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1610" windowHeight="2985" tabRatio="840" firstSheet="7" activeTab="7"/>
  </bookViews>
  <sheets>
    <sheet name="【様式１】加算率" sheetId="28" r:id="rId1"/>
    <sheet name="【様式２】ｷｬﾘｱﾊﾟｽ要件" sheetId="29" r:id="rId2"/>
    <sheet name="【様式３】加算人数認定" sheetId="13" r:id="rId3"/>
    <sheet name="【様式４】平均年齢別利用子ども数認定" sheetId="43" r:id="rId4"/>
    <sheet name="【様式５】計画書Ⅰ" sheetId="4" r:id="rId5"/>
    <sheet name="【様式５別添１】賃金改善明細書（職員別） " sheetId="41" r:id="rId6"/>
    <sheet name="【様式５別添２】一覧表" sheetId="42" r:id="rId7"/>
    <sheet name="【様式６】実績報告書Ⅰ" sheetId="7" r:id="rId8"/>
    <sheet name="【様式６別添１】賃金改善明細書（職員別）" sheetId="36" r:id="rId9"/>
    <sheet name="【様式６別添２】一覧表" sheetId="40" r:id="rId10"/>
    <sheet name="【様式７】計画書Ⅱ" sheetId="22" r:id="rId11"/>
    <sheet name="【様式７別添１】内訳書" sheetId="23" r:id="rId12"/>
    <sheet name="【様式７別添２】一覧表" sheetId="24" r:id="rId13"/>
    <sheet name="【様式８】実績報告書Ⅱ" sheetId="32" r:id="rId14"/>
    <sheet name="【様式８別添１】内訳書" sheetId="33" r:id="rId15"/>
    <sheet name="【様式８別添２】一覧表" sheetId="37" r:id="rId16"/>
    <sheet name="【様式９】計画書" sheetId="44" r:id="rId17"/>
    <sheet name="【様式９別添１】賃金改善明細書（職員別）" sheetId="45" r:id="rId18"/>
    <sheet name="【様式９別添２】一覧表" sheetId="46" r:id="rId19"/>
    <sheet name="【様式10】実績報告書" sheetId="47" r:id="rId20"/>
    <sheet name="【様式10別添１】賃金改善明細書（職員別）" sheetId="48" r:id="rId21"/>
    <sheet name="【様式10別添２】配分変更一覧表" sheetId="49" r:id="rId22"/>
  </sheets>
  <definedNames>
    <definedName name="_xlnm.Print_Area" localSheetId="0">【様式１】加算率!$A$1:$AH$64</definedName>
    <definedName name="_xlnm.Print_Area" localSheetId="19">【様式10】実績報告書!$A$1:$AN$61</definedName>
    <definedName name="_xlnm.Print_Area" localSheetId="20">'【様式10別添１】賃金改善明細書（職員別）'!$A$1:$O$49</definedName>
    <definedName name="_xlnm.Print_Area" localSheetId="21">【様式10別添２】配分変更一覧表!$A$1:$F$19</definedName>
    <definedName name="_xlnm.Print_Area" localSheetId="1">【様式２】ｷｬﾘｱﾊﾟｽ要件!$A$1:$AI$29</definedName>
    <definedName name="_xlnm.Print_Area" localSheetId="2">【様式３】加算人数認定!$A$1:$AH$89</definedName>
    <definedName name="_xlnm.Print_Area" localSheetId="3">【様式４】平均年齢別利用子ども数認定!$A$1:$AK$29</definedName>
    <definedName name="_xlnm.Print_Area" localSheetId="4">【様式５】計画書Ⅰ!$A$1:$AI$52</definedName>
    <definedName name="_xlnm.Print_Area" localSheetId="5">'【様式５別添１】賃金改善明細書（職員別） '!$A$1:$AA$51</definedName>
    <definedName name="_xlnm.Print_Area" localSheetId="6">【様式５別添２】一覧表!$A$1:$H$21</definedName>
    <definedName name="_xlnm.Print_Area" localSheetId="7">【様式６】実績報告書Ⅰ!$A$1:$AI$62</definedName>
    <definedName name="_xlnm.Print_Area" localSheetId="8">'【様式６別添１】賃金改善明細書（職員別）'!$A$1:$AA$51</definedName>
    <definedName name="_xlnm.Print_Area" localSheetId="9">【様式６別添２】一覧表!$A$1:$H$21</definedName>
    <definedName name="_xlnm.Print_Area" localSheetId="10">【様式７】計画書Ⅱ!$A$1:$AG$55</definedName>
    <definedName name="_xlnm.Print_Area" localSheetId="11">【様式７別添１】内訳書!$A$1:$AS$45</definedName>
    <definedName name="_xlnm.Print_Area" localSheetId="12">【様式７別添２】一覧表!$A$1:$H$20</definedName>
    <definedName name="_xlnm.Print_Area" localSheetId="13">【様式８】実績報告書Ⅱ!$A$1:$AJ$63</definedName>
    <definedName name="_xlnm.Print_Area" localSheetId="14">【様式８別添１】内訳書!$A$1:$AS$45</definedName>
    <definedName name="_xlnm.Print_Area" localSheetId="15">【様式８別添２】一覧表!$A$1:$H$21</definedName>
    <definedName name="_xlnm.Print_Area" localSheetId="16">【様式９】計画書!$A$1:$AN$40</definedName>
    <definedName name="_xlnm.Print_Area" localSheetId="17">'【様式９別添１】賃金改善明細書（職員別）'!$A$1:$N$48</definedName>
    <definedName name="_xlnm.Print_Area" localSheetId="18">【様式９別添２】一覧表!$A$1:$F$19</definedName>
    <definedName name="_xlnm.Print_Titles" localSheetId="5">'【様式５別添１】賃金改善明細書（職員別） '!$3:$7</definedName>
    <definedName name="_xlnm.Print_Titles" localSheetId="8">'【様式６別添１】賃金改善明細書（職員別）'!$3:$7</definedName>
  </definedNames>
  <calcPr calcId="162913"/>
</workbook>
</file>

<file path=xl/calcChain.xml><?xml version="1.0" encoding="utf-8"?>
<calcChain xmlns="http://schemas.openxmlformats.org/spreadsheetml/2006/main">
  <c r="V32" i="47" l="1"/>
  <c r="V28" i="47"/>
  <c r="V21" i="44" l="1"/>
  <c r="V17" i="44" s="1"/>
  <c r="V32" i="44" l="1"/>
  <c r="V35" i="47" l="1"/>
  <c r="V27" i="47" s="1"/>
  <c r="AB8" i="47"/>
  <c r="AC8" i="47"/>
  <c r="AD8" i="47"/>
  <c r="AE8" i="47"/>
  <c r="AF8" i="47"/>
  <c r="AG8" i="47"/>
  <c r="AH8" i="47"/>
  <c r="AI8" i="47"/>
  <c r="AJ8" i="47"/>
  <c r="AK8" i="47"/>
  <c r="AL8" i="47"/>
  <c r="AM8" i="47"/>
  <c r="AA8" i="47"/>
  <c r="AA7" i="47"/>
  <c r="AA6" i="47"/>
  <c r="AA5" i="47"/>
  <c r="L2" i="48"/>
  <c r="E2" i="49"/>
  <c r="E2" i="46"/>
  <c r="E17" i="46"/>
  <c r="V27" i="44" s="1"/>
  <c r="AB8" i="44"/>
  <c r="AC8" i="44"/>
  <c r="AD8" i="44"/>
  <c r="AE8" i="44"/>
  <c r="AF8" i="44"/>
  <c r="AG8" i="44"/>
  <c r="AH8" i="44"/>
  <c r="AI8" i="44"/>
  <c r="AJ8" i="44"/>
  <c r="AK8" i="44"/>
  <c r="AL8" i="44"/>
  <c r="AM8" i="44"/>
  <c r="AA8" i="44"/>
  <c r="AA7" i="44"/>
  <c r="AA6" i="44"/>
  <c r="AA5" i="44"/>
  <c r="K2" i="45"/>
  <c r="V24" i="44" l="1"/>
  <c r="V16" i="44" s="1"/>
  <c r="F17" i="49" l="1"/>
  <c r="V40" i="47" s="1"/>
  <c r="E17" i="49"/>
  <c r="V39" i="47" s="1"/>
  <c r="J38" i="48"/>
  <c r="I38" i="48"/>
  <c r="H37" i="48"/>
  <c r="H36" i="48"/>
  <c r="H35" i="48"/>
  <c r="H34" i="48"/>
  <c r="H33" i="48"/>
  <c r="H32" i="48"/>
  <c r="H31" i="48"/>
  <c r="H30" i="48"/>
  <c r="H29" i="48"/>
  <c r="H28" i="48"/>
  <c r="H27" i="48"/>
  <c r="H26" i="48"/>
  <c r="H25" i="48"/>
  <c r="H24" i="48"/>
  <c r="H23" i="48"/>
  <c r="H22" i="48"/>
  <c r="H21" i="48"/>
  <c r="H20" i="48"/>
  <c r="H19" i="48"/>
  <c r="H18" i="48"/>
  <c r="H17" i="48"/>
  <c r="H16" i="48"/>
  <c r="H15" i="48"/>
  <c r="H14" i="48"/>
  <c r="H13" i="48"/>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V14" i="47"/>
  <c r="F17" i="46"/>
  <c r="V28" i="44" s="1"/>
  <c r="J37" i="45"/>
  <c r="I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V33" i="44"/>
  <c r="W38" i="36"/>
  <c r="Q33" i="7"/>
  <c r="W38" i="41"/>
  <c r="Q25" i="4" s="1"/>
  <c r="H38" i="48" l="1"/>
  <c r="V44" i="47" s="1"/>
  <c r="V47" i="47" s="1"/>
  <c r="H37" i="45"/>
  <c r="V34" i="44" s="1"/>
  <c r="J39" i="48" l="1"/>
  <c r="J38" i="45"/>
  <c r="Q13" i="7" l="1"/>
  <c r="H18" i="42" l="1"/>
  <c r="G18" i="42"/>
  <c r="F18" i="42"/>
  <c r="E18" i="42"/>
  <c r="X39" i="41" l="1"/>
  <c r="P46" i="22" l="1"/>
  <c r="AO32" i="33" l="1"/>
  <c r="AO31" i="33"/>
  <c r="AO30" i="33"/>
  <c r="AO29" i="33"/>
  <c r="AO30" i="23"/>
  <c r="Y15" i="23"/>
  <c r="AO9" i="23"/>
  <c r="Y9" i="23"/>
  <c r="AO9" i="33"/>
  <c r="Y9" i="33"/>
  <c r="R13" i="32" l="1"/>
  <c r="V38" i="41" l="1"/>
  <c r="Q24" i="4" s="1"/>
  <c r="U38" i="41"/>
  <c r="Q23" i="4" s="1"/>
  <c r="S38" i="41"/>
  <c r="R38" i="41"/>
  <c r="Q38" i="41"/>
  <c r="O38" i="41"/>
  <c r="Q28" i="4" s="1"/>
  <c r="M38" i="41"/>
  <c r="L38" i="41"/>
  <c r="K38" i="41"/>
  <c r="T37" i="41"/>
  <c r="N37" i="41"/>
  <c r="P37" i="41" s="1"/>
  <c r="T36" i="41"/>
  <c r="N36" i="41"/>
  <c r="P36" i="41" s="1"/>
  <c r="T35" i="41"/>
  <c r="N35" i="41"/>
  <c r="P35" i="41" s="1"/>
  <c r="T34" i="41"/>
  <c r="N34" i="41"/>
  <c r="P34" i="41" s="1"/>
  <c r="T33" i="41"/>
  <c r="N33" i="41"/>
  <c r="P33" i="41" s="1"/>
  <c r="T32" i="41"/>
  <c r="N32" i="41"/>
  <c r="P32" i="41" s="1"/>
  <c r="T31" i="41"/>
  <c r="N31" i="41"/>
  <c r="P31" i="41" s="1"/>
  <c r="T30" i="41"/>
  <c r="N30" i="41"/>
  <c r="P30" i="41" s="1"/>
  <c r="T29" i="41"/>
  <c r="N29" i="41"/>
  <c r="P29" i="41" s="1"/>
  <c r="T28" i="41"/>
  <c r="N28" i="41"/>
  <c r="P28" i="41" s="1"/>
  <c r="T27" i="41"/>
  <c r="N27" i="41"/>
  <c r="P27" i="41" s="1"/>
  <c r="T26" i="41"/>
  <c r="N26" i="41"/>
  <c r="P26" i="41" s="1"/>
  <c r="T25" i="41"/>
  <c r="N25" i="41"/>
  <c r="P25" i="41" s="1"/>
  <c r="T24" i="41"/>
  <c r="N24" i="41"/>
  <c r="P24" i="41" s="1"/>
  <c r="T23" i="41"/>
  <c r="N23" i="41"/>
  <c r="P23" i="41" s="1"/>
  <c r="T22" i="41"/>
  <c r="N22" i="41"/>
  <c r="P22" i="41" s="1"/>
  <c r="T21" i="41"/>
  <c r="N21" i="41"/>
  <c r="P21" i="41" s="1"/>
  <c r="T20" i="41"/>
  <c r="N20" i="41"/>
  <c r="P20" i="41" s="1"/>
  <c r="T19" i="41"/>
  <c r="P19" i="41"/>
  <c r="N19" i="41"/>
  <c r="T18" i="41"/>
  <c r="N18" i="41"/>
  <c r="P18" i="41" s="1"/>
  <c r="T17" i="41"/>
  <c r="N17" i="41"/>
  <c r="P17" i="41" s="1"/>
  <c r="T16" i="41"/>
  <c r="N16" i="41"/>
  <c r="P16" i="41" s="1"/>
  <c r="T15" i="41"/>
  <c r="N15" i="41"/>
  <c r="P15" i="41" s="1"/>
  <c r="T14" i="41"/>
  <c r="X14" i="41" s="1"/>
  <c r="N14" i="41"/>
  <c r="P14" i="41" s="1"/>
  <c r="T13" i="41"/>
  <c r="N13" i="41"/>
  <c r="P13" i="41" s="1"/>
  <c r="T12" i="41"/>
  <c r="N12" i="41"/>
  <c r="P12" i="41" s="1"/>
  <c r="T11" i="41"/>
  <c r="N11" i="41"/>
  <c r="P11" i="41" s="1"/>
  <c r="T10" i="41"/>
  <c r="N10" i="41"/>
  <c r="P10" i="41" s="1"/>
  <c r="T9" i="41"/>
  <c r="N9" i="41"/>
  <c r="P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T8" i="41"/>
  <c r="N8" i="41"/>
  <c r="P8" i="41" s="1"/>
  <c r="X33" i="41" l="1"/>
  <c r="X9" i="41"/>
  <c r="X24" i="41"/>
  <c r="X29" i="41"/>
  <c r="X20" i="41"/>
  <c r="X15" i="41"/>
  <c r="X25" i="41"/>
  <c r="X11" i="41"/>
  <c r="X21" i="41"/>
  <c r="P38" i="41"/>
  <c r="X10" i="41"/>
  <c r="X16" i="41"/>
  <c r="X26" i="41"/>
  <c r="X27" i="41"/>
  <c r="X34" i="41"/>
  <c r="X32" i="41"/>
  <c r="X13" i="41"/>
  <c r="X18" i="41"/>
  <c r="X37" i="41"/>
  <c r="X19" i="41"/>
  <c r="X30" i="41"/>
  <c r="X35" i="41"/>
  <c r="X12" i="41"/>
  <c r="X31" i="41"/>
  <c r="X36" i="41"/>
  <c r="X8" i="41"/>
  <c r="X17" i="41"/>
  <c r="X22" i="41"/>
  <c r="X23" i="41"/>
  <c r="X28" i="41"/>
  <c r="N38" i="41"/>
  <c r="Q27" i="4" s="1"/>
  <c r="T38" i="41"/>
  <c r="Q22" i="4" s="1"/>
  <c r="AA17" i="28"/>
  <c r="X38" i="41" l="1"/>
  <c r="X41" i="41" s="1"/>
  <c r="E18" i="37"/>
  <c r="P45" i="22" l="1"/>
  <c r="AO31" i="23"/>
  <c r="AO32" i="23"/>
  <c r="AO29" i="23"/>
  <c r="Y31" i="23"/>
  <c r="Y32" i="23"/>
  <c r="Y29" i="23"/>
  <c r="Y8" i="23"/>
  <c r="Y10" i="23"/>
  <c r="Y11" i="23"/>
  <c r="Y7" i="23"/>
  <c r="AO8" i="23"/>
  <c r="AO10" i="23"/>
  <c r="AO11" i="23"/>
  <c r="AO7" i="23"/>
  <c r="P44" i="22"/>
  <c r="P39" i="22"/>
  <c r="P23" i="22"/>
  <c r="P19" i="22" s="1"/>
  <c r="P18" i="22" s="1"/>
  <c r="AO11" i="33"/>
  <c r="AO10" i="33"/>
  <c r="AO8" i="33"/>
  <c r="AO7" i="33"/>
  <c r="Y10" i="33"/>
  <c r="Y11" i="33"/>
  <c r="Y8" i="33"/>
  <c r="Y7" i="33"/>
  <c r="P38" i="22"/>
  <c r="V38" i="36" l="1"/>
  <c r="Q32" i="7" s="1"/>
  <c r="U38" i="36"/>
  <c r="Q31" i="7" s="1"/>
  <c r="AA25" i="28" l="1"/>
  <c r="F18" i="37"/>
  <c r="H18" i="37"/>
  <c r="R33" i="32" l="1"/>
  <c r="R29" i="32" s="1"/>
  <c r="R28" i="32" s="1"/>
  <c r="E18" i="40"/>
  <c r="F18" i="40"/>
  <c r="G18" i="40"/>
  <c r="H18" i="40"/>
  <c r="S38" i="36"/>
  <c r="Q38" i="36"/>
  <c r="R38" i="36"/>
  <c r="O38" i="36"/>
  <c r="Q36" i="7" s="1"/>
  <c r="M38" i="36"/>
  <c r="L38" i="36"/>
  <c r="K38" i="36"/>
  <c r="X39" i="36" l="1"/>
  <c r="Q26" i="4"/>
  <c r="Q21" i="4" s="1"/>
  <c r="G18" i="37"/>
  <c r="Q20" i="4" l="1"/>
  <c r="Q11" i="4" l="1"/>
  <c r="Q10" i="4"/>
  <c r="AH7" i="7"/>
  <c r="AG7" i="7"/>
  <c r="AF7" i="7"/>
  <c r="AE7" i="7"/>
  <c r="AD7" i="7"/>
  <c r="AC7" i="7"/>
  <c r="AB7" i="7"/>
  <c r="AA7" i="7"/>
  <c r="Z7" i="7"/>
  <c r="Y7" i="7"/>
  <c r="X7" i="7"/>
  <c r="W7" i="7"/>
  <c r="V7" i="7"/>
  <c r="V6" i="7"/>
  <c r="V5" i="7"/>
  <c r="V4" i="7"/>
  <c r="Q40" i="4" l="1"/>
  <c r="Q45" i="4"/>
  <c r="Q41" i="4"/>
  <c r="Q43" i="7"/>
  <c r="E2" i="40"/>
  <c r="Y1" i="36"/>
  <c r="Q41" i="7"/>
  <c r="Q42" i="7"/>
  <c r="Q40"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Y1" i="41" s="1"/>
  <c r="V4" i="4"/>
  <c r="Q35" i="4" l="1"/>
  <c r="Q33" i="4"/>
  <c r="Q32" i="4"/>
  <c r="Q34" i="4"/>
  <c r="E2" i="42"/>
  <c r="AO42" i="23"/>
  <c r="AO41" i="23"/>
  <c r="AO40" i="23"/>
  <c r="AO39" i="23"/>
  <c r="AO38" i="23"/>
  <c r="AO37" i="23"/>
  <c r="AO36" i="23"/>
  <c r="AO35" i="23"/>
  <c r="AO34" i="23"/>
  <c r="AO33" i="23"/>
  <c r="AO21" i="23"/>
  <c r="AO20" i="23"/>
  <c r="AO19" i="23"/>
  <c r="AO18" i="23"/>
  <c r="AO17" i="23"/>
  <c r="AO16" i="23"/>
  <c r="AO15" i="23"/>
  <c r="AO14" i="23"/>
  <c r="AO13" i="23"/>
  <c r="AO12" i="23"/>
  <c r="T37" i="36"/>
  <c r="N37" i="36"/>
  <c r="P37" i="36" s="1"/>
  <c r="T36" i="36"/>
  <c r="P36" i="36"/>
  <c r="N36" i="36"/>
  <c r="T35" i="36"/>
  <c r="N35" i="36"/>
  <c r="P35" i="36" s="1"/>
  <c r="T34" i="36"/>
  <c r="N34" i="36"/>
  <c r="P34" i="36" s="1"/>
  <c r="T33" i="36"/>
  <c r="N33" i="36"/>
  <c r="P33" i="36" s="1"/>
  <c r="T32" i="36"/>
  <c r="N32" i="36"/>
  <c r="P32" i="36" s="1"/>
  <c r="T31" i="36"/>
  <c r="N31" i="36"/>
  <c r="P31" i="36" s="1"/>
  <c r="T30" i="36"/>
  <c r="N30" i="36"/>
  <c r="P30" i="36" s="1"/>
  <c r="T29" i="36"/>
  <c r="N29" i="36"/>
  <c r="P29" i="36" s="1"/>
  <c r="T28" i="36"/>
  <c r="N28" i="36"/>
  <c r="P28" i="36" s="1"/>
  <c r="T27" i="36"/>
  <c r="N27" i="36"/>
  <c r="P27" i="36" s="1"/>
  <c r="T26" i="36"/>
  <c r="X26" i="36" s="1"/>
  <c r="N26" i="36"/>
  <c r="P26" i="36" s="1"/>
  <c r="T25" i="36"/>
  <c r="X25" i="36" s="1"/>
  <c r="N25" i="36"/>
  <c r="P25" i="36" s="1"/>
  <c r="T24" i="36"/>
  <c r="N24" i="36"/>
  <c r="P24" i="36" s="1"/>
  <c r="T23" i="36"/>
  <c r="N23" i="36"/>
  <c r="P23" i="36" s="1"/>
  <c r="T22" i="36"/>
  <c r="X22" i="36" s="1"/>
  <c r="N22" i="36"/>
  <c r="P22" i="36" s="1"/>
  <c r="T21" i="36"/>
  <c r="N21" i="36"/>
  <c r="P21" i="36" s="1"/>
  <c r="T20" i="36"/>
  <c r="P20" i="36"/>
  <c r="N20" i="36"/>
  <c r="T19" i="36"/>
  <c r="N19" i="36"/>
  <c r="P19" i="36" s="1"/>
  <c r="T18" i="36"/>
  <c r="N18" i="36"/>
  <c r="P18" i="36" s="1"/>
  <c r="T17" i="36"/>
  <c r="N17" i="36"/>
  <c r="P17" i="36" s="1"/>
  <c r="T16" i="36"/>
  <c r="P16" i="36"/>
  <c r="N16" i="36"/>
  <c r="T15" i="36"/>
  <c r="N15" i="36"/>
  <c r="P15" i="36" s="1"/>
  <c r="T14" i="36"/>
  <c r="X14" i="36" s="1"/>
  <c r="N14" i="36"/>
  <c r="P14" i="36" s="1"/>
  <c r="T13" i="36"/>
  <c r="N13" i="36"/>
  <c r="P13" i="36" s="1"/>
  <c r="T12" i="36"/>
  <c r="N12" i="36"/>
  <c r="P12" i="36" s="1"/>
  <c r="T11" i="36"/>
  <c r="X11" i="36" s="1"/>
  <c r="N11" i="36"/>
  <c r="P11" i="36" s="1"/>
  <c r="T10" i="36"/>
  <c r="N10" i="36"/>
  <c r="P10" i="36" s="1"/>
  <c r="T9" i="36"/>
  <c r="N9" i="36"/>
  <c r="P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T8" i="36"/>
  <c r="N8" i="36"/>
  <c r="P8" i="36" s="1"/>
  <c r="X23" i="36" l="1"/>
  <c r="X17" i="36"/>
  <c r="X28" i="36"/>
  <c r="X33" i="36"/>
  <c r="X12" i="36"/>
  <c r="X29" i="36"/>
  <c r="X8" i="36"/>
  <c r="X19" i="36"/>
  <c r="X24" i="36"/>
  <c r="X35" i="36"/>
  <c r="X30" i="36"/>
  <c r="X13" i="36"/>
  <c r="X9" i="36"/>
  <c r="X15" i="36"/>
  <c r="X20" i="36"/>
  <c r="X31" i="36"/>
  <c r="X36" i="36"/>
  <c r="AD43" i="23"/>
  <c r="X21" i="36"/>
  <c r="X37" i="36"/>
  <c r="X18" i="36"/>
  <c r="X34" i="36"/>
  <c r="X10" i="36"/>
  <c r="X16" i="36"/>
  <c r="X27" i="36"/>
  <c r="X32" i="36"/>
  <c r="AD22" i="23"/>
  <c r="P38" i="36"/>
  <c r="N38" i="36"/>
  <c r="Q35" i="7" s="1"/>
  <c r="Q34" i="7" s="1"/>
  <c r="T38" i="36"/>
  <c r="Q30" i="7" s="1"/>
  <c r="Q51" i="7" l="1"/>
  <c r="Q29" i="7"/>
  <c r="Q28" i="7" s="1"/>
  <c r="X38" i="36"/>
  <c r="X41" i="36" s="1"/>
  <c r="AO42" i="33" l="1"/>
  <c r="AO41" i="33"/>
  <c r="AO40" i="33"/>
  <c r="AO39" i="33"/>
  <c r="AO38" i="33"/>
  <c r="AO37" i="33"/>
  <c r="AO36" i="33"/>
  <c r="AO35" i="33"/>
  <c r="AO34" i="33"/>
  <c r="AO33" i="33"/>
  <c r="AD43" i="33" s="1"/>
  <c r="AO21" i="33"/>
  <c r="AO20" i="33"/>
  <c r="AO19" i="33"/>
  <c r="AO18" i="33"/>
  <c r="AO17" i="33"/>
  <c r="AO16" i="33"/>
  <c r="AO15" i="33"/>
  <c r="AO14" i="33"/>
  <c r="AO13" i="33"/>
  <c r="AO12" i="33"/>
  <c r="AD22" i="33" s="1"/>
  <c r="Y42" i="33" l="1"/>
  <c r="Y41" i="33"/>
  <c r="Y40" i="33"/>
  <c r="Y39" i="33"/>
  <c r="Y38" i="33"/>
  <c r="Y37" i="33"/>
  <c r="Y36" i="33"/>
  <c r="Y35" i="33"/>
  <c r="Y34" i="33"/>
  <c r="Y33" i="33"/>
  <c r="N43" i="33" s="1"/>
  <c r="N45" i="33" s="1"/>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N22" i="33" l="1"/>
  <c r="N24" i="33" s="1"/>
  <c r="F2" i="37"/>
  <c r="AI2" i="33"/>
  <c r="R42" i="32"/>
  <c r="R40" i="32"/>
  <c r="R43" i="32"/>
  <c r="R41" i="32"/>
  <c r="R48" i="32" l="1"/>
  <c r="R51" i="32" s="1"/>
  <c r="G18" i="24"/>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2" i="22" l="1"/>
  <c r="E2" i="24"/>
  <c r="N43" i="23"/>
  <c r="N45" i="23" s="1"/>
  <c r="AD2" i="23"/>
  <c r="P30" i="22"/>
  <c r="P33" i="22"/>
  <c r="P31" i="22"/>
  <c r="N22" i="23"/>
  <c r="N24" i="23" s="1"/>
</calcChain>
</file>

<file path=xl/sharedStrings.xml><?xml version="1.0" encoding="utf-8"?>
<sst xmlns="http://schemas.openxmlformats.org/spreadsheetml/2006/main" count="2043" uniqueCount="585">
  <si>
    <t>地域区分</t>
    <rPh sb="0" eb="2">
      <t>チイキ</t>
    </rPh>
    <rPh sb="2" eb="4">
      <t>クブン</t>
    </rPh>
    <phoneticPr fontId="5"/>
  </si>
  <si>
    <t>開設年月日</t>
    <rPh sb="0" eb="2">
      <t>カイセツ</t>
    </rPh>
    <rPh sb="2" eb="5">
      <t>ネンガッピ</t>
    </rPh>
    <phoneticPr fontId="5"/>
  </si>
  <si>
    <t>年　月　日</t>
    <rPh sb="0" eb="1">
      <t>ネン</t>
    </rPh>
    <rPh sb="2" eb="3">
      <t>ツキ</t>
    </rPh>
    <rPh sb="4" eb="5">
      <t>ヒ</t>
    </rPh>
    <phoneticPr fontId="5"/>
  </si>
  <si>
    <t>氏　　名</t>
    <rPh sb="0" eb="1">
      <t>シ</t>
    </rPh>
    <rPh sb="3" eb="4">
      <t>メイ</t>
    </rPh>
    <phoneticPr fontId="5"/>
  </si>
  <si>
    <t>職種</t>
    <rPh sb="0" eb="2">
      <t>ショクシュ</t>
    </rPh>
    <phoneticPr fontId="5"/>
  </si>
  <si>
    <t>年　　月</t>
    <rPh sb="0" eb="1">
      <t>ネン</t>
    </rPh>
    <rPh sb="3" eb="4">
      <t>ツキ</t>
    </rPh>
    <phoneticPr fontId="5"/>
  </si>
  <si>
    <t>年　月</t>
    <rPh sb="0" eb="1">
      <t>ネン</t>
    </rPh>
    <rPh sb="2" eb="3">
      <t>ツキ</t>
    </rPh>
    <phoneticPr fontId="5"/>
  </si>
  <si>
    <t>市町村名</t>
    <rPh sb="0" eb="3">
      <t>シチョウソン</t>
    </rPh>
    <rPh sb="3" eb="4">
      <t>メイ</t>
    </rPh>
    <phoneticPr fontId="5"/>
  </si>
  <si>
    <t>市町村審査</t>
    <rPh sb="0" eb="3">
      <t>シチョウソン</t>
    </rPh>
    <rPh sb="3" eb="5">
      <t>シンサ</t>
    </rPh>
    <phoneticPr fontId="5"/>
  </si>
  <si>
    <t>その職種の資格取得
　　年　　月　　日</t>
    <rPh sb="2" eb="4">
      <t>ショクシュ</t>
    </rPh>
    <rPh sb="5" eb="7">
      <t>シカク</t>
    </rPh>
    <rPh sb="7" eb="9">
      <t>シュトク</t>
    </rPh>
    <rPh sb="12" eb="13">
      <t>ネン</t>
    </rPh>
    <rPh sb="15" eb="16">
      <t>ツキ</t>
    </rPh>
    <rPh sb="18" eb="19">
      <t>ヒ</t>
    </rPh>
    <phoneticPr fontId="5"/>
  </si>
  <si>
    <t>施設・事業所名</t>
    <rPh sb="0" eb="2">
      <t>シセツ</t>
    </rPh>
    <rPh sb="3" eb="6">
      <t>ジギョウショ</t>
    </rPh>
    <rPh sb="6" eb="7">
      <t>メイ</t>
    </rPh>
    <phoneticPr fontId="5"/>
  </si>
  <si>
    <t>設置者</t>
    <rPh sb="0" eb="1">
      <t>セツ</t>
    </rPh>
    <rPh sb="1" eb="2">
      <t>オキ</t>
    </rPh>
    <rPh sb="2" eb="3">
      <t>シャ</t>
    </rPh>
    <phoneticPr fontId="5"/>
  </si>
  <si>
    <t>担当者名</t>
    <rPh sb="0" eb="1">
      <t>タン</t>
    </rPh>
    <rPh sb="1" eb="2">
      <t>トウ</t>
    </rPh>
    <rPh sb="2" eb="3">
      <t>シャ</t>
    </rPh>
    <rPh sb="3" eb="4">
      <t>メイ</t>
    </rPh>
    <phoneticPr fontId="5"/>
  </si>
  <si>
    <t>（１）賃金改善について</t>
    <rPh sb="3" eb="5">
      <t>チンギン</t>
    </rPh>
    <rPh sb="5" eb="7">
      <t>カイゼン</t>
    </rPh>
    <phoneticPr fontId="5"/>
  </si>
  <si>
    <t>①</t>
    <phoneticPr fontId="5"/>
  </si>
  <si>
    <t>②</t>
    <phoneticPr fontId="5"/>
  </si>
  <si>
    <t>③</t>
    <phoneticPr fontId="5"/>
  </si>
  <si>
    <t>賃金改善実施期間</t>
    <rPh sb="0" eb="2">
      <t>チンギン</t>
    </rPh>
    <rPh sb="2" eb="4">
      <t>カイゼン</t>
    </rPh>
    <rPh sb="4" eb="6">
      <t>ジッシ</t>
    </rPh>
    <rPh sb="6" eb="8">
      <t>キカン</t>
    </rPh>
    <phoneticPr fontId="5"/>
  </si>
  <si>
    <t>円</t>
    <rPh sb="0" eb="1">
      <t>エン</t>
    </rPh>
    <phoneticPr fontId="5"/>
  </si>
  <si>
    <t>事業者名</t>
    <rPh sb="0" eb="4">
      <t>ジギョウシャメイ</t>
    </rPh>
    <phoneticPr fontId="5"/>
  </si>
  <si>
    <t>代表者名</t>
    <rPh sb="0" eb="3">
      <t>ダイヒョウシャ</t>
    </rPh>
    <rPh sb="3" eb="4">
      <t>メイ</t>
    </rPh>
    <phoneticPr fontId="5"/>
  </si>
  <si>
    <t>都道府県名</t>
    <rPh sb="0" eb="4">
      <t>トドウフケン</t>
    </rPh>
    <rPh sb="4" eb="5">
      <t>メイ</t>
    </rPh>
    <phoneticPr fontId="5"/>
  </si>
  <si>
    <t>市町村名</t>
    <rPh sb="0" eb="4">
      <t>シチョウソンメイ</t>
    </rPh>
    <phoneticPr fontId="5"/>
  </si>
  <si>
    <t>番号</t>
    <rPh sb="0" eb="2">
      <t>バンゴウ</t>
    </rPh>
    <phoneticPr fontId="5"/>
  </si>
  <si>
    <t>④</t>
    <phoneticPr fontId="5"/>
  </si>
  <si>
    <t>　具体的な支払い方法</t>
    <rPh sb="1" eb="4">
      <t>グタイテキ</t>
    </rPh>
    <rPh sb="5" eb="7">
      <t>シハラ</t>
    </rPh>
    <rPh sb="8" eb="10">
      <t>ホウホウ</t>
    </rPh>
    <phoneticPr fontId="5"/>
  </si>
  <si>
    <t>支払った給与の項目</t>
    <rPh sb="0" eb="2">
      <t>シハラ</t>
    </rPh>
    <rPh sb="4" eb="6">
      <t>キュウヨ</t>
    </rPh>
    <rPh sb="7" eb="9">
      <t>コウモク</t>
    </rPh>
    <phoneticPr fontId="5"/>
  </si>
  <si>
    <t>賃金改善の方法</t>
    <rPh sb="0" eb="2">
      <t>チンギン</t>
    </rPh>
    <rPh sb="2" eb="4">
      <t>カイゼン</t>
    </rPh>
    <rPh sb="5" eb="7">
      <t>ホウホウ</t>
    </rPh>
    <phoneticPr fontId="5"/>
  </si>
  <si>
    <t>⑥</t>
    <phoneticPr fontId="5"/>
  </si>
  <si>
    <t>上記について相違ないことを証明いたします。</t>
    <rPh sb="0" eb="2">
      <t>ジョウキ</t>
    </rPh>
    <rPh sb="6" eb="8">
      <t>ソウイ</t>
    </rPh>
    <rPh sb="13" eb="15">
      <t>ショウメイ</t>
    </rPh>
    <phoneticPr fontId="5"/>
  </si>
  <si>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5"/>
  </si>
  <si>
    <t>ア</t>
    <phoneticPr fontId="5"/>
  </si>
  <si>
    <t>イ</t>
    <phoneticPr fontId="5"/>
  </si>
  <si>
    <t>資格取得のための支援の実施　※当該支援の内容について下記に記載すること。</t>
    <phoneticPr fontId="5"/>
  </si>
  <si>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5"/>
  </si>
  <si>
    <t>定員</t>
    <rPh sb="0" eb="1">
      <t>テイ</t>
    </rPh>
    <rPh sb="1" eb="2">
      <t>イン</t>
    </rPh>
    <phoneticPr fontId="5"/>
  </si>
  <si>
    <t>施設・事業所番号</t>
    <rPh sb="0" eb="2">
      <t>シセツ</t>
    </rPh>
    <rPh sb="3" eb="6">
      <t>ジギョウショ</t>
    </rPh>
    <rPh sb="6" eb="8">
      <t>バンゴウ</t>
    </rPh>
    <phoneticPr fontId="5"/>
  </si>
  <si>
    <t>ｄ</t>
    <phoneticPr fontId="5"/>
  </si>
  <si>
    <t>ｅ</t>
    <phoneticPr fontId="5"/>
  </si>
  <si>
    <t>次のｄ及びｅの要件を満たす。</t>
    <rPh sb="0" eb="1">
      <t>ツギ</t>
    </rPh>
    <rPh sb="3" eb="4">
      <t>オヨ</t>
    </rPh>
    <rPh sb="7" eb="9">
      <t>ヨウケン</t>
    </rPh>
    <rPh sb="10" eb="11">
      <t>ミ</t>
    </rPh>
    <phoneticPr fontId="5"/>
  </si>
  <si>
    <t>ｄの実現のための具体的な取り組みの内容</t>
    <rPh sb="2" eb="4">
      <t>ジツゲン</t>
    </rPh>
    <rPh sb="8" eb="11">
      <t>グタイテキ</t>
    </rPh>
    <rPh sb="12" eb="13">
      <t>ト</t>
    </rPh>
    <rPh sb="14" eb="15">
      <t>ク</t>
    </rPh>
    <rPh sb="17" eb="19">
      <t>ナイヨウ</t>
    </rPh>
    <phoneticPr fontId="5"/>
  </si>
  <si>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5"/>
  </si>
  <si>
    <t>施設・事業所類型</t>
    <rPh sb="0" eb="2">
      <t>シセツ</t>
    </rPh>
    <rPh sb="3" eb="6">
      <t>ジギョウショ</t>
    </rPh>
    <rPh sb="6" eb="8">
      <t>ルイケイ</t>
    </rPh>
    <phoneticPr fontId="5"/>
  </si>
  <si>
    <t>人</t>
    <rPh sb="0" eb="1">
      <t>ニン</t>
    </rPh>
    <phoneticPr fontId="5"/>
  </si>
  <si>
    <t>４歳以上児</t>
    <rPh sb="1" eb="2">
      <t>サイ</t>
    </rPh>
    <rPh sb="2" eb="5">
      <t>イジョウジ</t>
    </rPh>
    <phoneticPr fontId="5"/>
  </si>
  <si>
    <t>３歳児</t>
    <rPh sb="1" eb="3">
      <t>サイジ</t>
    </rPh>
    <phoneticPr fontId="5"/>
  </si>
  <si>
    <t>１，２歳児</t>
    <rPh sb="3" eb="5">
      <t>サイジ</t>
    </rPh>
    <phoneticPr fontId="5"/>
  </si>
  <si>
    <t>０歳児</t>
    <rPh sb="1" eb="3">
      <t>サイジ</t>
    </rPh>
    <phoneticPr fontId="5"/>
  </si>
  <si>
    <t>加算の要件について</t>
    <rPh sb="0" eb="2">
      <t>カサン</t>
    </rPh>
    <rPh sb="3" eb="5">
      <t>ヨウケン</t>
    </rPh>
    <phoneticPr fontId="5"/>
  </si>
  <si>
    <t>加算額の算定に用いる職員数について</t>
    <rPh sb="0" eb="3">
      <t>カサンガク</t>
    </rPh>
    <rPh sb="4" eb="6">
      <t>サンテイ</t>
    </rPh>
    <rPh sb="7" eb="8">
      <t>モチ</t>
    </rPh>
    <rPh sb="10" eb="12">
      <t>ショクイン</t>
    </rPh>
    <rPh sb="12" eb="13">
      <t>スウ</t>
    </rPh>
    <phoneticPr fontId="5"/>
  </si>
  <si>
    <t>学級編制調整加配加算</t>
    <rPh sb="0" eb="2">
      <t>ガッキュウ</t>
    </rPh>
    <rPh sb="2" eb="4">
      <t>ヘンセイ</t>
    </rPh>
    <rPh sb="4" eb="6">
      <t>チョウセイ</t>
    </rPh>
    <rPh sb="6" eb="8">
      <t>カハイ</t>
    </rPh>
    <rPh sb="8" eb="10">
      <t>カサン</t>
    </rPh>
    <phoneticPr fontId="5"/>
  </si>
  <si>
    <t>チーム保育加配加算</t>
    <rPh sb="3" eb="5">
      <t>ホイク</t>
    </rPh>
    <rPh sb="5" eb="7">
      <t>カハイ</t>
    </rPh>
    <rPh sb="7" eb="9">
      <t>カサン</t>
    </rPh>
    <phoneticPr fontId="5"/>
  </si>
  <si>
    <t>主任保育士専任加算</t>
    <rPh sb="0" eb="2">
      <t>シュニン</t>
    </rPh>
    <rPh sb="2" eb="5">
      <t>ホイクシ</t>
    </rPh>
    <rPh sb="5" eb="7">
      <t>センニン</t>
    </rPh>
    <rPh sb="7" eb="9">
      <t>カサン</t>
    </rPh>
    <phoneticPr fontId="5"/>
  </si>
  <si>
    <t>通園送迎加算</t>
    <rPh sb="0" eb="2">
      <t>ツウエン</t>
    </rPh>
    <rPh sb="2" eb="4">
      <t>ソウゲイ</t>
    </rPh>
    <rPh sb="4" eb="6">
      <t>カサン</t>
    </rPh>
    <phoneticPr fontId="5"/>
  </si>
  <si>
    <t>主幹教諭等専任加算</t>
    <rPh sb="0" eb="2">
      <t>シュカン</t>
    </rPh>
    <rPh sb="2" eb="4">
      <t>キョウユ</t>
    </rPh>
    <rPh sb="4" eb="5">
      <t>トウ</t>
    </rPh>
    <rPh sb="5" eb="7">
      <t>センニン</t>
    </rPh>
    <rPh sb="7" eb="9">
      <t>カサン</t>
    </rPh>
    <phoneticPr fontId="5"/>
  </si>
  <si>
    <t>指導充実加配加算</t>
    <rPh sb="0" eb="2">
      <t>シドウ</t>
    </rPh>
    <rPh sb="2" eb="4">
      <t>ジュウジツ</t>
    </rPh>
    <rPh sb="4" eb="6">
      <t>カハイ</t>
    </rPh>
    <rPh sb="6" eb="8">
      <t>カサン</t>
    </rPh>
    <phoneticPr fontId="5"/>
  </si>
  <si>
    <t>事務負担対応加配加算</t>
    <rPh sb="0" eb="2">
      <t>ジム</t>
    </rPh>
    <rPh sb="2" eb="4">
      <t>フタン</t>
    </rPh>
    <rPh sb="4" eb="6">
      <t>タイオウ</t>
    </rPh>
    <rPh sb="6" eb="8">
      <t>カハイ</t>
    </rPh>
    <rPh sb="8" eb="10">
      <t>カサン</t>
    </rPh>
    <phoneticPr fontId="5"/>
  </si>
  <si>
    <t>休日保育加算</t>
    <rPh sb="0" eb="2">
      <t>キュウジツ</t>
    </rPh>
    <rPh sb="2" eb="4">
      <t>ホイク</t>
    </rPh>
    <rPh sb="4" eb="6">
      <t>カサン</t>
    </rPh>
    <phoneticPr fontId="5"/>
  </si>
  <si>
    <t>①利用定員</t>
    <rPh sb="1" eb="3">
      <t>リヨウ</t>
    </rPh>
    <rPh sb="3" eb="5">
      <t>テイイン</t>
    </rPh>
    <phoneticPr fontId="5"/>
  </si>
  <si>
    <t>３歳児配置改善加算</t>
    <rPh sb="1" eb="3">
      <t>サイジ</t>
    </rPh>
    <rPh sb="3" eb="5">
      <t>ハイチ</t>
    </rPh>
    <rPh sb="5" eb="7">
      <t>カイゼン</t>
    </rPh>
    <rPh sb="7" eb="9">
      <t>カサン</t>
    </rPh>
    <phoneticPr fontId="5"/>
  </si>
  <si>
    <t>チーム保育推進加算</t>
    <rPh sb="3" eb="5">
      <t>ホイク</t>
    </rPh>
    <rPh sb="5" eb="7">
      <t>スイシン</t>
    </rPh>
    <rPh sb="7" eb="9">
      <t>カサン</t>
    </rPh>
    <phoneticPr fontId="5"/>
  </si>
  <si>
    <t>事務職員配置加算</t>
    <rPh sb="0" eb="2">
      <t>ジム</t>
    </rPh>
    <rPh sb="2" eb="4">
      <t>ショクイン</t>
    </rPh>
    <rPh sb="4" eb="6">
      <t>ハイチ</t>
    </rPh>
    <rPh sb="6" eb="8">
      <t>カサン</t>
    </rPh>
    <phoneticPr fontId="5"/>
  </si>
  <si>
    <t>障害児保育加算</t>
    <rPh sb="0" eb="3">
      <t>ショウガイジ</t>
    </rPh>
    <rPh sb="3" eb="5">
      <t>ホイク</t>
    </rPh>
    <rPh sb="5" eb="7">
      <t>カサン</t>
    </rPh>
    <phoneticPr fontId="5"/>
  </si>
  <si>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5"/>
  </si>
  <si>
    <t>年齢別配置基準を下回る場合による減算</t>
    <rPh sb="11" eb="13">
      <t>バアイ</t>
    </rPh>
    <rPh sb="16" eb="18">
      <t>ゲンサン</t>
    </rPh>
    <phoneticPr fontId="5"/>
  </si>
  <si>
    <t>小規模保育（A型B型）</t>
    <rPh sb="0" eb="3">
      <t>ショウキボ</t>
    </rPh>
    <rPh sb="3" eb="5">
      <t>ホイク</t>
    </rPh>
    <rPh sb="7" eb="8">
      <t>ガタ</t>
    </rPh>
    <rPh sb="9" eb="10">
      <t>ガタ</t>
    </rPh>
    <phoneticPr fontId="5"/>
  </si>
  <si>
    <t>小規模保育（C型）</t>
    <rPh sb="0" eb="3">
      <t>ショウキボ</t>
    </rPh>
    <rPh sb="3" eb="5">
      <t>ホイク</t>
    </rPh>
    <rPh sb="7" eb="8">
      <t>ガタ</t>
    </rPh>
    <phoneticPr fontId="5"/>
  </si>
  <si>
    <t>事業所内保育</t>
    <rPh sb="0" eb="3">
      <t>ジギョウショ</t>
    </rPh>
    <rPh sb="3" eb="4">
      <t>ナイ</t>
    </rPh>
    <rPh sb="4" eb="6">
      <t>ホイク</t>
    </rPh>
    <phoneticPr fontId="5"/>
  </si>
  <si>
    <t>保育所</t>
    <rPh sb="0" eb="2">
      <t>ホイク</t>
    </rPh>
    <rPh sb="2" eb="3">
      <t>ショ</t>
    </rPh>
    <phoneticPr fontId="5"/>
  </si>
  <si>
    <t>認定こども園</t>
    <rPh sb="0" eb="2">
      <t>ニンテイ</t>
    </rPh>
    <rPh sb="5" eb="6">
      <t>エン</t>
    </rPh>
    <phoneticPr fontId="5"/>
  </si>
  <si>
    <t>幼稚園</t>
    <rPh sb="0" eb="3">
      <t>ヨウチエン</t>
    </rPh>
    <phoneticPr fontId="5"/>
  </si>
  <si>
    <t>知事　殿</t>
    <rPh sb="0" eb="1">
      <t>チ</t>
    </rPh>
    <rPh sb="1" eb="2">
      <t>コト</t>
    </rPh>
    <rPh sb="3" eb="4">
      <t>ドノ</t>
    </rPh>
    <phoneticPr fontId="5"/>
  </si>
  <si>
    <t>円</t>
    <rPh sb="0" eb="1">
      <t>エン</t>
    </rPh>
    <phoneticPr fontId="5"/>
  </si>
  <si>
    <t>人</t>
    <rPh sb="0" eb="1">
      <t>ニン</t>
    </rPh>
    <phoneticPr fontId="5"/>
  </si>
  <si>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5"/>
  </si>
  <si>
    <t>保育士</t>
    <rPh sb="0" eb="3">
      <t>ホイクシ</t>
    </rPh>
    <phoneticPr fontId="5"/>
  </si>
  <si>
    <t>副主任保育士</t>
    <rPh sb="0" eb="3">
      <t>フクシュニン</t>
    </rPh>
    <rPh sb="3" eb="6">
      <t>ホイクシ</t>
    </rPh>
    <phoneticPr fontId="5"/>
  </si>
  <si>
    <t>基本給</t>
    <rPh sb="0" eb="3">
      <t>キホンキュウ</t>
    </rPh>
    <phoneticPr fontId="5"/>
  </si>
  <si>
    <t>職名</t>
    <rPh sb="0" eb="2">
      <t>ショクメイ</t>
    </rPh>
    <phoneticPr fontId="5"/>
  </si>
  <si>
    <t>②年齢別
　児童数</t>
    <rPh sb="1" eb="4">
      <t>ネンレイベツ</t>
    </rPh>
    <rPh sb="6" eb="9">
      <t>ジドウスウ</t>
    </rPh>
    <phoneticPr fontId="5"/>
  </si>
  <si>
    <t>満３歳児対応加配加算</t>
    <rPh sb="0" eb="1">
      <t>マン</t>
    </rPh>
    <rPh sb="2" eb="4">
      <t>サイジ</t>
    </rPh>
    <rPh sb="4" eb="6">
      <t>タイオウ</t>
    </rPh>
    <rPh sb="6" eb="8">
      <t>カハイ</t>
    </rPh>
    <rPh sb="8" eb="10">
      <t>カサン</t>
    </rPh>
    <phoneticPr fontId="5"/>
  </si>
  <si>
    <t>副園長・教頭配置加算を受けている場合の減算</t>
    <rPh sb="6" eb="8">
      <t>ハイチ</t>
    </rPh>
    <rPh sb="11" eb="12">
      <t>ウ</t>
    </rPh>
    <rPh sb="16" eb="18">
      <t>バアイ</t>
    </rPh>
    <rPh sb="19" eb="21">
      <t>ゲンザン</t>
    </rPh>
    <phoneticPr fontId="5"/>
  </si>
  <si>
    <t>③各種加算の適用状況</t>
    <rPh sb="1" eb="3">
      <t>カクシュ</t>
    </rPh>
    <rPh sb="3" eb="5">
      <t>カサン</t>
    </rPh>
    <rPh sb="6" eb="8">
      <t>テキヨウ</t>
    </rPh>
    <rPh sb="8" eb="10">
      <t>ジョウキョウ</t>
    </rPh>
    <phoneticPr fontId="5"/>
  </si>
  <si>
    <t>居宅訪問型保育</t>
    <rPh sb="0" eb="2">
      <t>キョタク</t>
    </rPh>
    <rPh sb="2" eb="5">
      <t>ホウモンガタ</t>
    </rPh>
    <rPh sb="5" eb="7">
      <t>ホイク</t>
    </rPh>
    <phoneticPr fontId="5"/>
  </si>
  <si>
    <t>家庭的保育</t>
    <rPh sb="0" eb="3">
      <t>カテイテキ</t>
    </rPh>
    <rPh sb="3" eb="5">
      <t>ホイク</t>
    </rPh>
    <phoneticPr fontId="5"/>
  </si>
  <si>
    <t>年</t>
    <rPh sb="0" eb="1">
      <t>ネン</t>
    </rPh>
    <phoneticPr fontId="5"/>
  </si>
  <si>
    <t>④家庭的保育等の経験年数</t>
    <rPh sb="1" eb="4">
      <t>カテイテキ</t>
    </rPh>
    <rPh sb="4" eb="6">
      <t>ホイク</t>
    </rPh>
    <rPh sb="6" eb="7">
      <t>トウ</t>
    </rPh>
    <rPh sb="8" eb="10">
      <t>ケイケン</t>
    </rPh>
    <rPh sb="10" eb="12">
      <t>ネンスウ</t>
    </rPh>
    <phoneticPr fontId="5"/>
  </si>
  <si>
    <t>⑤加算対象人数の基礎となる職員数</t>
    <rPh sb="1" eb="3">
      <t>カサン</t>
    </rPh>
    <rPh sb="3" eb="5">
      <t>タイショウ</t>
    </rPh>
    <rPh sb="5" eb="7">
      <t>ニンズウ</t>
    </rPh>
    <rPh sb="8" eb="10">
      <t>キソ</t>
    </rPh>
    <rPh sb="13" eb="16">
      <t>ショクインスウ</t>
    </rPh>
    <phoneticPr fontId="5"/>
  </si>
  <si>
    <t>⑥加算対象人数</t>
    <rPh sb="1" eb="3">
      <t>カサン</t>
    </rPh>
    <rPh sb="3" eb="5">
      <t>タイショウ</t>
    </rPh>
    <rPh sb="5" eb="7">
      <t>ニンズウ</t>
    </rPh>
    <phoneticPr fontId="5"/>
  </si>
  <si>
    <t>人数Ａ（⑤×１／３）</t>
    <rPh sb="0" eb="2">
      <t>ニンズウ</t>
    </rPh>
    <phoneticPr fontId="5"/>
  </si>
  <si>
    <t>人数Ｂ（⑤×１／５）</t>
    <rPh sb="0" eb="2">
      <t>ニンズウ</t>
    </rPh>
    <phoneticPr fontId="5"/>
  </si>
  <si>
    <t>※　⑤について算出方法を示した書類を添付すること。</t>
    <phoneticPr fontId="5"/>
  </si>
  <si>
    <t>※　④について経験年数の根拠となる書類を添付すること。</t>
    <rPh sb="7" eb="9">
      <t>ケイケン</t>
    </rPh>
    <rPh sb="9" eb="11">
      <t>ネンスウ</t>
    </rPh>
    <phoneticPr fontId="5"/>
  </si>
  <si>
    <t>加算対象者
経験年数</t>
    <rPh sb="0" eb="2">
      <t>カサン</t>
    </rPh>
    <rPh sb="2" eb="4">
      <t>タイショウ</t>
    </rPh>
    <rPh sb="4" eb="5">
      <t>シャ</t>
    </rPh>
    <rPh sb="6" eb="8">
      <t>ケイケン</t>
    </rPh>
    <rPh sb="8" eb="10">
      <t>ネンスウ</t>
    </rPh>
    <phoneticPr fontId="5"/>
  </si>
  <si>
    <t>加算対象者
経験年数</t>
    <rPh sb="0" eb="2">
      <t>カサン</t>
    </rPh>
    <rPh sb="2" eb="5">
      <t>タイショウシャ</t>
    </rPh>
    <rPh sb="6" eb="8">
      <t>ケイケン</t>
    </rPh>
    <rPh sb="8" eb="10">
      <t>ネンスウ</t>
    </rPh>
    <phoneticPr fontId="5"/>
  </si>
  <si>
    <t>次の内容について、当てはまる項目に○をつけること。</t>
    <rPh sb="0" eb="1">
      <t>ツギ</t>
    </rPh>
    <rPh sb="2" eb="4">
      <t>ナイヨウ</t>
    </rPh>
    <rPh sb="9" eb="10">
      <t>ア</t>
    </rPh>
    <rPh sb="14" eb="16">
      <t>コウモク</t>
    </rPh>
    <phoneticPr fontId="5"/>
  </si>
  <si>
    <t>改善した
給与項目</t>
    <rPh sb="0" eb="2">
      <t>カイゼン</t>
    </rPh>
    <rPh sb="5" eb="7">
      <t>キュウヨ</t>
    </rPh>
    <rPh sb="7" eb="9">
      <t>コウモク</t>
    </rPh>
    <phoneticPr fontId="5"/>
  </si>
  <si>
    <t>月</t>
    <rPh sb="0" eb="1">
      <t>ツキ</t>
    </rPh>
    <phoneticPr fontId="5"/>
  </si>
  <si>
    <t>調理員</t>
    <rPh sb="0" eb="3">
      <t>チョウリイン</t>
    </rPh>
    <phoneticPr fontId="5"/>
  </si>
  <si>
    <t>手当</t>
    <rPh sb="0" eb="2">
      <t>テアテ</t>
    </rPh>
    <phoneticPr fontId="5"/>
  </si>
  <si>
    <t>事務員</t>
    <rPh sb="0" eb="3">
      <t>ジムイン</t>
    </rPh>
    <phoneticPr fontId="5"/>
  </si>
  <si>
    <t>例2</t>
    <rPh sb="0" eb="1">
      <t>レイ</t>
    </rPh>
    <phoneticPr fontId="5"/>
  </si>
  <si>
    <t>例1</t>
    <rPh sb="0" eb="1">
      <t>レイ</t>
    </rPh>
    <phoneticPr fontId="5"/>
  </si>
  <si>
    <t>専門リーダー</t>
    <rPh sb="0" eb="2">
      <t>センモン</t>
    </rPh>
    <phoneticPr fontId="5"/>
  </si>
  <si>
    <t>例3</t>
    <rPh sb="0" eb="1">
      <t>レイ</t>
    </rPh>
    <phoneticPr fontId="5"/>
  </si>
  <si>
    <t>副主任保育士</t>
    <rPh sb="0" eb="1">
      <t>フク</t>
    </rPh>
    <rPh sb="1" eb="3">
      <t>シュニン</t>
    </rPh>
    <rPh sb="3" eb="6">
      <t>ホイクシ</t>
    </rPh>
    <phoneticPr fontId="5"/>
  </si>
  <si>
    <t>うち満３歳児※</t>
    <rPh sb="2" eb="3">
      <t>マン</t>
    </rPh>
    <rPh sb="4" eb="6">
      <t>サイジ</t>
    </rPh>
    <phoneticPr fontId="5"/>
  </si>
  <si>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5"/>
  </si>
  <si>
    <t>合計</t>
    <rPh sb="0" eb="2">
      <t>ゴウケイ</t>
    </rPh>
    <phoneticPr fontId="5"/>
  </si>
  <si>
    <t>○○県</t>
    <rPh sb="2" eb="3">
      <t>ケン</t>
    </rPh>
    <phoneticPr fontId="5"/>
  </si>
  <si>
    <t>○○市</t>
    <rPh sb="2" eb="3">
      <t>シ</t>
    </rPh>
    <phoneticPr fontId="5"/>
  </si>
  <si>
    <t>○○保育所</t>
    <rPh sb="2" eb="5">
      <t>ホイクショ</t>
    </rPh>
    <phoneticPr fontId="5"/>
  </si>
  <si>
    <t>②</t>
    <phoneticPr fontId="5"/>
  </si>
  <si>
    <t>拠出見込額</t>
    <rPh sb="0" eb="2">
      <t>キョシュツ</t>
    </rPh>
    <rPh sb="2" eb="4">
      <t>ミコミ</t>
    </rPh>
    <rPh sb="4" eb="5">
      <t>ガク</t>
    </rPh>
    <phoneticPr fontId="5"/>
  </si>
  <si>
    <t>①</t>
    <phoneticPr fontId="5"/>
  </si>
  <si>
    <t>③</t>
    <phoneticPr fontId="5"/>
  </si>
  <si>
    <t>人数Ｂ</t>
    <rPh sb="0" eb="2">
      <t>ニンズウ</t>
    </rPh>
    <phoneticPr fontId="5"/>
  </si>
  <si>
    <t>人数Ａ</t>
    <rPh sb="0" eb="2">
      <t>ニンズウ</t>
    </rPh>
    <phoneticPr fontId="5"/>
  </si>
  <si>
    <t>＝</t>
    <phoneticPr fontId="5"/>
  </si>
  <si>
    <t>×</t>
    <phoneticPr fontId="5"/>
  </si>
  <si>
    <t>×</t>
    <phoneticPr fontId="5"/>
  </si>
  <si>
    <t>□□□リーダー</t>
    <phoneticPr fontId="5"/>
  </si>
  <si>
    <t>△△△リーダー</t>
    <phoneticPr fontId="5"/>
  </si>
  <si>
    <t>○○○リーダー</t>
    <phoneticPr fontId="5"/>
  </si>
  <si>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5"/>
  </si>
  <si>
    <t>同一事業者が運営する全ての施設・事業所（特定教育・保育施設及び特定地域型保育事業所）について記入すること。</t>
    <phoneticPr fontId="5"/>
  </si>
  <si>
    <t>※</t>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</si>
  <si>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</si>
  <si>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t>
    <phoneticPr fontId="5"/>
  </si>
  <si>
    <t>有</t>
    <rPh sb="0" eb="1">
      <t>ア</t>
    </rPh>
    <phoneticPr fontId="5"/>
  </si>
  <si>
    <t>基本給</t>
    <rPh sb="0" eb="3">
      <t>キホンキュウ</t>
    </rPh>
    <phoneticPr fontId="5"/>
  </si>
  <si>
    <t>○</t>
    <phoneticPr fontId="5"/>
  </si>
  <si>
    <t>手当（　　　　）</t>
    <rPh sb="0" eb="2">
      <t>テアテ</t>
    </rPh>
    <phoneticPr fontId="5"/>
  </si>
  <si>
    <t>賞与（一時金）</t>
    <rPh sb="0" eb="2">
      <t>ショウヨ</t>
    </rPh>
    <rPh sb="3" eb="6">
      <t>イチジキン</t>
    </rPh>
    <phoneticPr fontId="5"/>
  </si>
  <si>
    <t>その他（　　　　）</t>
    <rPh sb="2" eb="3">
      <t>ホカ</t>
    </rPh>
    <phoneticPr fontId="5"/>
  </si>
  <si>
    <t>○</t>
    <phoneticPr fontId="5"/>
  </si>
  <si>
    <t>例１</t>
    <rPh sb="0" eb="1">
      <t>レイ</t>
    </rPh>
    <phoneticPr fontId="5"/>
  </si>
  <si>
    <t>例２</t>
    <rPh sb="0" eb="1">
      <t>レイ</t>
    </rPh>
    <phoneticPr fontId="5"/>
  </si>
  <si>
    <t>適</t>
    <phoneticPr fontId="5"/>
  </si>
  <si>
    <t>否</t>
    <phoneticPr fontId="5"/>
  </si>
  <si>
    <t>加算Ⅱ</t>
    <phoneticPr fontId="5"/>
  </si>
  <si>
    <t>講師配置加算</t>
    <phoneticPr fontId="5"/>
  </si>
  <si>
    <t>講師配置加算</t>
    <rPh sb="0" eb="2">
      <t>コウシ</t>
    </rPh>
    <rPh sb="2" eb="4">
      <t>ハイチ</t>
    </rPh>
    <rPh sb="4" eb="6">
      <t>カサン</t>
    </rPh>
    <phoneticPr fontId="5"/>
  </si>
  <si>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5"/>
  </si>
  <si>
    <t>知事　殿</t>
    <rPh sb="0" eb="2">
      <t>チジ</t>
    </rPh>
    <rPh sb="3" eb="4">
      <t>ドノ</t>
    </rPh>
    <phoneticPr fontId="5"/>
  </si>
  <si>
    <t>長　殿</t>
    <rPh sb="0" eb="1">
      <t>チョウ</t>
    </rPh>
    <rPh sb="2" eb="3">
      <t>ドノ</t>
    </rPh>
    <phoneticPr fontId="5"/>
  </si>
  <si>
    <t>令和　年　月　日</t>
    <rPh sb="0" eb="2">
      <t>レイワ</t>
    </rPh>
    <rPh sb="3" eb="4">
      <t>ネン</t>
    </rPh>
    <rPh sb="5" eb="6">
      <t>ツキ</t>
    </rPh>
    <rPh sb="7" eb="8">
      <t>ニチ</t>
    </rPh>
    <phoneticPr fontId="5"/>
  </si>
  <si>
    <t>①基礎分</t>
    <rPh sb="1" eb="3">
      <t>キソ</t>
    </rPh>
    <rPh sb="3" eb="4">
      <t>ブン</t>
    </rPh>
    <phoneticPr fontId="5"/>
  </si>
  <si>
    <t>加算率（①＋②）</t>
    <rPh sb="0" eb="3">
      <t>カサンリツ</t>
    </rPh>
    <phoneticPr fontId="5"/>
  </si>
  <si>
    <t>適</t>
    <phoneticPr fontId="5"/>
  </si>
  <si>
    <t>％</t>
    <phoneticPr fontId="5"/>
  </si>
  <si>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5"/>
  </si>
  <si>
    <r>
      <t xml:space="preserve">①基礎分
</t>
    </r>
    <r>
      <rPr>
        <sz val="10"/>
        <rFont val="HGｺﾞｼｯｸM"/>
        <family val="3"/>
        <charset val="128"/>
      </rPr>
      <t>（(3)Ｃに基づき設定）</t>
    </r>
    <rPh sb="1" eb="3">
      <t>キソ</t>
    </rPh>
    <rPh sb="3" eb="4">
      <t>ブン</t>
    </rPh>
    <rPh sb="11" eb="12">
      <t>モト</t>
    </rPh>
    <rPh sb="14" eb="16">
      <t>セッテイ</t>
    </rPh>
    <phoneticPr fontId="5"/>
  </si>
  <si>
    <t>加算Ⅰ新規事由</t>
    <rPh sb="0" eb="2">
      <t>カサン</t>
    </rPh>
    <rPh sb="3" eb="5">
      <t>シンキ</t>
    </rPh>
    <rPh sb="5" eb="7">
      <t>ジユウ</t>
    </rPh>
    <phoneticPr fontId="5"/>
  </si>
  <si>
    <t>具体的な状況</t>
    <rPh sb="0" eb="3">
      <t>グタイテキ</t>
    </rPh>
    <rPh sb="4" eb="6">
      <t>ジョウキョウ</t>
    </rPh>
    <phoneticPr fontId="5"/>
  </si>
  <si>
    <t>　</t>
  </si>
  <si>
    <t>受けた直近年度（</t>
    <rPh sb="0" eb="1">
      <t>ウ</t>
    </rPh>
    <rPh sb="3" eb="5">
      <t>チョッキン</t>
    </rPh>
    <rPh sb="5" eb="7">
      <t>ネンド</t>
    </rPh>
    <phoneticPr fontId="5"/>
  </si>
  <si>
    <t>）年度</t>
    <rPh sb="1" eb="3">
      <t>ネンド</t>
    </rPh>
    <phoneticPr fontId="5"/>
  </si>
  <si>
    <t>合計
（ア＋イ）</t>
    <rPh sb="0" eb="2">
      <t>ゴウケイ</t>
    </rPh>
    <phoneticPr fontId="5"/>
  </si>
  <si>
    <r>
      <t xml:space="preserve">職員総数
</t>
    </r>
    <r>
      <rPr>
        <sz val="10"/>
        <rFont val="HGｺﾞｼｯｸM"/>
        <family val="3"/>
        <charset val="128"/>
      </rPr>
      <t>Ａ</t>
    </r>
    <rPh sb="0" eb="1">
      <t>ショク</t>
    </rPh>
    <rPh sb="1" eb="2">
      <t>イン</t>
    </rPh>
    <rPh sb="2" eb="4">
      <t>ソウスウ</t>
    </rPh>
    <phoneticPr fontId="5"/>
  </si>
  <si>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5"/>
  </si>
  <si>
    <r>
      <t>年</t>
    </r>
    <r>
      <rPr>
        <vertAlign val="superscript"/>
        <sz val="11"/>
        <rFont val="HGｺﾞｼｯｸM"/>
        <family val="3"/>
        <charset val="128"/>
      </rPr>
      <t>※３</t>
    </r>
    <rPh sb="0" eb="1">
      <t>ネン</t>
    </rPh>
    <phoneticPr fontId="5"/>
  </si>
  <si>
    <t>（１）加算率</t>
    <rPh sb="3" eb="5">
      <t>カサン</t>
    </rPh>
    <rPh sb="5" eb="6">
      <t>リツ</t>
    </rPh>
    <phoneticPr fontId="23"/>
  </si>
  <si>
    <t>　（参考）前年度の認定の状況</t>
    <rPh sb="2" eb="4">
      <t>サンコウ</t>
    </rPh>
    <rPh sb="5" eb="8">
      <t>ゼンネンド</t>
    </rPh>
    <rPh sb="9" eb="11">
      <t>ニンテイ</t>
    </rPh>
    <rPh sb="12" eb="14">
      <t>ジョウキョウ</t>
    </rPh>
    <phoneticPr fontId="23"/>
  </si>
  <si>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3"/>
  </si>
  <si>
    <t>経験年月数</t>
    <rPh sb="0" eb="2">
      <t>ケイケン</t>
    </rPh>
    <rPh sb="2" eb="4">
      <t>ネンゲツ</t>
    </rPh>
    <rPh sb="4" eb="5">
      <t>スウ</t>
    </rPh>
    <phoneticPr fontId="5"/>
  </si>
  <si>
    <t>現に勤務する
施設・事業所
の勤続年数</t>
    <rPh sb="15" eb="17">
      <t>キンゾク</t>
    </rPh>
    <rPh sb="17" eb="19">
      <t>ネンスウ</t>
    </rPh>
    <phoneticPr fontId="5"/>
  </si>
  <si>
    <t xml:space="preserve">ア
 </t>
    <phoneticPr fontId="5"/>
  </si>
  <si>
    <t xml:space="preserve">イ
 </t>
    <phoneticPr fontId="5"/>
  </si>
  <si>
    <t>令和　　年　　月　　日</t>
    <rPh sb="0" eb="2">
      <t>レイワ</t>
    </rPh>
    <rPh sb="4" eb="5">
      <t>ネン</t>
    </rPh>
    <rPh sb="7" eb="8">
      <t>ツキ</t>
    </rPh>
    <rPh sb="10" eb="11">
      <t>ヒ</t>
    </rPh>
    <phoneticPr fontId="5"/>
  </si>
  <si>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5"/>
  </si>
  <si>
    <t>非該当</t>
    <phoneticPr fontId="5"/>
  </si>
  <si>
    <t>該当</t>
    <phoneticPr fontId="5"/>
  </si>
  <si>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5"/>
  </si>
  <si>
    <t>　ａ　職員の職位、職責又は職務内容等に応じた勤務条件等の要件を定めている。</t>
    <phoneticPr fontId="5"/>
  </si>
  <si>
    <t>次のａからｃまでの全ての要件を満たす。</t>
    <rPh sb="0" eb="1">
      <t>ツギ</t>
    </rPh>
    <rPh sb="9" eb="10">
      <t>スベ</t>
    </rPh>
    <rPh sb="12" eb="14">
      <t>ヨウケン</t>
    </rPh>
    <rPh sb="15" eb="16">
      <t>ミ</t>
    </rPh>
    <phoneticPr fontId="5"/>
  </si>
  <si>
    <t>次の内容について、「該当」「非該当」を選択すること。</t>
    <phoneticPr fontId="5"/>
  </si>
  <si>
    <t>令和　　年度キャリアパス要件届出書</t>
    <rPh sb="0" eb="2">
      <t>レイワ</t>
    </rPh>
    <rPh sb="4" eb="6">
      <t>ネンド</t>
    </rPh>
    <rPh sb="12" eb="14">
      <t>ヨウケン</t>
    </rPh>
    <rPh sb="14" eb="17">
      <t>トドケデショ</t>
    </rPh>
    <phoneticPr fontId="5"/>
  </si>
  <si>
    <t>※加算Ⅱの適用を受けようとする場合には提出不要</t>
    <rPh sb="1" eb="3">
      <t>カサン</t>
    </rPh>
    <rPh sb="5" eb="7">
      <t>テキヨウ</t>
    </rPh>
    <rPh sb="8" eb="9">
      <t>ウ</t>
    </rPh>
    <rPh sb="15" eb="17">
      <t>バアイ</t>
    </rPh>
    <rPh sb="19" eb="21">
      <t>テイシュツ</t>
    </rPh>
    <rPh sb="21" eb="23">
      <t>フヨウ</t>
    </rPh>
    <phoneticPr fontId="5"/>
  </si>
  <si>
    <t>〇キャリアパスに関する要件について</t>
    <rPh sb="8" eb="9">
      <t>カン</t>
    </rPh>
    <rPh sb="11" eb="13">
      <t>ヨウケン</t>
    </rPh>
    <phoneticPr fontId="5"/>
  </si>
  <si>
    <t>　職員の職位、職責又は職務内容に応じた勤務条件等の要件及びこれに応じた賃金体系を定め、全ての職員に周知している。</t>
    <rPh sb="43" eb="44">
      <t>スベ</t>
    </rPh>
    <phoneticPr fontId="5"/>
  </si>
  <si>
    <t>栄養管理加算（Ａ：配置の場合）</t>
    <rPh sb="0" eb="2">
      <t>エイヨウ</t>
    </rPh>
    <rPh sb="2" eb="4">
      <t>カンリ</t>
    </rPh>
    <rPh sb="4" eb="6">
      <t>カサン</t>
    </rPh>
    <rPh sb="9" eb="11">
      <t>ハイチ</t>
    </rPh>
    <rPh sb="12" eb="14">
      <t>バアイ</t>
    </rPh>
    <phoneticPr fontId="5"/>
  </si>
  <si>
    <t>①</t>
    <phoneticPr fontId="5"/>
  </si>
  <si>
    <t>加算率</t>
    <rPh sb="0" eb="3">
      <t>カサンリツ</t>
    </rPh>
    <phoneticPr fontId="5"/>
  </si>
  <si>
    <t>②</t>
    <phoneticPr fontId="5"/>
  </si>
  <si>
    <t>④</t>
    <phoneticPr fontId="5"/>
  </si>
  <si>
    <t>前年度の加算残額</t>
    <rPh sb="0" eb="3">
      <t>ゼンネンド</t>
    </rPh>
    <rPh sb="4" eb="6">
      <t>カサン</t>
    </rPh>
    <rPh sb="6" eb="8">
      <t>ザンガク</t>
    </rPh>
    <phoneticPr fontId="5"/>
  </si>
  <si>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5"/>
  </si>
  <si>
    <t>支払いの有無</t>
    <rPh sb="0" eb="2">
      <t>シハラ</t>
    </rPh>
    <rPh sb="4" eb="6">
      <t>ウム</t>
    </rPh>
    <phoneticPr fontId="5"/>
  </si>
  <si>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5"/>
  </si>
  <si>
    <t>支払い時期</t>
    <rPh sb="0" eb="2">
      <t>シハラ</t>
    </rPh>
    <rPh sb="3" eb="5">
      <t>ジキ</t>
    </rPh>
    <phoneticPr fontId="5"/>
  </si>
  <si>
    <t>　</t>
    <phoneticPr fontId="5"/>
  </si>
  <si>
    <t>加算Ⅱの新規事由による賃金改善額</t>
    <rPh sb="0" eb="2">
      <t>カサン</t>
    </rPh>
    <rPh sb="4" eb="6">
      <t>シンキ</t>
    </rPh>
    <rPh sb="6" eb="8">
      <t>ジユウ</t>
    </rPh>
    <rPh sb="11" eb="13">
      <t>チンギン</t>
    </rPh>
    <rPh sb="13" eb="15">
      <t>カイゼン</t>
    </rPh>
    <rPh sb="15" eb="16">
      <t>ガク</t>
    </rPh>
    <phoneticPr fontId="5"/>
  </si>
  <si>
    <t>c</t>
    <phoneticPr fontId="5"/>
  </si>
  <si>
    <t>加算Ⅱ新規事由</t>
    <rPh sb="0" eb="2">
      <t>カサン</t>
    </rPh>
    <rPh sb="3" eb="5">
      <t>シンキ</t>
    </rPh>
    <rPh sb="5" eb="7">
      <t>ジユウ</t>
    </rPh>
    <phoneticPr fontId="5"/>
  </si>
  <si>
    <t>）</t>
    <phoneticPr fontId="5"/>
  </si>
  <si>
    <t>（</t>
    <phoneticPr fontId="5"/>
  </si>
  <si>
    <t>ヶ月</t>
  </si>
  <si>
    <t>②</t>
    <phoneticPr fontId="5"/>
  </si>
  <si>
    <t>加算残額に対応した賃金の支払い状況</t>
    <rPh sb="0" eb="2">
      <t>カサン</t>
    </rPh>
    <rPh sb="2" eb="4">
      <t>ザンガク</t>
    </rPh>
    <rPh sb="5" eb="7">
      <t>タイオウ</t>
    </rPh>
    <rPh sb="9" eb="11">
      <t>チンギン</t>
    </rPh>
    <rPh sb="12" eb="14">
      <t>シハラ</t>
    </rPh>
    <rPh sb="15" eb="17">
      <t>ジョウキョウ</t>
    </rPh>
    <phoneticPr fontId="5"/>
  </si>
  <si>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5"/>
  </si>
  <si>
    <t>支払った給与の項目</t>
    <rPh sb="0" eb="2">
      <t>シハラ</t>
    </rPh>
    <rPh sb="4" eb="6">
      <t>キュウヨ</t>
    </rPh>
    <rPh sb="5" eb="6">
      <t>シキュウ</t>
    </rPh>
    <rPh sb="7" eb="9">
      <t>コウモク</t>
    </rPh>
    <phoneticPr fontId="5"/>
  </si>
  <si>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5"/>
  </si>
  <si>
    <t>（以下、加算残額が生じた場合のみ記入）</t>
    <rPh sb="1" eb="3">
      <t>イカ</t>
    </rPh>
    <rPh sb="4" eb="6">
      <t>カサン</t>
    </rPh>
    <rPh sb="6" eb="8">
      <t>ザンガク</t>
    </rPh>
    <rPh sb="9" eb="10">
      <t>ショウ</t>
    </rPh>
    <rPh sb="12" eb="14">
      <t>バアイ</t>
    </rPh>
    <rPh sb="16" eb="18">
      <t>キニュウ</t>
    </rPh>
    <phoneticPr fontId="5"/>
  </si>
  <si>
    <t>加算前年度の加算残額</t>
    <rPh sb="0" eb="2">
      <t>カサン</t>
    </rPh>
    <rPh sb="2" eb="5">
      <t>ゼンネンド</t>
    </rPh>
    <rPh sb="6" eb="8">
      <t>カサン</t>
    </rPh>
    <rPh sb="8" eb="10">
      <t>ザンガク</t>
    </rPh>
    <phoneticPr fontId="5"/>
  </si>
  <si>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5"/>
  </si>
  <si>
    <t>施設・事業所名</t>
    <phoneticPr fontId="5"/>
  </si>
  <si>
    <t>賃金改善明細（職員別表）</t>
    <rPh sb="4" eb="6">
      <t>メイサイ</t>
    </rPh>
    <rPh sb="7" eb="9">
      <t>ショクイン</t>
    </rPh>
    <rPh sb="9" eb="10">
      <t>ベツ</t>
    </rPh>
    <rPh sb="10" eb="11">
      <t>ヒョウ</t>
    </rPh>
    <phoneticPr fontId="5"/>
  </si>
  <si>
    <t>No</t>
    <phoneticPr fontId="5"/>
  </si>
  <si>
    <t>職員名</t>
    <phoneticPr fontId="5"/>
  </si>
  <si>
    <t>改善実施有無</t>
    <phoneticPr fontId="5"/>
  </si>
  <si>
    <t>職種</t>
    <phoneticPr fontId="5"/>
  </si>
  <si>
    <t>法人役員との兼務</t>
    <phoneticPr fontId="5"/>
  </si>
  <si>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5"/>
  </si>
  <si>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5"/>
  </si>
  <si>
    <t>計
⑥
（④＋⑤）</t>
    <rPh sb="0" eb="1">
      <t>ケイ</t>
    </rPh>
    <phoneticPr fontId="5"/>
  </si>
  <si>
    <r>
      <t xml:space="preserve">計
</t>
    </r>
    <r>
      <rPr>
        <sz val="12"/>
        <rFont val="ＭＳ ゴシック"/>
        <family val="3"/>
        <charset val="128"/>
      </rPr>
      <t>⑩
（⑦＋⑧＋⑨）</t>
    </r>
    <rPh sb="0" eb="1">
      <t>ケイ</t>
    </rPh>
    <phoneticPr fontId="5"/>
  </si>
  <si>
    <t>備考</t>
    <rPh sb="0" eb="2">
      <t>ビコウ</t>
    </rPh>
    <phoneticPr fontId="5"/>
  </si>
  <si>
    <t>基本給
①</t>
    <phoneticPr fontId="5"/>
  </si>
  <si>
    <t>手当
②</t>
    <rPh sb="0" eb="2">
      <t>テアテ</t>
    </rPh>
    <phoneticPr fontId="5"/>
  </si>
  <si>
    <t>賞与
（一時金）
③</t>
    <rPh sb="0" eb="2">
      <t>ショウヨ</t>
    </rPh>
    <phoneticPr fontId="5"/>
  </si>
  <si>
    <r>
      <t xml:space="preserve">小計
</t>
    </r>
    <r>
      <rPr>
        <sz val="12"/>
        <rFont val="ＭＳ ゴシック"/>
        <family val="3"/>
        <charset val="128"/>
      </rPr>
      <t>④
（①＋②＋③）</t>
    </r>
    <rPh sb="0" eb="2">
      <t>ショウケイ</t>
    </rPh>
    <phoneticPr fontId="5"/>
  </si>
  <si>
    <t>基本給
⑦</t>
    <phoneticPr fontId="5"/>
  </si>
  <si>
    <t>手当
⑧</t>
    <rPh sb="0" eb="2">
      <t>テアテ</t>
    </rPh>
    <phoneticPr fontId="5"/>
  </si>
  <si>
    <t>賞与
（一時金）
⑨</t>
    <rPh sb="0" eb="2">
      <t>ショウヨ</t>
    </rPh>
    <phoneticPr fontId="5"/>
  </si>
  <si>
    <t>総額</t>
    <rPh sb="0" eb="2">
      <t>ソウガク</t>
    </rPh>
    <phoneticPr fontId="5"/>
  </si>
  <si>
    <t>【記入における留意事項】</t>
    <phoneticPr fontId="5"/>
  </si>
  <si>
    <t>施設・事業所に現に勤務している職員全員（職種を問わず、非常勤を含む。）を記載すること。</t>
    <phoneticPr fontId="5"/>
  </si>
  <si>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5"/>
  </si>
  <si>
    <t>※1</t>
    <phoneticPr fontId="5"/>
  </si>
  <si>
    <t>※2　</t>
    <phoneticPr fontId="5"/>
  </si>
  <si>
    <t>「常勤」とは、原則として施設で定めた勤務時間（所定労働時間）の全てを勤務する者、又は１日６時間以上かつ20日以上勤務している者をいい、「非常勤」とは常勤以外の者をいう。</t>
    <phoneticPr fontId="5"/>
  </si>
  <si>
    <t>※3</t>
    <phoneticPr fontId="5"/>
  </si>
  <si>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5"/>
  </si>
  <si>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5"/>
  </si>
  <si>
    <t>※4</t>
    <phoneticPr fontId="5"/>
  </si>
  <si>
    <t>※5</t>
    <phoneticPr fontId="5"/>
  </si>
  <si>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5"/>
  </si>
  <si>
    <t>③キャリア
パス要件※</t>
    <rPh sb="8" eb="10">
      <t>ヨウケン</t>
    </rPh>
    <phoneticPr fontId="5"/>
  </si>
  <si>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5"/>
  </si>
  <si>
    <t>処遇改善等加算Ⅱを受ける場合は、「加算Ⅱ」を選択すること。</t>
    <phoneticPr fontId="5"/>
  </si>
  <si>
    <t>「否」の場合、②の割合から２％減じること。</t>
    <phoneticPr fontId="5"/>
  </si>
  <si>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5"/>
  </si>
  <si>
    <t>無</t>
    <rPh sb="0" eb="1">
      <t>ナシ</t>
    </rPh>
    <phoneticPr fontId="5"/>
  </si>
  <si>
    <t>〇</t>
    <phoneticPr fontId="5"/>
  </si>
  <si>
    <t>保育標準時間認定の子どもの有無</t>
    <rPh sb="0" eb="2">
      <t>ホイク</t>
    </rPh>
    <rPh sb="2" eb="4">
      <t>ヒョウジュン</t>
    </rPh>
    <rPh sb="4" eb="6">
      <t>ジカン</t>
    </rPh>
    <rPh sb="6" eb="8">
      <t>ニンテイ</t>
    </rPh>
    <rPh sb="9" eb="10">
      <t>コ</t>
    </rPh>
    <rPh sb="13" eb="15">
      <t>ウム</t>
    </rPh>
    <phoneticPr fontId="5"/>
  </si>
  <si>
    <t>※</t>
    <phoneticPr fontId="5"/>
  </si>
  <si>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5"/>
  </si>
  <si>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5"/>
  </si>
  <si>
    <t>③</t>
    <phoneticPr fontId="5"/>
  </si>
  <si>
    <t>　　記載例に従って、下記の表に記載すること（職名・職種・改善する給与項目、算出方法が同じ場合には、まとめて記載すること）。</t>
    <rPh sb="37" eb="39">
      <t>サンシュツ</t>
    </rPh>
    <rPh sb="39" eb="41">
      <t>ホウホウ</t>
    </rPh>
    <phoneticPr fontId="5"/>
  </si>
  <si>
    <t>　　記載例に従って、下記の表に記載すること（職名・職種・改善した給与項目、算出方法が同じ場合には、まとめて記載すること）。</t>
    <phoneticPr fontId="5"/>
  </si>
  <si>
    <t>　　記載例に従って、下記の表に記載すること（職名・職種・改善した給与項目、算出方法が同じ場合には、まとめて記載すること）。</t>
    <phoneticPr fontId="5"/>
  </si>
  <si>
    <t>（２）加算実績額</t>
    <rPh sb="3" eb="5">
      <t>カサン</t>
    </rPh>
    <rPh sb="5" eb="7">
      <t>ジッセキ</t>
    </rPh>
    <rPh sb="7" eb="8">
      <t>ガク</t>
    </rPh>
    <phoneticPr fontId="5"/>
  </si>
  <si>
    <t>①</t>
    <phoneticPr fontId="5"/>
  </si>
  <si>
    <t>（１）加算見込額</t>
    <rPh sb="3" eb="5">
      <t>カサン</t>
    </rPh>
    <rPh sb="5" eb="7">
      <t>ミコ</t>
    </rPh>
    <rPh sb="7" eb="8">
      <t>ガク</t>
    </rPh>
    <phoneticPr fontId="5"/>
  </si>
  <si>
    <t>①</t>
    <phoneticPr fontId="5"/>
  </si>
  <si>
    <t>（３）他施設・事業所への配分等について</t>
    <rPh sb="3" eb="6">
      <t>タシセツ</t>
    </rPh>
    <rPh sb="7" eb="10">
      <t>ジギョウショ</t>
    </rPh>
    <rPh sb="12" eb="14">
      <t>ハイブン</t>
    </rPh>
    <rPh sb="14" eb="15">
      <t>トウ</t>
    </rPh>
    <phoneticPr fontId="5"/>
  </si>
  <si>
    <t>受入見込額</t>
    <rPh sb="0" eb="1">
      <t>ウ</t>
    </rPh>
    <rPh sb="1" eb="2">
      <t>イ</t>
    </rPh>
    <rPh sb="2" eb="4">
      <t>ミコミ</t>
    </rPh>
    <rPh sb="4" eb="5">
      <t>ガク</t>
    </rPh>
    <phoneticPr fontId="5"/>
  </si>
  <si>
    <t>③</t>
    <phoneticPr fontId="5"/>
  </si>
  <si>
    <t>①</t>
    <phoneticPr fontId="5"/>
  </si>
  <si>
    <t>（４）他施設・事業所への配分等について</t>
    <rPh sb="3" eb="6">
      <t>タシセツ</t>
    </rPh>
    <rPh sb="7" eb="10">
      <t>ジギョウショ</t>
    </rPh>
    <rPh sb="12" eb="14">
      <t>ハイブン</t>
    </rPh>
    <rPh sb="14" eb="15">
      <t>トウ</t>
    </rPh>
    <phoneticPr fontId="5"/>
  </si>
  <si>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5"/>
  </si>
  <si>
    <t>①</t>
    <phoneticPr fontId="5"/>
  </si>
  <si>
    <t>②</t>
    <phoneticPr fontId="5"/>
  </si>
  <si>
    <t>Ａ</t>
    <phoneticPr fontId="5"/>
  </si>
  <si>
    <t>Ｂ</t>
    <phoneticPr fontId="5"/>
  </si>
  <si>
    <t>②</t>
    <phoneticPr fontId="5"/>
  </si>
  <si>
    <t>※私学助成を受けていた幼稚園が初めて加算Ⅰの賃金改善要件分の適用を受ける場合を除く。</t>
    <phoneticPr fontId="5"/>
  </si>
  <si>
    <t>％</t>
    <phoneticPr fontId="5"/>
  </si>
  <si>
    <t>％</t>
    <phoneticPr fontId="5"/>
  </si>
  <si>
    <t>※2</t>
    <phoneticPr fontId="5"/>
  </si>
  <si>
    <t>同一事業者が運営する全ての施設・事業所（特定教育・保育施設及び特定地域型保育事業所）について記入すること。</t>
    <phoneticPr fontId="5"/>
  </si>
  <si>
    <t>他事業所への拠出額
（円）</t>
    <rPh sb="0" eb="1">
      <t>ホカ</t>
    </rPh>
    <rPh sb="1" eb="4">
      <t>ジギョウショ</t>
    </rPh>
    <rPh sb="6" eb="8">
      <t>キョシュツ</t>
    </rPh>
    <rPh sb="8" eb="9">
      <t>ガク</t>
    </rPh>
    <rPh sb="11" eb="12">
      <t>エン</t>
    </rPh>
    <phoneticPr fontId="5"/>
  </si>
  <si>
    <t>他事業所からの受入額
（円）</t>
    <rPh sb="0" eb="1">
      <t>ホカ</t>
    </rPh>
    <rPh sb="1" eb="4">
      <t>ジギョウショ</t>
    </rPh>
    <rPh sb="7" eb="9">
      <t>ウケイレ</t>
    </rPh>
    <rPh sb="9" eb="10">
      <t>ガク</t>
    </rPh>
    <rPh sb="12" eb="13">
      <t>エン</t>
    </rPh>
    <phoneticPr fontId="5"/>
  </si>
  <si>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5"/>
  </si>
  <si>
    <t>加算Ⅰ新規事由なし</t>
    <rPh sb="0" eb="2">
      <t>カサン</t>
    </rPh>
    <rPh sb="3" eb="5">
      <t>シンキ</t>
    </rPh>
    <rPh sb="5" eb="7">
      <t>ジユウ</t>
    </rPh>
    <phoneticPr fontId="5"/>
  </si>
  <si>
    <t>加算Ⅰ新規事由あり</t>
    <rPh sb="0" eb="2">
      <t>カサン</t>
    </rPh>
    <rPh sb="3" eb="5">
      <t>シンキ</t>
    </rPh>
    <rPh sb="5" eb="7">
      <t>ジユウ</t>
    </rPh>
    <phoneticPr fontId="5"/>
  </si>
  <si>
    <t>③</t>
    <phoneticPr fontId="5"/>
  </si>
  <si>
    <t>あり</t>
    <phoneticPr fontId="5"/>
  </si>
  <si>
    <t>なし</t>
    <phoneticPr fontId="5"/>
  </si>
  <si>
    <t>加算Ⅰ新規事由の有無</t>
    <phoneticPr fontId="5"/>
  </si>
  <si>
    <t>加算Ⅱ新規事由の有無</t>
    <phoneticPr fontId="5"/>
  </si>
  <si>
    <t>加算Ⅱ新規事由あり</t>
    <phoneticPr fontId="5"/>
  </si>
  <si>
    <t>加算Ⅱ新規事由なし</t>
    <phoneticPr fontId="5"/>
  </si>
  <si>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5"/>
  </si>
  <si>
    <t>⑩のうち
加算前年度の加算残額に係る支払賃金※6
⑪</t>
    <phoneticPr fontId="5"/>
  </si>
  <si>
    <t>※6</t>
    <phoneticPr fontId="5"/>
  </si>
  <si>
    <t>施設・事業所名</t>
    <phoneticPr fontId="5"/>
  </si>
  <si>
    <t>施設・事業所名</t>
    <phoneticPr fontId="5"/>
  </si>
  <si>
    <t>施設・事業所名</t>
    <phoneticPr fontId="5"/>
  </si>
  <si>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</si>
  <si>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</si>
  <si>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加算実績額（千円未満の端数は切り捨て）（※）</t>
    <rPh sb="0" eb="2">
      <t>カサン</t>
    </rPh>
    <rPh sb="2" eb="4">
      <t>ジッセキ</t>
    </rPh>
    <rPh sb="4" eb="5">
      <t>ガク</t>
    </rPh>
    <phoneticPr fontId="5"/>
  </si>
  <si>
    <t>令和　　年　　月　～　令和　　年　　月</t>
    <rPh sb="0" eb="2">
      <t>レイワ</t>
    </rPh>
    <rPh sb="4" eb="5">
      <t>ネン</t>
    </rPh>
    <rPh sb="7" eb="8">
      <t>ガツ</t>
    </rPh>
    <rPh sb="11" eb="13">
      <t>レイワ</t>
    </rPh>
    <rPh sb="15" eb="16">
      <t>ネン</t>
    </rPh>
    <rPh sb="18" eb="19">
      <t>ガツ</t>
    </rPh>
    <phoneticPr fontId="5"/>
  </si>
  <si>
    <t>賃金改善等実績総額（②＋⑨）（千円未満の端数は切り捨て）</t>
    <rPh sb="0" eb="2">
      <t>チンギン</t>
    </rPh>
    <rPh sb="2" eb="4">
      <t>カイゼン</t>
    </rPh>
    <rPh sb="4" eb="5">
      <t>トウ</t>
    </rPh>
    <rPh sb="5" eb="7">
      <t>ジッセキ</t>
    </rPh>
    <rPh sb="7" eb="9">
      <t>ソウガク</t>
    </rPh>
    <phoneticPr fontId="5"/>
  </si>
  <si>
    <t>（４）他施設との配分調整について</t>
    <rPh sb="3" eb="6">
      <t>タシセツ</t>
    </rPh>
    <rPh sb="8" eb="10">
      <t>ハイブン</t>
    </rPh>
    <rPh sb="10" eb="12">
      <t>チョウセイ</t>
    </rPh>
    <phoneticPr fontId="5"/>
  </si>
  <si>
    <t>拠出実績額</t>
    <rPh sb="0" eb="2">
      <t>キョシュツ</t>
    </rPh>
    <rPh sb="2" eb="4">
      <t>ジッセキ</t>
    </rPh>
    <rPh sb="4" eb="5">
      <t>ガク</t>
    </rPh>
    <phoneticPr fontId="5"/>
  </si>
  <si>
    <t>受入実績額</t>
    <rPh sb="0" eb="1">
      <t>ウ</t>
    </rPh>
    <rPh sb="1" eb="2">
      <t>イ</t>
    </rPh>
    <rPh sb="2" eb="4">
      <t>ジッセキ</t>
    </rPh>
    <rPh sb="4" eb="5">
      <t>ガク</t>
    </rPh>
    <phoneticPr fontId="5"/>
  </si>
  <si>
    <t>賃金改善を行った場合の支払賃金※6</t>
    <rPh sb="0" eb="2">
      <t>チンギン</t>
    </rPh>
    <rPh sb="2" eb="4">
      <t>カイゼン</t>
    </rPh>
    <rPh sb="5" eb="6">
      <t>オコナ</t>
    </rPh>
    <rPh sb="8" eb="10">
      <t>バアイ</t>
    </rPh>
    <rPh sb="11" eb="13">
      <t>シハラ</t>
    </rPh>
    <rPh sb="13" eb="15">
      <t>チンギン</t>
    </rPh>
    <phoneticPr fontId="5"/>
  </si>
  <si>
    <t>支払った（支払う予定の）給与の項目</t>
    <rPh sb="0" eb="2">
      <t>シハラ</t>
    </rPh>
    <rPh sb="5" eb="7">
      <t>シハラ</t>
    </rPh>
    <rPh sb="8" eb="10">
      <t>ヨテイ</t>
    </rPh>
    <rPh sb="12" eb="14">
      <t>キュウヨ</t>
    </rPh>
    <rPh sb="15" eb="17">
      <t>コウモク</t>
    </rPh>
    <phoneticPr fontId="5"/>
  </si>
  <si>
    <t>加算見込額（千円未満の端数は切り捨て）（※2）</t>
    <rPh sb="0" eb="2">
      <t>カサン</t>
    </rPh>
    <rPh sb="2" eb="4">
      <t>ミコ</t>
    </rPh>
    <rPh sb="4" eb="5">
      <t>ガク</t>
    </rPh>
    <phoneticPr fontId="5"/>
  </si>
  <si>
    <t>（２）賃金改善等見込総額</t>
    <rPh sb="3" eb="5">
      <t>チンギン</t>
    </rPh>
    <rPh sb="5" eb="7">
      <t>カイゼン</t>
    </rPh>
    <rPh sb="7" eb="8">
      <t>トウ</t>
    </rPh>
    <rPh sb="8" eb="10">
      <t>ミコ</t>
    </rPh>
    <rPh sb="10" eb="12">
      <t>ソウガク</t>
    </rPh>
    <phoneticPr fontId="5"/>
  </si>
  <si>
    <t>賃金改善等見込総額（②＋⑨）（千円未満の端数は切り捨て）</t>
    <rPh sb="0" eb="2">
      <t>チンギン</t>
    </rPh>
    <rPh sb="2" eb="4">
      <t>カイゼン</t>
    </rPh>
    <rPh sb="4" eb="5">
      <t>トウ</t>
    </rPh>
    <rPh sb="5" eb="7">
      <t>ミコ</t>
    </rPh>
    <rPh sb="7" eb="9">
      <t>ソウガク</t>
    </rPh>
    <phoneticPr fontId="5"/>
  </si>
  <si>
    <t>賃金改善等見込総額【（２）①】</t>
    <rPh sb="0" eb="2">
      <t>チンギン</t>
    </rPh>
    <rPh sb="2" eb="4">
      <t>カイゼン</t>
    </rPh>
    <rPh sb="8" eb="9">
      <t>ガク</t>
    </rPh>
    <phoneticPr fontId="5"/>
  </si>
  <si>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5"/>
  </si>
  <si>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5"/>
  </si>
  <si>
    <r>
      <t>場合（ｂ－１）</t>
    </r>
    <r>
      <rPr>
        <vertAlign val="superscript"/>
        <sz val="10"/>
        <rFont val="HGｺﾞｼｯｸM"/>
        <family val="3"/>
        <charset val="128"/>
      </rPr>
      <t>※</t>
    </r>
    <phoneticPr fontId="5"/>
  </si>
  <si>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5"/>
  </si>
  <si>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3"/>
  </si>
  <si>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5"/>
  </si>
  <si>
    <t>※３　平均経験年数は、６か月以上の端数は１年とし、６か月未満の端数は切り捨てとする。</t>
    <rPh sb="5" eb="7">
      <t>ケイケン</t>
    </rPh>
    <phoneticPr fontId="5"/>
  </si>
  <si>
    <t>100分の20地域</t>
    <rPh sb="3" eb="4">
      <t>ブン</t>
    </rPh>
    <rPh sb="7" eb="9">
      <t>チイキ</t>
    </rPh>
    <phoneticPr fontId="5"/>
  </si>
  <si>
    <t>100分の16地域</t>
    <rPh sb="3" eb="4">
      <t>ブン</t>
    </rPh>
    <rPh sb="7" eb="9">
      <t>チイキ</t>
    </rPh>
    <phoneticPr fontId="5"/>
  </si>
  <si>
    <t>100分の15地域</t>
    <rPh sb="3" eb="4">
      <t>ブン</t>
    </rPh>
    <rPh sb="7" eb="9">
      <t>チイキ</t>
    </rPh>
    <phoneticPr fontId="5"/>
  </si>
  <si>
    <t>100分の12地域</t>
    <rPh sb="3" eb="4">
      <t>ブン</t>
    </rPh>
    <rPh sb="7" eb="9">
      <t>チイキ</t>
    </rPh>
    <phoneticPr fontId="5"/>
  </si>
  <si>
    <t>100分の10地域</t>
    <rPh sb="3" eb="4">
      <t>ブン</t>
    </rPh>
    <rPh sb="7" eb="9">
      <t>チイキ</t>
    </rPh>
    <phoneticPr fontId="5"/>
  </si>
  <si>
    <t>100分の6地域</t>
    <rPh sb="3" eb="4">
      <t>ブン</t>
    </rPh>
    <rPh sb="6" eb="8">
      <t>チイキ</t>
    </rPh>
    <phoneticPr fontId="5"/>
  </si>
  <si>
    <t>100分の3地域</t>
    <rPh sb="3" eb="4">
      <t>ブン</t>
    </rPh>
    <rPh sb="6" eb="8">
      <t>チイキ</t>
    </rPh>
    <phoneticPr fontId="5"/>
  </si>
  <si>
    <t>その他地域</t>
    <phoneticPr fontId="5"/>
  </si>
  <si>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5"/>
  </si>
  <si>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5"/>
  </si>
  <si>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5"/>
  </si>
  <si>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5"/>
  </si>
  <si>
    <t>②賃金改善見込総額（③－④－⑤－⑥）</t>
    <phoneticPr fontId="5"/>
  </si>
  <si>
    <t>③支払賃金</t>
    <phoneticPr fontId="5"/>
  </si>
  <si>
    <t>⑥起点賃金水準（⑦＋⑧）</t>
    <phoneticPr fontId="5"/>
  </si>
  <si>
    <t>⑨事業主負担増加見込総額</t>
    <rPh sb="8" eb="10">
      <t>ミコ</t>
    </rPh>
    <rPh sb="10" eb="11">
      <t>ソウ</t>
    </rPh>
    <phoneticPr fontId="5"/>
  </si>
  <si>
    <t>③加算Ⅰ新規事由に係る加算率（※1）</t>
    <rPh sb="1" eb="3">
      <t>カサン</t>
    </rPh>
    <rPh sb="4" eb="6">
      <t>シンキ</t>
    </rPh>
    <rPh sb="6" eb="8">
      <t>ジユウ</t>
    </rPh>
    <rPh sb="9" eb="10">
      <t>カカ</t>
    </rPh>
    <rPh sb="11" eb="14">
      <t>カサンリツ</t>
    </rPh>
    <phoneticPr fontId="5"/>
  </si>
  <si>
    <t>⑤特定加算見込額（千円未満の端数は切り捨て）（※2）</t>
    <rPh sb="1" eb="3">
      <t>トクテイ</t>
    </rPh>
    <rPh sb="3" eb="5">
      <t>カサン</t>
    </rPh>
    <rPh sb="5" eb="8">
      <t>ミコミガク</t>
    </rPh>
    <phoneticPr fontId="5"/>
  </si>
  <si>
    <t>②特定加算実績額（千円未満の端数は切り捨て）（※）</t>
    <rPh sb="1" eb="3">
      <t>トクテイ</t>
    </rPh>
    <rPh sb="3" eb="5">
      <t>カサン</t>
    </rPh>
    <rPh sb="5" eb="7">
      <t>ジッセキ</t>
    </rPh>
    <rPh sb="7" eb="8">
      <t>ガク</t>
    </rPh>
    <phoneticPr fontId="5"/>
  </si>
  <si>
    <t>法定福利費等の事業主負担額を除く。</t>
    <phoneticPr fontId="5"/>
  </si>
  <si>
    <t>※7</t>
    <phoneticPr fontId="5"/>
  </si>
  <si>
    <t>⑩のうち
加算Ⅱの新規事由による賃金改善額※7
⑫</t>
    <phoneticPr fontId="5"/>
  </si>
  <si>
    <t>⑤起点賃金水準（⑥＋⑦）</t>
    <phoneticPr fontId="5"/>
  </si>
  <si>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5"/>
  </si>
  <si>
    <t>②賃金改善実績総額（③－④－⑤－⑧）</t>
    <phoneticPr fontId="5"/>
  </si>
  <si>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5"/>
  </si>
  <si>
    <t>⑨事業主負担増加相当総額</t>
    <rPh sb="1" eb="4">
      <t>ジギョウヌシ</t>
    </rPh>
    <rPh sb="4" eb="6">
      <t>フタン</t>
    </rPh>
    <rPh sb="6" eb="8">
      <t>ゾウカ</t>
    </rPh>
    <rPh sb="8" eb="10">
      <t>ソウトウ</t>
    </rPh>
    <rPh sb="10" eb="12">
      <t>ソウガク</t>
    </rPh>
    <phoneticPr fontId="5"/>
  </si>
  <si>
    <t>（３）他施設への配分等について</t>
    <rPh sb="3" eb="6">
      <t>タシセツ</t>
    </rPh>
    <rPh sb="8" eb="10">
      <t>ハイブン</t>
    </rPh>
    <rPh sb="10" eb="11">
      <t>トウ</t>
    </rPh>
    <phoneticPr fontId="5"/>
  </si>
  <si>
    <t>（３）賃金改善等実績総額</t>
    <rPh sb="3" eb="5">
      <t>チンギン</t>
    </rPh>
    <rPh sb="5" eb="7">
      <t>カイゼン</t>
    </rPh>
    <rPh sb="7" eb="8">
      <t>トウ</t>
    </rPh>
    <rPh sb="8" eb="10">
      <t>ジッセキ</t>
    </rPh>
    <rPh sb="10" eb="12">
      <t>ソウガク</t>
    </rPh>
    <phoneticPr fontId="5"/>
  </si>
  <si>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</si>
  <si>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</si>
  <si>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（２）賃金改善等見込総額</t>
    <rPh sb="3" eb="5">
      <t>チンギン</t>
    </rPh>
    <rPh sb="5" eb="7">
      <t>カイゼン</t>
    </rPh>
    <rPh sb="7" eb="8">
      <t>トウ</t>
    </rPh>
    <rPh sb="8" eb="10">
      <t>ミコミ</t>
    </rPh>
    <rPh sb="10" eb="12">
      <t>ソウガク</t>
    </rPh>
    <phoneticPr fontId="5"/>
  </si>
  <si>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</si>
  <si>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賃金改善等見込総額（②＋⑨）（千円未満の端数は切り捨て）</t>
    <rPh sb="0" eb="2">
      <t>チンギン</t>
    </rPh>
    <rPh sb="2" eb="4">
      <t>カイゼン</t>
    </rPh>
    <rPh sb="4" eb="5">
      <t>トウ</t>
    </rPh>
    <rPh sb="5" eb="7">
      <t>ミコミ</t>
    </rPh>
    <rPh sb="7" eb="9">
      <t>ソウガク</t>
    </rPh>
    <phoneticPr fontId="5"/>
  </si>
  <si>
    <t>②賃金改善見込総額（③－④－⑤－⑧）</t>
    <rPh sb="5" eb="7">
      <t>ミコ</t>
    </rPh>
    <phoneticPr fontId="5"/>
  </si>
  <si>
    <t>⑨事業主負担増加見込総額</t>
    <rPh sb="1" eb="4">
      <t>ジギョウヌシ</t>
    </rPh>
    <rPh sb="4" eb="6">
      <t>フタン</t>
    </rPh>
    <rPh sb="6" eb="8">
      <t>ゾウカ</t>
    </rPh>
    <rPh sb="8" eb="10">
      <t>ミコ</t>
    </rPh>
    <rPh sb="10" eb="12">
      <t>ソウガク</t>
    </rPh>
    <phoneticPr fontId="5"/>
  </si>
  <si>
    <t>Ｃ</t>
    <phoneticPr fontId="5"/>
  </si>
  <si>
    <t>Ｄ</t>
    <phoneticPr fontId="5"/>
  </si>
  <si>
    <t>＜加算Ⅱ新規事由がある場合＞（以下のＢの額がＡの額以上であること（※1））</t>
    <rPh sb="1" eb="3">
      <t>カサン</t>
    </rPh>
    <rPh sb="4" eb="6">
      <t>シンキ</t>
    </rPh>
    <rPh sb="6" eb="8">
      <t>ジユウ</t>
    </rPh>
    <rPh sb="11" eb="13">
      <t>バアイ</t>
    </rPh>
    <phoneticPr fontId="5"/>
  </si>
  <si>
    <t>①賃金改善見込額　計</t>
    <rPh sb="1" eb="3">
      <t>チンギン</t>
    </rPh>
    <rPh sb="3" eb="5">
      <t>カイゼン</t>
    </rPh>
    <rPh sb="5" eb="7">
      <t>ミコ</t>
    </rPh>
    <rPh sb="7" eb="8">
      <t>ガク</t>
    </rPh>
    <rPh sb="9" eb="10">
      <t>ケイ</t>
    </rPh>
    <phoneticPr fontId="5"/>
  </si>
  <si>
    <t>③①＋②</t>
    <phoneticPr fontId="5"/>
  </si>
  <si>
    <t>※2</t>
    <phoneticPr fontId="5"/>
  </si>
  <si>
    <t>加算Ⅰ新規事由がない場合は、前年度からの増減額を記入すること。</t>
    <rPh sb="10" eb="12">
      <t>バアイ</t>
    </rPh>
    <rPh sb="14" eb="17">
      <t>ゼンネンド</t>
    </rPh>
    <rPh sb="20" eb="22">
      <t>ゾウゲン</t>
    </rPh>
    <rPh sb="22" eb="23">
      <t>ガク</t>
    </rPh>
    <rPh sb="24" eb="26">
      <t>キニュウ</t>
    </rPh>
    <phoneticPr fontId="5"/>
  </si>
  <si>
    <t>加算見込額【（１）②】</t>
    <rPh sb="0" eb="2">
      <t>カサン</t>
    </rPh>
    <rPh sb="2" eb="4">
      <t>ミコ</t>
    </rPh>
    <rPh sb="4" eb="5">
      <t>ガク</t>
    </rPh>
    <phoneticPr fontId="5"/>
  </si>
  <si>
    <t>①賃金改善額　計</t>
    <rPh sb="1" eb="3">
      <t>チンギン</t>
    </rPh>
    <rPh sb="3" eb="5">
      <t>カイゼン</t>
    </rPh>
    <rPh sb="5" eb="6">
      <t>ガク</t>
    </rPh>
    <rPh sb="7" eb="8">
      <t>ケイ</t>
    </rPh>
    <phoneticPr fontId="5"/>
  </si>
  <si>
    <t>賃金見込総額【（２）③－（２）④】</t>
    <phoneticPr fontId="5"/>
  </si>
  <si>
    <t>＜加算Ⅰ新規事由がある場合＞（以下のＢの額がＡの額以上であること）</t>
    <rPh sb="1" eb="3">
      <t>カサン</t>
    </rPh>
    <rPh sb="4" eb="6">
      <t>シンキ</t>
    </rPh>
    <rPh sb="6" eb="8">
      <t>ジユウ</t>
    </rPh>
    <rPh sb="11" eb="13">
      <t>バアイ</t>
    </rPh>
    <phoneticPr fontId="5"/>
  </si>
  <si>
    <t>＜加算Ⅰ新規事由がない場合＞（以下のＢの額がＡの額以上であること）</t>
    <rPh sb="1" eb="3">
      <t>カサン</t>
    </rPh>
    <rPh sb="4" eb="6">
      <t>シンキ</t>
    </rPh>
    <rPh sb="6" eb="8">
      <t>ジユウ</t>
    </rPh>
    <rPh sb="11" eb="13">
      <t>バアイ</t>
    </rPh>
    <phoneticPr fontId="5"/>
  </si>
  <si>
    <t>②うち基準年度からの増減分</t>
    <rPh sb="3" eb="5">
      <t>キジュン</t>
    </rPh>
    <rPh sb="5" eb="7">
      <t>ネンド</t>
    </rPh>
    <rPh sb="10" eb="12">
      <t>ゾウゲン</t>
    </rPh>
    <rPh sb="12" eb="13">
      <t>ブン</t>
    </rPh>
    <phoneticPr fontId="5"/>
  </si>
  <si>
    <t>④うち基準年度からの増減分</t>
    <rPh sb="3" eb="5">
      <t>キジュン</t>
    </rPh>
    <rPh sb="5" eb="7">
      <t>ネンド</t>
    </rPh>
    <rPh sb="10" eb="12">
      <t>ゾウゲン</t>
    </rPh>
    <rPh sb="12" eb="13">
      <t>ブン</t>
    </rPh>
    <phoneticPr fontId="5"/>
  </si>
  <si>
    <t>※確認欄（千円未満の端数は切り捨て）</t>
    <rPh sb="1" eb="3">
      <t>カクニン</t>
    </rPh>
    <rPh sb="3" eb="4">
      <t>ラン</t>
    </rPh>
    <phoneticPr fontId="5"/>
  </si>
  <si>
    <t>特定加算見込額【（１）③】</t>
    <rPh sb="0" eb="2">
      <t>トクテイ</t>
    </rPh>
    <rPh sb="2" eb="4">
      <t>カサン</t>
    </rPh>
    <rPh sb="4" eb="6">
      <t>ミコミ</t>
    </rPh>
    <rPh sb="6" eb="7">
      <t>ガク</t>
    </rPh>
    <phoneticPr fontId="5"/>
  </si>
  <si>
    <r>
      <t>施設・事業所名</t>
    </r>
    <r>
      <rPr>
        <vertAlign val="superscript"/>
        <sz val="12"/>
        <rFont val="HGｺﾞｼｯｸM"/>
        <family val="3"/>
        <charset val="128"/>
      </rPr>
      <t>※1</t>
    </r>
    <rPh sb="0" eb="2">
      <t>シセツ</t>
    </rPh>
    <rPh sb="3" eb="6">
      <t>ジギョウショ</t>
    </rPh>
    <rPh sb="6" eb="7">
      <t>メイ</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</si>
  <si>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</si>
  <si>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5"/>
  </si>
  <si>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</si>
  <si>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</si>
  <si>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「適」で前年度から取組内容に変更がない場合又は「加算Ⅱ」の場合を除き、別紙様式２を添付すること。</t>
    <rPh sb="35" eb="37">
      <t>ベッシ</t>
    </rPh>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</si>
  <si>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</si>
  <si>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特定加算見込額【（１）⑤】</t>
    <rPh sb="0" eb="2">
      <t>トクテイ</t>
    </rPh>
    <rPh sb="2" eb="4">
      <t>カサン</t>
    </rPh>
    <rPh sb="4" eb="6">
      <t>ミコ</t>
    </rPh>
    <rPh sb="6" eb="7">
      <t>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</si>
  <si>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5"/>
  </si>
  <si>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</si>
  <si>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</si>
  <si>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</si>
  <si>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</si>
  <si>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5"/>
  </si>
  <si>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</si>
  <si>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5"/>
  </si>
  <si>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</si>
  <si>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5"/>
  </si>
  <si>
    <t>※1</t>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</si>
  <si>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</si>
  <si>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</si>
  <si>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</si>
  <si>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※4</t>
    <phoneticPr fontId="5"/>
  </si>
  <si>
    <t>賃金改善を行う場合の支払賃金※6</t>
    <rPh sb="0" eb="2">
      <t>チンギン</t>
    </rPh>
    <rPh sb="2" eb="4">
      <t>カイゼン</t>
    </rPh>
    <rPh sb="5" eb="6">
      <t>オコナ</t>
    </rPh>
    <rPh sb="7" eb="9">
      <t>バアイ</t>
    </rPh>
    <rPh sb="10" eb="12">
      <t>シハラ</t>
    </rPh>
    <rPh sb="12" eb="14">
      <t>チンギン</t>
    </rPh>
    <phoneticPr fontId="5"/>
  </si>
  <si>
    <t>⑩のうち
加算Ⅱの新規事由による賃金改善額※7
⑫</t>
    <phoneticPr fontId="5"/>
  </si>
  <si>
    <t>⑩のうち
加算前年度の加算残額に係る支払賃金※6
⑪</t>
    <phoneticPr fontId="5"/>
  </si>
  <si>
    <t>指導教諭</t>
    <rPh sb="0" eb="2">
      <t>シドウ</t>
    </rPh>
    <rPh sb="2" eb="4">
      <t>キョウユ</t>
    </rPh>
    <phoneticPr fontId="5"/>
  </si>
  <si>
    <t>幼稚園教諭</t>
    <rPh sb="0" eb="3">
      <t>ヨウチエン</t>
    </rPh>
    <rPh sb="3" eb="5">
      <t>キョウユ</t>
    </rPh>
    <phoneticPr fontId="5"/>
  </si>
  <si>
    <t>◇◇◇リーダー</t>
    <phoneticPr fontId="5"/>
  </si>
  <si>
    <t>（３）賃金改善等実績総額</t>
    <rPh sb="3" eb="5">
      <t>チンギン</t>
    </rPh>
    <rPh sb="5" eb="7">
      <t>カイゼン</t>
    </rPh>
    <rPh sb="7" eb="8">
      <t>トウ</t>
    </rPh>
    <rPh sb="8" eb="10">
      <t>ジッセキ</t>
    </rPh>
    <rPh sb="10" eb="11">
      <t>ソウ</t>
    </rPh>
    <rPh sb="11" eb="12">
      <t>ガク</t>
    </rPh>
    <phoneticPr fontId="5"/>
  </si>
  <si>
    <t>例4</t>
    <rPh sb="0" eb="1">
      <t>レイ</t>
    </rPh>
    <phoneticPr fontId="5"/>
  </si>
  <si>
    <t>例5</t>
    <rPh sb="0" eb="1">
      <t>レイ</t>
    </rPh>
    <phoneticPr fontId="5"/>
  </si>
  <si>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5"/>
  </si>
  <si>
    <t>別紙様式１</t>
    <rPh sb="0" eb="2">
      <t>ベッシ</t>
    </rPh>
    <rPh sb="2" eb="4">
      <t>ヨウシキ</t>
    </rPh>
    <phoneticPr fontId="5"/>
  </si>
  <si>
    <t>別紙様式２</t>
    <rPh sb="0" eb="2">
      <t>ベッシ</t>
    </rPh>
    <rPh sb="2" eb="4">
      <t>ヨウシキ</t>
    </rPh>
    <phoneticPr fontId="5"/>
  </si>
  <si>
    <t>別紙様式３</t>
    <rPh sb="0" eb="2">
      <t>ベッシ</t>
    </rPh>
    <rPh sb="2" eb="4">
      <t>ヨウシキ</t>
    </rPh>
    <phoneticPr fontId="5"/>
  </si>
  <si>
    <t>別紙様式４</t>
    <rPh sb="0" eb="2">
      <t>ベッシ</t>
    </rPh>
    <rPh sb="2" eb="4">
      <t>ヨウシキ</t>
    </rPh>
    <phoneticPr fontId="5"/>
  </si>
  <si>
    <t>別紙様式５</t>
    <rPh sb="0" eb="2">
      <t>ベッシ</t>
    </rPh>
    <rPh sb="2" eb="4">
      <t>ヨウシキ</t>
    </rPh>
    <phoneticPr fontId="5"/>
  </si>
  <si>
    <t>別紙様式５別添１</t>
    <rPh sb="0" eb="2">
      <t>ベッシ</t>
    </rPh>
    <rPh sb="2" eb="4">
      <t>ヨウシキ</t>
    </rPh>
    <rPh sb="5" eb="7">
      <t>ベッテン</t>
    </rPh>
    <phoneticPr fontId="5"/>
  </si>
  <si>
    <t>別紙様式５別添２</t>
    <rPh sb="0" eb="2">
      <t>ベッシ</t>
    </rPh>
    <rPh sb="2" eb="4">
      <t>ヨウシキ</t>
    </rPh>
    <rPh sb="5" eb="7">
      <t>ベッテン</t>
    </rPh>
    <phoneticPr fontId="5"/>
  </si>
  <si>
    <t>別紙様式６</t>
    <rPh sb="0" eb="2">
      <t>ベッシ</t>
    </rPh>
    <rPh sb="2" eb="4">
      <t>ヨウシキ</t>
    </rPh>
    <phoneticPr fontId="5"/>
  </si>
  <si>
    <t>別紙様式６別添１</t>
    <rPh sb="0" eb="2">
      <t>ベッシ</t>
    </rPh>
    <rPh sb="2" eb="4">
      <t>ヨウシキ</t>
    </rPh>
    <rPh sb="5" eb="7">
      <t>ベッテン</t>
    </rPh>
    <phoneticPr fontId="5"/>
  </si>
  <si>
    <t>別紙様式６別添２</t>
    <rPh sb="0" eb="2">
      <t>ベッシ</t>
    </rPh>
    <rPh sb="2" eb="4">
      <t>ヨウシキ</t>
    </rPh>
    <rPh sb="5" eb="7">
      <t>ベッテン</t>
    </rPh>
    <phoneticPr fontId="5"/>
  </si>
  <si>
    <t>別紙様式７別添１</t>
    <rPh sb="0" eb="2">
      <t>ベッシ</t>
    </rPh>
    <rPh sb="2" eb="4">
      <t>ヨウシキ</t>
    </rPh>
    <rPh sb="5" eb="7">
      <t>ベッテン</t>
    </rPh>
    <phoneticPr fontId="5"/>
  </si>
  <si>
    <t>別紙様式７別添２</t>
    <rPh sb="0" eb="2">
      <t>ベッシ</t>
    </rPh>
    <rPh sb="2" eb="4">
      <t>ヨウシキ</t>
    </rPh>
    <rPh sb="5" eb="7">
      <t>ベッテン</t>
    </rPh>
    <phoneticPr fontId="5"/>
  </si>
  <si>
    <t>給食実施加算（施設内調理）</t>
    <rPh sb="0" eb="2">
      <t>キュウショク</t>
    </rPh>
    <rPh sb="2" eb="4">
      <t>ジッシ</t>
    </rPh>
    <rPh sb="4" eb="6">
      <t>カサン</t>
    </rPh>
    <rPh sb="7" eb="9">
      <t>シセツ</t>
    </rPh>
    <rPh sb="9" eb="10">
      <t>ナイ</t>
    </rPh>
    <rPh sb="10" eb="12">
      <t>チョウリ</t>
    </rPh>
    <phoneticPr fontId="5"/>
  </si>
  <si>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5"/>
  </si>
  <si>
    <t>　　事業の場合は「人数A」「人数B」のいずれかに「１」、他方に「０」を記入すること。</t>
    <rPh sb="2" eb="4">
      <t>ジギョウ</t>
    </rPh>
    <rPh sb="9" eb="11">
      <t>ニンズウ</t>
    </rPh>
    <rPh sb="14" eb="16">
      <t>ニンズウ</t>
    </rPh>
    <phoneticPr fontId="5"/>
  </si>
  <si>
    <t>※</t>
    <phoneticPr fontId="5"/>
  </si>
  <si>
    <t>（３）②及び（３）④から法定福利費等の事業主負担分を除いたうえで算出すること。</t>
    <phoneticPr fontId="5"/>
  </si>
  <si>
    <t>起点賃金水準</t>
    <rPh sb="0" eb="2">
      <t>キテン</t>
    </rPh>
    <rPh sb="2" eb="4">
      <t>チンギン</t>
    </rPh>
    <rPh sb="4" eb="6">
      <t>スイジュン</t>
    </rPh>
    <phoneticPr fontId="5"/>
  </si>
  <si>
    <t>経験年数については、「施設型給付費等に係る処遇改善等加算Ⅰ及び処遇改善等加算Ⅱについて」（令和２年７月30日　府子本第761号、２文科初第643号、子発0730第２号 以下「処遇改善等加算通知」という）第４の１によるものとする。</t>
    <rPh sb="29" eb="30">
      <t>オヨ</t>
    </rPh>
    <rPh sb="101" eb="102">
      <t>ダイ</t>
    </rPh>
    <phoneticPr fontId="5"/>
  </si>
  <si>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5"/>
  </si>
  <si>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</si>
  <si>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（４）②及び（４）④から法定福利費等の事業主負担分を除いたうえで算出すること。</t>
    <phoneticPr fontId="5"/>
  </si>
  <si>
    <t>加算見込額（千円未満の端数は切り捨て）（※）</t>
    <rPh sb="0" eb="2">
      <t>カサン</t>
    </rPh>
    <rPh sb="2" eb="4">
      <t>ミコ</t>
    </rPh>
    <rPh sb="4" eb="5">
      <t>ガク</t>
    </rPh>
    <phoneticPr fontId="5"/>
  </si>
  <si>
    <t>特定加算見込額（千円未満の端数は切り捨て）（※）</t>
    <rPh sb="0" eb="2">
      <t>トクテイ</t>
    </rPh>
    <rPh sb="2" eb="4">
      <t>カサン</t>
    </rPh>
    <rPh sb="4" eb="6">
      <t>ミコ</t>
    </rPh>
    <rPh sb="6" eb="7">
      <t>ガク</t>
    </rPh>
    <phoneticPr fontId="5"/>
  </si>
  <si>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</si>
  <si>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5"/>
  </si>
  <si>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5"/>
  </si>
  <si>
    <t>加算Ⅱ新規事由がない場合は、前年度からの増減額を記入すること。</t>
    <rPh sb="10" eb="12">
      <t>バアイ</t>
    </rPh>
    <rPh sb="14" eb="17">
      <t>ゼンネンド</t>
    </rPh>
    <rPh sb="20" eb="22">
      <t>ゾウゲン</t>
    </rPh>
    <rPh sb="22" eb="23">
      <t>ガク</t>
    </rPh>
    <rPh sb="24" eb="26">
      <t>キニュウ</t>
    </rPh>
    <phoneticPr fontId="5"/>
  </si>
  <si>
    <t>その他の施設・事業所の通算勤続年数</t>
    <rPh sb="2" eb="3">
      <t>ホカ</t>
    </rPh>
    <rPh sb="11" eb="13">
      <t>ツウサン</t>
    </rPh>
    <rPh sb="13" eb="15">
      <t>キンゾク</t>
    </rPh>
    <rPh sb="15" eb="17">
      <t>ネンスウ</t>
    </rPh>
    <phoneticPr fontId="5"/>
  </si>
  <si>
    <t>事務職員雇上費加算</t>
    <rPh sb="0" eb="2">
      <t>ジム</t>
    </rPh>
    <rPh sb="2" eb="4">
      <t>ショクイン</t>
    </rPh>
    <rPh sb="4" eb="5">
      <t>ヤト</t>
    </rPh>
    <rPh sb="5" eb="6">
      <t>ア</t>
    </rPh>
    <rPh sb="6" eb="7">
      <t>ヒ</t>
    </rPh>
    <rPh sb="7" eb="9">
      <t>カサン</t>
    </rPh>
    <phoneticPr fontId="5"/>
  </si>
  <si>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5"/>
  </si>
  <si>
    <t>法定福利費等の事業主負担額を除く。基準年度については、処遇改善等加算通知第４の２(1)キ又は(2)オによるものとする。</t>
    <rPh sb="12" eb="13">
      <t>ガク</t>
    </rPh>
    <rPh sb="14" eb="15">
      <t>ノゾ</t>
    </rPh>
    <rPh sb="36" eb="37">
      <t>ダイ</t>
    </rPh>
    <rPh sb="44" eb="45">
      <t>マタ</t>
    </rPh>
    <phoneticPr fontId="5"/>
  </si>
  <si>
    <t>④③のうち、加算前年度の加算残額に係る支払賃金</t>
    <phoneticPr fontId="5"/>
  </si>
  <si>
    <t>⑤③のうち、加算Ⅱの新規事由による賃金改善額</t>
    <phoneticPr fontId="5"/>
  </si>
  <si>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5"/>
  </si>
  <si>
    <t>＜加算Ⅱ新規事由がない場合＞（以下のＢの額がＡの額以上であること（※1）かつＤの額がＣの額以上であること（※2））</t>
    <rPh sb="1" eb="3">
      <t>カサン</t>
    </rPh>
    <rPh sb="4" eb="6">
      <t>シンキ</t>
    </rPh>
    <rPh sb="6" eb="8">
      <t>ジユウ</t>
    </rPh>
    <rPh sb="11" eb="13">
      <t>バアイ</t>
    </rPh>
    <rPh sb="40" eb="41">
      <t>ガク</t>
    </rPh>
    <rPh sb="44" eb="45">
      <t>ガク</t>
    </rPh>
    <rPh sb="45" eb="47">
      <t>イジョウ</t>
    </rPh>
    <phoneticPr fontId="5"/>
  </si>
  <si>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5"/>
  </si>
  <si>
    <t>⑥基準年度の賃金水準（当該年度に係る加算残額を含む。役職手当、職務手当など職位、職責又は職務内容等に応じて決まって毎月支払われる手当及び基本給に限る。）</t>
    <rPh sb="66" eb="67">
      <t>オヨ</t>
    </rPh>
    <phoneticPr fontId="5"/>
  </si>
  <si>
    <t>⑥基準年度の賃金水準（当該年度に係る加算残額を含む。役職手当、職務手当など職位、職責又は職務内容等に応じて決まって毎月支払われる手当及び基本給に限る。）</t>
    <rPh sb="42" eb="43">
      <t>マタ</t>
    </rPh>
    <rPh sb="66" eb="67">
      <t>オヨ</t>
    </rPh>
    <phoneticPr fontId="5"/>
  </si>
  <si>
    <t>令和　　年度平均年齢別利用子ども数認定申請書（処遇改善等加算Ⅲ）</t>
    <rPh sb="0" eb="2">
      <t>レイワ</t>
    </rPh>
    <rPh sb="4" eb="5">
      <t>ネン</t>
    </rPh>
    <rPh sb="5" eb="6">
      <t>ド</t>
    </rPh>
    <rPh sb="6" eb="8">
      <t>ヘイキン</t>
    </rPh>
    <rPh sb="8" eb="10">
      <t>ネンレイ</t>
    </rPh>
    <rPh sb="10" eb="11">
      <t>ベツ</t>
    </rPh>
    <rPh sb="11" eb="13">
      <t>リヨウ</t>
    </rPh>
    <rPh sb="13" eb="14">
      <t>コ</t>
    </rPh>
    <rPh sb="16" eb="17">
      <t>スウ</t>
    </rPh>
    <rPh sb="17" eb="19">
      <t>ニンテイ</t>
    </rPh>
    <rPh sb="19" eb="22">
      <t>シンセイショ</t>
    </rPh>
    <rPh sb="23" eb="25">
      <t>ショグウ</t>
    </rPh>
    <rPh sb="25" eb="27">
      <t>カイゼン</t>
    </rPh>
    <rPh sb="27" eb="28">
      <t>トウ</t>
    </rPh>
    <rPh sb="28" eb="30">
      <t>カサン</t>
    </rPh>
    <phoneticPr fontId="5"/>
  </si>
  <si>
    <t>処遇改善等加算Ⅲによる賃金改善に係る計画の具体的内容を職員に周知している</t>
    <rPh sb="0" eb="2">
      <t>ショグウ</t>
    </rPh>
    <rPh sb="2" eb="4">
      <t>カイゼン</t>
    </rPh>
    <rPh sb="4" eb="5">
      <t>トウ</t>
    </rPh>
    <rPh sb="5" eb="7">
      <t>カサン</t>
    </rPh>
    <phoneticPr fontId="5"/>
  </si>
  <si>
    <t>平均年齢別利用子ども数</t>
    <rPh sb="0" eb="2">
      <t>ヘイキン</t>
    </rPh>
    <rPh sb="2" eb="5">
      <t>ネンレイベツ</t>
    </rPh>
    <rPh sb="5" eb="7">
      <t>リヨウ</t>
    </rPh>
    <rPh sb="7" eb="8">
      <t>コ</t>
    </rPh>
    <rPh sb="10" eb="11">
      <t>スウ</t>
    </rPh>
    <phoneticPr fontId="5"/>
  </si>
  <si>
    <t>４月</t>
    <rPh sb="1" eb="2">
      <t>ガツ</t>
    </rPh>
    <phoneticPr fontId="23"/>
  </si>
  <si>
    <t>５月</t>
    <rPh sb="1" eb="2">
      <t>ガツ</t>
    </rPh>
    <phoneticPr fontId="23"/>
  </si>
  <si>
    <t>６月</t>
    <rPh sb="1" eb="2">
      <t>ガツ</t>
    </rPh>
    <phoneticPr fontId="23"/>
  </si>
  <si>
    <t>７月</t>
    <rPh sb="1" eb="2">
      <t>ガツ</t>
    </rPh>
    <phoneticPr fontId="23"/>
  </si>
  <si>
    <t>８月</t>
    <rPh sb="1" eb="2">
      <t>ガツ</t>
    </rPh>
    <phoneticPr fontId="23"/>
  </si>
  <si>
    <t>９月</t>
    <rPh sb="1" eb="2">
      <t>ガツ</t>
    </rPh>
    <phoneticPr fontId="23"/>
  </si>
  <si>
    <t>10月</t>
    <rPh sb="2" eb="3">
      <t>ガツ</t>
    </rPh>
    <phoneticPr fontId="23"/>
  </si>
  <si>
    <t>11月</t>
    <rPh sb="2" eb="3">
      <t>ガツ</t>
    </rPh>
    <phoneticPr fontId="23"/>
  </si>
  <si>
    <t>12月</t>
    <rPh sb="2" eb="3">
      <t>ガツ</t>
    </rPh>
    <phoneticPr fontId="23"/>
  </si>
  <si>
    <t>１月</t>
    <rPh sb="1" eb="2">
      <t>ガツ</t>
    </rPh>
    <phoneticPr fontId="23"/>
  </si>
  <si>
    <t>２月</t>
    <rPh sb="1" eb="2">
      <t>ガツ</t>
    </rPh>
    <phoneticPr fontId="23"/>
  </si>
  <si>
    <t>３月</t>
    <rPh sb="1" eb="2">
      <t>ガツ</t>
    </rPh>
    <phoneticPr fontId="23"/>
  </si>
  <si>
    <t>平均</t>
    <rPh sb="0" eb="2">
      <t>ヘイキン</t>
    </rPh>
    <phoneticPr fontId="23"/>
  </si>
  <si>
    <t>1号認定</t>
    <rPh sb="1" eb="2">
      <t>ゴウ</t>
    </rPh>
    <rPh sb="2" eb="4">
      <t>ニンテイ</t>
    </rPh>
    <phoneticPr fontId="23"/>
  </si>
  <si>
    <t>３歳児</t>
    <rPh sb="1" eb="3">
      <t>サイジ</t>
    </rPh>
    <phoneticPr fontId="23"/>
  </si>
  <si>
    <t>満３歳児</t>
    <rPh sb="0" eb="1">
      <t>マン</t>
    </rPh>
    <rPh sb="2" eb="4">
      <t>サイジ</t>
    </rPh>
    <phoneticPr fontId="23"/>
  </si>
  <si>
    <t>２・３号認定</t>
    <rPh sb="3" eb="4">
      <t>ゴウ</t>
    </rPh>
    <rPh sb="4" eb="6">
      <t>ニンテイ</t>
    </rPh>
    <phoneticPr fontId="23"/>
  </si>
  <si>
    <t>１，２歳児</t>
    <rPh sb="3" eb="5">
      <t>サイジ</t>
    </rPh>
    <phoneticPr fontId="23"/>
  </si>
  <si>
    <t>０歳児</t>
    <rPh sb="1" eb="3">
      <t>サイジ</t>
    </rPh>
    <phoneticPr fontId="23"/>
  </si>
  <si>
    <t>※</t>
    <phoneticPr fontId="23"/>
  </si>
  <si>
    <t>広域利用の子どもの数を含めて記入すること。</t>
    <rPh sb="0" eb="2">
      <t>コウイキ</t>
    </rPh>
    <rPh sb="2" eb="4">
      <t>リヨウ</t>
    </rPh>
    <rPh sb="5" eb="6">
      <t>コ</t>
    </rPh>
    <rPh sb="9" eb="10">
      <t>カズ</t>
    </rPh>
    <rPh sb="11" eb="12">
      <t>フク</t>
    </rPh>
    <rPh sb="14" eb="16">
      <t>キニュウ</t>
    </rPh>
    <phoneticPr fontId="23"/>
  </si>
  <si>
    <t>算出方法を示した書類を添付すること。</t>
    <rPh sb="0" eb="2">
      <t>サンシュツ</t>
    </rPh>
    <rPh sb="2" eb="4">
      <t>ホウホウ</t>
    </rPh>
    <rPh sb="5" eb="6">
      <t>シメ</t>
    </rPh>
    <rPh sb="8" eb="10">
      <t>ショルイ</t>
    </rPh>
    <rPh sb="11" eb="13">
      <t>テンプ</t>
    </rPh>
    <phoneticPr fontId="23"/>
  </si>
  <si>
    <t>②賃金改善見込総額（③－④－⑤－⑥－⑦）</t>
    <phoneticPr fontId="5"/>
  </si>
  <si>
    <t>⑥③のうち、加算Ⅲによる賃金改善額</t>
    <phoneticPr fontId="5"/>
  </si>
  <si>
    <t>⑦起点賃金水準（⑧＋⑨）</t>
    <phoneticPr fontId="5"/>
  </si>
  <si>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5"/>
  </si>
  <si>
    <t>⑧基準年度の賃金水準（当該年度に係る加算残額を含む）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5"/>
  </si>
  <si>
    <t>⑩事業主負担増加見込総額</t>
    <rPh sb="8" eb="10">
      <t>ミコ</t>
    </rPh>
    <rPh sb="10" eb="11">
      <t>ソウ</t>
    </rPh>
    <phoneticPr fontId="5"/>
  </si>
  <si>
    <t>⑩のうち
加算Ⅲによる賃金改善額※8
⑬</t>
    <phoneticPr fontId="5"/>
  </si>
  <si>
    <t>※7</t>
  </si>
  <si>
    <t>※8</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</si>
  <si>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8"/>
  </si>
  <si>
    <t>②賃金改善実績総額（③－④－⑤－⑥－⑦）</t>
    <rPh sb="7" eb="8">
      <t>ソウ</t>
    </rPh>
    <phoneticPr fontId="5"/>
  </si>
  <si>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</si>
  <si>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⑩事業主負担増加相当総額</t>
    <rPh sb="10" eb="11">
      <t>ソウ</t>
    </rPh>
    <phoneticPr fontId="5"/>
  </si>
  <si>
    <t>※加算Ⅰ新規事由の有無の別により、以下により算出すること。
・加算Ⅰ新規事由がある場合：
（２）②－（３）①
・加算Ⅰ新規事由がない場合：
（３）⑦－｛（３）③－（３）④－（３）⑤－（３）⑥｝－（４）②＋（４）④（※）</t>
    <phoneticPr fontId="5"/>
  </si>
  <si>
    <t>⑩のうち
加算Ⅲによる賃金改善額※８
⑬</t>
    <phoneticPr fontId="5"/>
  </si>
  <si>
    <t>※8</t>
    <phoneticPr fontId="23"/>
  </si>
  <si>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5"/>
  </si>
  <si>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5"/>
  </si>
  <si>
    <t>別紙様式８</t>
    <rPh sb="0" eb="2">
      <t>ベッシ</t>
    </rPh>
    <rPh sb="2" eb="4">
      <t>ヨウシキ</t>
    </rPh>
    <phoneticPr fontId="5"/>
  </si>
  <si>
    <t>※加算Ⅱ新規事由の有無の別により以下により算出すること。
・加算Ⅱ新規事由がある場合：
（２）②－（３）①
・加算Ⅱ新規事由がない場合：
（２）①－｛別紙様式８別添１（６）③＋別紙様式８別添１（７）③｝</t>
    <phoneticPr fontId="5"/>
  </si>
  <si>
    <t>別紙様式８別添１</t>
    <rPh sb="0" eb="2">
      <t>ベッシ</t>
    </rPh>
    <rPh sb="2" eb="4">
      <t>ヨウシキ</t>
    </rPh>
    <rPh sb="5" eb="7">
      <t>ベッテン</t>
    </rPh>
    <phoneticPr fontId="5"/>
  </si>
  <si>
    <t>別紙様式８別添２</t>
    <rPh sb="0" eb="2">
      <t>ベッシ</t>
    </rPh>
    <rPh sb="2" eb="4">
      <t>ヨウシキ</t>
    </rPh>
    <rPh sb="5" eb="7">
      <t>ベッテン</t>
    </rPh>
    <phoneticPr fontId="5"/>
  </si>
  <si>
    <t>令和　年度賃金改善計画書（処遇改善等加算Ⅱ）</t>
    <phoneticPr fontId="5"/>
  </si>
  <si>
    <t>別紙様式７</t>
    <phoneticPr fontId="5"/>
  </si>
  <si>
    <t>別紙様式９</t>
    <rPh sb="0" eb="2">
      <t>ベッシ</t>
    </rPh>
    <rPh sb="2" eb="4">
      <t>ヨウシキ</t>
    </rPh>
    <phoneticPr fontId="5"/>
  </si>
  <si>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5"/>
  </si>
  <si>
    <t>加算見込額（※）</t>
    <phoneticPr fontId="23"/>
  </si>
  <si>
    <t>円</t>
    <rPh sb="0" eb="1">
      <t>エン</t>
    </rPh>
    <phoneticPr fontId="23"/>
  </si>
  <si>
    <t>賃金改善期間</t>
    <rPh sb="0" eb="2">
      <t>チンギン</t>
    </rPh>
    <rPh sb="2" eb="4">
      <t>カイゼン</t>
    </rPh>
    <rPh sb="4" eb="6">
      <t>キカン</t>
    </rPh>
    <phoneticPr fontId="5"/>
  </si>
  <si>
    <t>令和　　年　　月　～　令和　　年　　月</t>
    <phoneticPr fontId="23"/>
  </si>
  <si>
    <t xml:space="preserve">※
</t>
    <phoneticPr fontId="5"/>
  </si>
  <si>
    <t>施設・事業所間で加算額の一部の配分を調整する場合の「加算見込額」については、調整による加算額の増減を反映した（（３）①の額を減じ、（３）②の額を加えた後の）金額を記入すること。</t>
    <phoneticPr fontId="5"/>
  </si>
  <si>
    <t xml:space="preserve">①
</t>
    <phoneticPr fontId="5"/>
  </si>
  <si>
    <t>⑤③のうち、加算Ⅱの新規事由による賃金改善額</t>
    <rPh sb="6" eb="8">
      <t>カサン</t>
    </rPh>
    <rPh sb="10" eb="12">
      <t>シンキ</t>
    </rPh>
    <rPh sb="12" eb="14">
      <t>ジユウ</t>
    </rPh>
    <phoneticPr fontId="5"/>
  </si>
  <si>
    <t>⑦加算前年度の賃金水準（当該年度に係る加算残額を含む）</t>
    <rPh sb="1" eb="3">
      <t>カサン</t>
    </rPh>
    <rPh sb="3" eb="4">
      <t>ゼン</t>
    </rPh>
    <rPh sb="4" eb="6">
      <t>ネンド</t>
    </rPh>
    <rPh sb="7" eb="9">
      <t>チンギン</t>
    </rPh>
    <rPh sb="9" eb="11">
      <t>スイジュン</t>
    </rPh>
    <rPh sb="12" eb="14">
      <t>トウガイ</t>
    </rPh>
    <rPh sb="14" eb="16">
      <t>ネンド</t>
    </rPh>
    <rPh sb="17" eb="18">
      <t>カカ</t>
    </rPh>
    <rPh sb="19" eb="21">
      <t>カサン</t>
    </rPh>
    <rPh sb="21" eb="23">
      <t>ザンガク</t>
    </rPh>
    <rPh sb="24" eb="25">
      <t>フク</t>
    </rPh>
    <phoneticPr fontId="5"/>
  </si>
  <si>
    <t>⑧加算当年度の公定価格における人件費の改定分</t>
    <rPh sb="1" eb="3">
      <t>カサン</t>
    </rPh>
    <rPh sb="3" eb="6">
      <t>トウネンド</t>
    </rPh>
    <rPh sb="7" eb="9">
      <t>コウテイ</t>
    </rPh>
    <rPh sb="9" eb="11">
      <t>カカク</t>
    </rPh>
    <rPh sb="15" eb="18">
      <t>ジンケンヒ</t>
    </rPh>
    <rPh sb="19" eb="21">
      <t>カイテイ</t>
    </rPh>
    <rPh sb="21" eb="22">
      <t>ブン</t>
    </rPh>
    <phoneticPr fontId="5"/>
  </si>
  <si>
    <t>（３）他施設への配分等について</t>
    <rPh sb="3" eb="4">
      <t>ホカ</t>
    </rPh>
    <rPh sb="4" eb="6">
      <t>シセツ</t>
    </rPh>
    <rPh sb="8" eb="10">
      <t>ハイブン</t>
    </rPh>
    <rPh sb="10" eb="11">
      <t>トウ</t>
    </rPh>
    <phoneticPr fontId="23"/>
  </si>
  <si>
    <t>拠出見込額</t>
    <rPh sb="0" eb="2">
      <t>キョシュツ</t>
    </rPh>
    <rPh sb="2" eb="4">
      <t>ミコ</t>
    </rPh>
    <rPh sb="4" eb="5">
      <t>ガク</t>
    </rPh>
    <phoneticPr fontId="23"/>
  </si>
  <si>
    <t>受入見込額</t>
    <rPh sb="0" eb="1">
      <t>ウ</t>
    </rPh>
    <rPh sb="1" eb="2">
      <t>イ</t>
    </rPh>
    <phoneticPr fontId="23"/>
  </si>
  <si>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5"/>
  </si>
  <si>
    <t>令和</t>
    <rPh sb="0" eb="2">
      <t>レイワ</t>
    </rPh>
    <phoneticPr fontId="23"/>
  </si>
  <si>
    <t>月</t>
    <rPh sb="0" eb="1">
      <t>ガツ</t>
    </rPh>
    <phoneticPr fontId="5"/>
  </si>
  <si>
    <t>日</t>
    <rPh sb="0" eb="1">
      <t>ニチ</t>
    </rPh>
    <phoneticPr fontId="5"/>
  </si>
  <si>
    <t>別紙様式９別添１</t>
    <rPh sb="0" eb="2">
      <t>ベッシ</t>
    </rPh>
    <rPh sb="2" eb="4">
      <t>ヨウシキ</t>
    </rPh>
    <rPh sb="5" eb="7">
      <t>ベッテン</t>
    </rPh>
    <phoneticPr fontId="5"/>
  </si>
  <si>
    <t>賃金改善内訳(職員別内訳)</t>
    <rPh sb="4" eb="6">
      <t>ウチワケ</t>
    </rPh>
    <rPh sb="7" eb="9">
      <t>ショクイン</t>
    </rPh>
    <rPh sb="9" eb="10">
      <t>ベツ</t>
    </rPh>
    <rPh sb="10" eb="12">
      <t>ウチワケ</t>
    </rPh>
    <phoneticPr fontId="5"/>
  </si>
  <si>
    <t>職種
※1</t>
    <rPh sb="0" eb="2">
      <t>ショクシュ</t>
    </rPh>
    <phoneticPr fontId="5"/>
  </si>
  <si>
    <t>常勤・非常勤の別
※2</t>
    <rPh sb="0" eb="2">
      <t>ジョウキン</t>
    </rPh>
    <rPh sb="3" eb="6">
      <t>ヒジョウキン</t>
    </rPh>
    <rPh sb="7" eb="8">
      <t>ベツ</t>
    </rPh>
    <phoneticPr fontId="5"/>
  </si>
  <si>
    <t>常勤換算値
※3</t>
    <rPh sb="0" eb="2">
      <t>ジョウキン</t>
    </rPh>
    <rPh sb="2" eb="4">
      <t>カンサン</t>
    </rPh>
    <rPh sb="4" eb="5">
      <t>チ</t>
    </rPh>
    <phoneticPr fontId="5"/>
  </si>
  <si>
    <t>加算Ⅲによる賃金改善見込額　※4</t>
    <rPh sb="0" eb="2">
      <t>カサン</t>
    </rPh>
    <rPh sb="6" eb="8">
      <t>チンギン</t>
    </rPh>
    <rPh sb="8" eb="10">
      <t>カイゼン</t>
    </rPh>
    <rPh sb="10" eb="12">
      <t>ミコ</t>
    </rPh>
    <rPh sb="12" eb="13">
      <t>ガク</t>
    </rPh>
    <phoneticPr fontId="5"/>
  </si>
  <si>
    <t>賃金改善に伴い増加する法定福利費等の事業主負担分　※5</t>
    <phoneticPr fontId="5"/>
  </si>
  <si>
    <t>備考　※6</t>
    <rPh sb="0" eb="2">
      <t>ビコウ</t>
    </rPh>
    <phoneticPr fontId="5"/>
  </si>
  <si>
    <t>基本給及び決まって毎月支払う手当</t>
    <rPh sb="0" eb="3">
      <t>キホンキュウ</t>
    </rPh>
    <rPh sb="3" eb="4">
      <t>オヨ</t>
    </rPh>
    <rPh sb="5" eb="6">
      <t>キ</t>
    </rPh>
    <rPh sb="9" eb="11">
      <t>マイツキ</t>
    </rPh>
    <rPh sb="11" eb="13">
      <t>シハラ</t>
    </rPh>
    <rPh sb="14" eb="16">
      <t>テアテ</t>
    </rPh>
    <phoneticPr fontId="5"/>
  </si>
  <si>
    <t>その他</t>
    <rPh sb="2" eb="3">
      <t>ホカ</t>
    </rPh>
    <phoneticPr fontId="5"/>
  </si>
  <si>
    <t>加算による賃金改善のうち、基本給及び決まって毎月支払う手当によるものの割合※7</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</si>
  <si>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施設・事業所に現に勤務している職員全員(職種を問わず、非常勤を含む。)を記入すること。</t>
    <rPh sb="36" eb="38">
      <t>キニュウ</t>
    </rPh>
    <phoneticPr fontId="5"/>
  </si>
  <si>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5"/>
  </si>
  <si>
    <t>賃金改善に伴い増加する法定福利費等の事業主負担分を除く。</t>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</si>
  <si>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5"/>
  </si>
  <si>
    <t xml:space="preserve">備考欄には、賃金改善実施期間中の採用や退職がある場合にはその旨、また、賃金改善額が他の職員と比較して高額(低額、賃金改善を実施しない場合も含む)である場合についてはその理由を記入すること。
</t>
    <rPh sb="6" eb="8">
      <t>チンギン</t>
    </rPh>
    <rPh sb="8" eb="10">
      <t>カイゼン</t>
    </rPh>
    <rPh sb="10" eb="12">
      <t>ジッシ</t>
    </rPh>
    <rPh sb="12" eb="14">
      <t>キカン</t>
    </rPh>
    <rPh sb="87" eb="89">
      <t>キニュウ</t>
    </rPh>
    <phoneticPr fontId="5"/>
  </si>
  <si>
    <t>※7</t>
    <phoneticPr fontId="23"/>
  </si>
  <si>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3"/>
  </si>
  <si>
    <t>別紙様式９別添２</t>
    <rPh sb="0" eb="2">
      <t>ベッシ</t>
    </rPh>
    <rPh sb="2" eb="4">
      <t>ヨウシキ</t>
    </rPh>
    <rPh sb="5" eb="7">
      <t>ベッテン</t>
    </rPh>
    <phoneticPr fontId="5"/>
  </si>
  <si>
    <t>施設・事業所名※</t>
    <rPh sb="0" eb="2">
      <t>シセツ</t>
    </rPh>
    <rPh sb="3" eb="6">
      <t>ジギョウショ</t>
    </rPh>
    <rPh sb="6" eb="7">
      <t>メイ</t>
    </rPh>
    <phoneticPr fontId="5"/>
  </si>
  <si>
    <t>他事業所への拠出額</t>
    <rPh sb="0" eb="1">
      <t>ホカ</t>
    </rPh>
    <rPh sb="1" eb="3">
      <t>ジギョウ</t>
    </rPh>
    <rPh sb="3" eb="4">
      <t>ショ</t>
    </rPh>
    <rPh sb="6" eb="8">
      <t>キョシュツ</t>
    </rPh>
    <rPh sb="8" eb="9">
      <t>ガク</t>
    </rPh>
    <phoneticPr fontId="5"/>
  </si>
  <si>
    <t>他事業所からの受入額</t>
    <rPh sb="0" eb="1">
      <t>ホカ</t>
    </rPh>
    <rPh sb="1" eb="3">
      <t>ジギョウ</t>
    </rPh>
    <rPh sb="3" eb="4">
      <t>ショ</t>
    </rPh>
    <rPh sb="7" eb="9">
      <t>ウケイレ</t>
    </rPh>
    <rPh sb="9" eb="10">
      <t>ガク</t>
    </rPh>
    <phoneticPr fontId="5"/>
  </si>
  <si>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5"/>
  </si>
  <si>
    <t>別紙様式10</t>
    <rPh sb="0" eb="2">
      <t>ベッシ</t>
    </rPh>
    <rPh sb="2" eb="4">
      <t>ヨウシキ</t>
    </rPh>
    <phoneticPr fontId="5"/>
  </si>
  <si>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</si>
  <si>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（２）加算実績額</t>
    <rPh sb="3" eb="5">
      <t>カサン</t>
    </rPh>
    <rPh sb="5" eb="8">
      <t>ジッセキガク</t>
    </rPh>
    <phoneticPr fontId="5"/>
  </si>
  <si>
    <t>①</t>
    <phoneticPr fontId="23"/>
  </si>
  <si>
    <t>加算実績額</t>
    <rPh sb="0" eb="2">
      <t>カサン</t>
    </rPh>
    <rPh sb="2" eb="5">
      <t>ジッセキガク</t>
    </rPh>
    <phoneticPr fontId="23"/>
  </si>
  <si>
    <t>事業実施期間</t>
    <rPh sb="0" eb="2">
      <t>ジギョウ</t>
    </rPh>
    <rPh sb="2" eb="4">
      <t>ジッシ</t>
    </rPh>
    <rPh sb="4" eb="6">
      <t>キカン</t>
    </rPh>
    <phoneticPr fontId="5"/>
  </si>
  <si>
    <t>施設・事業所間で加算額の一部の配分を調整する場合の「加算実績額」については、調整による加算額の増減を反映した（（４）①の額を減じ、（４）②の額を加えた後の）金額を記入すること。</t>
    <rPh sb="28" eb="30">
      <t>ジッセキ</t>
    </rPh>
    <phoneticPr fontId="5"/>
  </si>
  <si>
    <t>（３）賃金改善等見込総額</t>
    <rPh sb="3" eb="5">
      <t>チンギン</t>
    </rPh>
    <rPh sb="5" eb="7">
      <t>カイゼン</t>
    </rPh>
    <rPh sb="7" eb="8">
      <t>トウ</t>
    </rPh>
    <rPh sb="8" eb="10">
      <t>ミコ</t>
    </rPh>
    <rPh sb="10" eb="12">
      <t>ソウガク</t>
    </rPh>
    <phoneticPr fontId="5"/>
  </si>
  <si>
    <t>⑨事業主負担増加相当総額</t>
    <rPh sb="8" eb="10">
      <t>ソウトウ</t>
    </rPh>
    <rPh sb="10" eb="11">
      <t>ソウ</t>
    </rPh>
    <phoneticPr fontId="5"/>
  </si>
  <si>
    <t xml:space="preserve">⑩
</t>
    <phoneticPr fontId="23"/>
  </si>
  <si>
    <t>（４）他施設への配分等について</t>
    <rPh sb="3" eb="4">
      <t>ホカ</t>
    </rPh>
    <rPh sb="4" eb="6">
      <t>シセツ</t>
    </rPh>
    <rPh sb="8" eb="10">
      <t>ハイブン</t>
    </rPh>
    <rPh sb="10" eb="11">
      <t>トウ</t>
    </rPh>
    <phoneticPr fontId="23"/>
  </si>
  <si>
    <t>拠出額</t>
    <rPh sb="0" eb="2">
      <t>キョシュツ</t>
    </rPh>
    <rPh sb="2" eb="3">
      <t>ガク</t>
    </rPh>
    <phoneticPr fontId="23"/>
  </si>
  <si>
    <t>受入額</t>
    <rPh sb="0" eb="1">
      <t>ウ</t>
    </rPh>
    <rPh sb="1" eb="2">
      <t>イ</t>
    </rPh>
    <phoneticPr fontId="23"/>
  </si>
  <si>
    <t>具体的な支払い方法</t>
    <rPh sb="0" eb="3">
      <t>グタイテキ</t>
    </rPh>
    <rPh sb="4" eb="6">
      <t>シハラ</t>
    </rPh>
    <rPh sb="7" eb="9">
      <t>ホウホウ</t>
    </rPh>
    <phoneticPr fontId="5"/>
  </si>
  <si>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5"/>
  </si>
  <si>
    <t>令和　年</t>
    <rPh sb="0" eb="2">
      <t>レイワ</t>
    </rPh>
    <rPh sb="3" eb="4">
      <t>ネン</t>
    </rPh>
    <phoneticPr fontId="5"/>
  </si>
  <si>
    <t>別紙様式10別添１</t>
    <rPh sb="0" eb="2">
      <t>ベッシ</t>
    </rPh>
    <rPh sb="2" eb="4">
      <t>ヨウシキ</t>
    </rPh>
    <rPh sb="6" eb="8">
      <t>ベッテン</t>
    </rPh>
    <phoneticPr fontId="5"/>
  </si>
  <si>
    <t>加算Ⅲによる賃金改善額　※4</t>
    <rPh sb="0" eb="2">
      <t>カサン</t>
    </rPh>
    <rPh sb="6" eb="8">
      <t>チンギン</t>
    </rPh>
    <rPh sb="8" eb="10">
      <t>カイゼン</t>
    </rPh>
    <rPh sb="10" eb="11">
      <t>ガク</t>
    </rPh>
    <phoneticPr fontId="5"/>
  </si>
  <si>
    <t>賃金改善月額※6</t>
    <rPh sb="0" eb="2">
      <t>チンギン</t>
    </rPh>
    <rPh sb="2" eb="4">
      <t>カイゼン</t>
    </rPh>
    <rPh sb="4" eb="6">
      <t>ゲツガク</t>
    </rPh>
    <phoneticPr fontId="5"/>
  </si>
  <si>
    <t>備考　※7</t>
    <rPh sb="0" eb="2">
      <t>ビコウ</t>
    </rPh>
    <phoneticPr fontId="5"/>
  </si>
  <si>
    <t>加算による賃金改善のうち、基本給及び決まって毎月支払う手当によるものの割合※8</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</si>
  <si>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</si>
  <si>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5"/>
  </si>
  <si>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5"/>
  </si>
  <si>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3"/>
  </si>
  <si>
    <t>別紙様式10別添２</t>
    <rPh sb="0" eb="2">
      <t>ベッシ</t>
    </rPh>
    <rPh sb="2" eb="4">
      <t>ヨウシキ</t>
    </rPh>
    <rPh sb="6" eb="8">
      <t>ベッテン</t>
    </rPh>
    <phoneticPr fontId="5"/>
  </si>
  <si>
    <r>
      <t xml:space="preserve">令和４年10月以降の賃金水準が、令和４年９月までの賃金水準を下回っていないこと。
</t>
    </r>
    <r>
      <rPr>
        <sz val="10"/>
        <color theme="1"/>
        <rFont val="HGｺﾞｼｯｸM"/>
        <family val="3"/>
        <charset val="128"/>
      </rPr>
      <t>※保育士・幼稚園教諭等処遇改善臨時特例事業を実施した施設・事業所のみ記入</t>
    </r>
    <rPh sb="0" eb="2">
      <t>レイワ</t>
    </rPh>
    <rPh sb="3" eb="4">
      <t>ネン</t>
    </rPh>
    <rPh sb="6" eb="7">
      <t>ガツ</t>
    </rPh>
    <rPh sb="7" eb="9">
      <t>イコウ</t>
    </rPh>
    <rPh sb="10" eb="12">
      <t>チンギン</t>
    </rPh>
    <rPh sb="12" eb="14">
      <t>スイジュン</t>
    </rPh>
    <rPh sb="16" eb="18">
      <t>レイワ</t>
    </rPh>
    <rPh sb="19" eb="20">
      <t>ネン</t>
    </rPh>
    <rPh sb="21" eb="22">
      <t>ガツ</t>
    </rPh>
    <rPh sb="25" eb="27">
      <t>チンギン</t>
    </rPh>
    <rPh sb="27" eb="29">
      <t>スイジュン</t>
    </rPh>
    <rPh sb="30" eb="32">
      <t>シタマワ</t>
    </rPh>
    <rPh sb="42" eb="45">
      <t>ホイクシ</t>
    </rPh>
    <rPh sb="46" eb="49">
      <t>ヨウチエン</t>
    </rPh>
    <rPh sb="49" eb="51">
      <t>キョウユ</t>
    </rPh>
    <rPh sb="51" eb="52">
      <t>トウ</t>
    </rPh>
    <rPh sb="52" eb="54">
      <t>ショグウ</t>
    </rPh>
    <rPh sb="54" eb="56">
      <t>カイゼン</t>
    </rPh>
    <rPh sb="56" eb="58">
      <t>リンジ</t>
    </rPh>
    <rPh sb="58" eb="60">
      <t>トクレイ</t>
    </rPh>
    <rPh sb="60" eb="62">
      <t>ジギョウ</t>
    </rPh>
    <rPh sb="63" eb="65">
      <t>ジッシ</t>
    </rPh>
    <rPh sb="67" eb="69">
      <t>シセツ</t>
    </rPh>
    <rPh sb="70" eb="73">
      <t>ジギョウショ</t>
    </rPh>
    <rPh sb="75" eb="77">
      <t>キニュウ</t>
    </rPh>
    <phoneticPr fontId="23"/>
  </si>
  <si>
    <t>②賃金改善実績総額（③－④－⑤－⑥）</t>
    <rPh sb="5" eb="7">
      <t>ジッセキ</t>
    </rPh>
    <phoneticPr fontId="5"/>
  </si>
  <si>
    <t>賃金改善等見込総額（②＋⑩）（千円未満の端数は切り捨て）</t>
    <rPh sb="0" eb="2">
      <t>チンギン</t>
    </rPh>
    <rPh sb="2" eb="4">
      <t>カイゼン</t>
    </rPh>
    <rPh sb="4" eb="5">
      <t>トウ</t>
    </rPh>
    <rPh sb="5" eb="7">
      <t>ミコ</t>
    </rPh>
    <rPh sb="7" eb="9">
      <t>ソウガク</t>
    </rPh>
    <phoneticPr fontId="5"/>
  </si>
  <si>
    <t>別紙様式５別添２の「同一事業者内における拠出見込額・受入見込額一覧表」を添付すること。</t>
    <rPh sb="5" eb="7">
      <t>ベッテン</t>
    </rPh>
    <phoneticPr fontId="5"/>
  </si>
  <si>
    <t>賃金見込総額【（２）③－（２）④－（２）⑤－（２）⑥】</t>
    <rPh sb="0" eb="2">
      <t>チンギン</t>
    </rPh>
    <rPh sb="2" eb="4">
      <t>ミコ</t>
    </rPh>
    <rPh sb="4" eb="6">
      <t>ソウガク</t>
    </rPh>
    <phoneticPr fontId="5"/>
  </si>
  <si>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5"/>
  </si>
  <si>
    <t>別紙様式９別添１における「加算Ⅲによる賃金改善見込額」を対象職員ごとに記入すること。法定福利費等の事業主負担額を除く。</t>
    <phoneticPr fontId="8"/>
  </si>
  <si>
    <t>賃金改善
見込額
⑭
（⑩-⑥-⑪-⑫-⑬）</t>
    <rPh sb="0" eb="2">
      <t>チンギン</t>
    </rPh>
    <rPh sb="2" eb="4">
      <t>カイゼン</t>
    </rPh>
    <rPh sb="5" eb="7">
      <t>ミコミ</t>
    </rPh>
    <rPh sb="7" eb="8">
      <t>ガク</t>
    </rPh>
    <phoneticPr fontId="5"/>
  </si>
  <si>
    <t>←【様式５】（２）②賃金改善見込総額と一致</t>
    <rPh sb="14" eb="16">
      <t>ミコ</t>
    </rPh>
    <rPh sb="16" eb="17">
      <t>ソウ</t>
    </rPh>
    <phoneticPr fontId="5"/>
  </si>
  <si>
    <t>←【様式５】（２）⑩事業主負担増加見込総額</t>
    <rPh sb="17" eb="19">
      <t>ミコ</t>
    </rPh>
    <phoneticPr fontId="5"/>
  </si>
  <si>
    <t>←【様式５】（２）①賃金改善等見込総額と一致</t>
    <rPh sb="15" eb="17">
      <t>ミコ</t>
    </rPh>
    <rPh sb="20" eb="22">
      <t>イッチ</t>
    </rPh>
    <phoneticPr fontId="5"/>
  </si>
  <si>
    <t>賃金改善等実績総額（②＋⑩）（千円未満の端数は切り捨て）</t>
    <rPh sb="0" eb="2">
      <t>チンギン</t>
    </rPh>
    <rPh sb="2" eb="4">
      <t>カイゼン</t>
    </rPh>
    <rPh sb="4" eb="5">
      <t>トウ</t>
    </rPh>
    <rPh sb="5" eb="7">
      <t>ジッセキ</t>
    </rPh>
    <rPh sb="7" eb="9">
      <t>ソウガク</t>
    </rPh>
    <phoneticPr fontId="5"/>
  </si>
  <si>
    <t>別紙様式６別添２の「同一事業者内における拠出実績額・受入実績額一覧表」を添付すること。</t>
    <rPh sb="5" eb="7">
      <t>ベッテン</t>
    </rPh>
    <rPh sb="22" eb="24">
      <t>ジッセキ</t>
    </rPh>
    <rPh sb="28" eb="30">
      <t>ジッセキ</t>
    </rPh>
    <phoneticPr fontId="5"/>
  </si>
  <si>
    <t>賃金改善
実績額
⑭
（⑩-⑥-⑪-⑫-⑬）</t>
    <rPh sb="0" eb="2">
      <t>チンギン</t>
    </rPh>
    <rPh sb="2" eb="4">
      <t>カイゼン</t>
    </rPh>
    <rPh sb="5" eb="7">
      <t>ジッセキ</t>
    </rPh>
    <phoneticPr fontId="5"/>
  </si>
  <si>
    <t>←【様式６】（３）②賃金改善実績総額と一致</t>
    <rPh sb="16" eb="17">
      <t>ソウ</t>
    </rPh>
    <phoneticPr fontId="5"/>
  </si>
  <si>
    <t>←【様式６】（３）⑩事業主負担増加相当総額</t>
    <phoneticPr fontId="5"/>
  </si>
  <si>
    <t>←【様式６】（３）①賃金改善等実績総額と一致</t>
    <rPh sb="20" eb="22">
      <t>イッチ</t>
    </rPh>
    <phoneticPr fontId="5"/>
  </si>
  <si>
    <t>別紙様式10別添１における「加算Ⅲによる賃金改善額」を対象職員ごとに記入すること。法定福利費等の事業主負担額を除く。</t>
    <phoneticPr fontId="5"/>
  </si>
  <si>
    <t>別紙様式７別添２の「同一事業者内における拠出見込額・受入見込額一覧表」を添付すること。</t>
    <rPh sb="5" eb="7">
      <t>ベッテン</t>
    </rPh>
    <phoneticPr fontId="5"/>
  </si>
  <si>
    <t>※　別紙様式８別添２の「同一事業者内における拠出実績額・受入実績額一覧表」を添付すること。</t>
    <rPh sb="7" eb="9">
      <t>ベッテン</t>
    </rPh>
    <rPh sb="24" eb="26">
      <t>ジッセキ</t>
    </rPh>
    <rPh sb="38" eb="40">
      <t>テンプ</t>
    </rPh>
    <phoneticPr fontId="5"/>
  </si>
  <si>
    <t>※確認欄（以下のＢ及びＣの額がＡの額以上であること）</t>
    <rPh sb="1" eb="3">
      <t>カクニン</t>
    </rPh>
    <rPh sb="3" eb="4">
      <t>ラン</t>
    </rPh>
    <rPh sb="9" eb="10">
      <t>オヨ</t>
    </rPh>
    <phoneticPr fontId="23"/>
  </si>
  <si>
    <t>加算見込額【（１）①】</t>
    <rPh sb="0" eb="2">
      <t>カサン</t>
    </rPh>
    <rPh sb="2" eb="4">
      <t>ミコ</t>
    </rPh>
    <rPh sb="4" eb="5">
      <t>ガク</t>
    </rPh>
    <phoneticPr fontId="23"/>
  </si>
  <si>
    <t>賃金改善等見込総額【（２）①】</t>
    <rPh sb="0" eb="2">
      <t>チンギン</t>
    </rPh>
    <rPh sb="2" eb="4">
      <t>カイゼン</t>
    </rPh>
    <rPh sb="4" eb="5">
      <t>トウ</t>
    </rPh>
    <rPh sb="5" eb="7">
      <t>ミコ</t>
    </rPh>
    <rPh sb="7" eb="8">
      <t>ソウ</t>
    </rPh>
    <rPh sb="8" eb="9">
      <t>ガク</t>
    </rPh>
    <phoneticPr fontId="23"/>
  </si>
  <si>
    <t>※　別紙様式10別添２の「同一事業者内における拠出実績額・受入実績額一覧表」を添付すること。</t>
    <phoneticPr fontId="5"/>
  </si>
  <si>
    <t>加算額の算定に用いる平均年齢別利用子ども数について</t>
    <rPh sb="0" eb="3">
      <t>カサンガク</t>
    </rPh>
    <rPh sb="4" eb="6">
      <t>サンテイ</t>
    </rPh>
    <rPh sb="7" eb="8">
      <t>モチ</t>
    </rPh>
    <rPh sb="10" eb="12">
      <t>ヘイキン</t>
    </rPh>
    <rPh sb="12" eb="15">
      <t>ネンレイベツ</t>
    </rPh>
    <rPh sb="15" eb="17">
      <t>リヨウ</t>
    </rPh>
    <rPh sb="17" eb="18">
      <t>コ</t>
    </rPh>
    <rPh sb="20" eb="21">
      <t>スウ</t>
    </rPh>
    <phoneticPr fontId="5"/>
  </si>
  <si>
    <t>※　別紙様式９別添２の「同一事業者内における拠出見込額・受入見込額一覧表」を添付すること。</t>
    <phoneticPr fontId="5"/>
  </si>
  <si>
    <t>加算実績額に要した費用の総額との差額（千円未満の端数は切り捨て）
※以下により算出すること。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5"/>
  </si>
  <si>
    <t>加算Ⅲによる賃金改善額の総額【別紙様式９別添１の「加算Ⅲによる賃金改善額」と「賃金改善に伴い増加する法定福利費等の事業主負担分」の総額欄の合計】</t>
    <rPh sb="0" eb="2">
      <t>カサン</t>
    </rPh>
    <rPh sb="6" eb="8">
      <t>チンギン</t>
    </rPh>
    <rPh sb="8" eb="10">
      <t>カイゼン</t>
    </rPh>
    <rPh sb="10" eb="11">
      <t>ガク</t>
    </rPh>
    <rPh sb="12" eb="14">
      <t>ソウガク</t>
    </rPh>
    <rPh sb="15" eb="17">
      <t>ベッシ</t>
    </rPh>
    <rPh sb="17" eb="19">
      <t>ヨウシキ</t>
    </rPh>
    <rPh sb="20" eb="22">
      <t>ベッテン</t>
    </rPh>
    <rPh sb="69" eb="71">
      <t>ゴウケイ</t>
    </rPh>
    <phoneticPr fontId="23"/>
  </si>
  <si>
    <t>令和４年度賃金改善実績報告書（処遇改善等加算Ⅲ）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5"/>
  </si>
  <si>
    <t>令和４年度賃金改善実績報告書（処遇改善等加算Ⅰ）</t>
    <rPh sb="0" eb="2">
      <t>レイワ</t>
    </rPh>
    <rPh sb="3" eb="4">
      <t>ネン</t>
    </rPh>
    <rPh sb="4" eb="5">
      <t>ド</t>
    </rPh>
    <rPh sb="5" eb="7">
      <t>チンギン</t>
    </rPh>
    <rPh sb="7" eb="9">
      <t>カイゼン</t>
    </rPh>
    <rPh sb="9" eb="11">
      <t>ジッセキ</t>
    </rPh>
    <rPh sb="11" eb="14">
      <t>ホウコクショ</t>
    </rPh>
    <phoneticPr fontId="5"/>
  </si>
  <si>
    <t>令和４年度賃金改善実績報告書（処遇改善等加算Ⅱ）</t>
    <rPh sb="0" eb="2">
      <t>レイワ</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5"/>
  </si>
  <si>
    <t>令和　年　月　～　令和　年　月</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</si>
</sst>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2"/>
      <color theme="1"/>
      <name val="HGｺﾞｼｯｸE"/>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2"/>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font>
    <font>
      <sz val="11"/>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7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s>
  <cellStyleXfs count="14">
    <xf numFmtId="0" fontId="0"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2" fillId="0" borderId="0">
      <alignment vertical="center"/>
    </xf>
    <xf numFmtId="0" fontId="26" fillId="0" borderId="0"/>
    <xf numFmtId="0" fontId="29" fillId="0" borderId="0">
      <alignment vertical="center"/>
    </xf>
    <xf numFmtId="0" fontId="12" fillId="0" borderId="0"/>
    <xf numFmtId="0" fontId="26" fillId="0" borderId="0"/>
    <xf numFmtId="38" fontId="12" fillId="0" borderId="0" applyFont="0" applyFill="0" applyBorder="0" applyAlignment="0" applyProtection="0">
      <alignment vertical="center"/>
    </xf>
  </cellStyleXfs>
  <cellXfs count="1994">
    <xf numFmtId="0" fontId="0" fillId="0" borderId="0" xfId="0">
      <alignment vertical="center"/>
    </xf>
    <xf numFmtId="0" fontId="6" fillId="0" borderId="0" xfId="0" applyFont="1" applyProtection="1">
      <alignment vertical="center"/>
    </xf>
    <xf numFmtId="0" fontId="8" fillId="3" borderId="23" xfId="0" applyFont="1" applyFill="1" applyBorder="1" applyAlignment="1" applyProtection="1">
      <alignment horizontal="distributed" vertical="center"/>
      <protection locked="0"/>
    </xf>
    <xf numFmtId="0" fontId="8" fillId="3" borderId="24" xfId="0" applyFont="1" applyFill="1" applyBorder="1" applyAlignment="1" applyProtection="1">
      <alignment horizontal="distributed" vertical="center"/>
      <protection locked="0"/>
    </xf>
    <xf numFmtId="0" fontId="6" fillId="3" borderId="18" xfId="0" applyFont="1" applyFill="1" applyBorder="1" applyAlignment="1" applyProtection="1">
      <alignment horizontal="distributed" vertical="center"/>
      <protection locked="0"/>
    </xf>
    <xf numFmtId="0" fontId="6" fillId="3" borderId="24" xfId="0" applyFont="1" applyFill="1" applyBorder="1" applyAlignment="1" applyProtection="1">
      <alignment horizontal="distributed" vertical="center"/>
      <protection locked="0"/>
    </xf>
    <xf numFmtId="0" fontId="6" fillId="3" borderId="23" xfId="0" applyFont="1" applyFill="1" applyBorder="1" applyAlignment="1" applyProtection="1">
      <alignment horizontal="distributed" vertical="center"/>
      <protection locked="0"/>
    </xf>
    <xf numFmtId="0" fontId="6" fillId="3" borderId="31" xfId="0" applyFont="1" applyFill="1" applyBorder="1" applyAlignment="1" applyProtection="1">
      <alignment horizontal="distributed" vertical="center"/>
      <protection locked="0"/>
    </xf>
    <xf numFmtId="0" fontId="1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Protection="1">
      <alignment vertical="center"/>
    </xf>
    <xf numFmtId="0" fontId="6" fillId="0" borderId="16" xfId="0" applyFont="1" applyBorder="1" applyProtection="1">
      <alignment vertical="center"/>
    </xf>
    <xf numFmtId="0" fontId="6" fillId="0" borderId="36" xfId="0" applyFont="1" applyBorder="1" applyAlignment="1" applyProtection="1">
      <alignment horizontal="distributed" vertical="center"/>
    </xf>
    <xf numFmtId="0" fontId="6" fillId="0" borderId="0" xfId="0" applyFont="1" applyBorder="1" applyAlignment="1" applyProtection="1">
      <alignment vertical="center"/>
    </xf>
    <xf numFmtId="0" fontId="9" fillId="0" borderId="0" xfId="0" applyFont="1" applyBorder="1" applyAlignment="1" applyProtection="1">
      <alignment horizontal="left" vertical="center"/>
    </xf>
    <xf numFmtId="0" fontId="6"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vertical="center"/>
    </xf>
    <xf numFmtId="0" fontId="16" fillId="0" borderId="0" xfId="0" applyFont="1" applyBorder="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8" fillId="0" borderId="17" xfId="0" applyFont="1" applyBorder="1" applyAlignment="1" applyProtection="1">
      <alignment vertical="center"/>
    </xf>
    <xf numFmtId="0" fontId="17" fillId="0" borderId="80" xfId="0" applyFont="1" applyBorder="1" applyAlignment="1" applyProtection="1">
      <alignment vertical="center"/>
    </xf>
    <xf numFmtId="0" fontId="8" fillId="0" borderId="48" xfId="0" applyFont="1" applyBorder="1" applyAlignment="1" applyProtection="1">
      <alignment vertical="center"/>
    </xf>
    <xf numFmtId="0" fontId="6" fillId="0" borderId="93" xfId="0" applyFont="1" applyBorder="1" applyProtection="1">
      <alignment vertical="center"/>
    </xf>
    <xf numFmtId="0" fontId="6" fillId="0" borderId="93" xfId="0" applyFont="1" applyBorder="1" applyAlignment="1" applyProtection="1">
      <alignment horizontal="center" vertical="center" wrapText="1"/>
    </xf>
    <xf numFmtId="0" fontId="6" fillId="0" borderId="93" xfId="0" applyFont="1" applyBorder="1" applyAlignment="1" applyProtection="1">
      <alignment horizontal="distributed" vertical="center"/>
    </xf>
    <xf numFmtId="0" fontId="6" fillId="0" borderId="95" xfId="0" applyFont="1" applyBorder="1" applyProtection="1">
      <alignment vertical="center"/>
    </xf>
    <xf numFmtId="0" fontId="6" fillId="0" borderId="95" xfId="0" applyFont="1" applyBorder="1" applyAlignment="1" applyProtection="1">
      <alignment horizontal="center" vertical="center" wrapText="1"/>
    </xf>
    <xf numFmtId="0" fontId="6" fillId="0" borderId="95" xfId="0" applyFont="1" applyBorder="1" applyAlignment="1" applyProtection="1">
      <alignment horizontal="distributed" vertical="center"/>
    </xf>
    <xf numFmtId="0" fontId="6" fillId="0" borderId="94" xfId="0" applyFont="1" applyBorder="1" applyProtection="1">
      <alignment vertical="center"/>
    </xf>
    <xf numFmtId="0" fontId="6" fillId="0" borderId="96" xfId="0" applyFont="1" applyBorder="1" applyAlignment="1" applyProtection="1">
      <alignment horizontal="center" vertical="center" wrapText="1"/>
    </xf>
    <xf numFmtId="0" fontId="6" fillId="0" borderId="109" xfId="0" applyFont="1" applyBorder="1" applyProtection="1">
      <alignment vertical="center"/>
    </xf>
    <xf numFmtId="0" fontId="6" fillId="0" borderId="109" xfId="0" applyFont="1" applyBorder="1" applyAlignment="1" applyProtection="1">
      <alignment horizontal="center" vertical="center" wrapText="1"/>
    </xf>
    <xf numFmtId="0" fontId="6" fillId="0" borderId="109" xfId="0" applyFont="1" applyBorder="1" applyAlignment="1" applyProtection="1">
      <alignment horizontal="distributed" vertical="center"/>
    </xf>
    <xf numFmtId="0" fontId="6" fillId="0" borderId="100" xfId="0" applyFont="1" applyBorder="1" applyProtection="1">
      <alignment vertical="center"/>
    </xf>
    <xf numFmtId="0" fontId="6" fillId="0" borderId="100" xfId="0" applyFont="1" applyBorder="1" applyAlignment="1" applyProtection="1">
      <alignment horizontal="center" vertical="center" wrapText="1"/>
    </xf>
    <xf numFmtId="0" fontId="6" fillId="0" borderId="100" xfId="0" applyFont="1" applyBorder="1" applyAlignment="1" applyProtection="1">
      <alignment horizontal="distributed" vertical="center"/>
    </xf>
    <xf numFmtId="0" fontId="6" fillId="0" borderId="5"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distributed" vertical="center"/>
    </xf>
    <xf numFmtId="0" fontId="6" fillId="0" borderId="98" xfId="0" applyFont="1" applyBorder="1" applyProtection="1">
      <alignment vertical="center"/>
    </xf>
    <xf numFmtId="0" fontId="6" fillId="0" borderId="98" xfId="0" applyFont="1" applyBorder="1" applyAlignment="1" applyProtection="1">
      <alignment horizontal="center" vertical="center" wrapText="1"/>
    </xf>
    <xf numFmtId="0" fontId="6" fillId="0" borderId="98" xfId="0" applyFont="1" applyBorder="1" applyAlignment="1" applyProtection="1">
      <alignment horizontal="distributed" vertical="center"/>
    </xf>
    <xf numFmtId="0" fontId="6" fillId="0" borderId="114" xfId="0" applyFont="1" applyBorder="1" applyAlignment="1" applyProtection="1">
      <alignment horizontal="center" vertical="center" wrapText="1"/>
    </xf>
    <xf numFmtId="0" fontId="6" fillId="0" borderId="99"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112" xfId="0" applyFont="1" applyBorder="1" applyProtection="1">
      <alignment vertical="center"/>
    </xf>
    <xf numFmtId="0" fontId="6" fillId="0" borderId="102" xfId="0" applyFont="1" applyBorder="1" applyProtection="1">
      <alignment vertical="center"/>
    </xf>
    <xf numFmtId="0" fontId="6" fillId="0" borderId="6" xfId="0" applyFont="1" applyBorder="1" applyProtection="1">
      <alignment vertical="center"/>
    </xf>
    <xf numFmtId="0" fontId="6" fillId="0" borderId="9" xfId="0" applyFont="1" applyBorder="1" applyAlignment="1" applyProtection="1">
      <alignment horizontal="center" vertical="center" wrapText="1"/>
    </xf>
    <xf numFmtId="0" fontId="6" fillId="0" borderId="79" xfId="0" applyFont="1" applyBorder="1" applyProtection="1">
      <alignment vertical="center"/>
    </xf>
    <xf numFmtId="0" fontId="6" fillId="0" borderId="36" xfId="0" applyFont="1" applyBorder="1" applyProtection="1">
      <alignment vertical="center"/>
    </xf>
    <xf numFmtId="0" fontId="6" fillId="0" borderId="36" xfId="0" applyFont="1" applyBorder="1" applyAlignment="1" applyProtection="1">
      <alignment horizontal="center" vertical="center" wrapText="1"/>
    </xf>
    <xf numFmtId="0" fontId="8" fillId="0" borderId="111" xfId="0" applyFont="1" applyBorder="1" applyAlignment="1" applyProtection="1">
      <alignment vertical="center"/>
    </xf>
    <xf numFmtId="0" fontId="8" fillId="0" borderId="107" xfId="0" applyFont="1" applyBorder="1" applyAlignment="1" applyProtection="1">
      <alignment vertical="center"/>
    </xf>
    <xf numFmtId="0" fontId="6" fillId="0" borderId="104" xfId="0" applyFont="1" applyBorder="1" applyAlignment="1" applyProtection="1">
      <alignment vertical="center"/>
    </xf>
    <xf numFmtId="0" fontId="6" fillId="0" borderId="104" xfId="0" applyFont="1" applyBorder="1" applyAlignment="1" applyProtection="1">
      <alignment horizontal="distributed" vertical="center"/>
    </xf>
    <xf numFmtId="0" fontId="6" fillId="0" borderId="104" xfId="0" applyFont="1" applyBorder="1" applyAlignment="1" applyProtection="1">
      <alignment horizontal="center" vertical="center" wrapText="1"/>
    </xf>
    <xf numFmtId="0" fontId="8" fillId="0" borderId="106" xfId="0" applyFont="1" applyBorder="1" applyAlignment="1" applyProtection="1">
      <alignment vertical="center"/>
    </xf>
    <xf numFmtId="0" fontId="9" fillId="0" borderId="0" xfId="0" applyFont="1" applyAlignment="1" applyProtection="1">
      <alignment vertical="center"/>
    </xf>
    <xf numFmtId="0" fontId="8" fillId="3" borderId="68" xfId="0" applyFont="1" applyFill="1" applyBorder="1" applyAlignment="1" applyProtection="1">
      <alignment vertical="center"/>
      <protection locked="0"/>
    </xf>
    <xf numFmtId="176" fontId="7" fillId="0" borderId="0" xfId="0" applyNumberFormat="1" applyFont="1" applyBorder="1" applyAlignment="1" applyProtection="1">
      <alignment horizontal="center" vertical="center"/>
    </xf>
    <xf numFmtId="0" fontId="6" fillId="0" borderId="7" xfId="0" applyFont="1" applyBorder="1" applyProtection="1">
      <alignment vertical="center"/>
    </xf>
    <xf numFmtId="0" fontId="8" fillId="0" borderId="0" xfId="0" applyFont="1" applyBorder="1" applyAlignment="1" applyProtection="1">
      <alignment horizontal="distributed" vertical="center"/>
    </xf>
    <xf numFmtId="0" fontId="6" fillId="2" borderId="19" xfId="0" applyFont="1" applyFill="1" applyBorder="1" applyAlignment="1" applyProtection="1">
      <alignment horizontal="distributed" vertical="center"/>
    </xf>
    <xf numFmtId="0" fontId="6" fillId="2" borderId="21" xfId="0" applyFont="1" applyFill="1" applyBorder="1" applyAlignment="1" applyProtection="1">
      <alignment horizontal="distributed" vertical="center"/>
    </xf>
    <xf numFmtId="0" fontId="6" fillId="2" borderId="20" xfId="0" applyFont="1" applyFill="1" applyBorder="1" applyAlignment="1" applyProtection="1">
      <alignment horizontal="distributed" vertical="center"/>
    </xf>
    <xf numFmtId="0" fontId="6" fillId="2" borderId="22" xfId="0" applyFont="1" applyFill="1" applyBorder="1" applyAlignment="1" applyProtection="1">
      <alignment horizontal="distributed" vertical="center"/>
    </xf>
    <xf numFmtId="0" fontId="8" fillId="0" borderId="7" xfId="0" applyFont="1" applyBorder="1" applyAlignment="1" applyProtection="1">
      <alignment horizontal="right" vertical="center"/>
    </xf>
    <xf numFmtId="0" fontId="8" fillId="0" borderId="11" xfId="0" applyFont="1" applyBorder="1" applyAlignment="1" applyProtection="1">
      <alignment horizontal="right" vertical="center"/>
    </xf>
    <xf numFmtId="0" fontId="8" fillId="0" borderId="90" xfId="0"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horizontal="center" vertical="top"/>
    </xf>
    <xf numFmtId="0" fontId="9" fillId="0" borderId="0" xfId="0" applyFont="1" applyBorder="1" applyAlignment="1" applyProtection="1">
      <alignment horizontal="left" vertical="top"/>
    </xf>
    <xf numFmtId="0" fontId="8" fillId="0" borderId="0" xfId="0" applyFont="1" applyBorder="1" applyAlignment="1" applyProtection="1">
      <alignment vertical="top"/>
    </xf>
    <xf numFmtId="0" fontId="8" fillId="0" borderId="0" xfId="0" applyFont="1" applyBorder="1" applyAlignment="1" applyProtection="1">
      <alignment horizontal="left" vertical="top"/>
    </xf>
    <xf numFmtId="0" fontId="8" fillId="0" borderId="88" xfId="0" applyFont="1" applyBorder="1" applyAlignment="1" applyProtection="1">
      <alignment horizontal="left" vertical="center"/>
    </xf>
    <xf numFmtId="0" fontId="9" fillId="0" borderId="0" xfId="0" applyFont="1" applyFill="1" applyProtection="1">
      <alignment vertical="center"/>
    </xf>
    <xf numFmtId="0" fontId="9" fillId="0" borderId="0" xfId="0" applyFont="1" applyFill="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8" fillId="0" borderId="71" xfId="0" applyFont="1" applyBorder="1" applyAlignment="1" applyProtection="1">
      <alignment horizontal="left" vertical="center"/>
    </xf>
    <xf numFmtId="0" fontId="8" fillId="0" borderId="0" xfId="8" applyFont="1" applyProtection="1">
      <alignment vertical="center"/>
    </xf>
    <xf numFmtId="0" fontId="8" fillId="0" borderId="0" xfId="8" applyFont="1" applyAlignment="1" applyProtection="1">
      <alignment vertical="center" wrapText="1"/>
    </xf>
    <xf numFmtId="176" fontId="8" fillId="0" borderId="43" xfId="0" applyNumberFormat="1" applyFont="1" applyBorder="1" applyAlignment="1" applyProtection="1">
      <alignment horizontal="center" vertical="center"/>
    </xf>
    <xf numFmtId="176" fontId="8" fillId="0" borderId="90" xfId="0" applyNumberFormat="1" applyFont="1" applyBorder="1" applyAlignment="1" applyProtection="1">
      <alignment horizontal="right" vertical="center"/>
    </xf>
    <xf numFmtId="0" fontId="8" fillId="0" borderId="0" xfId="8" applyFont="1" applyFill="1" applyProtection="1">
      <alignment vertical="center"/>
    </xf>
    <xf numFmtId="0" fontId="6" fillId="0" borderId="0" xfId="0" applyFont="1" applyFill="1" applyProtection="1">
      <alignment vertical="center"/>
    </xf>
    <xf numFmtId="0" fontId="8" fillId="0" borderId="0" xfId="8" applyFont="1" applyBorder="1" applyProtection="1">
      <alignment vertical="center"/>
    </xf>
    <xf numFmtId="0" fontId="8" fillId="0" borderId="0" xfId="8" applyFont="1" applyBorder="1" applyAlignment="1" applyProtection="1">
      <alignment vertical="top"/>
    </xf>
    <xf numFmtId="0" fontId="6" fillId="3" borderId="63" xfId="0" applyFont="1" applyFill="1" applyBorder="1" applyAlignment="1" applyProtection="1">
      <alignment horizontal="center" vertical="center"/>
      <protection locked="0"/>
    </xf>
    <xf numFmtId="0" fontId="6" fillId="0" borderId="0" xfId="0" applyFont="1" applyFill="1" applyBorder="1" applyProtection="1">
      <alignment vertical="center"/>
    </xf>
    <xf numFmtId="0" fontId="6" fillId="0" borderId="0" xfId="0" applyFont="1" applyAlignment="1" applyProtection="1">
      <alignment horizontal="left" vertical="center"/>
    </xf>
    <xf numFmtId="0" fontId="6" fillId="0" borderId="0" xfId="0" applyFont="1" applyProtection="1">
      <alignment vertical="center"/>
      <protection locked="0"/>
    </xf>
    <xf numFmtId="0" fontId="6" fillId="3" borderId="63" xfId="0" applyFont="1" applyFill="1" applyBorder="1" applyAlignment="1" applyProtection="1">
      <alignment horizontal="center" vertical="center" shrinkToFit="1"/>
      <protection locked="0"/>
    </xf>
    <xf numFmtId="0" fontId="6" fillId="2" borderId="127" xfId="0" applyFont="1" applyFill="1" applyBorder="1" applyAlignment="1" applyProtection="1">
      <alignment horizontal="distributed" vertical="center"/>
    </xf>
    <xf numFmtId="0" fontId="21" fillId="0" borderId="0" xfId="0" applyFont="1" applyProtection="1">
      <alignment vertical="center"/>
    </xf>
    <xf numFmtId="0" fontId="8" fillId="0" borderId="0" xfId="0" applyFont="1" applyFill="1" applyBorder="1" applyAlignment="1" applyProtection="1">
      <alignment horizontal="distributed" vertical="center"/>
    </xf>
    <xf numFmtId="0" fontId="17" fillId="0" borderId="25" xfId="0" applyFont="1" applyBorder="1" applyAlignment="1" applyProtection="1">
      <alignment vertical="center"/>
    </xf>
    <xf numFmtId="0" fontId="6" fillId="0" borderId="95" xfId="0" applyFont="1" applyBorder="1" applyAlignment="1" applyProtection="1">
      <alignment vertical="center" wrapText="1"/>
    </xf>
    <xf numFmtId="0" fontId="6" fillId="0" borderId="95" xfId="0" applyFont="1" applyBorder="1" applyAlignment="1" applyProtection="1">
      <alignment vertical="center"/>
    </xf>
    <xf numFmtId="0" fontId="8" fillId="0" borderId="51" xfId="0" applyFont="1" applyBorder="1" applyAlignment="1" applyProtection="1">
      <alignment horizontal="left" vertical="center"/>
    </xf>
    <xf numFmtId="0" fontId="8" fillId="4" borderId="15"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8" fillId="0" borderId="88" xfId="0" applyFont="1" applyBorder="1" applyAlignment="1" applyProtection="1">
      <alignment horizontal="right" vertical="center"/>
    </xf>
    <xf numFmtId="0" fontId="6" fillId="0" borderId="47" xfId="0" applyFont="1" applyBorder="1" applyProtection="1">
      <alignment vertical="center"/>
    </xf>
    <xf numFmtId="0" fontId="6" fillId="3" borderId="84" xfId="0" applyFont="1" applyFill="1" applyBorder="1" applyAlignment="1" applyProtection="1">
      <alignment horizontal="center" vertical="center"/>
      <protection locked="0"/>
    </xf>
    <xf numFmtId="0" fontId="6" fillId="3" borderId="72" xfId="0" applyFont="1" applyFill="1" applyBorder="1" applyAlignment="1" applyProtection="1">
      <alignment horizontal="center" vertical="center" shrinkToFit="1"/>
      <protection locked="0"/>
    </xf>
    <xf numFmtId="0" fontId="6" fillId="3" borderId="84" xfId="0" applyFont="1" applyFill="1" applyBorder="1" applyAlignment="1" applyProtection="1">
      <alignment horizontal="center" vertical="center" shrinkToFit="1"/>
      <protection locked="0"/>
    </xf>
    <xf numFmtId="176" fontId="8" fillId="0" borderId="1" xfId="0" applyNumberFormat="1" applyFont="1" applyBorder="1" applyAlignment="1" applyProtection="1">
      <alignment horizontal="center" vertical="center"/>
    </xf>
    <xf numFmtId="0" fontId="27" fillId="0" borderId="0" xfId="9" applyFont="1" applyAlignment="1" applyProtection="1">
      <alignment vertical="top"/>
    </xf>
    <xf numFmtId="0" fontId="28" fillId="0" borderId="0" xfId="9" applyFont="1" applyProtection="1"/>
    <xf numFmtId="0" fontId="28" fillId="0" borderId="0" xfId="9" applyFont="1" applyBorder="1" applyAlignment="1" applyProtection="1">
      <alignment horizontal="center" vertical="center"/>
    </xf>
    <xf numFmtId="0" fontId="28" fillId="0" borderId="0" xfId="9" applyFont="1" applyBorder="1" applyAlignment="1" applyProtection="1">
      <alignment horizontal="center"/>
    </xf>
    <xf numFmtId="0" fontId="28" fillId="0" borderId="7" xfId="9" applyFont="1" applyBorder="1" applyAlignment="1" applyProtection="1">
      <alignment horizontal="center"/>
    </xf>
    <xf numFmtId="0" fontId="30" fillId="8" borderId="41" xfId="11" applyFont="1" applyFill="1" applyBorder="1" applyAlignment="1" applyProtection="1">
      <alignment horizontal="center" vertical="center" wrapText="1" shrinkToFit="1"/>
    </xf>
    <xf numFmtId="0" fontId="32" fillId="0" borderId="0" xfId="9" applyFont="1" applyProtection="1"/>
    <xf numFmtId="0" fontId="33" fillId="0" borderId="0" xfId="9" applyFont="1" applyAlignment="1" applyProtection="1">
      <alignment vertical="top"/>
    </xf>
    <xf numFmtId="0" fontId="32" fillId="0" borderId="0" xfId="9" applyFont="1" applyAlignment="1" applyProtection="1">
      <alignment vertical="top" wrapText="1"/>
    </xf>
    <xf numFmtId="0" fontId="32" fillId="0" borderId="0" xfId="9" applyFont="1" applyAlignment="1" applyProtection="1">
      <alignment vertical="top"/>
    </xf>
    <xf numFmtId="0" fontId="32" fillId="0" borderId="0" xfId="9" applyFont="1" applyBorder="1" applyProtection="1"/>
    <xf numFmtId="0" fontId="35" fillId="0" borderId="0" xfId="9" applyFont="1" applyProtection="1"/>
    <xf numFmtId="0" fontId="36" fillId="0" borderId="0" xfId="9" applyFont="1" applyProtection="1"/>
    <xf numFmtId="0" fontId="36" fillId="0" borderId="0" xfId="9" applyFont="1" applyAlignment="1" applyProtection="1">
      <alignment vertical="top"/>
    </xf>
    <xf numFmtId="0" fontId="37" fillId="0" borderId="0" xfId="9" applyFont="1" applyProtection="1"/>
    <xf numFmtId="0" fontId="8" fillId="0" borderId="11" xfId="0" applyFont="1" applyBorder="1" applyAlignment="1" applyProtection="1">
      <alignment horizontal="left" vertical="center"/>
    </xf>
    <xf numFmtId="0" fontId="9" fillId="0" borderId="0" xfId="0" applyFont="1" applyAlignment="1" applyProtection="1">
      <alignment horizontal="left" vertical="center"/>
    </xf>
    <xf numFmtId="38" fontId="9" fillId="0" borderId="0" xfId="0" applyNumberFormat="1" applyFont="1" applyProtection="1">
      <alignment vertical="center"/>
    </xf>
    <xf numFmtId="0" fontId="28" fillId="0" borderId="34" xfId="9" applyFont="1" applyBorder="1" applyAlignment="1" applyProtection="1">
      <alignment horizontal="center"/>
    </xf>
    <xf numFmtId="0" fontId="8" fillId="3" borderId="50"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center"/>
      <protection locked="0"/>
    </xf>
    <xf numFmtId="0" fontId="8" fillId="0" borderId="46" xfId="0" applyFont="1" applyBorder="1" applyAlignment="1" applyProtection="1">
      <alignment horizontal="left" vertical="center"/>
    </xf>
    <xf numFmtId="176" fontId="8" fillId="0" borderId="8" xfId="0" applyNumberFormat="1" applyFont="1" applyBorder="1" applyAlignment="1" applyProtection="1">
      <alignment horizontal="right" vertical="center"/>
    </xf>
    <xf numFmtId="0" fontId="8" fillId="0" borderId="68" xfId="0" applyFont="1" applyBorder="1" applyAlignment="1" applyProtection="1">
      <alignment vertical="center"/>
    </xf>
    <xf numFmtId="0" fontId="8" fillId="0" borderId="0" xfId="0" applyFont="1" applyFill="1" applyBorder="1" applyProtection="1">
      <alignment vertical="center"/>
    </xf>
    <xf numFmtId="0" fontId="9" fillId="0" borderId="0" xfId="0" applyFont="1" applyBorder="1" applyAlignment="1" applyProtection="1">
      <alignment horizontal="center" vertical="center"/>
    </xf>
    <xf numFmtId="0" fontId="8" fillId="0" borderId="2" xfId="0" applyFont="1" applyFill="1" applyBorder="1" applyProtection="1">
      <alignment vertical="center"/>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0" borderId="6" xfId="0" applyFont="1" applyFill="1" applyBorder="1" applyProtection="1">
      <alignment vertical="center"/>
    </xf>
    <xf numFmtId="0" fontId="8" fillId="0" borderId="89" xfId="0" applyFont="1" applyFill="1" applyBorder="1" applyAlignment="1" applyProtection="1">
      <alignment horizontal="center" vertical="center"/>
    </xf>
    <xf numFmtId="0" fontId="8" fillId="0" borderId="25" xfId="0" applyFont="1" applyFill="1" applyBorder="1" applyProtection="1">
      <alignment vertical="center"/>
    </xf>
    <xf numFmtId="0" fontId="8" fillId="0" borderId="4" xfId="0" applyFont="1" applyBorder="1" applyAlignment="1" applyProtection="1">
      <alignment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3" xfId="0" applyFont="1" applyFill="1" applyBorder="1" applyProtection="1">
      <alignment vertical="center"/>
    </xf>
    <xf numFmtId="0" fontId="8" fillId="0" borderId="54" xfId="0" applyFont="1" applyFill="1" applyBorder="1" applyAlignment="1" applyProtection="1">
      <alignment horizontal="center" vertical="center"/>
    </xf>
    <xf numFmtId="0" fontId="6" fillId="0" borderId="16" xfId="0" applyFont="1" applyFill="1" applyBorder="1" applyProtection="1">
      <alignment vertical="center"/>
    </xf>
    <xf numFmtId="0" fontId="8" fillId="0" borderId="57" xfId="0" applyFont="1" applyFill="1" applyBorder="1" applyAlignment="1" applyProtection="1">
      <alignment vertical="center"/>
    </xf>
    <xf numFmtId="0" fontId="8" fillId="0" borderId="71" xfId="0" applyFont="1" applyFill="1" applyBorder="1" applyAlignment="1" applyProtection="1">
      <alignment vertical="center" shrinkToFit="1"/>
    </xf>
    <xf numFmtId="176" fontId="8" fillId="0" borderId="68" xfId="0" applyNumberFormat="1" applyFont="1" applyBorder="1" applyAlignment="1" applyProtection="1">
      <alignment horizontal="center" vertical="center"/>
    </xf>
    <xf numFmtId="0" fontId="6" fillId="0" borderId="12" xfId="0" applyFont="1" applyBorder="1" applyProtection="1">
      <alignment vertical="center"/>
    </xf>
    <xf numFmtId="0" fontId="8" fillId="0" borderId="10" xfId="0" applyFont="1" applyBorder="1" applyAlignment="1" applyProtection="1">
      <alignment vertical="center"/>
    </xf>
    <xf numFmtId="0" fontId="8" fillId="0" borderId="132" xfId="0" applyFont="1" applyBorder="1" applyAlignment="1" applyProtection="1">
      <alignment horizontal="center" vertical="center"/>
    </xf>
    <xf numFmtId="0" fontId="6" fillId="0" borderId="36" xfId="0" applyFont="1" applyFill="1" applyBorder="1" applyProtection="1">
      <alignment vertical="center"/>
    </xf>
    <xf numFmtId="0" fontId="38" fillId="0" borderId="0" xfId="0" applyFont="1" applyFill="1" applyProtection="1">
      <alignment vertical="center"/>
    </xf>
    <xf numFmtId="0" fontId="4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30" fillId="0" borderId="40" xfId="10" applyNumberFormat="1" applyFont="1" applyFill="1" applyBorder="1" applyAlignment="1" applyProtection="1">
      <alignment horizontal="center" vertical="center" wrapText="1" shrinkToFit="1"/>
    </xf>
    <xf numFmtId="177" fontId="30" fillId="0" borderId="41" xfId="10" applyNumberFormat="1" applyFont="1" applyFill="1" applyBorder="1" applyAlignment="1" applyProtection="1">
      <alignment horizontal="center" vertical="center" wrapText="1" shrinkToFit="1"/>
    </xf>
    <xf numFmtId="177" fontId="31" fillId="0" borderId="41" xfId="10" applyNumberFormat="1" applyFont="1" applyFill="1" applyBorder="1" applyAlignment="1" applyProtection="1">
      <alignment horizontal="center" vertical="center" wrapText="1" shrinkToFit="1"/>
    </xf>
    <xf numFmtId="177" fontId="30" fillId="0" borderId="48" xfId="10" applyNumberFormat="1" applyFont="1" applyFill="1" applyBorder="1" applyAlignment="1" applyProtection="1">
      <alignment horizontal="center" vertical="center" wrapText="1" shrinkToFit="1"/>
    </xf>
    <xf numFmtId="177" fontId="30" fillId="0" borderId="80" xfId="10" applyNumberFormat="1" applyFont="1" applyFill="1" applyBorder="1" applyAlignment="1" applyProtection="1">
      <alignment horizontal="center" vertical="center" wrapText="1" shrinkToFit="1"/>
    </xf>
    <xf numFmtId="177" fontId="31"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30" fillId="0" borderId="37" xfId="10" applyFont="1" applyBorder="1" applyAlignment="1" applyProtection="1">
      <alignment vertical="center" shrinkToFit="1"/>
    </xf>
    <xf numFmtId="0" fontId="30" fillId="0" borderId="38" xfId="10" applyFont="1" applyFill="1" applyBorder="1" applyAlignment="1" applyProtection="1">
      <alignment horizontal="center" vertical="center" shrinkToFit="1"/>
      <protection locked="0"/>
    </xf>
    <xf numFmtId="178" fontId="30" fillId="0" borderId="70" xfId="10" applyNumberFormat="1" applyFont="1" applyFill="1" applyBorder="1" applyAlignment="1" applyProtection="1">
      <alignment horizontal="center" vertical="center" shrinkToFit="1"/>
      <protection locked="0"/>
    </xf>
    <xf numFmtId="0" fontId="30" fillId="0" borderId="70" xfId="10" applyFont="1" applyFill="1" applyBorder="1" applyAlignment="1" applyProtection="1">
      <alignment horizontal="center" vertical="center" shrinkToFit="1"/>
      <protection locked="0"/>
    </xf>
    <xf numFmtId="179" fontId="34" fillId="0" borderId="0" xfId="10" applyNumberFormat="1" applyFont="1" applyFill="1" applyBorder="1" applyAlignment="1" applyProtection="1">
      <alignment vertical="center" shrinkToFit="1"/>
    </xf>
    <xf numFmtId="0" fontId="30" fillId="0" borderId="120" xfId="10" applyFont="1" applyBorder="1" applyAlignment="1" applyProtection="1">
      <alignment vertical="center" shrinkToFit="1"/>
    </xf>
    <xf numFmtId="0" fontId="30" fillId="0" borderId="73" xfId="10" applyFont="1" applyFill="1" applyBorder="1" applyAlignment="1" applyProtection="1">
      <alignment horizontal="center" vertical="center" shrinkToFit="1"/>
      <protection locked="0"/>
    </xf>
    <xf numFmtId="0" fontId="30" fillId="0" borderId="15" xfId="10" applyFont="1" applyFill="1" applyBorder="1" applyAlignment="1" applyProtection="1">
      <alignment horizontal="center" vertical="center" shrinkToFit="1"/>
      <protection locked="0"/>
    </xf>
    <xf numFmtId="0" fontId="30" fillId="0" borderId="10" xfId="10" applyFont="1" applyFill="1" applyBorder="1" applyAlignment="1" applyProtection="1">
      <alignment horizontal="center" vertical="center" shrinkToFit="1"/>
      <protection locked="0"/>
    </xf>
    <xf numFmtId="178" fontId="30" fillId="0" borderId="15" xfId="10" applyNumberFormat="1" applyFont="1" applyFill="1" applyBorder="1" applyAlignment="1" applyProtection="1">
      <alignment horizontal="center" vertical="center" shrinkToFit="1"/>
      <protection locked="0"/>
    </xf>
    <xf numFmtId="0" fontId="30" fillId="0" borderId="1" xfId="10" applyFont="1" applyFill="1" applyBorder="1" applyAlignment="1" applyProtection="1">
      <alignment horizontal="center" vertical="center" shrinkToFit="1"/>
      <protection locked="0"/>
    </xf>
    <xf numFmtId="0" fontId="30" fillId="0" borderId="63" xfId="10" applyFont="1" applyBorder="1" applyAlignment="1" applyProtection="1">
      <alignment vertical="center" shrinkToFit="1"/>
    </xf>
    <xf numFmtId="178" fontId="30" fillId="0" borderId="89"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horizontal="center" vertical="center" shrinkToFit="1"/>
      <protection locked="0"/>
    </xf>
    <xf numFmtId="178" fontId="30" fillId="0" borderId="5" xfId="10" applyNumberFormat="1" applyFont="1" applyFill="1" applyBorder="1" applyAlignment="1" applyProtection="1">
      <alignment horizontal="center" vertical="center" shrinkToFit="1"/>
      <protection locked="0"/>
    </xf>
    <xf numFmtId="0" fontId="30" fillId="0" borderId="5" xfId="10" applyFont="1" applyFill="1" applyBorder="1" applyAlignment="1" applyProtection="1">
      <alignment horizontal="center" vertical="center" shrinkToFit="1"/>
      <protection locked="0"/>
    </xf>
    <xf numFmtId="0" fontId="30" fillId="0" borderId="40" xfId="10" applyFont="1" applyBorder="1" applyAlignment="1" applyProtection="1">
      <alignment vertical="center" shrinkToFit="1"/>
    </xf>
    <xf numFmtId="178" fontId="30" fillId="0" borderId="50" xfId="10" applyNumberFormat="1" applyFont="1" applyFill="1" applyBorder="1" applyAlignment="1" applyProtection="1">
      <alignment horizontal="center" vertical="center" shrinkToFit="1"/>
      <protection locked="0"/>
    </xf>
    <xf numFmtId="0" fontId="30" fillId="0" borderId="134" xfId="10" applyFont="1" applyBorder="1" applyAlignment="1" applyProtection="1">
      <alignment vertical="center" shrinkToFit="1"/>
    </xf>
    <xf numFmtId="0" fontId="39" fillId="0" borderId="51" xfId="10" applyFont="1" applyBorder="1" applyAlignment="1" applyProtection="1">
      <alignment horizontal="left" vertical="top" shrinkToFit="1"/>
    </xf>
    <xf numFmtId="179" fontId="32" fillId="0" borderId="0" xfId="10" applyNumberFormat="1" applyFont="1" applyFill="1" applyBorder="1" applyAlignment="1" applyProtection="1">
      <alignment vertical="top" shrinkToFit="1"/>
    </xf>
    <xf numFmtId="0" fontId="39" fillId="0" borderId="7" xfId="10" applyFont="1" applyBorder="1" applyAlignment="1" applyProtection="1">
      <alignment horizontal="left" vertical="top" wrapText="1" shrinkToFit="1"/>
    </xf>
    <xf numFmtId="0" fontId="39" fillId="0" borderId="7" xfId="10" applyFont="1" applyFill="1" applyBorder="1" applyAlignment="1" applyProtection="1">
      <alignment horizontal="left" vertical="top" shrinkToFit="1"/>
    </xf>
    <xf numFmtId="0" fontId="35" fillId="0" borderId="0" xfId="9" applyFont="1" applyAlignment="1" applyProtection="1"/>
    <xf numFmtId="0" fontId="8" fillId="0" borderId="53"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wrapText="1"/>
    </xf>
    <xf numFmtId="38" fontId="30" fillId="0" borderId="37" xfId="10" applyNumberFormat="1" applyFont="1" applyFill="1" applyBorder="1" applyAlignment="1" applyProtection="1">
      <alignment vertical="center" shrinkToFit="1"/>
      <protection locked="0"/>
    </xf>
    <xf numFmtId="38" fontId="30" fillId="0" borderId="70" xfId="10" applyNumberFormat="1" applyFont="1" applyFill="1" applyBorder="1" applyAlignment="1" applyProtection="1">
      <alignment vertical="center" shrinkToFit="1"/>
      <protection locked="0"/>
    </xf>
    <xf numFmtId="38" fontId="30" fillId="0" borderId="38" xfId="10" applyNumberFormat="1" applyFont="1" applyFill="1" applyBorder="1" applyAlignment="1" applyProtection="1">
      <alignment vertical="center" shrinkToFit="1"/>
      <protection locked="0"/>
    </xf>
    <xf numFmtId="38" fontId="30" fillId="0" borderId="69" xfId="10" applyNumberFormat="1" applyFont="1" applyFill="1" applyBorder="1" applyAlignment="1" applyProtection="1">
      <alignment vertical="center" shrinkToFit="1"/>
      <protection locked="0"/>
    </xf>
    <xf numFmtId="38" fontId="30" fillId="0" borderId="120" xfId="10" applyNumberFormat="1" applyFont="1" applyFill="1" applyBorder="1" applyAlignment="1" applyProtection="1">
      <alignment vertical="center" shrinkToFit="1"/>
      <protection locked="0"/>
    </xf>
    <xf numFmtId="38" fontId="30" fillId="0" borderId="5" xfId="10" applyNumberFormat="1" applyFont="1" applyFill="1" applyBorder="1" applyAlignment="1" applyProtection="1">
      <alignment vertical="center" shrinkToFit="1"/>
      <protection locked="0"/>
    </xf>
    <xf numFmtId="38" fontId="30" fillId="0" borderId="73" xfId="10" applyNumberFormat="1" applyFont="1" applyFill="1" applyBorder="1" applyAlignment="1" applyProtection="1">
      <alignment vertical="center" shrinkToFit="1"/>
      <protection locked="0"/>
    </xf>
    <xf numFmtId="38" fontId="30" fillId="0" borderId="10" xfId="10" applyNumberFormat="1" applyFont="1" applyFill="1" applyBorder="1" applyAlignment="1" applyProtection="1">
      <alignment vertical="center" shrinkToFit="1"/>
      <protection locked="0"/>
    </xf>
    <xf numFmtId="38" fontId="30" fillId="0" borderId="63" xfId="10" applyNumberFormat="1" applyFont="1" applyFill="1" applyBorder="1" applyAlignment="1" applyProtection="1">
      <alignment vertical="center" shrinkToFit="1"/>
      <protection locked="0"/>
    </xf>
    <xf numFmtId="38" fontId="30" fillId="0" borderId="89" xfId="10" applyNumberFormat="1" applyFont="1" applyFill="1" applyBorder="1" applyAlignment="1" applyProtection="1">
      <alignment vertical="center" shrinkToFit="1"/>
      <protection locked="0"/>
    </xf>
    <xf numFmtId="38" fontId="30" fillId="0" borderId="15" xfId="10" applyNumberFormat="1" applyFont="1" applyFill="1" applyBorder="1" applyAlignment="1" applyProtection="1">
      <alignment vertical="center" shrinkToFit="1"/>
      <protection locked="0"/>
    </xf>
    <xf numFmtId="38" fontId="30" fillId="0" borderId="17" xfId="10" applyNumberFormat="1" applyFont="1" applyFill="1" applyBorder="1" applyAlignment="1" applyProtection="1">
      <alignment vertical="center" shrinkToFit="1"/>
      <protection locked="0"/>
    </xf>
    <xf numFmtId="38" fontId="30" fillId="0" borderId="91" xfId="10" applyNumberFormat="1" applyFont="1" applyFill="1" applyBorder="1" applyAlignment="1" applyProtection="1">
      <alignment vertical="center" shrinkToFit="1"/>
      <protection locked="0"/>
    </xf>
    <xf numFmtId="38" fontId="42" fillId="0" borderId="15" xfId="10" applyNumberFormat="1" applyFont="1" applyFill="1" applyBorder="1" applyAlignment="1" applyProtection="1">
      <alignment vertical="center" shrinkToFit="1"/>
      <protection locked="0"/>
    </xf>
    <xf numFmtId="38" fontId="30" fillId="0" borderId="43" xfId="10" applyNumberFormat="1" applyFont="1" applyFill="1" applyBorder="1" applyAlignment="1" applyProtection="1">
      <alignment vertical="center" shrinkToFit="1"/>
      <protection locked="0"/>
    </xf>
    <xf numFmtId="38" fontId="30" fillId="0" borderId="101" xfId="10" applyNumberFormat="1" applyFont="1" applyFill="1" applyBorder="1" applyAlignment="1" applyProtection="1">
      <alignment vertical="center" shrinkToFit="1"/>
      <protection locked="0"/>
    </xf>
    <xf numFmtId="38" fontId="30" fillId="0" borderId="2" xfId="10" applyNumberFormat="1" applyFont="1" applyFill="1" applyBorder="1" applyAlignment="1" applyProtection="1">
      <alignment vertical="center" shrinkToFit="1"/>
      <protection locked="0"/>
    </xf>
    <xf numFmtId="38" fontId="30" fillId="0" borderId="72" xfId="10" applyNumberFormat="1" applyFont="1" applyFill="1" applyBorder="1" applyAlignment="1" applyProtection="1">
      <alignment vertical="center" shrinkToFit="1"/>
      <protection locked="0"/>
    </xf>
    <xf numFmtId="38" fontId="42" fillId="0" borderId="80" xfId="10" applyNumberFormat="1" applyFont="1" applyFill="1" applyBorder="1" applyAlignment="1" applyProtection="1">
      <alignment vertical="center" shrinkToFit="1"/>
      <protection locked="0"/>
    </xf>
    <xf numFmtId="38" fontId="30" fillId="0" borderId="0" xfId="10" applyNumberFormat="1" applyFont="1" applyFill="1" applyBorder="1" applyAlignment="1" applyProtection="1">
      <alignment vertical="center" shrinkToFit="1"/>
      <protection locked="0"/>
    </xf>
    <xf numFmtId="38" fontId="30" fillId="0" borderId="6" xfId="10" applyNumberFormat="1" applyFont="1" applyFill="1" applyBorder="1" applyAlignment="1" applyProtection="1">
      <alignment vertical="center" shrinkToFit="1"/>
      <protection locked="0"/>
    </xf>
    <xf numFmtId="38" fontId="30" fillId="0" borderId="25" xfId="10" applyNumberFormat="1" applyFont="1" applyFill="1" applyBorder="1" applyAlignment="1" applyProtection="1">
      <alignment vertical="center" shrinkToFit="1"/>
      <protection locked="0"/>
    </xf>
    <xf numFmtId="38" fontId="6" fillId="0" borderId="73" xfId="6" applyFont="1" applyBorder="1" applyAlignment="1" applyProtection="1">
      <alignment vertical="center"/>
    </xf>
    <xf numFmtId="38" fontId="6" fillId="0" borderId="75" xfId="6" applyFont="1" applyBorder="1" applyAlignment="1" applyProtection="1">
      <alignment vertical="center"/>
    </xf>
    <xf numFmtId="38" fontId="6" fillId="3" borderId="15" xfId="6" applyFont="1" applyFill="1" applyBorder="1" applyAlignment="1" applyProtection="1">
      <alignment vertical="center" shrinkToFit="1"/>
      <protection locked="0"/>
    </xf>
    <xf numFmtId="38" fontId="6" fillId="3" borderId="17" xfId="6" applyFont="1" applyFill="1" applyBorder="1" applyAlignment="1" applyProtection="1">
      <alignment vertical="center" shrinkToFit="1"/>
      <protection locked="0"/>
    </xf>
    <xf numFmtId="38" fontId="6" fillId="3" borderId="31" xfId="6" applyFont="1" applyFill="1" applyBorder="1" applyAlignment="1" applyProtection="1">
      <alignment vertical="center" shrinkToFit="1"/>
      <protection locked="0"/>
    </xf>
    <xf numFmtId="38" fontId="6" fillId="3" borderId="72" xfId="6" applyFont="1" applyFill="1" applyBorder="1" applyAlignment="1" applyProtection="1">
      <alignment vertical="center" shrinkToFit="1"/>
      <protection locked="0"/>
    </xf>
    <xf numFmtId="38" fontId="6" fillId="3" borderId="3" xfId="6" applyFont="1" applyFill="1" applyBorder="1" applyAlignment="1" applyProtection="1">
      <alignment vertical="center" shrinkToFit="1"/>
      <protection locked="0"/>
    </xf>
    <xf numFmtId="38" fontId="6" fillId="3" borderId="74" xfId="6" applyFont="1" applyFill="1" applyBorder="1" applyAlignment="1" applyProtection="1">
      <alignment vertical="center" shrinkToFit="1"/>
      <protection locked="0"/>
    </xf>
    <xf numFmtId="38" fontId="6" fillId="2" borderId="41" xfId="6" applyFont="1" applyFill="1" applyBorder="1" applyAlignment="1" applyProtection="1">
      <alignment vertical="center"/>
    </xf>
    <xf numFmtId="38" fontId="6" fillId="2" borderId="41" xfId="0" applyNumberFormat="1" applyFont="1" applyFill="1" applyBorder="1" applyAlignment="1" applyProtection="1">
      <alignment vertical="center"/>
    </xf>
    <xf numFmtId="38" fontId="6" fillId="2" borderId="57" xfId="6" applyFont="1" applyFill="1" applyBorder="1" applyAlignment="1" applyProtection="1">
      <alignment vertical="center"/>
    </xf>
    <xf numFmtId="38" fontId="6" fillId="2" borderId="42" xfId="0" applyNumberFormat="1" applyFont="1" applyFill="1" applyBorder="1" applyAlignment="1" applyProtection="1">
      <alignment vertical="center"/>
    </xf>
    <xf numFmtId="176" fontId="8" fillId="3" borderId="43" xfId="0" applyNumberFormat="1" applyFont="1" applyFill="1" applyBorder="1" applyAlignment="1" applyProtection="1">
      <alignment vertical="center"/>
      <protection locked="0"/>
    </xf>
    <xf numFmtId="176" fontId="8" fillId="0" borderId="1" xfId="0" applyNumberFormat="1" applyFont="1" applyBorder="1" applyAlignment="1" applyProtection="1">
      <alignment vertical="center"/>
    </xf>
    <xf numFmtId="176" fontId="8" fillId="0" borderId="43" xfId="0" applyNumberFormat="1" applyFont="1" applyBorder="1" applyAlignment="1" applyProtection="1">
      <alignment vertical="center"/>
    </xf>
    <xf numFmtId="176" fontId="8" fillId="0" borderId="68" xfId="0" applyNumberFormat="1" applyFont="1" applyBorder="1" applyAlignment="1" applyProtection="1">
      <alignment vertical="center"/>
    </xf>
    <xf numFmtId="38" fontId="6" fillId="3" borderId="89" xfId="6" applyFont="1" applyFill="1" applyBorder="1" applyAlignment="1" applyProtection="1">
      <alignment vertical="center" shrinkToFit="1"/>
      <protection locked="0"/>
    </xf>
    <xf numFmtId="38" fontId="6" fillId="3" borderId="2" xfId="6" applyFont="1" applyFill="1" applyBorder="1" applyAlignment="1" applyProtection="1">
      <alignment vertical="center" shrinkToFit="1"/>
      <protection locked="0"/>
    </xf>
    <xf numFmtId="0" fontId="9" fillId="0" borderId="34" xfId="0" applyFont="1" applyBorder="1" applyAlignment="1" applyProtection="1">
      <alignment horizontal="left" vertical="top" shrinkToFit="1"/>
    </xf>
    <xf numFmtId="38" fontId="8" fillId="0" borderId="0" xfId="6" applyNumberFormat="1" applyFont="1" applyFill="1" applyBorder="1" applyAlignment="1" applyProtection="1">
      <alignment vertical="center"/>
    </xf>
    <xf numFmtId="0" fontId="8" fillId="0" borderId="7" xfId="0" applyFont="1" applyFill="1" applyBorder="1" applyAlignment="1" applyProtection="1">
      <alignment vertical="center" shrinkToFit="1"/>
    </xf>
    <xf numFmtId="38" fontId="8" fillId="0" borderId="16" xfId="6" applyNumberFormat="1" applyFont="1" applyFill="1" applyBorder="1" applyAlignment="1" applyProtection="1">
      <alignment vertical="center"/>
    </xf>
    <xf numFmtId="0" fontId="8" fillId="0" borderId="22" xfId="0" applyFont="1" applyFill="1" applyBorder="1" applyAlignment="1" applyProtection="1">
      <alignment vertical="center" shrinkToFit="1"/>
    </xf>
    <xf numFmtId="38" fontId="8" fillId="0" borderId="0" xfId="8" applyNumberFormat="1" applyFont="1" applyProtection="1">
      <alignment vertical="center"/>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76" fontId="8" fillId="0" borderId="34" xfId="0" applyNumberFormat="1" applyFont="1" applyFill="1" applyBorder="1" applyAlignment="1" applyProtection="1">
      <alignment vertical="top" shrinkToFit="1"/>
    </xf>
    <xf numFmtId="0" fontId="8" fillId="0" borderId="4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7"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9" fillId="0" borderId="113" xfId="0" applyFont="1" applyFill="1" applyBorder="1" applyProtection="1">
      <alignment vertical="center"/>
    </xf>
    <xf numFmtId="0" fontId="9" fillId="0" borderId="55" xfId="0" applyFont="1" applyFill="1" applyBorder="1" applyProtection="1">
      <alignment vertical="center"/>
    </xf>
    <xf numFmtId="0" fontId="9" fillId="0" borderId="37" xfId="0" applyFont="1" applyFill="1" applyBorder="1" applyProtection="1">
      <alignment vertical="center"/>
    </xf>
    <xf numFmtId="0" fontId="9" fillId="0" borderId="40" xfId="0" applyFont="1" applyFill="1" applyBorder="1" applyProtection="1">
      <alignment vertical="center"/>
    </xf>
    <xf numFmtId="0" fontId="8" fillId="0" borderId="51" xfId="0" applyFont="1" applyBorder="1" applyAlignment="1" applyProtection="1">
      <alignment horizontal="right" vertical="center"/>
    </xf>
    <xf numFmtId="0" fontId="8" fillId="0" borderId="2" xfId="0" applyFont="1" applyFill="1" applyBorder="1" applyAlignment="1" applyProtection="1">
      <alignment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2" xfId="0" applyFont="1" applyBorder="1" applyAlignment="1" applyProtection="1">
      <alignment horizontal="center" vertical="center"/>
    </xf>
    <xf numFmtId="38" fontId="6" fillId="3" borderId="75" xfId="6" applyFont="1" applyFill="1" applyBorder="1" applyAlignment="1" applyProtection="1">
      <alignment vertical="center"/>
      <protection locked="0"/>
    </xf>
    <xf numFmtId="0" fontId="8" fillId="0" borderId="34" xfId="0" applyFont="1" applyBorder="1" applyAlignment="1" applyProtection="1">
      <alignment vertical="center" wrapText="1"/>
    </xf>
    <xf numFmtId="0" fontId="8" fillId="0" borderId="7" xfId="0" applyFont="1" applyBorder="1" applyAlignment="1" applyProtection="1">
      <alignment horizontal="center"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6" fillId="3" borderId="15" xfId="0" applyFont="1" applyFill="1" applyBorder="1" applyAlignment="1" applyProtection="1">
      <alignment horizontal="center" vertical="center" shrinkToFit="1"/>
      <protection locked="0"/>
    </xf>
    <xf numFmtId="0" fontId="39" fillId="0" borderId="0" xfId="10" applyFont="1" applyFill="1" applyBorder="1" applyAlignment="1" applyProtection="1">
      <alignment horizontal="left" vertical="top" shrinkToFit="1"/>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6" fillId="0" borderId="0" xfId="0" applyFont="1" applyBorder="1" applyAlignment="1" applyProtection="1">
      <alignment horizontal="distributed"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9" fillId="0" borderId="0" xfId="0" applyFont="1" applyBorder="1" applyAlignment="1" applyProtection="1">
      <alignment vertical="top"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88" xfId="0" applyFont="1" applyBorder="1" applyAlignment="1" applyProtection="1">
      <alignment horizontal="center" vertical="center"/>
    </xf>
    <xf numFmtId="0" fontId="8" fillId="3" borderId="36" xfId="0" applyFont="1" applyFill="1" applyBorder="1" applyAlignment="1" applyProtection="1">
      <alignment horizontal="center" vertical="center"/>
      <protection locked="0"/>
    </xf>
    <xf numFmtId="0" fontId="6" fillId="0" borderId="34" xfId="0" applyFont="1" applyBorder="1" applyAlignment="1" applyProtection="1">
      <alignment horizontal="distributed" vertical="center"/>
    </xf>
    <xf numFmtId="0" fontId="43" fillId="0" borderId="0" xfId="0" applyFont="1" applyProtection="1">
      <alignment vertical="center"/>
    </xf>
    <xf numFmtId="0" fontId="9" fillId="0" borderId="0" xfId="0" applyFont="1" applyBorder="1" applyProtection="1">
      <alignment vertical="center"/>
    </xf>
    <xf numFmtId="0" fontId="6" fillId="0" borderId="34" xfId="0" applyFont="1" applyBorder="1" applyProtection="1">
      <alignment vertical="center"/>
    </xf>
    <xf numFmtId="0" fontId="8" fillId="0" borderId="35" xfId="0" applyFont="1" applyBorder="1" applyAlignment="1" applyProtection="1">
      <alignment vertical="center" wrapText="1"/>
    </xf>
    <xf numFmtId="0" fontId="6" fillId="0" borderId="57" xfId="0" applyFont="1" applyBorder="1" applyAlignment="1" applyProtection="1">
      <alignment horizontal="right" vertical="center"/>
    </xf>
    <xf numFmtId="0" fontId="6" fillId="0" borderId="62"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Fill="1" applyProtection="1">
      <alignment vertical="center"/>
    </xf>
    <xf numFmtId="0" fontId="8" fillId="0" borderId="0" xfId="0" applyFont="1" applyFill="1" applyProtection="1">
      <alignment vertical="center"/>
    </xf>
    <xf numFmtId="0" fontId="11" fillId="0" borderId="0" xfId="0" applyFont="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0" xfId="0" applyFont="1" applyBorder="1" applyAlignment="1" applyProtection="1">
      <alignment horizontal="left" vertical="center"/>
    </xf>
    <xf numFmtId="0" fontId="8" fillId="0" borderId="0" xfId="0" applyFont="1" applyBorder="1" applyAlignment="1" applyProtection="1">
      <alignment horizontal="right" vertical="center" wrapText="1"/>
    </xf>
    <xf numFmtId="0" fontId="8" fillId="0" borderId="0" xfId="0" applyFont="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8" fillId="0" borderId="89" xfId="0" applyFont="1" applyBorder="1" applyAlignment="1" applyProtection="1">
      <alignment horizontal="center" vertical="center" wrapText="1"/>
    </xf>
    <xf numFmtId="0" fontId="8" fillId="0" borderId="10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Protection="1">
      <alignment vertical="center"/>
    </xf>
    <xf numFmtId="0" fontId="8" fillId="0" borderId="3" xfId="0" applyFont="1" applyBorder="1" applyProtection="1">
      <alignment vertical="center"/>
    </xf>
    <xf numFmtId="0" fontId="8" fillId="0" borderId="9" xfId="0" applyFont="1" applyBorder="1" applyProtection="1">
      <alignment vertical="center"/>
    </xf>
    <xf numFmtId="0" fontId="8" fillId="0" borderId="11" xfId="0" applyFont="1" applyBorder="1" applyProtection="1">
      <alignment vertical="center"/>
    </xf>
    <xf numFmtId="0" fontId="8" fillId="0" borderId="141"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vertical="top" wrapText="1"/>
    </xf>
    <xf numFmtId="0" fontId="11" fillId="0" borderId="0" xfId="0" applyFont="1" applyAlignment="1" applyProtection="1">
      <alignment vertical="top"/>
    </xf>
    <xf numFmtId="0" fontId="6" fillId="0" borderId="0" xfId="0" applyFont="1" applyAlignment="1" applyProtection="1">
      <alignment horizontal="left" vertical="center" wrapText="1"/>
    </xf>
    <xf numFmtId="0" fontId="8" fillId="0" borderId="34" xfId="0" applyFont="1" applyBorder="1" applyAlignment="1" applyProtection="1">
      <alignment vertical="center"/>
    </xf>
    <xf numFmtId="0" fontId="8" fillId="0" borderId="35" xfId="0" applyFont="1" applyBorder="1" applyAlignment="1" applyProtection="1">
      <alignment vertical="center"/>
    </xf>
    <xf numFmtId="0" fontId="9" fillId="0" borderId="101" xfId="0" applyFont="1" applyBorder="1" applyAlignment="1" applyProtection="1">
      <alignment horizontal="left" vertical="center"/>
    </xf>
    <xf numFmtId="0" fontId="8" fillId="0" borderId="28" xfId="0" applyFont="1" applyFill="1" applyBorder="1" applyAlignment="1" applyProtection="1">
      <alignment vertical="center"/>
    </xf>
    <xf numFmtId="0" fontId="8" fillId="0" borderId="0" xfId="0" applyFont="1" applyBorder="1" applyAlignment="1" applyProtection="1">
      <alignment vertical="center"/>
    </xf>
    <xf numFmtId="0" fontId="9" fillId="0" borderId="16" xfId="0" applyFont="1" applyBorder="1" applyAlignment="1" applyProtection="1">
      <alignment vertical="center"/>
    </xf>
    <xf numFmtId="0" fontId="8" fillId="0" borderId="16" xfId="0" applyFont="1" applyBorder="1" applyAlignment="1" applyProtection="1">
      <alignment vertical="center"/>
    </xf>
    <xf numFmtId="0" fontId="8" fillId="0" borderId="29" xfId="0" applyFont="1" applyBorder="1" applyAlignment="1" applyProtection="1">
      <alignment vertical="center"/>
    </xf>
    <xf numFmtId="0" fontId="8" fillId="0" borderId="30" xfId="0" applyFont="1" applyBorder="1" applyAlignment="1" applyProtection="1">
      <alignment vertical="center"/>
    </xf>
    <xf numFmtId="0" fontId="11" fillId="0" borderId="10"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distributed" vertical="center"/>
    </xf>
    <xf numFmtId="0" fontId="6" fillId="0" borderId="52" xfId="0" applyFont="1" applyBorder="1" applyProtection="1">
      <alignment vertical="center"/>
    </xf>
    <xf numFmtId="0" fontId="6" fillId="0" borderId="45" xfId="0" applyFont="1" applyBorder="1" applyProtection="1">
      <alignment vertical="center"/>
    </xf>
    <xf numFmtId="0" fontId="6" fillId="0" borderId="85" xfId="0" applyFont="1" applyBorder="1" applyProtection="1">
      <alignment vertical="center"/>
    </xf>
    <xf numFmtId="0" fontId="8" fillId="0" borderId="4" xfId="0" applyFont="1" applyBorder="1" applyAlignment="1" applyProtection="1">
      <alignment horizontal="left" vertical="center"/>
    </xf>
    <xf numFmtId="0" fontId="6" fillId="0" borderId="4" xfId="0" applyFont="1" applyBorder="1" applyProtection="1">
      <alignment vertical="center"/>
    </xf>
    <xf numFmtId="0" fontId="6" fillId="0" borderId="3" xfId="0" applyFont="1" applyBorder="1" applyProtection="1">
      <alignment vertical="center"/>
    </xf>
    <xf numFmtId="55" fontId="8" fillId="0" borderId="90" xfId="0" applyNumberFormat="1" applyFont="1" applyFill="1" applyBorder="1" applyAlignment="1" applyProtection="1">
      <alignment vertical="center"/>
    </xf>
    <xf numFmtId="0" fontId="6" fillId="0" borderId="53" xfId="0" applyFont="1" applyBorder="1" applyProtection="1">
      <alignment vertical="center"/>
    </xf>
    <xf numFmtId="0" fontId="8" fillId="0" borderId="71" xfId="0" applyFont="1" applyBorder="1" applyAlignment="1" applyProtection="1">
      <alignment horizontal="right" vertical="center"/>
    </xf>
    <xf numFmtId="0" fontId="6" fillId="0" borderId="64" xfId="0" applyFont="1" applyBorder="1" applyProtection="1">
      <alignment vertical="center"/>
    </xf>
    <xf numFmtId="0" fontId="6" fillId="0" borderId="10" xfId="0" applyFont="1" applyBorder="1" applyProtection="1">
      <alignment vertical="center"/>
    </xf>
    <xf numFmtId="0" fontId="8" fillId="0" borderId="8" xfId="0" applyFont="1" applyBorder="1" applyAlignment="1" applyProtection="1">
      <alignment horizontal="right" vertical="center"/>
    </xf>
    <xf numFmtId="0" fontId="8" fillId="0" borderId="14" xfId="0" applyFont="1" applyFill="1" applyBorder="1" applyAlignment="1" applyProtection="1">
      <alignment horizontal="center" vertical="center"/>
    </xf>
    <xf numFmtId="0" fontId="26" fillId="0" borderId="0" xfId="0" applyFont="1" applyBorder="1" applyAlignment="1" applyProtection="1">
      <alignment vertical="top" wrapText="1"/>
    </xf>
    <xf numFmtId="0" fontId="8"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9" fillId="0" borderId="113" xfId="0" applyFont="1" applyBorder="1" applyProtection="1">
      <alignment vertical="center"/>
    </xf>
    <xf numFmtId="0" fontId="9" fillId="0" borderId="55" xfId="0" applyFont="1" applyBorder="1" applyProtection="1">
      <alignment vertical="center"/>
    </xf>
    <xf numFmtId="0" fontId="9" fillId="0" borderId="0" xfId="0" applyFont="1" applyFill="1" applyBorder="1" applyProtection="1">
      <alignment vertical="center"/>
    </xf>
    <xf numFmtId="38"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6" fillId="0" borderId="80" xfId="0" applyFont="1" applyBorder="1" applyAlignment="1" applyProtection="1">
      <alignment horizontal="center" vertical="center" wrapText="1"/>
    </xf>
    <xf numFmtId="0" fontId="6" fillId="0" borderId="120"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vertical="top"/>
    </xf>
    <xf numFmtId="0" fontId="21" fillId="0" borderId="0" xfId="0" applyFont="1" applyFill="1" applyProtection="1">
      <alignment vertical="center"/>
    </xf>
    <xf numFmtId="0" fontId="7"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44" xfId="0" applyFont="1" applyFill="1" applyBorder="1" applyProtection="1">
      <alignment vertical="center"/>
    </xf>
    <xf numFmtId="0" fontId="6" fillId="0" borderId="34" xfId="0" applyFont="1" applyFill="1" applyBorder="1" applyProtection="1">
      <alignment vertical="center"/>
    </xf>
    <xf numFmtId="0" fontId="6" fillId="0" borderId="45" xfId="0" applyFont="1" applyFill="1" applyBorder="1" applyProtection="1">
      <alignment vertical="center"/>
    </xf>
    <xf numFmtId="0" fontId="8" fillId="0" borderId="71" xfId="0" applyFont="1" applyFill="1" applyBorder="1" applyAlignment="1" applyProtection="1">
      <alignment horizontal="right"/>
    </xf>
    <xf numFmtId="0" fontId="6" fillId="0" borderId="91" xfId="0" applyFont="1" applyFill="1" applyBorder="1" applyProtection="1">
      <alignment vertical="center"/>
    </xf>
    <xf numFmtId="0" fontId="8" fillId="0" borderId="7" xfId="0" applyFont="1" applyFill="1" applyBorder="1" applyAlignment="1" applyProtection="1">
      <alignment horizontal="right"/>
    </xf>
    <xf numFmtId="0" fontId="6" fillId="0" borderId="101" xfId="0" applyFont="1" applyFill="1" applyBorder="1" applyProtection="1">
      <alignment vertical="center"/>
    </xf>
    <xf numFmtId="0" fontId="6" fillId="0" borderId="3" xfId="0" applyFont="1" applyFill="1" applyBorder="1" applyAlignment="1" applyProtection="1">
      <alignment horizontal="left" vertical="center"/>
    </xf>
    <xf numFmtId="0" fontId="6" fillId="0" borderId="46" xfId="0" applyFont="1" applyFill="1" applyBorder="1" applyProtection="1">
      <alignment vertical="center"/>
    </xf>
    <xf numFmtId="0" fontId="6" fillId="0" borderId="47" xfId="0" applyFont="1" applyFill="1" applyBorder="1" applyProtection="1">
      <alignment vertical="center"/>
    </xf>
    <xf numFmtId="0" fontId="8" fillId="0" borderId="90" xfId="0" applyFont="1" applyFill="1" applyBorder="1" applyAlignment="1" applyProtection="1">
      <alignment horizontal="right" vertical="center"/>
    </xf>
    <xf numFmtId="0" fontId="8" fillId="0" borderId="53" xfId="0" applyFont="1" applyFill="1" applyBorder="1" applyAlignment="1" applyProtection="1">
      <alignment horizontal="center" vertical="top"/>
    </xf>
    <xf numFmtId="0" fontId="8" fillId="0" borderId="54" xfId="0" applyFont="1" applyFill="1" applyBorder="1" applyAlignment="1" applyProtection="1">
      <alignment horizontal="center" vertical="top"/>
    </xf>
    <xf numFmtId="38" fontId="30" fillId="8" borderId="70" xfId="10" applyNumberFormat="1" applyFont="1" applyFill="1" applyBorder="1" applyAlignment="1" applyProtection="1">
      <alignment vertical="center" shrinkToFit="1"/>
    </xf>
    <xf numFmtId="38" fontId="42" fillId="7" borderId="12" xfId="10" applyNumberFormat="1" applyFont="1" applyFill="1" applyBorder="1" applyAlignment="1" applyProtection="1">
      <alignment vertical="center" shrinkToFit="1"/>
    </xf>
    <xf numFmtId="38" fontId="30" fillId="8" borderId="5" xfId="10" applyNumberFormat="1" applyFont="1" applyFill="1" applyBorder="1" applyAlignment="1" applyProtection="1">
      <alignment vertical="center" shrinkToFit="1"/>
    </xf>
    <xf numFmtId="38" fontId="42" fillId="7" borderId="13" xfId="10" applyNumberFormat="1" applyFont="1" applyFill="1" applyBorder="1" applyAlignment="1" applyProtection="1">
      <alignment vertical="center" shrinkToFit="1"/>
    </xf>
    <xf numFmtId="38" fontId="30" fillId="8" borderId="15" xfId="10" applyNumberFormat="1" applyFont="1" applyFill="1" applyBorder="1" applyAlignment="1" applyProtection="1">
      <alignment vertical="center" shrinkToFit="1"/>
    </xf>
    <xf numFmtId="38" fontId="30" fillId="8" borderId="72" xfId="10" applyNumberFormat="1" applyFont="1" applyFill="1" applyBorder="1" applyAlignment="1" applyProtection="1">
      <alignment vertical="center" shrinkToFit="1"/>
    </xf>
    <xf numFmtId="38" fontId="42" fillId="7" borderId="14" xfId="10" applyNumberFormat="1" applyFont="1" applyFill="1" applyBorder="1" applyAlignment="1" applyProtection="1">
      <alignment vertical="center" shrinkToFit="1"/>
    </xf>
    <xf numFmtId="38" fontId="30" fillId="0" borderId="122" xfId="10" applyNumberFormat="1" applyFont="1" applyFill="1" applyBorder="1" applyAlignment="1" applyProtection="1">
      <alignment vertical="center" shrinkToFit="1"/>
    </xf>
    <xf numFmtId="38" fontId="30" fillId="0" borderId="121" xfId="10" applyNumberFormat="1" applyFont="1" applyFill="1" applyBorder="1" applyAlignment="1" applyProtection="1">
      <alignment vertical="center" shrinkToFit="1"/>
    </xf>
    <xf numFmtId="38" fontId="30" fillId="8" borderId="121" xfId="10" applyNumberFormat="1" applyFont="1" applyFill="1" applyBorder="1" applyAlignment="1" applyProtection="1">
      <alignment vertical="center" shrinkToFit="1"/>
    </xf>
    <xf numFmtId="38" fontId="42" fillId="0" borderId="121" xfId="10" applyNumberFormat="1" applyFont="1" applyFill="1" applyBorder="1" applyAlignment="1" applyProtection="1">
      <alignment vertical="center" shrinkToFit="1"/>
    </xf>
    <xf numFmtId="38" fontId="42" fillId="6" borderId="71" xfId="10" applyNumberFormat="1" applyFont="1" applyFill="1" applyBorder="1" applyAlignment="1" applyProtection="1">
      <alignment vertical="center" shrinkToFit="1"/>
    </xf>
    <xf numFmtId="38" fontId="30" fillId="0" borderId="119" xfId="10" applyNumberFormat="1" applyFont="1" applyFill="1" applyBorder="1" applyAlignment="1" applyProtection="1">
      <alignment vertical="center" shrinkToFit="1"/>
    </xf>
    <xf numFmtId="0" fontId="9" fillId="0" borderId="0" xfId="0" applyFont="1" applyFill="1" applyBorder="1" applyAlignment="1" applyProtection="1">
      <alignment vertical="top"/>
    </xf>
    <xf numFmtId="0" fontId="8" fillId="0" borderId="51" xfId="0" applyFont="1" applyFill="1" applyBorder="1" applyAlignment="1" applyProtection="1">
      <alignment horizontal="right" vertical="center"/>
    </xf>
    <xf numFmtId="0" fontId="8" fillId="0" borderId="64" xfId="0" applyFont="1" applyFill="1" applyBorder="1" applyProtection="1">
      <alignment vertical="center"/>
    </xf>
    <xf numFmtId="0" fontId="8" fillId="0" borderId="10" xfId="0" applyFont="1" applyFill="1" applyBorder="1" applyProtection="1">
      <alignment vertical="center"/>
    </xf>
    <xf numFmtId="0" fontId="6"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8" fillId="0" borderId="47"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0" xfId="0" applyFont="1" applyBorder="1" applyAlignment="1" applyProtection="1">
      <alignment horizontal="center" vertical="top"/>
    </xf>
    <xf numFmtId="0" fontId="8" fillId="0" borderId="0" xfId="0" applyFont="1" applyFill="1" applyBorder="1" applyAlignment="1" applyProtection="1">
      <alignment horizontal="left" vertical="top" wrapText="1"/>
    </xf>
    <xf numFmtId="0" fontId="8" fillId="0" borderId="52" xfId="0" applyFont="1" applyFill="1" applyBorder="1" applyAlignment="1" applyProtection="1">
      <alignment horizontal="center" vertical="top"/>
    </xf>
    <xf numFmtId="38" fontId="6" fillId="0" borderId="0" xfId="0" applyNumberFormat="1" applyFont="1" applyFill="1" applyProtection="1">
      <alignment vertical="center"/>
    </xf>
    <xf numFmtId="0" fontId="8" fillId="0" borderId="8" xfId="0" applyFont="1" applyFill="1" applyBorder="1" applyAlignment="1" applyProtection="1"/>
    <xf numFmtId="0" fontId="8" fillId="0" borderId="91" xfId="0" applyFont="1" applyFill="1" applyBorder="1" applyAlignment="1" applyProtection="1">
      <alignment horizontal="left" vertical="center"/>
    </xf>
    <xf numFmtId="0" fontId="8" fillId="0" borderId="43" xfId="0" applyFont="1" applyFill="1" applyBorder="1" applyAlignment="1" applyProtection="1">
      <alignment horizontal="right"/>
    </xf>
    <xf numFmtId="0" fontId="8" fillId="0" borderId="90" xfId="0" applyFont="1" applyFill="1" applyBorder="1" applyAlignment="1" applyProtection="1">
      <alignment horizontal="right"/>
    </xf>
    <xf numFmtId="38" fontId="42" fillId="6" borderId="7" xfId="10" applyNumberFormat="1" applyFont="1" applyFill="1" applyBorder="1" applyAlignment="1" applyProtection="1">
      <alignment vertical="center" shrinkToFit="1"/>
    </xf>
    <xf numFmtId="38" fontId="42" fillId="6" borderId="11" xfId="10" applyNumberFormat="1" applyFont="1" applyFill="1" applyBorder="1" applyAlignment="1" applyProtection="1">
      <alignment vertical="center" shrinkToFit="1"/>
    </xf>
    <xf numFmtId="38" fontId="42" fillId="6" borderId="90" xfId="10" applyNumberFormat="1" applyFont="1" applyFill="1" applyBorder="1" applyAlignment="1" applyProtection="1">
      <alignment vertical="center" shrinkToFit="1"/>
    </xf>
    <xf numFmtId="38" fontId="42" fillId="6" borderId="111" xfId="10" applyNumberFormat="1" applyFont="1" applyFill="1" applyBorder="1" applyAlignment="1" applyProtection="1">
      <alignment vertical="center" shrinkToFit="1"/>
    </xf>
    <xf numFmtId="38" fontId="42" fillId="6" borderId="70" xfId="10" applyNumberFormat="1" applyFont="1" applyFill="1" applyBorder="1" applyAlignment="1" applyProtection="1">
      <alignment vertical="center" shrinkToFit="1"/>
    </xf>
    <xf numFmtId="38" fontId="42" fillId="6" borderId="5" xfId="10" applyNumberFormat="1" applyFont="1" applyFill="1" applyBorder="1" applyAlignment="1" applyProtection="1">
      <alignment vertical="center" shrinkToFit="1"/>
    </xf>
    <xf numFmtId="38" fontId="42" fillId="6" borderId="89" xfId="10" applyNumberFormat="1" applyFont="1" applyFill="1" applyBorder="1" applyAlignment="1" applyProtection="1">
      <alignment vertical="center" shrinkToFit="1"/>
    </xf>
    <xf numFmtId="38" fontId="42" fillId="6" borderId="2" xfId="10" applyNumberFormat="1" applyFont="1" applyFill="1" applyBorder="1" applyAlignment="1" applyProtection="1">
      <alignment vertical="center" shrinkToFit="1"/>
    </xf>
    <xf numFmtId="38" fontId="42" fillId="6" borderId="110" xfId="10" applyNumberFormat="1" applyFont="1" applyFill="1" applyBorder="1" applyAlignment="1" applyProtection="1">
      <alignment vertical="center" shrinkToFit="1"/>
    </xf>
    <xf numFmtId="38" fontId="42" fillId="7" borderId="132" xfId="10" applyNumberFormat="1" applyFont="1" applyFill="1" applyBorder="1" applyAlignment="1" applyProtection="1">
      <alignment vertical="center" shrinkToFit="1"/>
    </xf>
    <xf numFmtId="0" fontId="8" fillId="0" borderId="36" xfId="0" applyFont="1" applyFill="1" applyBorder="1" applyAlignment="1" applyProtection="1">
      <alignment horizontal="center" vertical="center"/>
    </xf>
    <xf numFmtId="0" fontId="8" fillId="0" borderId="111" xfId="0" applyFont="1" applyFill="1" applyBorder="1" applyAlignment="1" applyProtection="1">
      <alignment horizontal="center" vertical="center"/>
    </xf>
    <xf numFmtId="38" fontId="8" fillId="3" borderId="89" xfId="0" applyNumberFormat="1" applyFont="1" applyFill="1" applyBorder="1" applyAlignment="1" applyProtection="1">
      <alignment horizontal="center" vertical="center"/>
    </xf>
    <xf numFmtId="38" fontId="8" fillId="3" borderId="43" xfId="0" applyNumberFormat="1" applyFont="1" applyFill="1" applyBorder="1" applyAlignment="1" applyProtection="1">
      <alignment horizontal="center" vertical="center"/>
    </xf>
    <xf numFmtId="0" fontId="0" fillId="0" borderId="0" xfId="0" applyFont="1" applyAlignment="1" applyProtection="1">
      <alignment horizontal="left" vertical="top" wrapText="1"/>
    </xf>
    <xf numFmtId="176" fontId="6" fillId="0" borderId="0" xfId="0" applyNumberFormat="1" applyFont="1" applyFill="1" applyBorder="1" applyProtection="1">
      <alignment vertical="center"/>
    </xf>
    <xf numFmtId="176" fontId="7" fillId="0" borderId="0" xfId="0" applyNumberFormat="1" applyFont="1" applyFill="1" applyBorder="1" applyAlignment="1" applyProtection="1">
      <alignment horizontal="center" vertical="center"/>
    </xf>
    <xf numFmtId="0" fontId="14" fillId="0" borderId="0" xfId="0" applyFont="1" applyFill="1" applyProtection="1">
      <alignment vertical="center"/>
    </xf>
    <xf numFmtId="0" fontId="8" fillId="0" borderId="69" xfId="0" applyFont="1" applyBorder="1" applyAlignment="1" applyProtection="1">
      <alignmen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right"/>
    </xf>
    <xf numFmtId="0" fontId="8" fillId="0" borderId="0" xfId="0" applyFont="1" applyBorder="1" applyAlignment="1" applyProtection="1">
      <alignment horizontal="right"/>
    </xf>
    <xf numFmtId="0" fontId="9" fillId="0" borderId="0" xfId="0" applyFont="1" applyFill="1" applyAlignment="1" applyProtection="1">
      <alignment horizontal="left" vertical="top" wrapText="1"/>
    </xf>
    <xf numFmtId="0" fontId="8" fillId="0" borderId="0" xfId="0" applyFont="1" applyFill="1" applyBorder="1" applyAlignment="1" applyProtection="1">
      <alignment vertical="center" wrapText="1"/>
    </xf>
    <xf numFmtId="0" fontId="21" fillId="0" borderId="0" xfId="8" applyFont="1" applyAlignment="1" applyProtection="1">
      <alignment vertical="top"/>
    </xf>
    <xf numFmtId="0" fontId="6" fillId="0" borderId="0" xfId="8" applyFont="1" applyProtection="1">
      <alignment vertical="center"/>
    </xf>
    <xf numFmtId="0" fontId="20" fillId="0" borderId="0" xfId="8" applyFont="1" applyProtection="1">
      <alignment vertical="center"/>
    </xf>
    <xf numFmtId="0" fontId="8" fillId="0" borderId="63" xfId="0" applyFont="1" applyBorder="1" applyAlignment="1" applyProtection="1">
      <alignment horizontal="center" vertical="center" shrinkToFit="1"/>
    </xf>
    <xf numFmtId="0" fontId="8" fillId="0" borderId="84" xfId="0" applyFont="1" applyBorder="1" applyAlignment="1" applyProtection="1">
      <alignment horizontal="center" vertical="center" shrinkToFit="1"/>
    </xf>
    <xf numFmtId="0" fontId="8" fillId="0" borderId="111" xfId="0" applyFont="1" applyFill="1" applyBorder="1" applyAlignment="1" applyProtection="1">
      <alignment vertical="center" shrinkToFit="1"/>
    </xf>
    <xf numFmtId="0" fontId="8" fillId="0" borderId="0" xfId="8" applyFont="1" applyFill="1" applyBorder="1" applyProtection="1">
      <alignment vertical="center"/>
    </xf>
    <xf numFmtId="0" fontId="6" fillId="0" borderId="132" xfId="0" applyFont="1" applyBorder="1" applyAlignment="1" applyProtection="1">
      <alignment horizontal="center" vertical="center"/>
    </xf>
    <xf numFmtId="0" fontId="9" fillId="0" borderId="71" xfId="0" applyFont="1" applyFill="1" applyBorder="1" applyProtection="1">
      <alignment vertical="center"/>
    </xf>
    <xf numFmtId="0" fontId="9" fillId="0" borderId="90" xfId="0" applyFont="1" applyFill="1" applyBorder="1" applyProtection="1">
      <alignment vertical="center"/>
    </xf>
    <xf numFmtId="3" fontId="6" fillId="0" borderId="0" xfId="0" applyNumberFormat="1" applyFont="1" applyFill="1" applyProtection="1">
      <alignment vertical="center"/>
    </xf>
    <xf numFmtId="0" fontId="8" fillId="0" borderId="120" xfId="0" applyFont="1" applyBorder="1" applyAlignment="1" applyProtection="1">
      <alignment horizontal="center" vertical="center" shrinkToFit="1"/>
    </xf>
    <xf numFmtId="176" fontId="8" fillId="0" borderId="1" xfId="0" applyNumberFormat="1" applyFont="1" applyBorder="1" applyAlignment="1" applyProtection="1">
      <alignment horizontal="right" vertical="center"/>
    </xf>
    <xf numFmtId="176" fontId="8" fillId="0" borderId="43" xfId="0" applyNumberFormat="1" applyFont="1" applyBorder="1" applyAlignment="1" applyProtection="1">
      <alignment horizontal="right" vertical="center"/>
    </xf>
    <xf numFmtId="0" fontId="8" fillId="0" borderId="36" xfId="0"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0" borderId="48" xfId="0" applyFont="1" applyFill="1" applyBorder="1" applyAlignment="1" applyProtection="1">
      <alignment vertical="center" shrinkToFit="1"/>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76" fontId="9" fillId="0" borderId="43" xfId="0" applyNumberFormat="1" applyFont="1" applyBorder="1" applyAlignment="1" applyProtection="1">
      <alignment horizontal="center" vertical="center"/>
    </xf>
    <xf numFmtId="0" fontId="6" fillId="0" borderId="132" xfId="0" applyFont="1" applyBorder="1" applyAlignment="1" applyProtection="1">
      <alignment horizontal="center" vertical="center" shrinkToFit="1"/>
    </xf>
    <xf numFmtId="38" fontId="6" fillId="0" borderId="10" xfId="6" applyFont="1" applyBorder="1" applyAlignment="1" applyProtection="1">
      <alignment vertical="center"/>
    </xf>
    <xf numFmtId="0" fontId="6" fillId="0" borderId="0" xfId="0" applyFont="1" applyFill="1" applyAlignment="1" applyProtection="1">
      <alignment vertical="top"/>
    </xf>
    <xf numFmtId="0" fontId="6" fillId="0" borderId="50" xfId="0" applyFont="1" applyBorder="1" applyAlignment="1" applyProtection="1">
      <alignment horizontal="center" vertical="center" wrapText="1"/>
    </xf>
    <xf numFmtId="38" fontId="6" fillId="0" borderId="5" xfId="6" applyFont="1" applyBorder="1" applyAlignment="1" applyProtection="1">
      <alignment vertical="center"/>
    </xf>
    <xf numFmtId="0" fontId="6" fillId="0" borderId="63" xfId="0" applyFont="1" applyBorder="1" applyAlignment="1" applyProtection="1">
      <alignment horizontal="center" vertical="center"/>
    </xf>
    <xf numFmtId="38" fontId="6" fillId="2" borderId="138" xfId="0" applyNumberFormat="1" applyFont="1" applyFill="1" applyBorder="1" applyAlignment="1" applyProtection="1">
      <alignment vertical="center"/>
    </xf>
    <xf numFmtId="38" fontId="6" fillId="2" borderId="140" xfId="0" applyNumberFormat="1" applyFont="1" applyFill="1" applyBorder="1" applyAlignment="1" applyProtection="1">
      <alignment vertical="center"/>
    </xf>
    <xf numFmtId="38" fontId="6" fillId="2" borderId="139" xfId="0" applyNumberFormat="1" applyFont="1" applyFill="1" applyBorder="1" applyAlignment="1" applyProtection="1">
      <alignment vertical="center"/>
    </xf>
    <xf numFmtId="0" fontId="13" fillId="0" borderId="0" xfId="0" applyFont="1" applyProtection="1">
      <alignment vertical="center"/>
    </xf>
    <xf numFmtId="0" fontId="6" fillId="0" borderId="0" xfId="0" applyFont="1" applyFill="1" applyAlignment="1" applyProtection="1">
      <alignment horizontal="left" vertical="center"/>
    </xf>
    <xf numFmtId="0" fontId="8" fillId="0" borderId="84" xfId="0" applyFont="1" applyFill="1" applyBorder="1" applyAlignment="1" applyProtection="1">
      <alignment horizontal="center" vertical="center" shrinkToFit="1"/>
    </xf>
    <xf numFmtId="0" fontId="8" fillId="0" borderId="69" xfId="0" applyFont="1" applyFill="1" applyBorder="1" applyAlignment="1" applyProtection="1">
      <alignment vertical="center" shrinkToFit="1"/>
    </xf>
    <xf numFmtId="38" fontId="30" fillId="0" borderId="80" xfId="10" applyNumberFormat="1" applyFont="1" applyFill="1" applyBorder="1" applyAlignment="1" applyProtection="1">
      <alignment vertical="center" shrinkToFit="1"/>
      <protection locked="0"/>
    </xf>
    <xf numFmtId="38" fontId="30" fillId="6" borderId="38" xfId="10" applyNumberFormat="1" applyFont="1" applyFill="1" applyBorder="1" applyAlignment="1" applyProtection="1">
      <alignment vertical="center" shrinkToFit="1"/>
      <protection locked="0"/>
    </xf>
    <xf numFmtId="38" fontId="30" fillId="6" borderId="39" xfId="10" applyNumberFormat="1" applyFont="1" applyFill="1" applyBorder="1" applyAlignment="1" applyProtection="1">
      <alignment vertical="center" shrinkToFit="1"/>
      <protection locked="0"/>
    </xf>
    <xf numFmtId="38" fontId="30" fillId="6" borderId="73" xfId="10" applyNumberFormat="1" applyFont="1" applyFill="1" applyBorder="1" applyAlignment="1" applyProtection="1">
      <alignment vertical="center" shrinkToFit="1"/>
      <protection locked="0"/>
    </xf>
    <xf numFmtId="38" fontId="30" fillId="6" borderId="75" xfId="10" applyNumberFormat="1" applyFont="1" applyFill="1" applyBorder="1" applyAlignment="1" applyProtection="1">
      <alignment vertical="center" shrinkToFit="1"/>
      <protection locked="0"/>
    </xf>
    <xf numFmtId="38" fontId="30" fillId="6" borderId="15" xfId="10" applyNumberFormat="1" applyFont="1" applyFill="1" applyBorder="1" applyAlignment="1" applyProtection="1">
      <alignment vertical="center" shrinkToFit="1"/>
      <protection locked="0"/>
    </xf>
    <xf numFmtId="38" fontId="30" fillId="6" borderId="31" xfId="10" applyNumberFormat="1" applyFont="1" applyFill="1" applyBorder="1" applyAlignment="1" applyProtection="1">
      <alignment vertical="center" shrinkToFit="1"/>
      <protection locked="0"/>
    </xf>
    <xf numFmtId="38" fontId="30" fillId="6" borderId="72" xfId="10" applyNumberFormat="1" applyFont="1" applyFill="1" applyBorder="1" applyAlignment="1" applyProtection="1">
      <alignment vertical="center" shrinkToFit="1"/>
      <protection locked="0"/>
    </xf>
    <xf numFmtId="38" fontId="30" fillId="6" borderId="74" xfId="10" applyNumberFormat="1" applyFont="1" applyFill="1" applyBorder="1" applyAlignment="1" applyProtection="1">
      <alignment vertical="center" shrinkToFit="1"/>
      <protection locked="0"/>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56" xfId="0" applyFont="1" applyFill="1" applyBorder="1" applyAlignment="1" applyProtection="1">
      <alignment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39" fillId="0" borderId="0" xfId="10" applyFont="1" applyFill="1" applyBorder="1" applyAlignment="1" applyProtection="1">
      <alignment horizontal="left" vertical="top" shrinkToFit="1"/>
    </xf>
    <xf numFmtId="0" fontId="8" fillId="0" borderId="52" xfId="0" applyFont="1" applyFill="1" applyBorder="1" applyAlignment="1" applyProtection="1">
      <alignment horizontal="center" vertical="center"/>
    </xf>
    <xf numFmtId="0" fontId="8" fillId="0" borderId="58" xfId="0" applyFont="1" applyFill="1" applyBorder="1" applyProtection="1">
      <alignment vertical="center"/>
    </xf>
    <xf numFmtId="0" fontId="8" fillId="0" borderId="0" xfId="0" applyFont="1" applyBorder="1" applyAlignment="1" applyProtection="1">
      <alignment horizontal="center" vertical="center"/>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2"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9" fillId="0" borderId="0" xfId="0" applyFont="1" applyBorder="1" applyAlignment="1" applyProtection="1">
      <alignment vertical="top"/>
    </xf>
    <xf numFmtId="0" fontId="8" fillId="0" borderId="43"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57" xfId="0" applyFont="1" applyFill="1" applyBorder="1" applyAlignment="1" applyProtection="1">
      <alignment vertical="center"/>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86" xfId="0" applyFont="1" applyFill="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8" fillId="0" borderId="52" xfId="0" applyFont="1" applyBorder="1" applyAlignment="1" applyProtection="1">
      <alignment horizontal="center" vertical="center"/>
    </xf>
    <xf numFmtId="0" fontId="0" fillId="0" borderId="0" xfId="0" applyFont="1" applyAlignment="1" applyProtection="1">
      <alignment horizontal="left" vertical="top" wrapText="1"/>
    </xf>
    <xf numFmtId="0" fontId="8" fillId="0" borderId="0" xfId="0" applyFont="1" applyFill="1" applyBorder="1" applyAlignment="1" applyProtection="1">
      <alignment horizontal="left" vertical="center" wrapText="1"/>
    </xf>
    <xf numFmtId="0" fontId="6" fillId="0" borderId="4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47"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4" xfId="0" applyFont="1" applyBorder="1" applyAlignment="1" applyProtection="1">
      <alignment vertical="top" wrapText="1"/>
    </xf>
    <xf numFmtId="0" fontId="9" fillId="0" borderId="0" xfId="0" applyFont="1" applyFill="1" applyBorder="1" applyAlignment="1" applyProtection="1">
      <alignment vertical="center"/>
    </xf>
    <xf numFmtId="38" fontId="9" fillId="0" borderId="0" xfId="0" applyNumberFormat="1" applyFont="1" applyFill="1" applyProtection="1">
      <alignment vertical="center"/>
    </xf>
    <xf numFmtId="0" fontId="9" fillId="0" borderId="0" xfId="0" applyFont="1" applyBorder="1" applyAlignment="1" applyProtection="1">
      <alignment horizontal="left" vertical="top" shrinkToFit="1"/>
    </xf>
    <xf numFmtId="0" fontId="6" fillId="0" borderId="0" xfId="0" applyFont="1" applyFill="1" applyBorder="1" applyAlignment="1" applyProtection="1">
      <alignment vertical="center" shrinkToFit="1"/>
      <protection locked="0"/>
    </xf>
    <xf numFmtId="0" fontId="6" fillId="0" borderId="115" xfId="0" applyFont="1" applyBorder="1" applyProtection="1">
      <alignment vertical="center"/>
    </xf>
    <xf numFmtId="0" fontId="6" fillId="0" borderId="97" xfId="0" applyFont="1" applyBorder="1" applyProtection="1">
      <alignment vertical="center"/>
    </xf>
    <xf numFmtId="0" fontId="6" fillId="0" borderId="97" xfId="0" applyFont="1" applyBorder="1" applyAlignment="1" applyProtection="1">
      <alignment horizontal="center" vertical="center" wrapText="1"/>
    </xf>
    <xf numFmtId="0" fontId="6" fillId="0" borderId="97" xfId="0" applyFont="1" applyBorder="1" applyAlignment="1" applyProtection="1">
      <alignment horizontal="distributed" vertical="center"/>
    </xf>
    <xf numFmtId="0" fontId="6" fillId="0" borderId="143"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textRotation="255" shrinkToFit="1"/>
    </xf>
    <xf numFmtId="0" fontId="6" fillId="0" borderId="4" xfId="0" applyFont="1" applyFill="1" applyBorder="1" applyProtection="1">
      <alignment vertical="center"/>
    </xf>
    <xf numFmtId="0" fontId="6" fillId="0" borderId="4"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textRotation="255" shrinkToFit="1"/>
    </xf>
    <xf numFmtId="0" fontId="6" fillId="0" borderId="1" xfId="0" applyFont="1" applyFill="1" applyBorder="1" applyProtection="1">
      <alignment vertical="center"/>
    </xf>
    <xf numFmtId="0" fontId="6" fillId="0" borderId="1"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protection locked="0"/>
    </xf>
    <xf numFmtId="38" fontId="6" fillId="0" borderId="73" xfId="6" applyNumberFormat="1" applyFont="1" applyBorder="1" applyAlignment="1" applyProtection="1">
      <alignment horizontal="right" vertical="center"/>
    </xf>
    <xf numFmtId="38" fontId="6" fillId="0" borderId="10" xfId="6" applyNumberFormat="1" applyFont="1" applyBorder="1" applyAlignment="1" applyProtection="1">
      <alignment horizontal="right" vertical="center"/>
    </xf>
    <xf numFmtId="38" fontId="6" fillId="0" borderId="75" xfId="6" applyNumberFormat="1" applyFont="1" applyBorder="1" applyAlignment="1" applyProtection="1">
      <alignment horizontal="right" vertical="center"/>
    </xf>
    <xf numFmtId="38" fontId="6" fillId="3" borderId="15" xfId="6" applyNumberFormat="1" applyFont="1" applyFill="1" applyBorder="1" applyAlignment="1" applyProtection="1">
      <alignment horizontal="right" vertical="center" shrinkToFit="1"/>
      <protection locked="0"/>
    </xf>
    <xf numFmtId="38" fontId="6" fillId="3" borderId="17" xfId="6" applyNumberFormat="1" applyFont="1" applyFill="1" applyBorder="1" applyAlignment="1" applyProtection="1">
      <alignment horizontal="right" vertical="center" shrinkToFit="1"/>
      <protection locked="0"/>
    </xf>
    <xf numFmtId="38" fontId="6" fillId="3" borderId="75" xfId="6" applyNumberFormat="1" applyFont="1" applyFill="1" applyBorder="1" applyAlignment="1" applyProtection="1">
      <alignment horizontal="right" vertical="center"/>
      <protection locked="0"/>
    </xf>
    <xf numFmtId="38" fontId="6" fillId="3" borderId="31" xfId="6" applyNumberFormat="1" applyFont="1" applyFill="1" applyBorder="1" applyAlignment="1" applyProtection="1">
      <alignment horizontal="right" vertical="center" shrinkToFit="1"/>
      <protection locked="0"/>
    </xf>
    <xf numFmtId="38" fontId="6" fillId="3" borderId="72" xfId="6" applyNumberFormat="1" applyFont="1" applyFill="1" applyBorder="1" applyAlignment="1" applyProtection="1">
      <alignment horizontal="right" vertical="center" shrinkToFit="1"/>
      <protection locked="0"/>
    </xf>
    <xf numFmtId="38" fontId="6" fillId="3" borderId="3" xfId="6" applyNumberFormat="1" applyFont="1" applyFill="1" applyBorder="1" applyAlignment="1" applyProtection="1">
      <alignment horizontal="right" vertical="center" shrinkToFit="1"/>
      <protection locked="0"/>
    </xf>
    <xf numFmtId="38" fontId="6" fillId="3" borderId="74" xfId="6" applyNumberFormat="1" applyFont="1" applyFill="1" applyBorder="1" applyAlignment="1" applyProtection="1">
      <alignment horizontal="right" vertical="center" shrinkToFit="1"/>
      <protection locked="0"/>
    </xf>
    <xf numFmtId="38" fontId="6" fillId="2" borderId="41" xfId="6" applyNumberFormat="1" applyFont="1" applyFill="1" applyBorder="1" applyAlignment="1" applyProtection="1">
      <alignment horizontal="right" vertical="center"/>
    </xf>
    <xf numFmtId="38" fontId="6" fillId="2" borderId="41" xfId="0" applyNumberFormat="1" applyFont="1" applyFill="1" applyBorder="1" applyAlignment="1" applyProtection="1">
      <alignment horizontal="right" vertical="center"/>
    </xf>
    <xf numFmtId="38" fontId="6" fillId="2" borderId="57" xfId="6" applyNumberFormat="1" applyFont="1" applyFill="1" applyBorder="1" applyAlignment="1" applyProtection="1">
      <alignment horizontal="right" vertical="center"/>
    </xf>
    <xf numFmtId="38" fontId="6" fillId="2" borderId="42" xfId="0" applyNumberFormat="1" applyFont="1" applyFill="1" applyBorder="1" applyAlignment="1" applyProtection="1">
      <alignment horizontal="right" vertical="center"/>
    </xf>
    <xf numFmtId="0" fontId="33" fillId="0" borderId="0" xfId="9" applyFont="1" applyAlignment="1" applyProtection="1">
      <alignment horizontal="left" vertical="top"/>
    </xf>
    <xf numFmtId="0" fontId="39" fillId="0" borderId="0" xfId="10" applyFont="1" applyBorder="1" applyAlignment="1" applyProtection="1">
      <alignment horizontal="left" vertical="top" wrapText="1" shrinkToFit="1"/>
    </xf>
    <xf numFmtId="0" fontId="39" fillId="0" borderId="0" xfId="10" applyFont="1" applyFill="1" applyBorder="1" applyAlignment="1" applyProtection="1">
      <alignment horizontal="left" vertical="top" shrinkToFit="1"/>
    </xf>
    <xf numFmtId="0" fontId="39" fillId="0" borderId="34" xfId="10" applyFont="1" applyBorder="1" applyAlignment="1" applyProtection="1">
      <alignment horizontal="left" vertical="top" shrinkToFit="1"/>
    </xf>
    <xf numFmtId="0" fontId="48" fillId="0" borderId="0" xfId="0" applyFont="1" applyFill="1" applyBorder="1" applyProtection="1">
      <alignment vertical="center"/>
    </xf>
    <xf numFmtId="0" fontId="13" fillId="0" borderId="0" xfId="0" applyFont="1" applyFill="1" applyBorder="1" applyProtection="1">
      <alignment vertical="center"/>
    </xf>
    <xf numFmtId="0" fontId="49" fillId="0" borderId="0" xfId="0" applyFont="1" applyFill="1" applyBorder="1">
      <alignment vertical="center"/>
    </xf>
    <xf numFmtId="0" fontId="51"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49" fillId="0" borderId="0" xfId="0" applyFont="1" applyFill="1" applyBorder="1" applyAlignment="1" applyProtection="1">
      <alignment horizontal="right" vertical="center" shrinkToFit="1"/>
      <protection locked="0"/>
    </xf>
    <xf numFmtId="0" fontId="49" fillId="0" borderId="0" xfId="0" applyFont="1" applyFill="1">
      <alignment vertical="center"/>
    </xf>
    <xf numFmtId="0" fontId="49"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wrapText="1"/>
    </xf>
    <xf numFmtId="0" fontId="13" fillId="0" borderId="0" xfId="0" applyFont="1" applyFill="1" applyBorder="1" applyAlignment="1" applyProtection="1">
      <alignment horizontal="center" vertical="center" wrapText="1"/>
    </xf>
    <xf numFmtId="0" fontId="1" fillId="0" borderId="70" xfId="0" applyFont="1" applyBorder="1" applyAlignment="1">
      <alignment vertical="center" wrapText="1"/>
    </xf>
    <xf numFmtId="0" fontId="49" fillId="0" borderId="68" xfId="0" applyFont="1" applyFill="1" applyBorder="1" applyAlignment="1" applyProtection="1">
      <alignment vertical="center"/>
    </xf>
    <xf numFmtId="0" fontId="49" fillId="0" borderId="34" xfId="0" applyFont="1" applyFill="1" applyBorder="1" applyAlignment="1" applyProtection="1">
      <alignment vertical="center"/>
    </xf>
    <xf numFmtId="0" fontId="49" fillId="0" borderId="51" xfId="0" applyFont="1" applyFill="1" applyBorder="1" applyAlignment="1" applyProtection="1">
      <alignment vertical="center"/>
    </xf>
    <xf numFmtId="0" fontId="46" fillId="0" borderId="0" xfId="0" applyFont="1" applyBorder="1" applyAlignment="1">
      <alignment vertical="center"/>
    </xf>
    <xf numFmtId="0" fontId="46" fillId="0" borderId="0" xfId="0" applyFont="1" applyFill="1" applyBorder="1" applyAlignment="1" applyProtection="1">
      <alignment vertical="center"/>
    </xf>
    <xf numFmtId="0" fontId="46" fillId="0" borderId="0" xfId="0" applyFont="1" applyFill="1" applyBorder="1">
      <alignment vertical="center"/>
    </xf>
    <xf numFmtId="0" fontId="49" fillId="3" borderId="23" xfId="0" applyFont="1" applyFill="1" applyBorder="1" applyAlignment="1" applyProtection="1">
      <alignment horizontal="distributed" vertical="center"/>
      <protection locked="0"/>
    </xf>
    <xf numFmtId="0" fontId="49" fillId="3" borderId="24" xfId="0" applyFont="1" applyFill="1" applyBorder="1" applyAlignment="1" applyProtection="1">
      <alignment horizontal="distributed" vertical="center"/>
      <protection locked="0"/>
    </xf>
    <xf numFmtId="0" fontId="13" fillId="3" borderId="18" xfId="0" applyFont="1" applyFill="1" applyBorder="1" applyAlignment="1" applyProtection="1">
      <alignment horizontal="distributed" vertical="center"/>
      <protection locked="0"/>
    </xf>
    <xf numFmtId="0" fontId="13" fillId="3" borderId="24" xfId="0" applyFont="1" applyFill="1" applyBorder="1" applyAlignment="1" applyProtection="1">
      <alignment horizontal="distributed" vertical="center"/>
      <protection locked="0"/>
    </xf>
    <xf numFmtId="0" fontId="13" fillId="3" borderId="23" xfId="0" applyFont="1" applyFill="1" applyBorder="1" applyAlignment="1" applyProtection="1">
      <alignment horizontal="distributed" vertical="center"/>
      <protection locked="0"/>
    </xf>
    <xf numFmtId="0" fontId="13" fillId="3" borderId="31" xfId="0" applyFont="1" applyFill="1" applyBorder="1" applyAlignment="1" applyProtection="1">
      <alignment horizontal="distributed" vertical="center"/>
      <protection locked="0"/>
    </xf>
    <xf numFmtId="0" fontId="39" fillId="0" borderId="7" xfId="10" applyFont="1" applyBorder="1" applyAlignment="1" applyProtection="1">
      <alignment horizontal="left" vertical="top" shrinkToFit="1"/>
    </xf>
    <xf numFmtId="38" fontId="30" fillId="6" borderId="70" xfId="10" applyNumberFormat="1" applyFont="1" applyFill="1" applyBorder="1" applyAlignment="1" applyProtection="1">
      <alignment vertical="center" shrinkToFit="1"/>
      <protection locked="0"/>
    </xf>
    <xf numFmtId="38" fontId="30" fillId="6" borderId="5" xfId="10" applyNumberFormat="1" applyFont="1" applyFill="1" applyBorder="1" applyAlignment="1" applyProtection="1">
      <alignment vertical="center" shrinkToFit="1"/>
      <protection locked="0"/>
    </xf>
    <xf numFmtId="38" fontId="30" fillId="6" borderId="89" xfId="10" applyNumberFormat="1" applyFont="1" applyFill="1" applyBorder="1" applyAlignment="1" applyProtection="1">
      <alignment vertical="center" shrinkToFit="1"/>
      <protection locked="0"/>
    </xf>
    <xf numFmtId="38" fontId="30" fillId="6" borderId="2" xfId="10" applyNumberFormat="1" applyFont="1" applyFill="1" applyBorder="1" applyAlignment="1" applyProtection="1">
      <alignment vertical="center" shrinkToFit="1"/>
      <protection locked="0"/>
    </xf>
    <xf numFmtId="38" fontId="30" fillId="0" borderId="110" xfId="10" applyNumberFormat="1" applyFont="1" applyFill="1" applyBorder="1" applyAlignment="1" applyProtection="1">
      <alignment vertical="center" shrinkToFit="1"/>
    </xf>
    <xf numFmtId="38" fontId="30" fillId="0" borderId="169" xfId="10" applyNumberFormat="1" applyFont="1" applyFill="1" applyBorder="1" applyAlignment="1" applyProtection="1">
      <alignment vertical="center" shrinkToFit="1"/>
    </xf>
    <xf numFmtId="0" fontId="52" fillId="0" borderId="0" xfId="9" applyFont="1" applyProtection="1"/>
    <xf numFmtId="0" fontId="53" fillId="0" borderId="0" xfId="9" applyFont="1" applyAlignment="1" applyProtection="1">
      <alignment vertical="top"/>
    </xf>
    <xf numFmtId="0" fontId="53" fillId="0" borderId="0" xfId="12" applyFont="1" applyFill="1" applyBorder="1" applyAlignment="1" applyProtection="1">
      <alignment vertical="top"/>
    </xf>
    <xf numFmtId="0" fontId="54" fillId="0" borderId="0" xfId="9" applyFont="1" applyAlignment="1" applyProtection="1"/>
    <xf numFmtId="0" fontId="54" fillId="0" borderId="0" xfId="9" applyFont="1" applyProtection="1"/>
    <xf numFmtId="0" fontId="10" fillId="0" borderId="0" xfId="0" applyFont="1" applyFill="1" applyAlignment="1" applyProtection="1">
      <alignment vertical="center"/>
      <protection locked="0"/>
    </xf>
    <xf numFmtId="0" fontId="13" fillId="0" borderId="0" xfId="0" applyFont="1" applyFill="1" applyProtection="1">
      <alignment vertical="center"/>
    </xf>
    <xf numFmtId="0" fontId="55" fillId="0" borderId="0" xfId="9" applyFont="1" applyFill="1" applyBorder="1" applyAlignment="1" applyProtection="1">
      <alignment vertical="center"/>
    </xf>
    <xf numFmtId="0" fontId="13" fillId="0" borderId="0" xfId="9" applyFont="1" applyFill="1" applyBorder="1" applyAlignment="1" applyProtection="1">
      <alignment vertical="center"/>
    </xf>
    <xf numFmtId="0" fontId="56" fillId="0" borderId="0" xfId="9" applyFont="1" applyFill="1" applyBorder="1" applyAlignment="1" applyProtection="1">
      <alignment horizontal="center" vertical="center"/>
      <protection locked="0"/>
    </xf>
    <xf numFmtId="0" fontId="47" fillId="0" borderId="0" xfId="9" applyFont="1" applyFill="1" applyBorder="1" applyAlignment="1">
      <alignment vertical="center"/>
    </xf>
    <xf numFmtId="0" fontId="13" fillId="0" borderId="0" xfId="9" applyFont="1" applyFill="1" applyBorder="1" applyAlignment="1" applyProtection="1">
      <alignment horizontal="center" vertical="center"/>
    </xf>
    <xf numFmtId="0" fontId="13" fillId="0" borderId="0" xfId="9" applyFont="1" applyFill="1" applyBorder="1" applyAlignment="1" applyProtection="1">
      <alignment horizontal="right" vertical="center"/>
    </xf>
    <xf numFmtId="0" fontId="49" fillId="0" borderId="0" xfId="9" applyFont="1" applyFill="1" applyBorder="1" applyAlignment="1" applyProtection="1">
      <alignment horizontal="distributed" vertical="center"/>
    </xf>
    <xf numFmtId="0" fontId="13" fillId="0" borderId="0" xfId="9" applyFont="1" applyFill="1" applyBorder="1" applyAlignment="1" applyProtection="1">
      <alignment horizontal="distributed" vertical="center"/>
    </xf>
    <xf numFmtId="0" fontId="13" fillId="0" borderId="52" xfId="9" applyNumberFormat="1" applyFont="1" applyFill="1" applyBorder="1" applyAlignment="1" applyProtection="1">
      <alignment vertical="center"/>
    </xf>
    <xf numFmtId="0" fontId="13" fillId="0" borderId="34" xfId="9" applyNumberFormat="1" applyFont="1" applyFill="1" applyBorder="1" applyAlignment="1" applyProtection="1">
      <alignment vertical="center"/>
    </xf>
    <xf numFmtId="0" fontId="13" fillId="0" borderId="132" xfId="9" applyFont="1" applyFill="1" applyBorder="1" applyAlignment="1" applyProtection="1">
      <alignment vertical="center"/>
    </xf>
    <xf numFmtId="0" fontId="13" fillId="0" borderId="36" xfId="9" applyFont="1" applyFill="1" applyBorder="1" applyAlignment="1" applyProtection="1">
      <alignment vertical="center"/>
    </xf>
    <xf numFmtId="0" fontId="13" fillId="0" borderId="34" xfId="9"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wrapText="1"/>
    </xf>
    <xf numFmtId="0" fontId="49" fillId="0" borderId="51" xfId="0" applyFont="1" applyFill="1" applyBorder="1" applyAlignment="1" applyProtection="1">
      <alignment horizontal="right" vertical="center"/>
    </xf>
    <xf numFmtId="0" fontId="49" fillId="0" borderId="53" xfId="0" applyFont="1" applyFill="1" applyBorder="1" applyAlignment="1" applyProtection="1">
      <alignment horizontal="center" vertical="center"/>
    </xf>
    <xf numFmtId="0" fontId="13" fillId="0" borderId="46" xfId="0" applyFont="1" applyFill="1" applyBorder="1" applyProtection="1">
      <alignment vertical="center"/>
    </xf>
    <xf numFmtId="0" fontId="49" fillId="0" borderId="11" xfId="0" applyFont="1" applyFill="1" applyBorder="1" applyAlignment="1" applyProtection="1">
      <alignment horizontal="right" vertical="center"/>
    </xf>
    <xf numFmtId="0" fontId="49" fillId="0" borderId="6" xfId="0" applyFont="1" applyFill="1" applyBorder="1" applyProtection="1">
      <alignment vertical="center"/>
    </xf>
    <xf numFmtId="0" fontId="49" fillId="0" borderId="25" xfId="0" applyFont="1" applyFill="1" applyBorder="1" applyProtection="1">
      <alignment vertical="center"/>
    </xf>
    <xf numFmtId="0" fontId="49" fillId="0" borderId="90" xfId="0" applyFont="1" applyFill="1" applyBorder="1" applyAlignment="1" applyProtection="1">
      <alignment horizontal="right" vertical="center"/>
    </xf>
    <xf numFmtId="0" fontId="49" fillId="0" borderId="6" xfId="0" applyFont="1" applyFill="1" applyBorder="1" applyAlignment="1" applyProtection="1">
      <alignment horizontal="center" vertical="center"/>
    </xf>
    <xf numFmtId="0" fontId="49" fillId="0" borderId="5" xfId="0" applyFont="1" applyFill="1" applyBorder="1" applyProtection="1">
      <alignment vertical="center"/>
    </xf>
    <xf numFmtId="0" fontId="49" fillId="0" borderId="5" xfId="0" applyFont="1" applyFill="1" applyBorder="1" applyAlignment="1" applyProtection="1">
      <alignment horizontal="center" vertical="center"/>
    </xf>
    <xf numFmtId="0" fontId="49" fillId="0" borderId="54" xfId="0" applyFont="1" applyFill="1" applyBorder="1" applyAlignment="1" applyProtection="1">
      <alignment horizontal="center" vertical="center"/>
    </xf>
    <xf numFmtId="0" fontId="13" fillId="0" borderId="47" xfId="0" applyFont="1" applyFill="1" applyBorder="1" applyProtection="1">
      <alignment vertical="center"/>
    </xf>
    <xf numFmtId="0" fontId="49" fillId="0" borderId="88" xfId="0" applyFont="1" applyFill="1" applyBorder="1" applyAlignment="1" applyProtection="1">
      <alignment horizontal="right" vertical="center"/>
    </xf>
    <xf numFmtId="0" fontId="49" fillId="0" borderId="0" xfId="9" applyFont="1" applyFill="1" applyBorder="1" applyAlignment="1">
      <alignment vertical="center" wrapText="1"/>
    </xf>
    <xf numFmtId="0" fontId="49" fillId="0" borderId="0" xfId="9" applyFont="1" applyFill="1" applyBorder="1" applyAlignment="1">
      <alignment horizontal="center" vertical="center" wrapText="1"/>
    </xf>
    <xf numFmtId="181" fontId="47" fillId="0" borderId="71" xfId="9" applyNumberFormat="1" applyFont="1" applyFill="1" applyBorder="1" applyAlignment="1">
      <alignment vertical="center"/>
    </xf>
    <xf numFmtId="0" fontId="13" fillId="0" borderId="14" xfId="9" applyNumberFormat="1" applyFont="1" applyFill="1" applyBorder="1" applyAlignment="1" applyProtection="1">
      <alignment vertical="center"/>
    </xf>
    <xf numFmtId="0" fontId="13" fillId="0" borderId="56" xfId="9" applyNumberFormat="1" applyFont="1" applyFill="1" applyBorder="1" applyAlignment="1" applyProtection="1">
      <alignment vertical="center"/>
    </xf>
    <xf numFmtId="0" fontId="13" fillId="0" borderId="88" xfId="9" applyNumberFormat="1" applyFont="1" applyFill="1" applyBorder="1" applyAlignment="1" applyProtection="1">
      <alignment vertical="center"/>
    </xf>
    <xf numFmtId="181" fontId="47" fillId="0" borderId="88" xfId="9" applyNumberFormat="1" applyFont="1" applyFill="1" applyBorder="1" applyAlignment="1">
      <alignment vertical="center"/>
    </xf>
    <xf numFmtId="0" fontId="13" fillId="0" borderId="16" xfId="9" applyFont="1" applyFill="1" applyBorder="1" applyAlignment="1" applyProtection="1">
      <alignment horizontal="center" vertical="center"/>
    </xf>
    <xf numFmtId="0" fontId="49" fillId="0" borderId="7" xfId="0" applyFont="1" applyFill="1" applyBorder="1">
      <alignment vertical="center"/>
    </xf>
    <xf numFmtId="0" fontId="13" fillId="2" borderId="20" xfId="9" applyFont="1" applyFill="1" applyBorder="1" applyAlignment="1" applyProtection="1">
      <alignment horizontal="distributed" vertical="center"/>
    </xf>
    <xf numFmtId="0" fontId="13" fillId="2" borderId="21" xfId="9" applyFont="1" applyFill="1" applyBorder="1" applyAlignment="1" applyProtection="1">
      <alignment horizontal="distributed" vertical="center"/>
    </xf>
    <xf numFmtId="0" fontId="13" fillId="2" borderId="19" xfId="9" applyFont="1" applyFill="1" applyBorder="1" applyAlignment="1" applyProtection="1">
      <alignment horizontal="distributed" vertical="center"/>
    </xf>
    <xf numFmtId="0" fontId="13" fillId="2" borderId="22" xfId="9" applyFont="1" applyFill="1" applyBorder="1" applyAlignment="1" applyProtection="1">
      <alignment horizontal="distributed" vertical="center"/>
    </xf>
    <xf numFmtId="0" fontId="13" fillId="3" borderId="0" xfId="9" applyFont="1" applyFill="1" applyBorder="1" applyAlignment="1" applyProtection="1">
      <alignment vertical="center"/>
    </xf>
    <xf numFmtId="0" fontId="13" fillId="3" borderId="0" xfId="9" applyFont="1" applyFill="1" applyBorder="1" applyAlignment="1" applyProtection="1">
      <alignment horizontal="right" vertical="center"/>
    </xf>
    <xf numFmtId="0" fontId="13" fillId="3" borderId="0" xfId="9" applyFont="1" applyFill="1" applyBorder="1" applyAlignment="1" applyProtection="1">
      <alignment vertical="center"/>
      <protection locked="0"/>
    </xf>
    <xf numFmtId="0" fontId="13" fillId="3" borderId="0" xfId="9" applyFont="1" applyFill="1" applyBorder="1" applyAlignment="1" applyProtection="1">
      <alignment vertical="center" shrinkToFit="1"/>
      <protection locked="0"/>
    </xf>
    <xf numFmtId="0" fontId="13" fillId="2" borderId="178" xfId="9" applyFont="1" applyFill="1" applyBorder="1" applyAlignment="1" applyProtection="1">
      <alignment horizontal="distributed" vertical="center"/>
    </xf>
    <xf numFmtId="0" fontId="57" fillId="0" borderId="0" xfId="9" applyFont="1" applyFill="1" applyBorder="1" applyAlignment="1" applyProtection="1">
      <alignment vertical="center"/>
    </xf>
    <xf numFmtId="0" fontId="46" fillId="0" borderId="0" xfId="12" applyFont="1" applyFill="1" applyBorder="1" applyProtection="1"/>
    <xf numFmtId="0" fontId="58" fillId="0" borderId="0" xfId="9" applyFont="1" applyProtection="1"/>
    <xf numFmtId="0" fontId="59" fillId="0" borderId="0" xfId="12" applyFont="1" applyFill="1" applyBorder="1" applyAlignment="1" applyProtection="1">
      <alignment vertical="top"/>
    </xf>
    <xf numFmtId="0" fontId="60" fillId="0" borderId="0" xfId="10" applyFont="1" applyFill="1" applyBorder="1" applyAlignment="1" applyProtection="1">
      <alignment horizontal="left" vertical="center"/>
    </xf>
    <xf numFmtId="0" fontId="61" fillId="0" borderId="0" xfId="10" applyFont="1" applyFill="1" applyBorder="1" applyAlignment="1" applyProtection="1">
      <alignment horizontal="left" vertical="center"/>
    </xf>
    <xf numFmtId="0" fontId="56" fillId="0" borderId="0" xfId="12" applyFont="1" applyFill="1" applyBorder="1" applyAlignment="1" applyProtection="1">
      <alignment horizontal="center" vertical="center"/>
    </xf>
    <xf numFmtId="0" fontId="62" fillId="0" borderId="0" xfId="9" applyFont="1" applyProtection="1"/>
    <xf numFmtId="0" fontId="63" fillId="0" borderId="0" xfId="10" applyFont="1" applyFill="1" applyBorder="1" applyAlignment="1" applyProtection="1">
      <alignment horizontal="left" vertical="center"/>
    </xf>
    <xf numFmtId="177" fontId="56" fillId="0" borderId="134" xfId="10" applyNumberFormat="1" applyFont="1" applyFill="1" applyBorder="1" applyAlignment="1" applyProtection="1">
      <alignment horizontal="center" vertical="center" wrapText="1" shrinkToFit="1"/>
    </xf>
    <xf numFmtId="177" fontId="13" fillId="0" borderId="41" xfId="10" applyNumberFormat="1" applyFont="1" applyFill="1" applyBorder="1" applyAlignment="1" applyProtection="1">
      <alignment horizontal="center" vertical="center" wrapText="1" shrinkToFit="1"/>
    </xf>
    <xf numFmtId="177" fontId="56" fillId="0" borderId="58" xfId="10" applyNumberFormat="1" applyFont="1" applyFill="1" applyBorder="1" applyAlignment="1" applyProtection="1">
      <alignment horizontal="center" vertical="center" wrapText="1" shrinkToFit="1"/>
    </xf>
    <xf numFmtId="0" fontId="65" fillId="0" borderId="0" xfId="9" applyFont="1" applyProtection="1"/>
    <xf numFmtId="0" fontId="56" fillId="0" borderId="37" xfId="10" applyFont="1" applyFill="1" applyBorder="1" applyAlignment="1" applyProtection="1">
      <alignment horizontal="center" vertical="center" shrinkToFit="1"/>
    </xf>
    <xf numFmtId="0" fontId="56" fillId="0" borderId="38" xfId="10" applyFont="1" applyFill="1" applyBorder="1" applyAlignment="1" applyProtection="1">
      <alignment vertical="center" shrinkToFit="1"/>
      <protection locked="0"/>
    </xf>
    <xf numFmtId="182" fontId="56" fillId="0" borderId="68" xfId="10" applyNumberFormat="1" applyFont="1" applyFill="1" applyBorder="1" applyAlignment="1" applyProtection="1">
      <alignment horizontal="center" vertical="center" shrinkToFit="1"/>
      <protection locked="0"/>
    </xf>
    <xf numFmtId="181" fontId="56" fillId="0" borderId="70" xfId="10" applyNumberFormat="1" applyFont="1" applyFill="1" applyBorder="1" applyAlignment="1" applyProtection="1">
      <alignment vertical="center" shrinkToFit="1"/>
      <protection locked="0"/>
    </xf>
    <xf numFmtId="181" fontId="56" fillId="0" borderId="38" xfId="10" applyNumberFormat="1" applyFont="1" applyFill="1" applyBorder="1" applyAlignment="1" applyProtection="1">
      <alignment vertical="center" shrinkToFit="1"/>
      <protection locked="0"/>
    </xf>
    <xf numFmtId="0" fontId="56" fillId="0" borderId="120" xfId="10" applyFont="1" applyFill="1" applyBorder="1" applyAlignment="1" applyProtection="1">
      <alignment horizontal="center" vertical="center" shrinkToFit="1"/>
    </xf>
    <xf numFmtId="0" fontId="56" fillId="0" borderId="73" xfId="10" applyFont="1" applyFill="1" applyBorder="1" applyAlignment="1" applyProtection="1">
      <alignment vertical="center" shrinkToFit="1"/>
      <protection locked="0"/>
    </xf>
    <xf numFmtId="182" fontId="56" fillId="0" borderId="1" xfId="10" applyNumberFormat="1" applyFont="1" applyFill="1" applyBorder="1" applyAlignment="1" applyProtection="1">
      <alignment horizontal="center" vertical="center" shrinkToFit="1"/>
      <protection locked="0"/>
    </xf>
    <xf numFmtId="181" fontId="56" fillId="0" borderId="5" xfId="10" applyNumberFormat="1" applyFont="1" applyFill="1" applyBorder="1" applyAlignment="1" applyProtection="1">
      <alignment vertical="center" shrinkToFit="1"/>
      <protection locked="0"/>
    </xf>
    <xf numFmtId="181" fontId="56" fillId="0" borderId="73" xfId="10" applyNumberFormat="1" applyFont="1" applyFill="1" applyBorder="1" applyAlignment="1" applyProtection="1">
      <alignment vertical="center" shrinkToFit="1"/>
      <protection locked="0"/>
    </xf>
    <xf numFmtId="0" fontId="56" fillId="0" borderId="63" xfId="10" applyFont="1" applyFill="1" applyBorder="1" applyAlignment="1" applyProtection="1">
      <alignment horizontal="center" vertical="center" shrinkToFit="1"/>
    </xf>
    <xf numFmtId="0" fontId="56" fillId="0" borderId="15" xfId="10" applyFont="1" applyFill="1" applyBorder="1" applyAlignment="1" applyProtection="1">
      <alignment vertical="center" shrinkToFit="1"/>
      <protection locked="0"/>
    </xf>
    <xf numFmtId="182" fontId="56" fillId="0" borderId="43" xfId="10" applyNumberFormat="1" applyFont="1" applyFill="1" applyBorder="1" applyAlignment="1" applyProtection="1">
      <alignment horizontal="center" vertical="center" shrinkToFit="1"/>
      <protection locked="0"/>
    </xf>
    <xf numFmtId="181" fontId="56" fillId="0" borderId="89" xfId="10" applyNumberFormat="1" applyFont="1" applyFill="1" applyBorder="1" applyAlignment="1" applyProtection="1">
      <alignment vertical="center" shrinkToFit="1"/>
      <protection locked="0"/>
    </xf>
    <xf numFmtId="181" fontId="56" fillId="0" borderId="15" xfId="10" applyNumberFormat="1" applyFont="1" applyFill="1" applyBorder="1" applyAlignment="1" applyProtection="1">
      <alignment vertical="center" shrinkToFit="1"/>
      <protection locked="0"/>
    </xf>
    <xf numFmtId="0" fontId="56" fillId="0" borderId="40" xfId="10" applyFont="1" applyFill="1" applyBorder="1" applyAlignment="1" applyProtection="1">
      <alignment horizontal="center" vertical="center" shrinkToFit="1"/>
    </xf>
    <xf numFmtId="0" fontId="56" fillId="0" borderId="80" xfId="10" applyFont="1" applyFill="1" applyBorder="1" applyAlignment="1" applyProtection="1">
      <alignment vertical="center" shrinkToFit="1"/>
      <protection locked="0"/>
    </xf>
    <xf numFmtId="182" fontId="56" fillId="0" borderId="16" xfId="10" applyNumberFormat="1" applyFont="1" applyFill="1" applyBorder="1" applyAlignment="1" applyProtection="1">
      <alignment horizontal="center" vertical="center" shrinkToFit="1"/>
      <protection locked="0"/>
    </xf>
    <xf numFmtId="181" fontId="56" fillId="0" borderId="2" xfId="10" applyNumberFormat="1" applyFont="1" applyFill="1" applyBorder="1" applyAlignment="1" applyProtection="1">
      <alignment vertical="center" shrinkToFit="1"/>
      <protection locked="0"/>
    </xf>
    <xf numFmtId="181" fontId="56" fillId="0" borderId="41" xfId="10" applyNumberFormat="1" applyFont="1" applyFill="1" applyBorder="1" applyAlignment="1" applyProtection="1">
      <alignment vertical="center" shrinkToFit="1"/>
      <protection locked="0"/>
    </xf>
    <xf numFmtId="0" fontId="56" fillId="0" borderId="134" xfId="10" applyFont="1" applyFill="1" applyBorder="1" applyAlignment="1" applyProtection="1">
      <alignment vertical="center" shrinkToFit="1"/>
    </xf>
    <xf numFmtId="181" fontId="56" fillId="0" borderId="121" xfId="10" applyNumberFormat="1" applyFont="1" applyFill="1" applyBorder="1" applyAlignment="1" applyProtection="1">
      <alignment vertical="center" shrinkToFit="1"/>
    </xf>
    <xf numFmtId="0" fontId="46" fillId="0" borderId="110" xfId="12" applyFont="1" applyFill="1" applyBorder="1" applyProtection="1"/>
    <xf numFmtId="0" fontId="46" fillId="0" borderId="36" xfId="12" applyFont="1" applyFill="1" applyBorder="1" applyProtection="1"/>
    <xf numFmtId="0" fontId="46" fillId="0" borderId="111" xfId="12" applyFont="1" applyFill="1" applyBorder="1" applyProtection="1"/>
    <xf numFmtId="181" fontId="56" fillId="0" borderId="0" xfId="10" applyNumberFormat="1" applyFont="1" applyFill="1" applyBorder="1" applyAlignment="1" applyProtection="1">
      <alignment vertical="center" shrinkToFit="1"/>
    </xf>
    <xf numFmtId="181" fontId="56" fillId="0" borderId="0" xfId="10" applyNumberFormat="1" applyFont="1" applyFill="1" applyBorder="1" applyAlignment="1" applyProtection="1">
      <alignment vertical="center" wrapText="1" shrinkToFit="1"/>
    </xf>
    <xf numFmtId="0" fontId="47" fillId="0" borderId="0" xfId="0" applyFont="1" applyBorder="1" applyAlignment="1">
      <alignment vertical="center" shrinkToFit="1"/>
    </xf>
    <xf numFmtId="183" fontId="56" fillId="0" borderId="0" xfId="10" applyNumberFormat="1" applyFont="1" applyFill="1" applyBorder="1" applyAlignment="1" applyProtection="1">
      <alignment vertical="center" shrinkToFit="1"/>
    </xf>
    <xf numFmtId="0" fontId="56" fillId="0" borderId="0" xfId="10" applyFont="1" applyFill="1" applyBorder="1" applyAlignment="1" applyProtection="1">
      <alignment horizontal="left" vertical="top" shrinkToFit="1"/>
    </xf>
    <xf numFmtId="0" fontId="56" fillId="0" borderId="0" xfId="12" applyFont="1" applyFill="1" applyBorder="1" applyProtection="1"/>
    <xf numFmtId="0" fontId="56" fillId="0" borderId="0" xfId="12" applyFont="1" applyFill="1" applyBorder="1" applyAlignment="1" applyProtection="1">
      <alignment vertical="top"/>
    </xf>
    <xf numFmtId="0" fontId="56" fillId="0" borderId="0" xfId="12" applyFont="1" applyFill="1" applyBorder="1" applyAlignment="1" applyProtection="1">
      <alignment vertical="top" wrapText="1"/>
    </xf>
    <xf numFmtId="0" fontId="55" fillId="5" borderId="0" xfId="9" applyFont="1" applyFill="1" applyBorder="1" applyAlignment="1" applyProtection="1">
      <alignment vertical="center"/>
    </xf>
    <xf numFmtId="0" fontId="13" fillId="5" borderId="0" xfId="9" applyFont="1" applyFill="1" applyBorder="1" applyAlignment="1" applyProtection="1">
      <alignment vertical="center"/>
    </xf>
    <xf numFmtId="0" fontId="13" fillId="5" borderId="79" xfId="9" applyFont="1" applyFill="1" applyBorder="1" applyAlignment="1" applyProtection="1">
      <alignment horizontal="center" vertical="center"/>
    </xf>
    <xf numFmtId="0" fontId="51" fillId="5" borderId="0" xfId="9" applyFont="1" applyFill="1" applyBorder="1" applyAlignment="1" applyProtection="1">
      <alignment horizontal="center" vertical="center"/>
    </xf>
    <xf numFmtId="0" fontId="13" fillId="5" borderId="122" xfId="9" applyFont="1" applyFill="1" applyBorder="1" applyAlignment="1" applyProtection="1">
      <alignment horizontal="center" vertical="center"/>
    </xf>
    <xf numFmtId="0" fontId="13" fillId="5" borderId="121" xfId="9" applyFont="1" applyFill="1" applyBorder="1" applyAlignment="1" applyProtection="1">
      <alignment horizontal="center" vertical="center"/>
    </xf>
    <xf numFmtId="0" fontId="13" fillId="5" borderId="121" xfId="9" applyFont="1" applyFill="1" applyBorder="1" applyAlignment="1" applyProtection="1">
      <alignment horizontal="center" vertical="center" wrapText="1"/>
    </xf>
    <xf numFmtId="0" fontId="13" fillId="5" borderId="169" xfId="9" applyFont="1" applyFill="1" applyBorder="1" applyAlignment="1" applyProtection="1">
      <alignment horizontal="center" vertical="center" wrapText="1"/>
    </xf>
    <xf numFmtId="0" fontId="13" fillId="5" borderId="120" xfId="9" applyFont="1" applyFill="1" applyBorder="1" applyAlignment="1" applyProtection="1">
      <alignment horizontal="center" vertical="center"/>
    </xf>
    <xf numFmtId="0" fontId="13" fillId="5" borderId="73" xfId="9" applyFont="1" applyFill="1" applyBorder="1" applyAlignment="1" applyProtection="1">
      <alignment horizontal="center" vertical="center"/>
    </xf>
    <xf numFmtId="181" fontId="13" fillId="5" borderId="73" xfId="13" applyNumberFormat="1" applyFont="1" applyFill="1" applyBorder="1" applyAlignment="1" applyProtection="1">
      <alignment horizontal="right" vertical="center"/>
    </xf>
    <xf numFmtId="181" fontId="13" fillId="5" borderId="75" xfId="13" applyNumberFormat="1" applyFont="1" applyFill="1" applyBorder="1" applyAlignment="1" applyProtection="1">
      <alignment horizontal="right"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181" fontId="56" fillId="2" borderId="122" xfId="10" applyNumberFormat="1" applyFont="1" applyFill="1" applyBorder="1" applyAlignment="1" applyProtection="1">
      <alignment vertical="center" shrinkToFit="1"/>
    </xf>
    <xf numFmtId="181" fontId="56" fillId="2" borderId="121" xfId="10" applyNumberFormat="1" applyFont="1" applyFill="1" applyBorder="1" applyAlignment="1" applyProtection="1">
      <alignment vertical="center" shrinkToFit="1"/>
    </xf>
    <xf numFmtId="183" fontId="56" fillId="2" borderId="169" xfId="10" applyNumberFormat="1" applyFont="1" applyFill="1" applyBorder="1" applyAlignment="1" applyProtection="1">
      <alignment vertical="center" shrinkToFit="1"/>
    </xf>
    <xf numFmtId="181" fontId="56" fillId="2" borderId="113" xfId="10" applyNumberFormat="1" applyFont="1" applyFill="1" applyBorder="1" applyAlignment="1" applyProtection="1">
      <alignment vertical="center" shrinkToFit="1"/>
      <protection locked="0"/>
    </xf>
    <xf numFmtId="181" fontId="56" fillId="2" borderId="64" xfId="10" applyNumberFormat="1" applyFont="1" applyFill="1" applyBorder="1" applyAlignment="1" applyProtection="1">
      <alignment vertical="center" shrinkToFit="1"/>
      <protection locked="0"/>
    </xf>
    <xf numFmtId="181" fontId="56" fillId="2" borderId="91" xfId="10" applyNumberFormat="1" applyFont="1" applyFill="1" applyBorder="1" applyAlignment="1" applyProtection="1">
      <alignment vertical="center" shrinkToFit="1"/>
      <protection locked="0"/>
    </xf>
    <xf numFmtId="181" fontId="56" fillId="2" borderId="101" xfId="10" applyNumberFormat="1" applyFont="1" applyFill="1" applyBorder="1" applyAlignment="1" applyProtection="1">
      <alignment vertical="center" shrinkToFit="1"/>
      <protection locked="0"/>
    </xf>
    <xf numFmtId="0" fontId="13" fillId="3" borderId="63" xfId="9" applyFont="1" applyFill="1" applyBorder="1" applyAlignment="1" applyProtection="1">
      <alignment horizontal="center" vertical="center" shrinkToFit="1"/>
      <protection locked="0"/>
    </xf>
    <xf numFmtId="0" fontId="13" fillId="3" borderId="15" xfId="9" applyFont="1" applyFill="1" applyBorder="1" applyAlignment="1" applyProtection="1">
      <alignment horizontal="center" vertical="center" shrinkToFit="1"/>
      <protection locked="0"/>
    </xf>
    <xf numFmtId="181" fontId="13" fillId="3" borderId="15" xfId="13" applyNumberFormat="1" applyFont="1" applyFill="1" applyBorder="1" applyAlignment="1" applyProtection="1">
      <alignment horizontal="right" vertical="center" shrinkToFit="1"/>
      <protection locked="0"/>
    </xf>
    <xf numFmtId="181" fontId="13" fillId="3" borderId="31" xfId="13" applyNumberFormat="1" applyFont="1" applyFill="1" applyBorder="1" applyAlignment="1" applyProtection="1">
      <alignment horizontal="right" vertical="center" shrinkToFit="1"/>
      <protection locked="0"/>
    </xf>
    <xf numFmtId="0" fontId="13" fillId="3" borderId="84" xfId="9" applyFont="1" applyFill="1" applyBorder="1" applyAlignment="1" applyProtection="1">
      <alignment horizontal="center" vertical="center" shrinkToFit="1"/>
      <protection locked="0"/>
    </xf>
    <xf numFmtId="0" fontId="13" fillId="3" borderId="72" xfId="9" applyFont="1" applyFill="1" applyBorder="1" applyAlignment="1" applyProtection="1">
      <alignment horizontal="center" vertical="center" shrinkToFit="1"/>
      <protection locked="0"/>
    </xf>
    <xf numFmtId="181" fontId="13" fillId="3" borderId="72" xfId="13" applyNumberFormat="1" applyFont="1" applyFill="1" applyBorder="1" applyAlignment="1" applyProtection="1">
      <alignment horizontal="right" vertical="center" shrinkToFit="1"/>
      <protection locked="0"/>
    </xf>
    <xf numFmtId="181" fontId="13" fillId="3" borderId="74" xfId="13" applyNumberFormat="1" applyFont="1" applyFill="1" applyBorder="1" applyAlignment="1" applyProtection="1">
      <alignment horizontal="right" vertical="center" shrinkToFit="1"/>
      <protection locked="0"/>
    </xf>
    <xf numFmtId="181" fontId="13" fillId="2" borderId="121" xfId="13" applyNumberFormat="1" applyFont="1" applyFill="1" applyBorder="1" applyAlignment="1" applyProtection="1">
      <alignment horizontal="right" vertical="center"/>
    </xf>
    <xf numFmtId="181" fontId="13" fillId="2" borderId="169" xfId="13" applyNumberFormat="1" applyFont="1" applyFill="1" applyBorder="1" applyAlignment="1" applyProtection="1">
      <alignment horizontal="right" vertical="center"/>
    </xf>
    <xf numFmtId="0" fontId="56" fillId="0" borderId="46" xfId="10" applyFont="1" applyFill="1" applyBorder="1" applyAlignment="1" applyProtection="1">
      <alignment horizontal="left" vertical="center" wrapText="1"/>
    </xf>
    <xf numFmtId="177" fontId="56" fillId="0" borderId="47" xfId="10" applyNumberFormat="1" applyFont="1" applyFill="1" applyBorder="1" applyAlignment="1" applyProtection="1">
      <alignment horizontal="center" vertical="center" wrapText="1" shrinkToFit="1"/>
    </xf>
    <xf numFmtId="181" fontId="56" fillId="0" borderId="12" xfId="10" applyNumberFormat="1" applyFont="1" applyFill="1" applyBorder="1" applyAlignment="1" applyProtection="1">
      <alignment vertical="center" shrinkToFit="1"/>
      <protection locked="0"/>
    </xf>
    <xf numFmtId="181" fontId="56" fillId="0" borderId="86" xfId="10" applyNumberFormat="1" applyFont="1" applyFill="1" applyBorder="1" applyAlignment="1" applyProtection="1">
      <alignment vertical="center" shrinkToFit="1"/>
      <protection locked="0"/>
    </xf>
    <xf numFmtId="181" fontId="56" fillId="0" borderId="13" xfId="10" applyNumberFormat="1" applyFont="1" applyFill="1" applyBorder="1" applyAlignment="1" applyProtection="1">
      <alignment vertical="center" shrinkToFit="1"/>
      <protection locked="0"/>
    </xf>
    <xf numFmtId="181" fontId="56" fillId="0" borderId="58" xfId="10" applyNumberFormat="1" applyFont="1" applyFill="1" applyBorder="1" applyAlignment="1" applyProtection="1">
      <alignment vertical="center" shrinkToFit="1"/>
      <protection locked="0"/>
    </xf>
    <xf numFmtId="181" fontId="56" fillId="0" borderId="14" xfId="10" applyNumberFormat="1" applyFont="1" applyFill="1" applyBorder="1" applyAlignment="1" applyProtection="1">
      <alignment vertical="center" shrinkToFit="1"/>
      <protection locked="0"/>
    </xf>
    <xf numFmtId="181" fontId="56" fillId="0" borderId="110" xfId="10" applyNumberFormat="1" applyFont="1" applyFill="1" applyBorder="1" applyAlignment="1" applyProtection="1">
      <alignment vertical="center" shrinkToFit="1"/>
    </xf>
    <xf numFmtId="181" fontId="56" fillId="0" borderId="132" xfId="10" applyNumberFormat="1" applyFont="1" applyFill="1" applyBorder="1" applyAlignment="1" applyProtection="1">
      <alignment vertical="center" shrinkToFit="1"/>
    </xf>
    <xf numFmtId="0" fontId="56" fillId="0" borderId="0" xfId="10" applyFont="1" applyFill="1" applyBorder="1" applyAlignment="1" applyProtection="1">
      <alignment vertical="center" shrinkToFit="1"/>
    </xf>
    <xf numFmtId="0" fontId="56" fillId="0" borderId="34" xfId="10" applyFont="1" applyFill="1" applyBorder="1" applyAlignment="1" applyProtection="1">
      <alignment horizontal="center" vertical="center" shrinkToFit="1"/>
    </xf>
    <xf numFmtId="0" fontId="49" fillId="0" borderId="0" xfId="9" applyFont="1" applyFill="1" applyBorder="1" applyAlignment="1">
      <alignment vertical="center"/>
    </xf>
    <xf numFmtId="181" fontId="56" fillId="2" borderId="55" xfId="10" applyNumberFormat="1" applyFont="1" applyFill="1" applyBorder="1" applyAlignment="1" applyProtection="1">
      <alignment vertical="center" shrinkToFit="1"/>
      <protection locked="0"/>
    </xf>
    <xf numFmtId="0" fontId="49" fillId="0" borderId="0" xfId="0" applyFont="1" applyFill="1" applyBorder="1" applyAlignment="1" applyProtection="1">
      <alignment horizontal="center" vertical="top"/>
    </xf>
    <xf numFmtId="0" fontId="49"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center"/>
    </xf>
    <xf numFmtId="0" fontId="13" fillId="0" borderId="44" xfId="0" applyFont="1" applyFill="1" applyBorder="1" applyProtection="1">
      <alignment vertical="center"/>
    </xf>
    <xf numFmtId="0" fontId="49" fillId="0" borderId="71" xfId="0" applyFont="1" applyFill="1" applyBorder="1" applyAlignment="1" applyProtection="1">
      <alignment horizontal="right"/>
    </xf>
    <xf numFmtId="0" fontId="13" fillId="0" borderId="91" xfId="0" applyFont="1" applyFill="1" applyBorder="1" applyProtection="1">
      <alignment vertical="center"/>
    </xf>
    <xf numFmtId="0" fontId="49" fillId="0" borderId="7" xfId="0" applyFont="1" applyFill="1" applyBorder="1" applyAlignment="1" applyProtection="1">
      <alignment horizontal="right"/>
    </xf>
    <xf numFmtId="0" fontId="13" fillId="0" borderId="101" xfId="0" applyFont="1" applyFill="1" applyBorder="1" applyProtection="1">
      <alignment vertical="center"/>
    </xf>
    <xf numFmtId="0" fontId="13" fillId="0" borderId="4" xfId="0" applyFont="1" applyFill="1" applyBorder="1" applyAlignment="1" applyProtection="1">
      <alignment horizontal="left" vertical="center"/>
    </xf>
    <xf numFmtId="0" fontId="49" fillId="0" borderId="4" xfId="0" applyFont="1" applyFill="1" applyBorder="1">
      <alignment vertical="center"/>
    </xf>
    <xf numFmtId="0" fontId="49" fillId="0" borderId="3" xfId="0" applyFont="1" applyFill="1" applyBorder="1">
      <alignment vertical="center"/>
    </xf>
    <xf numFmtId="0" fontId="49" fillId="0" borderId="9" xfId="0" applyFont="1" applyFill="1" applyBorder="1">
      <alignment vertical="center"/>
    </xf>
    <xf numFmtId="0" fontId="49" fillId="0" borderId="1" xfId="0" applyFont="1" applyFill="1" applyBorder="1">
      <alignment vertical="center"/>
    </xf>
    <xf numFmtId="0" fontId="49" fillId="0" borderId="10" xfId="0" applyFont="1" applyFill="1" applyBorder="1">
      <alignment vertical="center"/>
    </xf>
    <xf numFmtId="0" fontId="49" fillId="0" borderId="56" xfId="0" applyFont="1" applyFill="1" applyBorder="1">
      <alignment vertical="center"/>
    </xf>
    <xf numFmtId="0" fontId="49" fillId="0" borderId="48" xfId="0" applyFont="1" applyFill="1" applyBorder="1">
      <alignment vertical="center"/>
    </xf>
    <xf numFmtId="181" fontId="47" fillId="3" borderId="111" xfId="9" applyNumberFormat="1" applyFont="1" applyFill="1" applyBorder="1" applyAlignment="1">
      <alignment vertical="center"/>
    </xf>
    <xf numFmtId="0" fontId="49" fillId="0" borderId="14" xfId="0"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49" fillId="0" borderId="71" xfId="0" applyFont="1" applyFill="1" applyBorder="1" applyAlignment="1" applyProtection="1"/>
    <xf numFmtId="0" fontId="49" fillId="0" borderId="91" xfId="0" applyFont="1" applyFill="1" applyBorder="1" applyAlignment="1" applyProtection="1">
      <alignment horizontal="left" vertical="center"/>
    </xf>
    <xf numFmtId="0" fontId="49" fillId="0" borderId="43" xfId="0" applyFont="1" applyFill="1" applyBorder="1" applyAlignment="1" applyProtection="1">
      <alignment horizontal="left" vertical="center" wrapText="1"/>
    </xf>
    <xf numFmtId="0" fontId="13" fillId="0" borderId="43" xfId="0" applyFont="1" applyFill="1" applyBorder="1" applyProtection="1">
      <alignment vertical="center"/>
    </xf>
    <xf numFmtId="0" fontId="49" fillId="0" borderId="43" xfId="0" applyFont="1" applyFill="1" applyBorder="1" applyAlignment="1" applyProtection="1">
      <alignment horizontal="right"/>
    </xf>
    <xf numFmtId="3" fontId="1" fillId="0" borderId="1" xfId="0" applyNumberFormat="1" applyFont="1" applyBorder="1" applyAlignment="1">
      <alignment vertical="center"/>
    </xf>
    <xf numFmtId="181" fontId="47" fillId="0" borderId="1" xfId="9" applyNumberFormat="1" applyFont="1" applyFill="1" applyBorder="1" applyAlignment="1">
      <alignment vertical="center"/>
    </xf>
    <xf numFmtId="0" fontId="13" fillId="0" borderId="8" xfId="9" applyFont="1" applyFill="1" applyBorder="1" applyAlignment="1" applyProtection="1">
      <alignment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13" fillId="3" borderId="1" xfId="9" applyFont="1" applyFill="1" applyBorder="1" applyAlignment="1" applyProtection="1">
      <alignment vertical="center"/>
    </xf>
    <xf numFmtId="0" fontId="49" fillId="3" borderId="8" xfId="0" applyFont="1" applyFill="1" applyBorder="1" applyAlignment="1" applyProtection="1">
      <alignment horizontal="left" vertical="center" shrinkToFit="1"/>
      <protection locked="0"/>
    </xf>
    <xf numFmtId="0" fontId="49" fillId="3" borderId="16" xfId="0" applyFont="1" applyFill="1" applyBorder="1" applyAlignment="1" applyProtection="1">
      <alignment horizontal="left" vertical="center"/>
      <protection locked="0"/>
    </xf>
    <xf numFmtId="3" fontId="1" fillId="3" borderId="16" xfId="0" applyNumberFormat="1" applyFont="1" applyFill="1" applyBorder="1" applyAlignment="1">
      <alignment vertical="center"/>
    </xf>
    <xf numFmtId="181" fontId="47" fillId="3" borderId="22" xfId="9" applyNumberFormat="1" applyFont="1" applyFill="1" applyBorder="1" applyAlignment="1">
      <alignment vertical="center"/>
    </xf>
    <xf numFmtId="0" fontId="49" fillId="4" borderId="15" xfId="0" applyFont="1" applyFill="1" applyBorder="1" applyAlignment="1" applyProtection="1">
      <alignment vertical="center"/>
      <protection locked="0"/>
    </xf>
    <xf numFmtId="0" fontId="49" fillId="4" borderId="63" xfId="0" applyFont="1" applyFill="1" applyBorder="1" applyAlignment="1" applyProtection="1">
      <alignment vertical="center"/>
      <protection locked="0"/>
    </xf>
    <xf numFmtId="0" fontId="49" fillId="3" borderId="47" xfId="0" applyFont="1" applyFill="1" applyBorder="1" applyAlignment="1" applyProtection="1">
      <alignment horizontal="left" vertical="center"/>
      <protection locked="0"/>
    </xf>
    <xf numFmtId="20" fontId="56" fillId="2" borderId="169" xfId="10" applyNumberFormat="1" applyFont="1" applyFill="1" applyBorder="1" applyAlignment="1" applyProtection="1">
      <alignment vertical="center" shrinkToFit="1"/>
    </xf>
    <xf numFmtId="0" fontId="13" fillId="0" borderId="0" xfId="9" applyNumberFormat="1" applyFont="1" applyFill="1" applyBorder="1" applyAlignment="1" applyProtection="1">
      <alignment vertical="center"/>
    </xf>
    <xf numFmtId="181" fontId="47" fillId="0" borderId="0" xfId="9" applyNumberFormat="1" applyFont="1" applyFill="1" applyBorder="1" applyAlignment="1">
      <alignment vertical="center"/>
    </xf>
    <xf numFmtId="3" fontId="13" fillId="0" borderId="0" xfId="9" applyNumberFormat="1" applyFont="1" applyFill="1" applyBorder="1" applyAlignment="1" applyProtection="1">
      <alignment vertical="center"/>
    </xf>
    <xf numFmtId="3" fontId="1" fillId="0" borderId="0" xfId="0" applyNumberFormat="1" applyFont="1" applyFill="1" applyBorder="1" applyAlignment="1">
      <alignment vertical="center"/>
    </xf>
    <xf numFmtId="0" fontId="6" fillId="0" borderId="0" xfId="9" applyFont="1" applyFill="1" applyBorder="1" applyAlignment="1" applyProtection="1">
      <alignment vertical="center"/>
    </xf>
    <xf numFmtId="0" fontId="8" fillId="0" borderId="0" xfId="9" applyFont="1" applyFill="1" applyBorder="1" applyAlignment="1">
      <alignment vertical="center" wrapText="1"/>
    </xf>
    <xf numFmtId="0" fontId="8" fillId="0" borderId="0" xfId="9" applyFont="1" applyFill="1" applyBorder="1" applyAlignment="1">
      <alignment horizontal="center" vertical="center" wrapText="1"/>
    </xf>
    <xf numFmtId="0" fontId="6" fillId="0" borderId="108" xfId="9" applyNumberFormat="1" applyFont="1" applyFill="1" applyBorder="1" applyAlignment="1" applyProtection="1">
      <alignment vertical="center"/>
    </xf>
    <xf numFmtId="0" fontId="6" fillId="0" borderId="34" xfId="9" applyNumberFormat="1" applyFont="1" applyFill="1" applyBorder="1" applyAlignment="1" applyProtection="1">
      <alignment vertical="center"/>
    </xf>
    <xf numFmtId="181" fontId="12" fillId="0" borderId="71" xfId="9" applyNumberFormat="1" applyFont="1" applyFill="1" applyBorder="1" applyAlignment="1">
      <alignment vertical="center"/>
    </xf>
    <xf numFmtId="0" fontId="6" fillId="0" borderId="84" xfId="9" applyNumberFormat="1" applyFont="1" applyFill="1" applyBorder="1" applyAlignment="1" applyProtection="1">
      <alignment vertical="center"/>
    </xf>
    <xf numFmtId="0" fontId="6" fillId="0" borderId="4" xfId="9" applyNumberFormat="1" applyFont="1" applyFill="1" applyBorder="1" applyAlignment="1" applyProtection="1">
      <alignment vertical="center"/>
    </xf>
    <xf numFmtId="0" fontId="6" fillId="0" borderId="11" xfId="9" applyNumberFormat="1" applyFont="1" applyFill="1" applyBorder="1" applyAlignment="1" applyProtection="1">
      <alignment vertical="center"/>
    </xf>
    <xf numFmtId="181" fontId="12" fillId="0" borderId="11" xfId="9" applyNumberFormat="1" applyFont="1" applyFill="1" applyBorder="1" applyAlignment="1">
      <alignment vertical="center"/>
    </xf>
    <xf numFmtId="0" fontId="6" fillId="0" borderId="40" xfId="9" applyNumberFormat="1" applyFont="1" applyFill="1" applyBorder="1" applyAlignment="1" applyProtection="1">
      <alignment vertical="center"/>
    </xf>
    <xf numFmtId="181" fontId="12" fillId="0" borderId="88" xfId="9" applyNumberFormat="1" applyFont="1" applyFill="1" applyBorder="1" applyAlignment="1">
      <alignment vertical="center"/>
    </xf>
    <xf numFmtId="49" fontId="8" fillId="3" borderId="6" xfId="0" applyNumberFormat="1" applyFont="1" applyFill="1" applyBorder="1" applyAlignment="1" applyProtection="1">
      <alignment horizontal="center" vertical="center" shrinkToFit="1"/>
      <protection locked="0"/>
    </xf>
    <xf numFmtId="49" fontId="8" fillId="3" borderId="0" xfId="0" applyNumberFormat="1" applyFont="1" applyFill="1" applyBorder="1" applyAlignment="1" applyProtection="1">
      <alignment horizontal="center" vertical="center" shrinkToFit="1"/>
      <protection locked="0"/>
    </xf>
    <xf numFmtId="49" fontId="8" fillId="3" borderId="9" xfId="0" applyNumberFormat="1" applyFont="1" applyFill="1" applyBorder="1" applyAlignment="1" applyProtection="1">
      <alignment horizontal="center" vertical="center" shrinkToFit="1"/>
      <protection locked="0"/>
    </xf>
    <xf numFmtId="49" fontId="8" fillId="3" borderId="46" xfId="0" applyNumberFormat="1" applyFont="1" applyFill="1" applyBorder="1" applyAlignment="1" applyProtection="1">
      <alignment horizontal="center" vertical="center" shrinkToFit="1"/>
      <protection locked="0"/>
    </xf>
    <xf numFmtId="49" fontId="8" fillId="3" borderId="7" xfId="0" applyNumberFormat="1" applyFont="1" applyFill="1" applyBorder="1" applyAlignment="1" applyProtection="1">
      <alignment horizontal="center" vertical="center" shrinkToFit="1"/>
      <protection locked="0"/>
    </xf>
    <xf numFmtId="0" fontId="8" fillId="0" borderId="63"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6" fillId="3" borderId="89" xfId="0" applyFont="1" applyFill="1" applyBorder="1" applyAlignment="1" applyProtection="1">
      <alignment vertical="center" shrinkToFit="1"/>
      <protection locked="0"/>
    </xf>
    <xf numFmtId="0" fontId="6" fillId="3" borderId="43" xfId="0" applyFont="1" applyFill="1" applyBorder="1" applyAlignment="1" applyProtection="1">
      <alignment vertical="center" shrinkToFit="1"/>
      <protection locked="0"/>
    </xf>
    <xf numFmtId="0" fontId="6" fillId="3" borderId="90" xfId="0" applyFont="1" applyFill="1" applyBorder="1" applyAlignment="1" applyProtection="1">
      <alignment vertical="center" shrinkToFit="1"/>
      <protection locked="0"/>
    </xf>
    <xf numFmtId="0" fontId="8" fillId="0" borderId="40" xfId="0" applyFont="1" applyBorder="1" applyAlignment="1" applyProtection="1">
      <alignment horizontal="distributed" vertical="center"/>
    </xf>
    <xf numFmtId="0" fontId="8" fillId="0" borderId="41" xfId="0" applyFont="1" applyBorder="1" applyAlignment="1" applyProtection="1">
      <alignment horizontal="distributed" vertical="center"/>
    </xf>
    <xf numFmtId="0" fontId="6" fillId="3" borderId="41" xfId="0" applyFont="1" applyFill="1" applyBorder="1" applyAlignment="1" applyProtection="1">
      <alignment vertical="center" shrinkToFit="1"/>
      <protection locked="0"/>
    </xf>
    <xf numFmtId="0" fontId="6" fillId="3" borderId="42" xfId="0" applyFont="1" applyFill="1" applyBorder="1" applyAlignment="1" applyProtection="1">
      <alignment vertical="center" shrinkToFit="1"/>
      <protection locked="0"/>
    </xf>
    <xf numFmtId="0" fontId="22" fillId="3" borderId="0" xfId="0" applyFont="1" applyFill="1" applyAlignment="1" applyProtection="1">
      <alignment horizontal="center" vertical="center"/>
      <protection locked="0"/>
    </xf>
    <xf numFmtId="0" fontId="6" fillId="3" borderId="1" xfId="0" applyFont="1" applyFill="1" applyBorder="1" applyAlignment="1" applyProtection="1">
      <alignment horizontal="right" vertical="center" shrinkToFit="1"/>
      <protection locked="0"/>
    </xf>
    <xf numFmtId="58" fontId="6" fillId="3" borderId="16" xfId="0" applyNumberFormat="1" applyFont="1" applyFill="1" applyBorder="1" applyAlignment="1" applyProtection="1">
      <alignment horizontal="right" vertical="center"/>
      <protection locked="0"/>
    </xf>
    <xf numFmtId="0" fontId="8" fillId="0" borderId="37" xfId="0" applyFont="1" applyBorder="1" applyAlignment="1" applyProtection="1">
      <alignment horizontal="distributed" vertical="center"/>
    </xf>
    <xf numFmtId="0" fontId="8" fillId="0" borderId="38" xfId="0" applyFont="1" applyBorder="1" applyAlignment="1" applyProtection="1">
      <alignment horizontal="distributed" vertical="center"/>
    </xf>
    <xf numFmtId="0" fontId="6" fillId="3" borderId="70" xfId="0" applyFont="1" applyFill="1" applyBorder="1" applyAlignment="1" applyProtection="1">
      <alignment vertical="center" shrinkToFit="1"/>
      <protection locked="0"/>
    </xf>
    <xf numFmtId="0" fontId="6" fillId="3" borderId="68" xfId="0" applyFont="1" applyFill="1" applyBorder="1" applyAlignment="1" applyProtection="1">
      <alignment vertical="center" shrinkToFit="1"/>
      <protection locked="0"/>
    </xf>
    <xf numFmtId="0" fontId="6" fillId="3" borderId="71" xfId="0" applyFont="1" applyFill="1" applyBorder="1" applyAlignment="1" applyProtection="1">
      <alignment vertical="center" shrinkToFit="1"/>
      <protection locked="0"/>
    </xf>
    <xf numFmtId="0" fontId="6" fillId="0" borderId="4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49"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32"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67" xfId="0" applyFont="1" applyBorder="1" applyAlignment="1" applyProtection="1">
      <alignment horizontal="center" vertical="center" wrapText="1"/>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wrapText="1"/>
      <protection locked="0"/>
    </xf>
    <xf numFmtId="0" fontId="19" fillId="3" borderId="56"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71" xfId="0" applyFont="1" applyBorder="1" applyAlignment="1" applyProtection="1">
      <alignment horizontal="center" vertical="center"/>
    </xf>
    <xf numFmtId="0" fontId="6" fillId="4" borderId="63"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8" fillId="4" borderId="55"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protection locked="0"/>
    </xf>
    <xf numFmtId="0" fontId="9" fillId="0" borderId="56" xfId="0" applyFont="1" applyBorder="1" applyAlignment="1" applyProtection="1">
      <alignment horizontal="left" vertical="center"/>
    </xf>
    <xf numFmtId="0" fontId="9" fillId="0" borderId="88" xfId="0" applyFont="1" applyBorder="1" applyAlignment="1" applyProtection="1">
      <alignment horizontal="left" vertical="center"/>
    </xf>
    <xf numFmtId="0" fontId="9" fillId="0" borderId="1" xfId="0" applyFont="1" applyBorder="1" applyAlignment="1" applyProtection="1">
      <alignment horizontal="right" vertical="center" shrinkToFit="1"/>
    </xf>
    <xf numFmtId="0" fontId="9" fillId="3" borderId="1"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8" fillId="4" borderId="10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8" fillId="0" borderId="2"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0" borderId="0" xfId="0" applyFont="1" applyBorder="1" applyAlignment="1" applyProtection="1">
      <alignment horizontal="distributed" vertical="center"/>
    </xf>
    <xf numFmtId="0" fontId="8" fillId="0" borderId="1" xfId="0" applyFont="1" applyBorder="1" applyAlignment="1" applyProtection="1">
      <alignment horizontal="distributed" vertical="center"/>
    </xf>
    <xf numFmtId="0" fontId="6" fillId="3" borderId="1" xfId="0" applyFont="1" applyFill="1" applyBorder="1" applyAlignment="1" applyProtection="1">
      <alignment horizontal="center" vertical="center" shrinkToFit="1"/>
      <protection locked="0"/>
    </xf>
    <xf numFmtId="0" fontId="8" fillId="0" borderId="44"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9" xfId="0" applyFont="1" applyBorder="1" applyAlignment="1" applyProtection="1">
      <alignment horizontal="right" vertical="center"/>
    </xf>
    <xf numFmtId="0" fontId="8" fillId="0" borderId="34" xfId="0" applyFont="1" applyBorder="1" applyAlignment="1" applyProtection="1">
      <alignment horizontal="right" vertical="center"/>
    </xf>
    <xf numFmtId="0" fontId="8" fillId="0" borderId="51" xfId="0" applyFont="1" applyBorder="1" applyAlignment="1" applyProtection="1">
      <alignment horizontal="right" vertical="center"/>
    </xf>
    <xf numFmtId="0" fontId="8" fillId="3" borderId="50" xfId="0" applyFont="1" applyFill="1" applyBorder="1" applyAlignment="1" applyProtection="1">
      <alignment horizontal="right" vertical="center"/>
      <protection locked="0"/>
    </xf>
    <xf numFmtId="0" fontId="8" fillId="3" borderId="16" xfId="0" applyFont="1" applyFill="1" applyBorder="1" applyAlignment="1" applyProtection="1">
      <alignment horizontal="right" vertical="center"/>
      <protection locked="0"/>
    </xf>
    <xf numFmtId="0" fontId="8" fillId="3" borderId="22" xfId="0" applyFont="1" applyFill="1" applyBorder="1" applyAlignment="1" applyProtection="1">
      <alignment horizontal="right" vertical="center"/>
      <protection locked="0"/>
    </xf>
    <xf numFmtId="0" fontId="8" fillId="0" borderId="52"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44"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51" xfId="0" applyFont="1" applyBorder="1" applyAlignment="1" applyProtection="1">
      <alignment horizontal="center" vertical="center"/>
    </xf>
    <xf numFmtId="0" fontId="8" fillId="0" borderId="8" xfId="0" applyFont="1" applyBorder="1" applyAlignment="1" applyProtection="1">
      <alignment horizontal="center" vertical="center"/>
    </xf>
    <xf numFmtId="0" fontId="6" fillId="0" borderId="8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128"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xf>
    <xf numFmtId="0" fontId="8" fillId="0" borderId="83" xfId="0" applyFont="1" applyFill="1" applyBorder="1" applyAlignment="1" applyProtection="1">
      <alignment horizontal="center" vertical="center" wrapText="1"/>
    </xf>
    <xf numFmtId="49" fontId="8" fillId="3" borderId="47" xfId="0" applyNumberFormat="1" applyFont="1" applyFill="1" applyBorder="1" applyAlignment="1" applyProtection="1">
      <alignment horizontal="center" vertical="center" shrinkToFit="1"/>
      <protection locked="0"/>
    </xf>
    <xf numFmtId="49" fontId="8" fillId="3" borderId="16" xfId="0" applyNumberFormat="1" applyFont="1" applyFill="1" applyBorder="1" applyAlignment="1" applyProtection="1">
      <alignment horizontal="center" vertical="center" shrinkToFit="1"/>
      <protection locked="0"/>
    </xf>
    <xf numFmtId="49" fontId="8" fillId="3" borderId="48" xfId="0" applyNumberFormat="1" applyFont="1" applyFill="1" applyBorder="1" applyAlignment="1" applyProtection="1">
      <alignment horizontal="center" vertical="center" shrinkToFit="1"/>
      <protection locked="0"/>
    </xf>
    <xf numFmtId="49" fontId="8" fillId="3" borderId="50" xfId="0" applyNumberFormat="1" applyFont="1" applyFill="1" applyBorder="1" applyAlignment="1" applyProtection="1">
      <alignment horizontal="center" vertical="center" shrinkToFit="1"/>
      <protection locked="0"/>
    </xf>
    <xf numFmtId="49" fontId="8" fillId="3"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8" fillId="0" borderId="46"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8"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8" fillId="0" borderId="44" xfId="0" applyFont="1" applyBorder="1" applyAlignment="1" applyProtection="1">
      <alignment horizontal="distributed" vertical="center"/>
    </xf>
    <xf numFmtId="0" fontId="8" fillId="0" borderId="34" xfId="0" applyFont="1" applyBorder="1" applyAlignment="1" applyProtection="1">
      <alignment horizontal="distributed" vertical="center"/>
    </xf>
    <xf numFmtId="0" fontId="8" fillId="0" borderId="45" xfId="0" applyFont="1" applyBorder="1" applyAlignment="1" applyProtection="1">
      <alignment horizontal="distributed" vertical="center"/>
    </xf>
    <xf numFmtId="0" fontId="8" fillId="3" borderId="3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0" borderId="49" xfId="0" applyFont="1" applyBorder="1" applyAlignment="1" applyProtection="1">
      <alignment horizontal="distributed" vertical="center"/>
    </xf>
    <xf numFmtId="0" fontId="8" fillId="4" borderId="49"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protection locked="0"/>
    </xf>
    <xf numFmtId="0" fontId="8" fillId="3" borderId="49" xfId="0" applyFont="1" applyFill="1" applyBorder="1" applyAlignment="1" applyProtection="1">
      <alignment horizontal="right" vertical="center"/>
      <protection locked="0"/>
    </xf>
    <xf numFmtId="0" fontId="8" fillId="3" borderId="34" xfId="0" applyFont="1" applyFill="1" applyBorder="1" applyAlignment="1" applyProtection="1">
      <alignment horizontal="right" vertical="center"/>
      <protection locked="0"/>
    </xf>
    <xf numFmtId="0" fontId="8" fillId="3" borderId="51" xfId="0" applyFont="1" applyFill="1" applyBorder="1" applyAlignment="1" applyProtection="1">
      <alignment horizontal="right" vertical="center"/>
      <protection locked="0"/>
    </xf>
    <xf numFmtId="0" fontId="6" fillId="2" borderId="70" xfId="0" applyFont="1" applyFill="1" applyBorder="1" applyAlignment="1" applyProtection="1">
      <alignment vertical="center" shrinkToFit="1"/>
    </xf>
    <xf numFmtId="0" fontId="6" fillId="2" borderId="68" xfId="0" applyFont="1" applyFill="1" applyBorder="1" applyAlignment="1" applyProtection="1">
      <alignment vertical="center" shrinkToFit="1"/>
    </xf>
    <xf numFmtId="0" fontId="6" fillId="2" borderId="71" xfId="0" applyFont="1" applyFill="1" applyBorder="1" applyAlignment="1" applyProtection="1">
      <alignment vertical="center" shrinkToFit="1"/>
    </xf>
    <xf numFmtId="0" fontId="6" fillId="0" borderId="43" xfId="0" applyFont="1" applyBorder="1" applyAlignment="1" applyProtection="1">
      <alignment horizontal="distributed" vertical="center"/>
    </xf>
    <xf numFmtId="0" fontId="6" fillId="3" borderId="43" xfId="0" applyFont="1" applyFill="1" applyBorder="1" applyAlignment="1" applyProtection="1">
      <alignment horizontal="center" vertical="center" shrinkToFit="1"/>
      <protection locked="0"/>
    </xf>
    <xf numFmtId="0" fontId="11" fillId="0" borderId="76" xfId="0" applyFont="1" applyBorder="1" applyAlignment="1" applyProtection="1">
      <alignment horizontal="left" vertical="center" wrapText="1"/>
    </xf>
    <xf numFmtId="0" fontId="11" fillId="0" borderId="77" xfId="0" applyFont="1" applyBorder="1" applyAlignment="1" applyProtection="1">
      <alignment horizontal="left" vertical="center" wrapText="1"/>
    </xf>
    <xf numFmtId="0" fontId="11" fillId="0" borderId="78" xfId="0" applyFont="1" applyBorder="1" applyAlignment="1" applyProtection="1">
      <alignment horizontal="left" vertical="center" wrapText="1"/>
    </xf>
    <xf numFmtId="58"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6" fillId="2" borderId="89" xfId="0" applyFont="1" applyFill="1" applyBorder="1" applyAlignment="1" applyProtection="1">
      <alignment vertical="center" shrinkToFit="1"/>
    </xf>
    <xf numFmtId="0" fontId="6" fillId="2" borderId="43" xfId="0" applyFont="1" applyFill="1" applyBorder="1" applyAlignment="1" applyProtection="1">
      <alignment vertical="center" shrinkToFit="1"/>
    </xf>
    <xf numFmtId="0" fontId="6" fillId="2" borderId="90" xfId="0" applyFont="1" applyFill="1" applyBorder="1" applyAlignment="1" applyProtection="1">
      <alignment vertical="center" shrinkToFit="1"/>
    </xf>
    <xf numFmtId="38" fontId="8" fillId="4" borderId="82" xfId="6" applyFont="1" applyFill="1" applyBorder="1" applyAlignment="1" applyProtection="1">
      <alignment horizontal="center" vertical="center"/>
      <protection locked="0"/>
    </xf>
    <xf numFmtId="38" fontId="8" fillId="4" borderId="33" xfId="6" applyFont="1" applyFill="1" applyBorder="1" applyAlignment="1" applyProtection="1">
      <alignment horizontal="center" vertical="center"/>
      <protection locked="0"/>
    </xf>
    <xf numFmtId="38" fontId="8" fillId="4" borderId="83" xfId="6"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locked="0"/>
    </xf>
    <xf numFmtId="0" fontId="6" fillId="0" borderId="1" xfId="0" applyFont="1" applyBorder="1" applyAlignment="1" applyProtection="1">
      <alignment horizontal="distributed"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11" fillId="0" borderId="73" xfId="0" applyFont="1" applyBorder="1" applyAlignment="1" applyProtection="1">
      <alignment vertical="center" wrapText="1"/>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52" xfId="0" applyFont="1" applyBorder="1" applyAlignment="1" applyProtection="1">
      <alignment horizontal="center" vertical="top"/>
    </xf>
    <xf numFmtId="0" fontId="8" fillId="0" borderId="53" xfId="0" applyFont="1" applyBorder="1" applyAlignment="1" applyProtection="1">
      <alignment horizontal="center" vertical="top"/>
    </xf>
    <xf numFmtId="0" fontId="8" fillId="0" borderId="54" xfId="0" applyFont="1" applyBorder="1" applyAlignment="1" applyProtection="1">
      <alignment horizontal="center" vertical="top"/>
    </xf>
    <xf numFmtId="0" fontId="11" fillId="0" borderId="15"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11" fillId="3" borderId="80" xfId="0" applyFont="1" applyFill="1" applyBorder="1" applyAlignment="1" applyProtection="1">
      <alignment horizontal="left" vertical="center" wrapText="1"/>
      <protection locked="0"/>
    </xf>
    <xf numFmtId="0" fontId="11" fillId="3" borderId="81" xfId="0" applyFont="1" applyFill="1" applyBorder="1" applyAlignment="1" applyProtection="1">
      <alignment horizontal="left" vertical="center" wrapText="1"/>
      <protection locked="0"/>
    </xf>
    <xf numFmtId="0" fontId="11" fillId="0" borderId="15" xfId="0" applyFont="1" applyBorder="1" applyAlignment="1" applyProtection="1">
      <alignment vertical="center" wrapText="1"/>
    </xf>
    <xf numFmtId="0" fontId="11" fillId="0" borderId="41" xfId="0" applyFont="1" applyBorder="1" applyAlignment="1" applyProtection="1">
      <alignment vertical="center" wrapText="1"/>
    </xf>
    <xf numFmtId="0" fontId="11" fillId="0" borderId="17"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8" fillId="0" borderId="113" xfId="0" applyFont="1" applyBorder="1" applyAlignment="1" applyProtection="1">
      <alignment vertical="center" wrapText="1"/>
    </xf>
    <xf numFmtId="0" fontId="8" fillId="0" borderId="68" xfId="0" applyFont="1" applyBorder="1" applyAlignment="1" applyProtection="1">
      <alignment vertical="center" wrapText="1"/>
    </xf>
    <xf numFmtId="0" fontId="8" fillId="0" borderId="129" xfId="0" applyFont="1" applyBorder="1" applyAlignment="1" applyProtection="1">
      <alignment vertical="center" wrapText="1"/>
    </xf>
    <xf numFmtId="0" fontId="8" fillId="3" borderId="5"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11" fillId="0" borderId="72" xfId="0" applyFont="1" applyBorder="1" applyAlignment="1" applyProtection="1">
      <alignment horizontal="center" vertical="center" wrapText="1"/>
    </xf>
    <xf numFmtId="0" fontId="11" fillId="0" borderId="80" xfId="0" applyFont="1" applyBorder="1" applyAlignment="1" applyProtection="1">
      <alignment horizontal="center" vertical="center" wrapText="1"/>
    </xf>
    <xf numFmtId="0" fontId="10" fillId="3" borderId="0" xfId="0" applyFont="1" applyFill="1" applyAlignment="1" applyProtection="1">
      <alignment horizontal="center" vertical="center"/>
      <protection locked="0"/>
    </xf>
    <xf numFmtId="0" fontId="8" fillId="3" borderId="1" xfId="0" applyFont="1" applyFill="1" applyBorder="1" applyAlignment="1" applyProtection="1">
      <alignment horizontal="right" vertical="center" shrinkToFit="1"/>
      <protection locked="0"/>
    </xf>
    <xf numFmtId="58" fontId="6" fillId="3"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6" fillId="3" borderId="38" xfId="0" applyFont="1" applyFill="1" applyBorder="1" applyAlignment="1" applyProtection="1">
      <alignment vertical="center" shrinkToFit="1"/>
      <protection locked="0"/>
    </xf>
    <xf numFmtId="0" fontId="6" fillId="3" borderId="39" xfId="0" applyFont="1" applyFill="1" applyBorder="1" applyAlignment="1" applyProtection="1">
      <alignment vertical="center" shrinkToFit="1"/>
      <protection locked="0"/>
    </xf>
    <xf numFmtId="0" fontId="6" fillId="0" borderId="44" xfId="0" applyFont="1" applyBorder="1" applyAlignment="1" applyProtection="1">
      <alignment vertical="center" wrapText="1"/>
    </xf>
    <xf numFmtId="0" fontId="8" fillId="0" borderId="34" xfId="0" applyFont="1" applyBorder="1" applyAlignment="1" applyProtection="1">
      <alignment vertical="center" wrapText="1"/>
    </xf>
    <xf numFmtId="0" fontId="8" fillId="0" borderId="51" xfId="0" applyFont="1" applyBorder="1" applyAlignment="1" applyProtection="1">
      <alignment vertical="center" wrapText="1"/>
    </xf>
    <xf numFmtId="0" fontId="8" fillId="0" borderId="47"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22" xfId="0" applyFont="1" applyBorder="1" applyAlignment="1" applyProtection="1">
      <alignment vertical="center" wrapText="1"/>
    </xf>
    <xf numFmtId="0" fontId="6" fillId="0" borderId="37"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8" fillId="0" borderId="39"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124"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6" fillId="4" borderId="115" xfId="0" applyFont="1" applyFill="1" applyBorder="1" applyAlignment="1" applyProtection="1">
      <alignment horizontal="center" vertical="center"/>
      <protection locked="0"/>
    </xf>
    <xf numFmtId="0" fontId="6" fillId="4" borderId="97" xfId="0" applyFont="1" applyFill="1" applyBorder="1" applyAlignment="1" applyProtection="1">
      <alignment horizontal="center" vertical="center"/>
      <protection locked="0"/>
    </xf>
    <xf numFmtId="0" fontId="6" fillId="4" borderId="116"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textRotation="255" wrapText="1" shrinkToFit="1"/>
    </xf>
    <xf numFmtId="0" fontId="6" fillId="0" borderId="45" xfId="0" applyFont="1" applyBorder="1" applyAlignment="1" applyProtection="1">
      <alignment horizontal="center" vertical="center" textRotation="255" wrapText="1" shrinkToFit="1"/>
    </xf>
    <xf numFmtId="0" fontId="6" fillId="0" borderId="46" xfId="0" applyFont="1" applyBorder="1" applyAlignment="1" applyProtection="1">
      <alignment horizontal="center" vertical="center" textRotation="255" wrapText="1" shrinkToFit="1"/>
    </xf>
    <xf numFmtId="0" fontId="6" fillId="0" borderId="9" xfId="0" applyFont="1" applyBorder="1" applyAlignment="1" applyProtection="1">
      <alignment horizontal="center" vertical="center" textRotation="255" wrapText="1" shrinkToFit="1"/>
    </xf>
    <xf numFmtId="0" fontId="6" fillId="0" borderId="64" xfId="0" applyFont="1" applyBorder="1" applyAlignment="1" applyProtection="1">
      <alignment horizontal="center" vertical="center" textRotation="255" wrapText="1" shrinkToFit="1"/>
    </xf>
    <xf numFmtId="0" fontId="6" fillId="0" borderId="10" xfId="0" applyFont="1" applyBorder="1" applyAlignment="1" applyProtection="1">
      <alignment horizontal="center" vertical="center" textRotation="255" wrapText="1" shrinkToFit="1"/>
    </xf>
    <xf numFmtId="0" fontId="6" fillId="4" borderId="112" xfId="0" applyFont="1" applyFill="1" applyBorder="1" applyAlignment="1" applyProtection="1">
      <alignment horizontal="center" vertical="center"/>
      <protection locked="0"/>
    </xf>
    <xf numFmtId="0" fontId="6" fillId="4" borderId="109" xfId="0" applyFont="1" applyFill="1" applyBorder="1" applyAlignment="1" applyProtection="1">
      <alignment horizontal="center" vertical="center"/>
      <protection locked="0"/>
    </xf>
    <xf numFmtId="0" fontId="6" fillId="4" borderId="131"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3"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18" fillId="0" borderId="105" xfId="0" applyFont="1" applyBorder="1" applyAlignment="1" applyProtection="1">
      <alignment horizontal="left" vertical="center" shrinkToFit="1"/>
    </xf>
    <xf numFmtId="0" fontId="6" fillId="0" borderId="104" xfId="0" applyFont="1" applyBorder="1" applyAlignment="1" applyProtection="1">
      <alignment horizontal="left" vertical="center" shrinkToFit="1"/>
    </xf>
    <xf numFmtId="0" fontId="6" fillId="0" borderId="142" xfId="0" applyFont="1" applyBorder="1" applyAlignment="1" applyProtection="1">
      <alignment horizontal="left" vertical="center" shrinkToFit="1"/>
    </xf>
    <xf numFmtId="0" fontId="6" fillId="4" borderId="117"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18" xfId="0" applyFont="1" applyFill="1" applyBorder="1" applyAlignment="1" applyProtection="1">
      <alignment horizontal="center" vertical="center"/>
      <protection locked="0"/>
    </xf>
    <xf numFmtId="0" fontId="6" fillId="3" borderId="15" xfId="0" applyFont="1" applyFill="1" applyBorder="1" applyAlignment="1" applyProtection="1">
      <alignment vertical="center" shrinkToFit="1"/>
      <protection locked="0"/>
    </xf>
    <xf numFmtId="0" fontId="6" fillId="3" borderId="31" xfId="0" applyFont="1" applyFill="1" applyBorder="1" applyAlignment="1" applyProtection="1">
      <alignment vertical="center" shrinkToFit="1"/>
      <protection locked="0"/>
    </xf>
    <xf numFmtId="0" fontId="6" fillId="0" borderId="108" xfId="0" applyFont="1" applyBorder="1" applyAlignment="1" applyProtection="1">
      <alignment vertical="center" wrapText="1"/>
    </xf>
    <xf numFmtId="0" fontId="8" fillId="0" borderId="87" xfId="0" applyFont="1" applyBorder="1" applyAlignment="1" applyProtection="1">
      <alignment vertical="center" wrapText="1"/>
    </xf>
    <xf numFmtId="0" fontId="8" fillId="0" borderId="87" xfId="0" applyFont="1" applyBorder="1" applyAlignment="1" applyProtection="1">
      <alignment vertical="center"/>
    </xf>
    <xf numFmtId="0" fontId="6" fillId="3" borderId="110" xfId="0" applyFont="1" applyFill="1" applyBorder="1" applyAlignment="1" applyProtection="1">
      <alignment horizontal="right" vertical="center"/>
      <protection locked="0"/>
    </xf>
    <xf numFmtId="0" fontId="0" fillId="3" borderId="36" xfId="0" applyFont="1" applyFill="1" applyBorder="1" applyAlignment="1" applyProtection="1">
      <alignment horizontal="right" vertical="center"/>
      <protection locked="0"/>
    </xf>
    <xf numFmtId="0" fontId="6" fillId="0" borderId="69" xfId="0" applyFont="1" applyBorder="1" applyAlignment="1" applyProtection="1">
      <alignment horizontal="center" vertical="center" wrapText="1"/>
    </xf>
    <xf numFmtId="0" fontId="8" fillId="0" borderId="38" xfId="0" applyFont="1" applyBorder="1" applyAlignment="1" applyProtection="1">
      <alignment vertical="center"/>
    </xf>
    <xf numFmtId="0" fontId="6" fillId="0" borderId="38" xfId="0" applyFont="1" applyBorder="1" applyAlignment="1" applyProtection="1">
      <alignment horizontal="center" vertical="center" wrapText="1"/>
    </xf>
    <xf numFmtId="0" fontId="6" fillId="0" borderId="44" xfId="0" applyFont="1" applyBorder="1" applyAlignment="1" applyProtection="1">
      <alignment vertical="center"/>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9" fillId="0" borderId="3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16" xfId="0" applyFont="1" applyBorder="1" applyAlignment="1" applyProtection="1">
      <alignment vertical="center" wrapText="1"/>
    </xf>
    <xf numFmtId="0" fontId="8" fillId="4" borderId="44"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0" borderId="39" xfId="0" applyFont="1" applyBorder="1" applyAlignment="1" applyProtection="1">
      <alignment vertical="center"/>
    </xf>
    <xf numFmtId="0" fontId="6" fillId="4" borderId="92" xfId="0" applyFont="1" applyFill="1" applyBorder="1" applyAlignment="1" applyProtection="1">
      <alignment horizontal="center" vertical="center"/>
      <protection locked="0"/>
    </xf>
    <xf numFmtId="0" fontId="8" fillId="4" borderId="93" xfId="0" applyFont="1" applyFill="1" applyBorder="1" applyAlignment="1" applyProtection="1">
      <alignment horizontal="center" vertical="center"/>
      <protection locked="0"/>
    </xf>
    <xf numFmtId="0" fontId="8" fillId="4" borderId="107" xfId="0" applyFont="1" applyFill="1" applyBorder="1" applyAlignment="1" applyProtection="1">
      <alignment horizontal="center" vertical="center"/>
      <protection locked="0"/>
    </xf>
    <xf numFmtId="38" fontId="6" fillId="3" borderId="2" xfId="6" applyFont="1" applyFill="1" applyBorder="1" applyAlignment="1" applyProtection="1">
      <alignment horizontal="right" vertical="center"/>
      <protection locked="0"/>
    </xf>
    <xf numFmtId="38" fontId="6" fillId="3" borderId="43" xfId="6" applyFont="1" applyFill="1" applyBorder="1" applyAlignment="1" applyProtection="1">
      <alignment horizontal="right" vertical="center"/>
      <protection locked="0"/>
    </xf>
    <xf numFmtId="0" fontId="18" fillId="0" borderId="112" xfId="0" applyFont="1" applyBorder="1" applyAlignment="1" applyProtection="1">
      <alignment horizontal="left" vertical="center" wrapText="1"/>
    </xf>
    <xf numFmtId="0" fontId="18" fillId="0" borderId="109" xfId="0" applyFont="1" applyBorder="1" applyAlignment="1" applyProtection="1">
      <alignment horizontal="left" vertical="center" wrapText="1"/>
    </xf>
    <xf numFmtId="0" fontId="18" fillId="0" borderId="114" xfId="0" applyFont="1" applyBorder="1" applyAlignment="1" applyProtection="1">
      <alignment horizontal="left" vertical="center" wrapText="1"/>
    </xf>
    <xf numFmtId="0" fontId="8" fillId="0" borderId="1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48" xfId="0" applyFont="1" applyBorder="1" applyAlignment="1" applyProtection="1">
      <alignment horizontal="center" vertical="center"/>
    </xf>
    <xf numFmtId="38" fontId="6" fillId="3" borderId="4" xfId="6" applyFont="1" applyFill="1" applyBorder="1" applyAlignment="1" applyProtection="1">
      <alignment horizontal="right" vertical="center"/>
      <protection locked="0"/>
    </xf>
    <xf numFmtId="38" fontId="6" fillId="3" borderId="6" xfId="6" applyFont="1" applyFill="1" applyBorder="1" applyAlignment="1" applyProtection="1">
      <alignment horizontal="right" vertical="center"/>
      <protection locked="0"/>
    </xf>
    <xf numFmtId="38" fontId="6" fillId="3" borderId="0" xfId="6" applyFont="1" applyFill="1" applyBorder="1" applyAlignment="1" applyProtection="1">
      <alignment horizontal="right" vertical="center"/>
      <protection locked="0"/>
    </xf>
    <xf numFmtId="38" fontId="6" fillId="3" borderId="50" xfId="6" applyFont="1" applyFill="1" applyBorder="1" applyAlignment="1" applyProtection="1">
      <alignment horizontal="right" vertical="center"/>
      <protection locked="0"/>
    </xf>
    <xf numFmtId="38" fontId="6" fillId="3" borderId="16" xfId="6" applyFont="1" applyFill="1" applyBorder="1" applyAlignment="1" applyProtection="1">
      <alignment horizontal="right" vertical="center"/>
      <protection locked="0"/>
    </xf>
    <xf numFmtId="38" fontId="6" fillId="3" borderId="101" xfId="6" applyFont="1" applyFill="1" applyBorder="1" applyAlignment="1" applyProtection="1">
      <alignment horizontal="right" vertical="center"/>
      <protection locked="0"/>
    </xf>
    <xf numFmtId="38" fontId="6" fillId="3" borderId="46" xfId="6" applyFont="1" applyFill="1" applyBorder="1" applyAlignment="1" applyProtection="1">
      <alignment horizontal="right" vertical="center"/>
      <protection locked="0"/>
    </xf>
    <xf numFmtId="38" fontId="6" fillId="3" borderId="47" xfId="6" applyFont="1" applyFill="1" applyBorder="1" applyAlignment="1" applyProtection="1">
      <alignment horizontal="right" vertical="center"/>
      <protection locked="0"/>
    </xf>
    <xf numFmtId="0" fontId="19" fillId="3" borderId="16" xfId="0" applyFont="1" applyFill="1" applyBorder="1" applyAlignment="1" applyProtection="1">
      <alignment horizontal="center" vertical="center"/>
      <protection locked="0"/>
    </xf>
    <xf numFmtId="0" fontId="6" fillId="0" borderId="8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4" borderId="105" xfId="0" applyFont="1" applyFill="1" applyBorder="1" applyAlignment="1" applyProtection="1">
      <alignment horizontal="center" vertical="center"/>
      <protection locked="0"/>
    </xf>
    <xf numFmtId="0" fontId="6" fillId="4" borderId="104" xfId="0" applyFont="1" applyFill="1" applyBorder="1" applyAlignment="1" applyProtection="1">
      <alignment horizontal="center" vertical="center"/>
      <protection locked="0"/>
    </xf>
    <xf numFmtId="0" fontId="6" fillId="4" borderId="106" xfId="0" applyFont="1" applyFill="1" applyBorder="1" applyAlignment="1" applyProtection="1">
      <alignment horizontal="center" vertical="center"/>
      <protection locked="0"/>
    </xf>
    <xf numFmtId="0" fontId="6" fillId="0" borderId="101" xfId="0" applyFont="1" applyBorder="1" applyAlignment="1" applyProtection="1">
      <alignment horizontal="center" vertical="center" textRotation="255" shrinkToFit="1"/>
    </xf>
    <xf numFmtId="0" fontId="6" fillId="0" borderId="3" xfId="0" applyFont="1" applyBorder="1" applyAlignment="1" applyProtection="1">
      <alignment horizontal="center" vertical="center" textRotation="255" shrinkToFit="1"/>
    </xf>
    <xf numFmtId="0" fontId="6" fillId="0" borderId="46" xfId="0" applyFont="1" applyBorder="1" applyAlignment="1" applyProtection="1">
      <alignment horizontal="center" vertical="center" textRotation="255" shrinkToFit="1"/>
    </xf>
    <xf numFmtId="0" fontId="6" fillId="0" borderId="9" xfId="0" applyFont="1" applyBorder="1" applyAlignment="1" applyProtection="1">
      <alignment horizontal="center" vertical="center" textRotation="255" shrinkToFit="1"/>
    </xf>
    <xf numFmtId="0" fontId="6" fillId="0" borderId="64" xfId="0" applyFont="1" applyBorder="1" applyAlignment="1" applyProtection="1">
      <alignment horizontal="center" vertical="center" textRotation="255" shrinkToFit="1"/>
    </xf>
    <xf numFmtId="0" fontId="6" fillId="0" borderId="10" xfId="0" applyFont="1" applyBorder="1" applyAlignment="1" applyProtection="1">
      <alignment horizontal="center" vertical="center" textRotation="255" shrinkToFit="1"/>
    </xf>
    <xf numFmtId="0" fontId="6" fillId="3" borderId="110"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92" xfId="0" applyFont="1" applyFill="1" applyBorder="1" applyAlignment="1" applyProtection="1">
      <alignment horizontal="right" vertical="center"/>
      <protection locked="0"/>
    </xf>
    <xf numFmtId="0" fontId="6" fillId="3" borderId="93" xfId="0" applyFont="1" applyFill="1" applyBorder="1" applyAlignment="1" applyProtection="1">
      <alignment horizontal="right" vertical="center"/>
      <protection locked="0"/>
    </xf>
    <xf numFmtId="0" fontId="6" fillId="3" borderId="105" xfId="0" applyFont="1" applyFill="1" applyBorder="1" applyAlignment="1" applyProtection="1">
      <alignment horizontal="right" vertical="center"/>
      <protection locked="0"/>
    </xf>
    <xf numFmtId="0" fontId="8" fillId="3" borderId="104" xfId="0" applyFont="1" applyFill="1" applyBorder="1" applyAlignment="1" applyProtection="1">
      <alignment horizontal="right" vertical="center"/>
      <protection locked="0"/>
    </xf>
    <xf numFmtId="0" fontId="6" fillId="3" borderId="34"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22" xfId="0" applyFont="1" applyBorder="1" applyAlignment="1" applyProtection="1">
      <alignment vertical="center" wrapText="1"/>
    </xf>
    <xf numFmtId="0" fontId="6"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8"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6" fillId="0" borderId="0" xfId="0" applyFont="1" applyBorder="1" applyAlignment="1" applyProtection="1">
      <alignment horizontal="center" vertical="center" textRotation="255" shrinkToFit="1"/>
    </xf>
    <xf numFmtId="0" fontId="6" fillId="0" borderId="47" xfId="0" applyFont="1" applyBorder="1" applyAlignment="1" applyProtection="1">
      <alignment horizontal="center" vertical="center" textRotation="255" shrinkToFit="1"/>
    </xf>
    <xf numFmtId="0" fontId="6" fillId="0" borderId="16" xfId="0" applyFont="1" applyBorder="1" applyAlignment="1" applyProtection="1">
      <alignment horizontal="center" vertical="center" textRotation="255" shrinkToFit="1"/>
    </xf>
    <xf numFmtId="0" fontId="6" fillId="0" borderId="101" xfId="0" applyFont="1" applyBorder="1" applyAlignment="1" applyProtection="1">
      <alignment horizontal="center" vertical="center" textRotation="255" wrapText="1" shrinkToFit="1"/>
    </xf>
    <xf numFmtId="0" fontId="18" fillId="0" borderId="115" xfId="0" applyFont="1" applyBorder="1" applyAlignment="1" applyProtection="1">
      <alignment horizontal="left" vertical="center" shrinkToFit="1"/>
    </xf>
    <xf numFmtId="0" fontId="6" fillId="0" borderId="97" xfId="0" applyFont="1" applyBorder="1" applyAlignment="1" applyProtection="1">
      <alignment horizontal="left" vertical="center" shrinkToFit="1"/>
    </xf>
    <xf numFmtId="0" fontId="6" fillId="0" borderId="143" xfId="0" applyFont="1" applyBorder="1" applyAlignment="1" applyProtection="1">
      <alignment horizontal="left" vertical="center" shrinkToFit="1"/>
    </xf>
    <xf numFmtId="0" fontId="6" fillId="0" borderId="51"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49" fillId="3" borderId="164" xfId="0" applyFont="1" applyFill="1" applyBorder="1" applyAlignment="1" applyProtection="1">
      <alignment horizontal="center" vertical="center"/>
    </xf>
    <xf numFmtId="0" fontId="1" fillId="3" borderId="165" xfId="0" applyFont="1" applyFill="1" applyBorder="1" applyAlignment="1">
      <alignment horizontal="center" vertical="center"/>
    </xf>
    <xf numFmtId="0" fontId="49" fillId="3" borderId="168" xfId="0" applyFont="1" applyFill="1" applyBorder="1" applyAlignment="1" applyProtection="1">
      <alignment horizontal="center" vertical="center"/>
    </xf>
    <xf numFmtId="0" fontId="1" fillId="3" borderId="166" xfId="0" applyFont="1" applyFill="1" applyBorder="1" applyAlignment="1">
      <alignment horizontal="center" vertical="center"/>
    </xf>
    <xf numFmtId="0" fontId="46" fillId="0" borderId="0" xfId="0" applyFont="1" applyBorder="1" applyAlignment="1">
      <alignment vertical="center" wrapText="1"/>
    </xf>
    <xf numFmtId="0" fontId="1" fillId="3" borderId="167" xfId="0" applyFont="1" applyFill="1" applyBorder="1" applyAlignment="1">
      <alignment horizontal="center" vertical="center"/>
    </xf>
    <xf numFmtId="38" fontId="49" fillId="0" borderId="164" xfId="6" applyFont="1" applyFill="1" applyBorder="1" applyAlignment="1" applyProtection="1">
      <alignment vertical="center"/>
      <protection locked="0"/>
    </xf>
    <xf numFmtId="0" fontId="1" fillId="0" borderId="165" xfId="0" applyFont="1" applyBorder="1" applyAlignment="1">
      <alignment vertical="center"/>
    </xf>
    <xf numFmtId="0" fontId="1" fillId="0" borderId="166" xfId="0" applyFont="1" applyBorder="1" applyAlignment="1">
      <alignment vertical="center"/>
    </xf>
    <xf numFmtId="0" fontId="49" fillId="3" borderId="165" xfId="0" applyFont="1" applyFill="1" applyBorder="1" applyAlignment="1" applyProtection="1">
      <alignment horizontal="center" vertical="center"/>
    </xf>
    <xf numFmtId="0" fontId="49" fillId="3" borderId="154" xfId="0" applyFont="1" applyFill="1" applyBorder="1" applyAlignment="1" applyProtection="1">
      <alignment horizontal="center" vertical="center"/>
    </xf>
    <xf numFmtId="0" fontId="1" fillId="3" borderId="155" xfId="0" applyFont="1" applyFill="1" applyBorder="1" applyAlignment="1">
      <alignment horizontal="center" vertical="center"/>
    </xf>
    <xf numFmtId="0" fontId="49" fillId="3" borderId="158" xfId="0" applyFont="1" applyFill="1" applyBorder="1" applyAlignment="1" applyProtection="1">
      <alignment horizontal="center" vertical="center"/>
    </xf>
    <xf numFmtId="0" fontId="1" fillId="3" borderId="156" xfId="0" applyFont="1" applyFill="1" applyBorder="1" applyAlignment="1">
      <alignment horizontal="center" vertical="center"/>
    </xf>
    <xf numFmtId="38" fontId="49" fillId="0" borderId="154" xfId="6" applyFont="1" applyFill="1" applyBorder="1" applyAlignment="1" applyProtection="1">
      <alignment vertical="center" wrapText="1"/>
      <protection locked="0"/>
    </xf>
    <xf numFmtId="0" fontId="1" fillId="0" borderId="155" xfId="0" applyFont="1" applyBorder="1" applyAlignment="1">
      <alignment vertical="center"/>
    </xf>
    <xf numFmtId="0" fontId="1" fillId="0" borderId="156" xfId="0" applyFont="1" applyBorder="1" applyAlignment="1">
      <alignment vertical="center"/>
    </xf>
    <xf numFmtId="0" fontId="49" fillId="3" borderId="155" xfId="0" applyFont="1" applyFill="1" applyBorder="1" applyAlignment="1" applyProtection="1">
      <alignment horizontal="center" vertical="center"/>
    </xf>
    <xf numFmtId="0" fontId="1" fillId="3" borderId="157" xfId="0" applyFont="1" applyFill="1" applyBorder="1" applyAlignment="1">
      <alignment horizontal="center" vertical="center"/>
    </xf>
    <xf numFmtId="0" fontId="49" fillId="3" borderId="150" xfId="0" applyFont="1" applyFill="1" applyBorder="1" applyAlignment="1" applyProtection="1">
      <alignment horizontal="center" vertical="center"/>
    </xf>
    <xf numFmtId="0" fontId="1" fillId="3" borderId="149" xfId="0" applyFont="1" applyFill="1" applyBorder="1" applyAlignment="1">
      <alignment horizontal="center" vertical="center"/>
    </xf>
    <xf numFmtId="0" fontId="49" fillId="3" borderId="159" xfId="0" applyFont="1" applyFill="1" applyBorder="1" applyAlignment="1" applyProtection="1">
      <alignment horizontal="center" vertical="center"/>
    </xf>
    <xf numFmtId="0" fontId="1" fillId="3" borderId="162" xfId="0" applyFont="1" applyFill="1" applyBorder="1" applyAlignment="1">
      <alignment horizontal="center" vertical="center"/>
    </xf>
    <xf numFmtId="0" fontId="1" fillId="3" borderId="160" xfId="0" applyFont="1" applyFill="1" applyBorder="1" applyAlignment="1">
      <alignment horizontal="center" vertical="center"/>
    </xf>
    <xf numFmtId="0" fontId="49" fillId="3" borderId="163" xfId="0" applyFont="1" applyFill="1" applyBorder="1" applyAlignment="1" applyProtection="1">
      <alignment horizontal="center" vertical="center"/>
    </xf>
    <xf numFmtId="0" fontId="1" fillId="3" borderId="161" xfId="0" applyFont="1" applyFill="1" applyBorder="1" applyAlignment="1">
      <alignment horizontal="center" vertical="center"/>
    </xf>
    <xf numFmtId="0" fontId="46" fillId="0" borderId="72" xfId="0" applyFont="1" applyBorder="1" applyAlignment="1">
      <alignment horizontal="center" vertical="center" textRotation="255" shrinkToFit="1"/>
    </xf>
    <xf numFmtId="0" fontId="46" fillId="0" borderId="25" xfId="0" applyFont="1" applyBorder="1" applyAlignment="1">
      <alignment horizontal="center" vertical="center" textRotation="255" shrinkToFit="1"/>
    </xf>
    <xf numFmtId="0" fontId="46" fillId="0" borderId="80" xfId="0" applyFont="1" applyBorder="1" applyAlignment="1">
      <alignment horizontal="center" vertical="center" textRotation="255" shrinkToFit="1"/>
    </xf>
    <xf numFmtId="0" fontId="49" fillId="0" borderId="150" xfId="0" applyFont="1" applyFill="1" applyBorder="1" applyAlignment="1" applyProtection="1">
      <alignment horizontal="left" vertical="center"/>
    </xf>
    <xf numFmtId="0" fontId="1" fillId="0" borderId="151" xfId="0" applyFont="1" applyBorder="1" applyAlignment="1">
      <alignment vertical="center"/>
    </xf>
    <xf numFmtId="0" fontId="1" fillId="0" borderId="153" xfId="0" applyFont="1" applyBorder="1" applyAlignment="1">
      <alignment vertical="center"/>
    </xf>
    <xf numFmtId="0" fontId="49" fillId="3" borderId="148" xfId="0" applyFont="1" applyFill="1" applyBorder="1" applyAlignment="1" applyProtection="1">
      <alignment horizontal="center" vertical="center"/>
    </xf>
    <xf numFmtId="0" fontId="49" fillId="3" borderId="149" xfId="0" applyFont="1" applyFill="1" applyBorder="1" applyAlignment="1" applyProtection="1">
      <alignment horizontal="center" vertical="center"/>
    </xf>
    <xf numFmtId="0" fontId="1" fillId="3" borderId="151" xfId="0" applyFont="1" applyFill="1" applyBorder="1" applyAlignment="1">
      <alignment horizontal="center" vertical="center"/>
    </xf>
    <xf numFmtId="3" fontId="49" fillId="3" borderId="152" xfId="0" applyNumberFormat="1" applyFont="1" applyFill="1" applyBorder="1" applyAlignment="1" applyProtection="1">
      <alignment horizontal="center" vertical="center"/>
    </xf>
    <xf numFmtId="3" fontId="1" fillId="3" borderId="153" xfId="0" applyNumberFormat="1" applyFont="1" applyFill="1" applyBorder="1" applyAlignment="1">
      <alignment horizontal="center" vertical="center"/>
    </xf>
    <xf numFmtId="38" fontId="49" fillId="0" borderId="154" xfId="6" applyFont="1" applyFill="1" applyBorder="1" applyAlignment="1" applyProtection="1">
      <alignment vertical="center"/>
      <protection locked="0"/>
    </xf>
    <xf numFmtId="38" fontId="49" fillId="0" borderId="159" xfId="6" applyFont="1" applyFill="1" applyBorder="1" applyAlignment="1" applyProtection="1">
      <alignment vertical="center" wrapText="1"/>
      <protection locked="0"/>
    </xf>
    <xf numFmtId="0" fontId="1" fillId="0" borderId="160" xfId="0" applyFont="1" applyBorder="1" applyAlignment="1">
      <alignment vertical="center"/>
    </xf>
    <xf numFmtId="0" fontId="1" fillId="0" borderId="161" xfId="0" applyFont="1" applyBorder="1" applyAlignment="1">
      <alignment vertical="center"/>
    </xf>
    <xf numFmtId="0" fontId="49" fillId="3" borderId="160" xfId="0" applyFont="1" applyFill="1" applyBorder="1" applyAlignment="1" applyProtection="1">
      <alignment horizontal="center" vertical="center"/>
    </xf>
    <xf numFmtId="0" fontId="49" fillId="0" borderId="63" xfId="0" applyFont="1" applyFill="1" applyBorder="1" applyAlignment="1" applyProtection="1">
      <alignment horizontal="distributed" vertical="center"/>
    </xf>
    <xf numFmtId="0" fontId="49" fillId="0" borderId="15" xfId="0" applyFont="1" applyFill="1" applyBorder="1" applyAlignment="1" applyProtection="1">
      <alignment horizontal="distributed" vertical="center"/>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49" fillId="0" borderId="70" xfId="0" applyFont="1" applyFill="1" applyBorder="1" applyAlignment="1" applyProtection="1">
      <alignment horizontal="center" vertical="center"/>
    </xf>
    <xf numFmtId="0" fontId="1" fillId="0" borderId="69" xfId="0" applyFont="1" applyBorder="1" applyAlignment="1">
      <alignment horizontal="center" vertical="center"/>
    </xf>
    <xf numFmtId="0" fontId="49" fillId="0" borderId="40" xfId="0" applyFont="1" applyFill="1" applyBorder="1" applyAlignment="1" applyProtection="1">
      <alignment horizontal="distributed" vertical="center"/>
    </xf>
    <xf numFmtId="0" fontId="49" fillId="0" borderId="41" xfId="0" applyFont="1" applyFill="1" applyBorder="1" applyAlignment="1" applyProtection="1">
      <alignment horizontal="distributed" vertical="center"/>
    </xf>
    <xf numFmtId="0" fontId="13" fillId="3" borderId="58" xfId="0" applyFont="1" applyFill="1" applyBorder="1" applyAlignment="1" applyProtection="1">
      <alignment horizontal="center" vertical="center" shrinkToFit="1"/>
      <protection locked="0"/>
    </xf>
    <xf numFmtId="0" fontId="13" fillId="3" borderId="56" xfId="0" applyFont="1" applyFill="1" applyBorder="1" applyAlignment="1" applyProtection="1">
      <alignment horizontal="center" vertical="center" shrinkToFit="1"/>
      <protection locked="0"/>
    </xf>
    <xf numFmtId="0" fontId="13" fillId="3" borderId="88" xfId="0" applyFont="1" applyFill="1" applyBorder="1" applyAlignment="1" applyProtection="1">
      <alignment horizontal="center" vertical="center" shrinkToFit="1"/>
      <protection locked="0"/>
    </xf>
    <xf numFmtId="0" fontId="13" fillId="0" borderId="44"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Border="1" applyAlignment="1">
      <alignment vertical="center"/>
    </xf>
    <xf numFmtId="0" fontId="1" fillId="0" borderId="51" xfId="0" applyFont="1" applyBorder="1" applyAlignment="1">
      <alignment vertical="center"/>
    </xf>
    <xf numFmtId="0" fontId="46" fillId="0" borderId="44" xfId="0" applyFont="1" applyFill="1" applyBorder="1" applyAlignment="1" applyProtection="1">
      <alignment vertical="center" wrapText="1"/>
    </xf>
    <xf numFmtId="0" fontId="1" fillId="0" borderId="34" xfId="0" applyFont="1" applyFill="1" applyBorder="1" applyAlignment="1" applyProtection="1">
      <alignment vertical="center" wrapText="1"/>
    </xf>
    <xf numFmtId="0" fontId="1" fillId="0" borderId="47"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0" borderId="16" xfId="0" applyFont="1" applyBorder="1" applyAlignment="1">
      <alignment vertical="center"/>
    </xf>
    <xf numFmtId="0" fontId="1" fillId="0" borderId="22" xfId="0" applyFont="1" applyBorder="1" applyAlignment="1">
      <alignment vertical="center"/>
    </xf>
    <xf numFmtId="0" fontId="49" fillId="4" borderId="44" xfId="0" applyFont="1" applyFill="1" applyBorder="1" applyAlignment="1" applyProtection="1">
      <alignment horizontal="center" vertical="center"/>
      <protection locked="0"/>
    </xf>
    <xf numFmtId="0" fontId="49" fillId="4" borderId="34" xfId="0" applyFont="1" applyFill="1" applyBorder="1" applyAlignment="1" applyProtection="1">
      <alignment horizontal="center" vertical="center"/>
      <protection locked="0"/>
    </xf>
    <xf numFmtId="0" fontId="49" fillId="4" borderId="51" xfId="0" applyFont="1" applyFill="1" applyBorder="1" applyAlignment="1" applyProtection="1">
      <alignment horizontal="center" vertical="center"/>
      <protection locked="0"/>
    </xf>
    <xf numFmtId="0" fontId="49" fillId="4" borderId="47" xfId="0" applyFont="1" applyFill="1" applyBorder="1" applyAlignment="1" applyProtection="1">
      <alignment horizontal="center" vertical="center"/>
      <protection locked="0"/>
    </xf>
    <xf numFmtId="0" fontId="49" fillId="4" borderId="16" xfId="0" applyFont="1" applyFill="1" applyBorder="1" applyAlignment="1" applyProtection="1">
      <alignment horizontal="center" vertical="center"/>
      <protection locked="0"/>
    </xf>
    <xf numFmtId="0" fontId="49" fillId="4" borderId="22" xfId="0" applyFont="1" applyFill="1" applyBorder="1" applyAlignment="1" applyProtection="1">
      <alignment horizontal="center" vertical="center"/>
      <protection locked="0"/>
    </xf>
    <xf numFmtId="0" fontId="49" fillId="0" borderId="44" xfId="0" applyFont="1" applyFill="1" applyBorder="1" applyAlignment="1" applyProtection="1">
      <alignment horizontal="left" vertical="center" wrapText="1"/>
    </xf>
    <xf numFmtId="0" fontId="1" fillId="0" borderId="34" xfId="0" applyFont="1" applyBorder="1" applyAlignment="1">
      <alignment vertical="center" wrapText="1"/>
    </xf>
    <xf numFmtId="0" fontId="49" fillId="0" borderId="46" xfId="0"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46" xfId="0" applyFont="1" applyBorder="1" applyAlignment="1">
      <alignment vertical="center" wrapText="1"/>
    </xf>
    <xf numFmtId="0" fontId="1" fillId="0" borderId="0" xfId="0" applyFont="1" applyAlignment="1">
      <alignment vertical="center" wrapText="1"/>
    </xf>
    <xf numFmtId="0" fontId="1" fillId="0" borderId="47" xfId="0" applyFont="1" applyBorder="1" applyAlignment="1">
      <alignment vertical="center" wrapText="1"/>
    </xf>
    <xf numFmtId="0" fontId="1" fillId="0" borderId="16" xfId="0" applyFont="1" applyBorder="1" applyAlignment="1">
      <alignment vertical="center" wrapText="1"/>
    </xf>
    <xf numFmtId="0" fontId="49" fillId="0" borderId="113" xfId="0" applyFont="1" applyFill="1" applyBorder="1" applyAlignment="1" applyProtection="1">
      <alignment horizontal="center" vertical="center"/>
    </xf>
    <xf numFmtId="0" fontId="1" fillId="0" borderId="68" xfId="0" applyFont="1" applyBorder="1" applyAlignment="1">
      <alignment horizontal="center" vertical="center"/>
    </xf>
    <xf numFmtId="0" fontId="49" fillId="0" borderId="144" xfId="0" applyFont="1" applyFill="1" applyBorder="1" applyAlignment="1" applyProtection="1">
      <alignment horizontal="center" vertical="center"/>
    </xf>
    <xf numFmtId="0" fontId="1" fillId="0" borderId="71" xfId="0" applyFont="1" applyBorder="1" applyAlignment="1">
      <alignment horizontal="center" vertical="center"/>
    </xf>
    <xf numFmtId="0" fontId="46" fillId="0" borderId="72" xfId="0" applyFont="1" applyBorder="1" applyAlignment="1">
      <alignment horizontal="center" vertical="center" textRotation="255" wrapText="1"/>
    </xf>
    <xf numFmtId="0" fontId="46" fillId="0" borderId="25" xfId="0" applyFont="1" applyBorder="1" applyAlignment="1">
      <alignment horizontal="center" vertical="center" textRotation="255" wrapText="1"/>
    </xf>
    <xf numFmtId="0" fontId="49" fillId="0" borderId="145" xfId="0" applyFont="1" applyFill="1" applyBorder="1" applyAlignment="1" applyProtection="1">
      <alignment horizontal="left" vertical="center"/>
    </xf>
    <xf numFmtId="0" fontId="1" fillId="0" borderId="146" xfId="0" applyFont="1" applyBorder="1" applyAlignment="1">
      <alignment vertical="center"/>
    </xf>
    <xf numFmtId="0" fontId="1" fillId="0" borderId="147" xfId="0" applyFont="1" applyBorder="1" applyAlignment="1">
      <alignment vertical="center"/>
    </xf>
    <xf numFmtId="0" fontId="50" fillId="3" borderId="0" xfId="0" applyFont="1" applyFill="1" applyBorder="1" applyAlignment="1" applyProtection="1">
      <alignment horizontal="center" vertical="center"/>
      <protection locked="0"/>
    </xf>
    <xf numFmtId="0" fontId="49" fillId="3" borderId="1" xfId="0" applyFont="1" applyFill="1" applyBorder="1" applyAlignment="1" applyProtection="1">
      <alignment horizontal="right" vertical="center" shrinkToFit="1"/>
      <protection locked="0"/>
    </xf>
    <xf numFmtId="58" fontId="13" fillId="3" borderId="0" xfId="0" applyNumberFormat="1" applyFont="1" applyFill="1" applyBorder="1" applyAlignment="1" applyProtection="1">
      <alignment horizontal="right" vertical="center"/>
      <protection locked="0"/>
    </xf>
    <xf numFmtId="0" fontId="13" fillId="3" borderId="0" xfId="0" applyFont="1" applyFill="1" applyBorder="1" applyAlignment="1" applyProtection="1">
      <alignment horizontal="right" vertical="center"/>
      <protection locked="0"/>
    </xf>
    <xf numFmtId="0" fontId="49" fillId="0" borderId="37" xfId="0" applyFont="1" applyFill="1" applyBorder="1" applyAlignment="1" applyProtection="1">
      <alignment horizontal="distributed" vertical="center"/>
    </xf>
    <xf numFmtId="0" fontId="49" fillId="0" borderId="38" xfId="0" applyFont="1" applyFill="1" applyBorder="1" applyAlignment="1" applyProtection="1">
      <alignment horizontal="distributed" vertical="center"/>
    </xf>
    <xf numFmtId="0" fontId="13" fillId="3" borderId="38" xfId="0" applyFont="1" applyFill="1" applyBorder="1" applyAlignment="1" applyProtection="1">
      <alignment vertical="center" shrinkToFit="1"/>
      <protection locked="0"/>
    </xf>
    <xf numFmtId="0" fontId="13" fillId="3" borderId="39" xfId="0" applyFont="1" applyFill="1" applyBorder="1" applyAlignment="1" applyProtection="1">
      <alignment vertical="center" shrinkToFit="1"/>
      <protection locked="0"/>
    </xf>
    <xf numFmtId="0" fontId="13" fillId="3" borderId="15" xfId="0" applyFont="1" applyFill="1" applyBorder="1" applyAlignment="1" applyProtection="1">
      <alignment vertical="center" shrinkToFit="1"/>
      <protection locked="0"/>
    </xf>
    <xf numFmtId="0" fontId="13" fillId="3" borderId="31" xfId="0" applyFont="1" applyFill="1" applyBorder="1" applyAlignment="1" applyProtection="1">
      <alignment vertical="center" shrinkToFit="1"/>
      <protection locked="0"/>
    </xf>
    <xf numFmtId="0" fontId="8" fillId="0" borderId="101"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38" fontId="8" fillId="2" borderId="84" xfId="0" applyNumberFormat="1" applyFont="1" applyFill="1" applyBorder="1" applyAlignment="1" applyProtection="1">
      <alignment horizontal="right" vertical="center"/>
    </xf>
    <xf numFmtId="38" fontId="8" fillId="2" borderId="72" xfId="0" applyNumberFormat="1" applyFont="1" applyFill="1" applyBorder="1" applyAlignment="1" applyProtection="1">
      <alignment horizontal="right" vertical="center"/>
    </xf>
    <xf numFmtId="38" fontId="8" fillId="2" borderId="2" xfId="0" applyNumberFormat="1" applyFont="1" applyFill="1" applyBorder="1" applyAlignment="1" applyProtection="1">
      <alignment horizontal="right" vertical="center"/>
    </xf>
    <xf numFmtId="0" fontId="9" fillId="0" borderId="0" xfId="0" applyFont="1" applyBorder="1" applyAlignment="1" applyProtection="1">
      <alignment vertical="top"/>
    </xf>
    <xf numFmtId="0" fontId="8" fillId="0" borderId="89"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8" fillId="2" borderId="89" xfId="0" applyNumberFormat="1" applyFont="1" applyFill="1" applyBorder="1" applyAlignment="1" applyProtection="1">
      <alignment horizontal="right" vertical="center"/>
      <protection locked="0"/>
    </xf>
    <xf numFmtId="38" fontId="8" fillId="2" borderId="43" xfId="0" applyNumberFormat="1" applyFont="1" applyFill="1" applyBorder="1" applyAlignment="1" applyProtection="1">
      <alignment horizontal="right" vertical="center"/>
      <protection locked="0"/>
    </xf>
    <xf numFmtId="0" fontId="8" fillId="0" borderId="89" xfId="0" applyFont="1" applyFill="1" applyBorder="1" applyAlignment="1" applyProtection="1">
      <alignment vertical="center" wrapText="1"/>
    </xf>
    <xf numFmtId="0" fontId="8" fillId="0" borderId="43" xfId="0" applyFont="1" applyFill="1" applyBorder="1" applyAlignment="1" applyProtection="1">
      <alignment vertical="center" wrapText="1"/>
    </xf>
    <xf numFmtId="0" fontId="8" fillId="0" borderId="17" xfId="0" applyFont="1" applyFill="1" applyBorder="1" applyAlignment="1" applyProtection="1">
      <alignment vertical="center" wrapText="1"/>
    </xf>
    <xf numFmtId="38" fontId="8" fillId="2" borderId="89" xfId="0" applyNumberFormat="1" applyFont="1" applyFill="1" applyBorder="1" applyAlignment="1" applyProtection="1">
      <alignment horizontal="right" vertical="center"/>
    </xf>
    <xf numFmtId="38" fontId="8" fillId="2" borderId="43" xfId="0" applyNumberFormat="1" applyFont="1" applyFill="1" applyBorder="1" applyAlignment="1" applyProtection="1">
      <alignment horizontal="right" vertical="center"/>
    </xf>
    <xf numFmtId="38" fontId="8" fillId="2" borderId="70" xfId="0" applyNumberFormat="1" applyFont="1" applyFill="1" applyBorder="1" applyAlignment="1" applyProtection="1">
      <alignment horizontal="right" vertical="center"/>
    </xf>
    <xf numFmtId="38" fontId="8" fillId="2" borderId="68" xfId="0" applyNumberFormat="1" applyFont="1" applyFill="1" applyBorder="1" applyAlignment="1" applyProtection="1">
      <alignment horizontal="right" vertical="center"/>
    </xf>
    <xf numFmtId="38" fontId="8" fillId="2" borderId="125" xfId="0" applyNumberFormat="1" applyFont="1" applyFill="1" applyBorder="1" applyAlignment="1" applyProtection="1">
      <alignment horizontal="right" vertical="center"/>
    </xf>
    <xf numFmtId="38" fontId="8" fillId="2" borderId="126" xfId="0" applyNumberFormat="1" applyFont="1" applyFill="1" applyBorder="1" applyAlignment="1" applyProtection="1">
      <alignment horizontal="right" vertical="center"/>
    </xf>
    <xf numFmtId="180" fontId="8" fillId="2" borderId="89" xfId="0" applyNumberFormat="1" applyFont="1" applyFill="1" applyBorder="1" applyAlignment="1" applyProtection="1">
      <alignment vertical="center"/>
    </xf>
    <xf numFmtId="180" fontId="8" fillId="2" borderId="43" xfId="0" applyNumberFormat="1" applyFont="1" applyFill="1" applyBorder="1" applyAlignment="1" applyProtection="1">
      <alignment vertical="center"/>
    </xf>
    <xf numFmtId="180" fontId="8" fillId="3" borderId="89" xfId="0" applyNumberFormat="1" applyFont="1" applyFill="1" applyBorder="1" applyAlignment="1" applyProtection="1">
      <alignment vertical="center"/>
      <protection locked="0"/>
    </xf>
    <xf numFmtId="180" fontId="8" fillId="3" borderId="43" xfId="0" applyNumberFormat="1" applyFont="1" applyFill="1" applyBorder="1" applyAlignment="1" applyProtection="1">
      <alignment vertical="center"/>
      <protection locked="0"/>
    </xf>
    <xf numFmtId="0" fontId="9" fillId="0" borderId="0" xfId="0" applyFont="1" applyFill="1" applyBorder="1" applyAlignment="1" applyProtection="1">
      <alignment vertical="top" wrapText="1"/>
    </xf>
    <xf numFmtId="0" fontId="9" fillId="0" borderId="34" xfId="0" applyFont="1" applyFill="1" applyBorder="1" applyAlignment="1" applyProtection="1">
      <alignment vertical="top" wrapText="1"/>
    </xf>
    <xf numFmtId="0" fontId="8" fillId="0" borderId="89" xfId="0" applyFont="1" applyBorder="1" applyAlignment="1" applyProtection="1">
      <alignment horizontal="left" vertical="center" shrinkToFit="1"/>
    </xf>
    <xf numFmtId="0" fontId="8" fillId="0" borderId="43" xfId="0" applyFont="1" applyBorder="1" applyAlignment="1" applyProtection="1">
      <alignment horizontal="left" vertical="center" shrinkToFit="1"/>
    </xf>
    <xf numFmtId="0" fontId="8" fillId="0" borderId="17" xfId="0" applyFont="1" applyBorder="1" applyAlignment="1" applyProtection="1">
      <alignment horizontal="left" vertical="center" shrinkToFit="1"/>
    </xf>
    <xf numFmtId="0" fontId="8" fillId="3" borderId="58"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3" borderId="88" xfId="0" applyFont="1" applyFill="1" applyBorder="1" applyAlignment="1" applyProtection="1">
      <alignment horizontal="center" vertical="center"/>
      <protection locked="0"/>
    </xf>
    <xf numFmtId="0" fontId="6" fillId="2" borderId="5" xfId="0" applyFont="1" applyFill="1" applyBorder="1" applyAlignment="1" applyProtection="1">
      <alignment vertical="center" shrinkToFit="1"/>
    </xf>
    <xf numFmtId="0" fontId="6" fillId="2" borderId="1" xfId="0" applyFont="1" applyFill="1" applyBorder="1" applyAlignment="1" applyProtection="1">
      <alignment vertical="center" shrinkToFit="1"/>
    </xf>
    <xf numFmtId="0" fontId="6" fillId="2" borderId="8" xfId="0" applyFont="1" applyFill="1" applyBorder="1" applyAlignment="1" applyProtection="1">
      <alignment vertical="center" shrinkToFit="1"/>
    </xf>
    <xf numFmtId="38" fontId="8" fillId="3" borderId="5" xfId="6" applyNumberFormat="1" applyFont="1" applyFill="1" applyBorder="1" applyAlignment="1" applyProtection="1">
      <alignment horizontal="right" vertical="center"/>
      <protection locked="0"/>
    </xf>
    <xf numFmtId="38" fontId="0" fillId="3" borderId="1"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xf>
    <xf numFmtId="0" fontId="8" fillId="0" borderId="101" xfId="0" applyFont="1" applyBorder="1" applyAlignment="1" applyProtection="1">
      <alignmen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55" fontId="8" fillId="2" borderId="49" xfId="0" applyNumberFormat="1" applyFont="1" applyFill="1" applyBorder="1" applyAlignment="1" applyProtection="1">
      <alignment horizontal="center" vertical="center"/>
    </xf>
    <xf numFmtId="55" fontId="8" fillId="2" borderId="34" xfId="0" applyNumberFormat="1" applyFont="1" applyFill="1" applyBorder="1" applyAlignment="1" applyProtection="1">
      <alignment horizontal="center" vertical="center"/>
    </xf>
    <xf numFmtId="55" fontId="8" fillId="2" borderId="51" xfId="0" applyNumberFormat="1" applyFont="1" applyFill="1" applyBorder="1" applyAlignment="1" applyProtection="1">
      <alignment horizontal="center" vertical="center"/>
    </xf>
    <xf numFmtId="0" fontId="8" fillId="0" borderId="56" xfId="0" applyFont="1" applyBorder="1" applyProtection="1">
      <alignment vertical="center"/>
    </xf>
    <xf numFmtId="0" fontId="8" fillId="0" borderId="57" xfId="0" applyFont="1" applyBorder="1" applyProtection="1">
      <alignment vertical="center"/>
    </xf>
    <xf numFmtId="0" fontId="8" fillId="0" borderId="89" xfId="0" applyFont="1" applyBorder="1" applyAlignment="1" applyProtection="1">
      <alignment vertical="center" wrapText="1"/>
    </xf>
    <xf numFmtId="0" fontId="8" fillId="0" borderId="43"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44" xfId="0" applyFont="1" applyFill="1" applyBorder="1" applyAlignment="1" applyProtection="1">
      <alignment vertical="center" wrapText="1"/>
    </xf>
    <xf numFmtId="0" fontId="8" fillId="0" borderId="34"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6" fillId="3" borderId="0" xfId="0" applyFont="1" applyFill="1" applyAlignment="1" applyProtection="1">
      <alignment horizontal="left" vertical="center" shrinkToFit="1"/>
      <protection locked="0"/>
    </xf>
    <xf numFmtId="38" fontId="8" fillId="2" borderId="40" xfId="0" applyNumberFormat="1" applyFont="1" applyFill="1" applyBorder="1" applyAlignment="1" applyProtection="1">
      <alignment horizontal="right" vertical="center"/>
    </xf>
    <xf numFmtId="38" fontId="8" fillId="2" borderId="41" xfId="0" applyNumberFormat="1" applyFont="1" applyFill="1" applyBorder="1" applyAlignment="1" applyProtection="1">
      <alignment horizontal="right" vertical="center"/>
    </xf>
    <xf numFmtId="38" fontId="8" fillId="2" borderId="58" xfId="0" applyNumberFormat="1" applyFont="1" applyFill="1" applyBorder="1" applyAlignment="1" applyProtection="1">
      <alignment horizontal="right" vertical="center"/>
    </xf>
    <xf numFmtId="38" fontId="8" fillId="2" borderId="37" xfId="0" applyNumberFormat="1" applyFont="1" applyFill="1" applyBorder="1" applyAlignment="1" applyProtection="1">
      <alignment horizontal="right" vertical="center"/>
    </xf>
    <xf numFmtId="38" fontId="8" fillId="2" borderId="38" xfId="0" applyNumberFormat="1" applyFont="1" applyFill="1" applyBorder="1" applyAlignment="1" applyProtection="1">
      <alignment horizontal="right" vertical="center"/>
    </xf>
    <xf numFmtId="38" fontId="8" fillId="3" borderId="58" xfId="0" applyNumberFormat="1" applyFont="1" applyFill="1" applyBorder="1" applyAlignment="1" applyProtection="1">
      <alignment horizontal="right" vertical="center"/>
      <protection locked="0"/>
    </xf>
    <xf numFmtId="38" fontId="8" fillId="3" borderId="56" xfId="0" applyNumberFormat="1" applyFont="1" applyFill="1" applyBorder="1" applyAlignment="1" applyProtection="1">
      <alignment horizontal="right" vertical="center"/>
      <protection locked="0"/>
    </xf>
    <xf numFmtId="0" fontId="8" fillId="0" borderId="56" xfId="0" applyFont="1" applyFill="1" applyBorder="1" applyAlignment="1" applyProtection="1">
      <alignment vertical="center" wrapText="1"/>
    </xf>
    <xf numFmtId="0" fontId="8" fillId="0" borderId="88" xfId="0" applyFont="1" applyFill="1" applyBorder="1" applyAlignment="1" applyProtection="1">
      <alignment vertical="center" wrapText="1"/>
    </xf>
    <xf numFmtId="0" fontId="9" fillId="0" borderId="2"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8" fillId="0" borderId="89" xfId="0" applyFont="1" applyFill="1" applyBorder="1" applyAlignment="1" applyProtection="1">
      <alignment vertical="center"/>
    </xf>
    <xf numFmtId="0" fontId="8" fillId="0" borderId="43"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3" xfId="0" applyFont="1" applyFill="1" applyBorder="1" applyAlignment="1" applyProtection="1">
      <alignment vertical="center"/>
    </xf>
    <xf numFmtId="38" fontId="8" fillId="3" borderId="37" xfId="0" applyNumberFormat="1" applyFont="1" applyFill="1" applyBorder="1" applyAlignment="1" applyProtection="1">
      <alignment horizontal="right" vertical="center"/>
    </xf>
    <xf numFmtId="38" fontId="8" fillId="3" borderId="38" xfId="0" applyNumberFormat="1" applyFont="1" applyFill="1" applyBorder="1" applyAlignment="1" applyProtection="1">
      <alignment horizontal="right" vertical="center"/>
    </xf>
    <xf numFmtId="38" fontId="8" fillId="3" borderId="70" xfId="0" applyNumberFormat="1" applyFont="1" applyFill="1" applyBorder="1" applyAlignment="1" applyProtection="1">
      <alignment horizontal="right" vertical="center"/>
    </xf>
    <xf numFmtId="0" fontId="8" fillId="0" borderId="68" xfId="0" applyFont="1" applyFill="1" applyBorder="1" applyAlignment="1" applyProtection="1">
      <alignment vertical="center" wrapText="1"/>
    </xf>
    <xf numFmtId="0" fontId="8" fillId="0" borderId="71" xfId="0" applyFont="1" applyFill="1" applyBorder="1" applyAlignment="1" applyProtection="1">
      <alignment vertical="center" wrapText="1"/>
    </xf>
    <xf numFmtId="0" fontId="8" fillId="0" borderId="90"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8" fillId="0" borderId="88" xfId="0" applyFont="1" applyFill="1" applyBorder="1" applyAlignment="1" applyProtection="1">
      <alignment vertical="center"/>
    </xf>
    <xf numFmtId="0" fontId="46" fillId="0" borderId="0" xfId="0" applyFont="1" applyFill="1" applyBorder="1" applyAlignment="1" applyProtection="1">
      <alignment horizontal="left" vertical="top" wrapText="1"/>
    </xf>
    <xf numFmtId="0" fontId="47" fillId="0" borderId="0" xfId="0" applyFont="1" applyBorder="1" applyAlignment="1" applyProtection="1">
      <alignment horizontal="left" vertical="top" wrapText="1"/>
    </xf>
    <xf numFmtId="38" fontId="8" fillId="2" borderId="108" xfId="0" applyNumberFormat="1" applyFont="1" applyFill="1" applyBorder="1" applyAlignment="1" applyProtection="1">
      <alignment horizontal="right" vertical="center"/>
    </xf>
    <xf numFmtId="38" fontId="8" fillId="2" borderId="87" xfId="0" applyNumberFormat="1" applyFont="1" applyFill="1" applyBorder="1" applyAlignment="1" applyProtection="1">
      <alignment horizontal="right" vertical="center"/>
    </xf>
    <xf numFmtId="38" fontId="8" fillId="2" borderId="49" xfId="0" applyNumberFormat="1" applyFont="1" applyFill="1" applyBorder="1" applyAlignment="1" applyProtection="1">
      <alignment horizontal="right" vertical="center"/>
    </xf>
    <xf numFmtId="0" fontId="8"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33" fillId="0" borderId="0" xfId="9" applyFont="1" applyAlignment="1" applyProtection="1">
      <alignment horizontal="left" vertical="top"/>
    </xf>
    <xf numFmtId="0" fontId="33" fillId="0" borderId="0" xfId="9" applyFont="1" applyFill="1" applyAlignment="1" applyProtection="1">
      <alignment horizontal="left" vertical="top" wrapText="1"/>
    </xf>
    <xf numFmtId="0" fontId="39" fillId="0" borderId="0" xfId="10" applyFont="1" applyBorder="1" applyAlignment="1" applyProtection="1">
      <alignment horizontal="left" vertical="top" wrapText="1" shrinkToFit="1"/>
    </xf>
    <xf numFmtId="0" fontId="39" fillId="0" borderId="0" xfId="10" applyFont="1" applyBorder="1" applyAlignment="1" applyProtection="1">
      <alignment horizontal="left" vertical="top" shrinkToFit="1"/>
    </xf>
    <xf numFmtId="38" fontId="42" fillId="9" borderId="52" xfId="10" applyNumberFormat="1" applyFont="1" applyFill="1" applyBorder="1" applyAlignment="1" applyProtection="1">
      <alignment horizontal="right" vertical="center" shrinkToFit="1"/>
    </xf>
    <xf numFmtId="38" fontId="42" fillId="9" borderId="54" xfId="10" applyNumberFormat="1" applyFont="1" applyFill="1" applyBorder="1" applyAlignment="1" applyProtection="1">
      <alignment horizontal="right" vertical="center" shrinkToFit="1"/>
    </xf>
    <xf numFmtId="179" fontId="39" fillId="0" borderId="46" xfId="10" applyNumberFormat="1" applyFont="1" applyFill="1" applyBorder="1" applyAlignment="1" applyProtection="1">
      <alignment horizontal="left" vertical="center" wrapText="1" shrinkToFit="1"/>
    </xf>
    <xf numFmtId="179" fontId="39" fillId="0" borderId="0" xfId="10" applyNumberFormat="1" applyFont="1" applyFill="1" applyBorder="1" applyAlignment="1" applyProtection="1">
      <alignment horizontal="left" vertical="center" wrapText="1" shrinkToFit="1"/>
    </xf>
    <xf numFmtId="0" fontId="39" fillId="0" borderId="0" xfId="10" applyFont="1" applyFill="1" applyBorder="1" applyAlignment="1" applyProtection="1">
      <alignment horizontal="left" vertical="top" shrinkToFit="1"/>
    </xf>
    <xf numFmtId="0" fontId="33" fillId="0" borderId="0" xfId="9" applyFont="1" applyAlignment="1" applyProtection="1">
      <alignment horizontal="left" vertical="top" wrapText="1"/>
    </xf>
    <xf numFmtId="0" fontId="30" fillId="0" borderId="80" xfId="10" applyFont="1" applyFill="1" applyBorder="1" applyAlignment="1" applyProtection="1">
      <alignment vertical="center" shrinkToFit="1"/>
      <protection locked="0"/>
    </xf>
    <xf numFmtId="179" fontId="42" fillId="5" borderId="4" xfId="10" applyNumberFormat="1" applyFont="1" applyFill="1" applyBorder="1" applyAlignment="1" applyProtection="1">
      <alignment horizontal="center" vertical="center" shrinkToFit="1"/>
      <protection locked="0"/>
    </xf>
    <xf numFmtId="179" fontId="42" fillId="5" borderId="11" xfId="10" applyNumberFormat="1" applyFont="1" applyFill="1" applyBorder="1" applyAlignment="1" applyProtection="1">
      <alignment horizontal="center" vertical="center" shrinkToFit="1"/>
      <protection locked="0"/>
    </xf>
    <xf numFmtId="0" fontId="30" fillId="0" borderId="110" xfId="10" applyFont="1" applyFill="1" applyBorder="1" applyAlignment="1" applyProtection="1">
      <alignment horizontal="center" vertical="center" shrinkToFit="1"/>
    </xf>
    <xf numFmtId="0" fontId="30" fillId="0" borderId="36" xfId="10" applyFont="1" applyFill="1" applyBorder="1" applyAlignment="1" applyProtection="1">
      <alignment horizontal="center" vertical="center" shrinkToFit="1"/>
    </xf>
    <xf numFmtId="0" fontId="30" fillId="0" borderId="111" xfId="10" applyFont="1" applyFill="1" applyBorder="1" applyAlignment="1" applyProtection="1">
      <alignment horizontal="center" vertical="center" shrinkToFit="1"/>
    </xf>
    <xf numFmtId="179" fontId="39" fillId="0" borderId="79" xfId="10" applyNumberFormat="1" applyFont="1" applyFill="1" applyBorder="1" applyAlignment="1" applyProtection="1">
      <alignment vertical="center" shrinkToFit="1"/>
    </xf>
    <xf numFmtId="179" fontId="39" fillId="0" borderId="36" xfId="10" applyNumberFormat="1" applyFont="1" applyFill="1" applyBorder="1" applyAlignment="1" applyProtection="1">
      <alignment vertical="center" shrinkToFit="1"/>
    </xf>
    <xf numFmtId="179" fontId="39" fillId="0" borderId="111" xfId="10" applyNumberFormat="1" applyFont="1" applyFill="1" applyBorder="1" applyAlignment="1" applyProtection="1">
      <alignment vertical="center" shrinkToFit="1"/>
    </xf>
    <xf numFmtId="0" fontId="39" fillId="0" borderId="34" xfId="10" applyFont="1" applyBorder="1" applyAlignment="1" applyProtection="1">
      <alignment horizontal="left" vertical="top" wrapText="1" shrinkToFit="1"/>
    </xf>
    <xf numFmtId="0" fontId="39" fillId="0" borderId="34" xfId="10" applyFont="1" applyBorder="1" applyAlignment="1" applyProtection="1">
      <alignment horizontal="left" vertical="top" shrinkToFit="1"/>
    </xf>
    <xf numFmtId="38" fontId="42" fillId="2" borderId="52" xfId="10" applyNumberFormat="1" applyFont="1" applyFill="1" applyBorder="1" applyAlignment="1" applyProtection="1">
      <alignment horizontal="right" vertical="center" shrinkToFit="1"/>
    </xf>
    <xf numFmtId="38" fontId="42" fillId="2" borderId="54" xfId="10" applyNumberFormat="1" applyFont="1" applyFill="1" applyBorder="1" applyAlignment="1" applyProtection="1">
      <alignment horizontal="right" vertical="center" shrinkToFit="1"/>
    </xf>
    <xf numFmtId="179" fontId="39" fillId="0" borderId="44" xfId="10" applyNumberFormat="1" applyFont="1" applyFill="1" applyBorder="1" applyAlignment="1" applyProtection="1">
      <alignment horizontal="left" vertical="center" wrapText="1" shrinkToFit="1"/>
    </xf>
    <xf numFmtId="179" fontId="39" fillId="0" borderId="34" xfId="10" applyNumberFormat="1" applyFont="1" applyFill="1" applyBorder="1" applyAlignment="1" applyProtection="1">
      <alignment horizontal="left" vertical="center" wrapText="1" shrinkToFit="1"/>
    </xf>
    <xf numFmtId="0" fontId="30" fillId="0" borderId="15"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shrinkToFit="1"/>
      <protection locked="0"/>
    </xf>
    <xf numFmtId="179" fontId="42" fillId="5" borderId="90"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vertical="center" shrinkToFit="1"/>
      <protection locked="0"/>
    </xf>
    <xf numFmtId="0" fontId="30" fillId="0" borderId="43" xfId="10" applyFont="1" applyFill="1" applyBorder="1" applyAlignment="1" applyProtection="1">
      <alignment vertical="center" shrinkToFit="1"/>
      <protection locked="0"/>
    </xf>
    <xf numFmtId="0" fontId="30" fillId="0" borderId="17"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wrapText="1" shrinkToFit="1"/>
      <protection locked="0"/>
    </xf>
    <xf numFmtId="179" fontId="42" fillId="0" borderId="43" xfId="10" applyNumberFormat="1" applyFont="1" applyFill="1" applyBorder="1" applyAlignment="1" applyProtection="1">
      <alignment horizontal="center" vertical="center" shrinkToFit="1"/>
      <protection locked="0"/>
    </xf>
    <xf numFmtId="179" fontId="42" fillId="0" borderId="90" xfId="10" applyNumberFormat="1" applyFont="1" applyFill="1" applyBorder="1" applyAlignment="1" applyProtection="1">
      <alignment horizontal="center" vertical="center" shrinkToFit="1"/>
      <protection locked="0"/>
    </xf>
    <xf numFmtId="179" fontId="30" fillId="0" borderId="43" xfId="10" applyNumberFormat="1" applyFont="1" applyFill="1" applyBorder="1" applyAlignment="1" applyProtection="1">
      <alignment horizontal="left" vertical="center" shrinkToFit="1"/>
      <protection locked="0"/>
    </xf>
    <xf numFmtId="179" fontId="30" fillId="0" borderId="90" xfId="10" applyNumberFormat="1" applyFont="1" applyFill="1" applyBorder="1" applyAlignment="1" applyProtection="1">
      <alignment horizontal="left" vertical="center" shrinkToFit="1"/>
      <protection locked="0"/>
    </xf>
    <xf numFmtId="0" fontId="42" fillId="7" borderId="52" xfId="10" applyFont="1" applyFill="1" applyBorder="1" applyAlignment="1" applyProtection="1">
      <alignment horizontal="center" vertical="center" wrapText="1" shrinkToFit="1"/>
    </xf>
    <xf numFmtId="0" fontId="42" fillId="7" borderId="53" xfId="10" applyFont="1" applyFill="1" applyBorder="1" applyAlignment="1" applyProtection="1">
      <alignment horizontal="center" vertical="center" wrapText="1" shrinkToFit="1"/>
    </xf>
    <xf numFmtId="0" fontId="42" fillId="7" borderId="54" xfId="10" applyFont="1" applyFill="1" applyBorder="1" applyAlignment="1" applyProtection="1">
      <alignment horizontal="center" vertical="center" wrapText="1" shrinkToFit="1"/>
    </xf>
    <xf numFmtId="0" fontId="30" fillId="0" borderId="38" xfId="10" applyFont="1" applyFill="1" applyBorder="1" applyAlignment="1" applyProtection="1">
      <alignment vertical="center" shrinkToFit="1"/>
      <protection locked="0"/>
    </xf>
    <xf numFmtId="179" fontId="30" fillId="0" borderId="68" xfId="10" applyNumberFormat="1" applyFont="1" applyFill="1" applyBorder="1" applyAlignment="1" applyProtection="1">
      <alignment horizontal="left" vertical="center" shrinkToFit="1"/>
      <protection locked="0"/>
    </xf>
    <xf numFmtId="179" fontId="30" fillId="0" borderId="71" xfId="10" applyNumberFormat="1" applyFont="1" applyFill="1" applyBorder="1" applyAlignment="1" applyProtection="1">
      <alignment horizontal="left" vertical="center" shrinkToFit="1"/>
      <protection locked="0"/>
    </xf>
    <xf numFmtId="0" fontId="30" fillId="0" borderId="64" xfId="11" applyFont="1" applyBorder="1" applyAlignment="1" applyProtection="1">
      <alignment horizontal="center" vertical="center" shrinkToFit="1"/>
    </xf>
    <xf numFmtId="0" fontId="30" fillId="0" borderId="1" xfId="11" applyFont="1" applyBorder="1" applyAlignment="1" applyProtection="1">
      <alignment horizontal="center" vertical="center" shrinkToFit="1"/>
    </xf>
    <xf numFmtId="0" fontId="30" fillId="0" borderId="10" xfId="11" applyFont="1" applyBorder="1" applyAlignment="1" applyProtection="1">
      <alignment horizontal="center" vertical="center" shrinkToFit="1"/>
    </xf>
    <xf numFmtId="0" fontId="30" fillId="0" borderId="25" xfId="11" applyFont="1" applyBorder="1" applyAlignment="1" applyProtection="1">
      <alignment horizontal="center" vertical="center" wrapText="1" shrinkToFit="1"/>
    </xf>
    <xf numFmtId="0" fontId="30" fillId="0" borderId="80" xfId="11" applyFont="1" applyBorder="1" applyAlignment="1" applyProtection="1">
      <alignment horizontal="center" vertical="center" wrapText="1" shrinkToFit="1"/>
    </xf>
    <xf numFmtId="0" fontId="30" fillId="6" borderId="7" xfId="11" applyFont="1" applyFill="1" applyBorder="1" applyAlignment="1" applyProtection="1">
      <alignment horizontal="center" vertical="center" wrapText="1" shrinkToFit="1"/>
    </xf>
    <xf numFmtId="0" fontId="30" fillId="6" borderId="22" xfId="11" applyFont="1" applyFill="1" applyBorder="1" applyAlignment="1" applyProtection="1">
      <alignment horizontal="center" vertical="center" wrapText="1" shrinkToFit="1"/>
    </xf>
    <xf numFmtId="0" fontId="30" fillId="0" borderId="1" xfId="10" applyFont="1" applyBorder="1" applyAlignment="1" applyProtection="1">
      <alignment horizontal="center" vertical="center"/>
    </xf>
    <xf numFmtId="0" fontId="30" fillId="0" borderId="10" xfId="10" applyFont="1" applyBorder="1" applyAlignment="1" applyProtection="1">
      <alignment horizontal="center" vertical="center"/>
    </xf>
    <xf numFmtId="0" fontId="30" fillId="6" borderId="0" xfId="11" applyFont="1" applyFill="1" applyBorder="1" applyAlignment="1" applyProtection="1">
      <alignment horizontal="center" vertical="center" wrapText="1" shrinkToFit="1"/>
    </xf>
    <xf numFmtId="0" fontId="30" fillId="6" borderId="16" xfId="11" applyFont="1" applyFill="1" applyBorder="1" applyAlignment="1" applyProtection="1">
      <alignment horizontal="center" vertical="center" wrapText="1" shrinkToFit="1"/>
    </xf>
    <xf numFmtId="0" fontId="19" fillId="0" borderId="133" xfId="10" applyFont="1" applyBorder="1" applyAlignment="1" applyProtection="1">
      <alignment horizontal="center" vertical="center" wrapText="1"/>
    </xf>
    <xf numFmtId="0" fontId="19" fillId="0" borderId="124" xfId="10" applyFont="1" applyBorder="1" applyAlignment="1" applyProtection="1">
      <alignment horizontal="center" vertical="center" wrapText="1"/>
    </xf>
    <xf numFmtId="0" fontId="19" fillId="0" borderId="81" xfId="10" applyFont="1" applyBorder="1" applyAlignment="1" applyProtection="1">
      <alignment horizontal="center" vertical="center" wrapText="1"/>
    </xf>
    <xf numFmtId="0" fontId="39" fillId="0" borderId="44" xfId="10" applyFont="1" applyBorder="1" applyAlignment="1" applyProtection="1">
      <alignment horizontal="center" vertical="center"/>
    </xf>
    <xf numFmtId="0" fontId="39" fillId="0" borderId="46" xfId="10" applyFont="1" applyBorder="1" applyAlignment="1" applyProtection="1">
      <alignment horizontal="center" vertical="center"/>
    </xf>
    <xf numFmtId="0" fontId="39" fillId="0" borderId="47" xfId="10" applyFont="1" applyBorder="1" applyAlignment="1" applyProtection="1">
      <alignment horizontal="center" vertical="center"/>
    </xf>
    <xf numFmtId="0" fontId="32" fillId="0" borderId="44" xfId="9" applyFont="1" applyBorder="1" applyAlignment="1" applyProtection="1">
      <alignment horizontal="center" vertical="center"/>
    </xf>
    <xf numFmtId="0" fontId="32" fillId="0" borderId="34" xfId="9" applyFont="1" applyBorder="1" applyAlignment="1" applyProtection="1">
      <alignment horizontal="center" vertical="center"/>
    </xf>
    <xf numFmtId="0" fontId="32" fillId="0" borderId="51" xfId="9" applyFont="1" applyBorder="1" applyAlignment="1" applyProtection="1">
      <alignment horizontal="center" vertical="center"/>
    </xf>
    <xf numFmtId="0" fontId="32" fillId="0" borderId="46" xfId="9" applyFont="1" applyBorder="1" applyAlignment="1" applyProtection="1">
      <alignment horizontal="center" vertical="center"/>
    </xf>
    <xf numFmtId="0" fontId="32" fillId="0" borderId="0" xfId="9" applyFont="1" applyBorder="1" applyAlignment="1" applyProtection="1">
      <alignment horizontal="center" vertical="center"/>
    </xf>
    <xf numFmtId="0" fontId="32" fillId="0" borderId="7" xfId="9" applyFont="1" applyBorder="1" applyAlignment="1" applyProtection="1">
      <alignment horizontal="center" vertical="center"/>
    </xf>
    <xf numFmtId="0" fontId="32" fillId="0" borderId="47" xfId="9" applyFont="1" applyBorder="1" applyAlignment="1" applyProtection="1">
      <alignment horizontal="center" vertical="center"/>
    </xf>
    <xf numFmtId="0" fontId="32" fillId="0" borderId="16" xfId="9" applyFont="1" applyBorder="1" applyAlignment="1" applyProtection="1">
      <alignment horizontal="center" vertical="center"/>
    </xf>
    <xf numFmtId="0" fontId="32" fillId="0" borderId="22" xfId="9" applyFont="1" applyBorder="1" applyAlignment="1" applyProtection="1">
      <alignment horizontal="center" vertical="center"/>
    </xf>
    <xf numFmtId="0" fontId="40" fillId="0" borderId="0" xfId="10" applyFont="1" applyBorder="1" applyAlignment="1" applyProtection="1">
      <alignment horizontal="left" vertical="center"/>
    </xf>
    <xf numFmtId="0" fontId="30" fillId="0" borderId="108" xfId="10" applyFont="1" applyBorder="1" applyAlignment="1" applyProtection="1">
      <alignment horizontal="center" vertical="center"/>
    </xf>
    <xf numFmtId="0" fontId="30" fillId="0" borderId="123" xfId="10" applyFont="1" applyBorder="1" applyAlignment="1" applyProtection="1">
      <alignment horizontal="center" vertical="center"/>
    </xf>
    <xf numFmtId="0" fontId="30" fillId="0" borderId="134" xfId="10" applyFont="1" applyBorder="1" applyAlignment="1" applyProtection="1">
      <alignment horizontal="center" vertical="center"/>
    </xf>
    <xf numFmtId="0" fontId="30" fillId="0" borderId="49" xfId="10" applyFont="1" applyBorder="1" applyAlignment="1" applyProtection="1">
      <alignment horizontal="center" vertical="center" wrapText="1"/>
    </xf>
    <xf numFmtId="0" fontId="30" fillId="0" borderId="34" xfId="10" applyFont="1" applyBorder="1" applyAlignment="1" applyProtection="1">
      <alignment horizontal="center" vertical="center" wrapText="1"/>
    </xf>
    <xf numFmtId="0" fontId="30" fillId="0" borderId="45" xfId="10" applyFont="1" applyBorder="1" applyAlignment="1" applyProtection="1">
      <alignment horizontal="center" vertical="center" wrapText="1"/>
    </xf>
    <xf numFmtId="0" fontId="30" fillId="0" borderId="6" xfId="10" applyFont="1" applyBorder="1" applyAlignment="1" applyProtection="1">
      <alignment horizontal="center" vertical="center" wrapText="1"/>
    </xf>
    <xf numFmtId="0" fontId="30" fillId="0" borderId="0" xfId="10" applyFont="1" applyBorder="1" applyAlignment="1" applyProtection="1">
      <alignment horizontal="center" vertical="center" wrapText="1"/>
    </xf>
    <xf numFmtId="0" fontId="30" fillId="0" borderId="9" xfId="10" applyFont="1" applyBorder="1" applyAlignment="1" applyProtection="1">
      <alignment horizontal="center" vertical="center" wrapText="1"/>
    </xf>
    <xf numFmtId="0" fontId="30" fillId="0" borderId="50" xfId="10" applyFont="1" applyBorder="1" applyAlignment="1" applyProtection="1">
      <alignment horizontal="center" vertical="center" wrapText="1"/>
    </xf>
    <xf numFmtId="0" fontId="30" fillId="0" borderId="16" xfId="10" applyFont="1" applyBorder="1" applyAlignment="1" applyProtection="1">
      <alignment horizontal="center" vertical="center" wrapText="1"/>
    </xf>
    <xf numFmtId="0" fontId="30" fillId="0" borderId="48" xfId="10" applyFont="1" applyBorder="1" applyAlignment="1" applyProtection="1">
      <alignment horizontal="center" vertical="center" wrapText="1"/>
    </xf>
    <xf numFmtId="0" fontId="30" fillId="0" borderId="87" xfId="10" applyFont="1" applyBorder="1" applyAlignment="1" applyProtection="1">
      <alignment horizontal="center" vertical="center" wrapText="1"/>
    </xf>
    <xf numFmtId="0" fontId="30" fillId="0" borderId="25" xfId="10" applyFont="1" applyBorder="1" applyAlignment="1" applyProtection="1">
      <alignment horizontal="center" vertical="center" wrapText="1"/>
    </xf>
    <xf numFmtId="0" fontId="30" fillId="0" borderId="80" xfId="10" applyFont="1" applyBorder="1" applyAlignment="1" applyProtection="1">
      <alignment horizontal="center" vertical="center" wrapText="1"/>
    </xf>
    <xf numFmtId="0" fontId="30" fillId="0" borderId="133" xfId="10" applyFont="1" applyBorder="1" applyAlignment="1" applyProtection="1">
      <alignment horizontal="center" vertical="center" wrapText="1"/>
    </xf>
    <xf numFmtId="0" fontId="30" fillId="0" borderId="124" xfId="10" applyFont="1" applyBorder="1" applyAlignment="1" applyProtection="1">
      <alignment horizontal="center" vertical="center" wrapText="1"/>
    </xf>
    <xf numFmtId="0" fontId="30" fillId="0" borderId="81" xfId="10" applyFont="1" applyBorder="1" applyAlignment="1" applyProtection="1">
      <alignment horizontal="center" vertical="center" wrapText="1"/>
    </xf>
    <xf numFmtId="0" fontId="39" fillId="0" borderId="113" xfId="10" applyFont="1" applyBorder="1" applyAlignment="1" applyProtection="1">
      <alignment horizontal="center" vertical="center"/>
    </xf>
    <xf numFmtId="0" fontId="39" fillId="0" borderId="68" xfId="10" applyFont="1" applyBorder="1" applyAlignment="1" applyProtection="1">
      <alignment horizontal="center" vertical="center"/>
    </xf>
    <xf numFmtId="0" fontId="39" fillId="0" borderId="71" xfId="10" applyFont="1" applyBorder="1" applyAlignment="1" applyProtection="1">
      <alignment horizontal="center" vertical="center"/>
    </xf>
    <xf numFmtId="0" fontId="39" fillId="0" borderId="69" xfId="10" applyFont="1" applyBorder="1" applyAlignment="1" applyProtection="1">
      <alignment horizontal="center" vertical="center"/>
    </xf>
    <xf numFmtId="0" fontId="19" fillId="0" borderId="87" xfId="10" applyFont="1" applyBorder="1" applyAlignment="1" applyProtection="1">
      <alignment horizontal="center" vertical="center" wrapText="1"/>
    </xf>
    <xf numFmtId="0" fontId="19" fillId="0" borderId="25" xfId="10" applyFont="1" applyBorder="1" applyAlignment="1" applyProtection="1">
      <alignment horizontal="center" vertical="center" wrapText="1"/>
    </xf>
    <xf numFmtId="0" fontId="19" fillId="0" borderId="80" xfId="10" applyFont="1" applyBorder="1" applyAlignment="1" applyProtection="1">
      <alignment horizontal="center" vertical="center" wrapText="1"/>
    </xf>
    <xf numFmtId="0" fontId="19" fillId="0" borderId="49" xfId="10" applyFont="1" applyBorder="1" applyAlignment="1" applyProtection="1">
      <alignment horizontal="center" vertical="center" wrapText="1"/>
    </xf>
    <xf numFmtId="0" fontId="19" fillId="0" borderId="6" xfId="10" applyFont="1" applyBorder="1" applyAlignment="1" applyProtection="1">
      <alignment horizontal="center" vertical="center" wrapText="1"/>
    </xf>
    <xf numFmtId="0" fontId="19" fillId="0" borderId="50" xfId="10" applyFont="1" applyBorder="1" applyAlignment="1" applyProtection="1">
      <alignment horizontal="center" vertical="center" wrapText="1"/>
    </xf>
    <xf numFmtId="0" fontId="30" fillId="0" borderId="44" xfId="10" applyFont="1" applyBorder="1" applyAlignment="1" applyProtection="1">
      <alignment horizontal="center" vertical="center" wrapText="1" shrinkToFit="1"/>
    </xf>
    <xf numFmtId="0" fontId="30" fillId="0" borderId="34" xfId="10" applyFont="1" applyBorder="1" applyAlignment="1" applyProtection="1">
      <alignment horizontal="center" vertical="center" wrapText="1" shrinkToFit="1"/>
    </xf>
    <xf numFmtId="0" fontId="30" fillId="0" borderId="51" xfId="10" applyFont="1" applyBorder="1" applyAlignment="1" applyProtection="1">
      <alignment horizontal="center" vertical="center" wrapText="1" shrinkToFit="1"/>
    </xf>
    <xf numFmtId="0" fontId="30" fillId="0" borderId="46" xfId="10" applyFont="1" applyBorder="1" applyAlignment="1" applyProtection="1">
      <alignment horizontal="center" vertical="center" wrapText="1" shrinkToFit="1"/>
    </xf>
    <xf numFmtId="0" fontId="30" fillId="0" borderId="0" xfId="10" applyFont="1" applyBorder="1" applyAlignment="1" applyProtection="1">
      <alignment horizontal="center" vertical="center" wrapText="1" shrinkToFit="1"/>
    </xf>
    <xf numFmtId="0" fontId="30" fillId="0" borderId="7" xfId="10" applyFont="1" applyBorder="1" applyAlignment="1" applyProtection="1">
      <alignment horizontal="center" vertical="center" wrapText="1" shrinkToFit="1"/>
    </xf>
    <xf numFmtId="0" fontId="30" fillId="0" borderId="47" xfId="10" applyFont="1" applyBorder="1" applyAlignment="1" applyProtection="1">
      <alignment horizontal="center" vertical="center" wrapText="1" shrinkToFit="1"/>
    </xf>
    <xf numFmtId="0" fontId="30" fillId="0" borderId="16" xfId="10" applyFont="1" applyBorder="1" applyAlignment="1" applyProtection="1">
      <alignment horizontal="center" vertical="center" wrapText="1" shrinkToFit="1"/>
    </xf>
    <xf numFmtId="0" fontId="30" fillId="0" borderId="22" xfId="10" applyFont="1" applyBorder="1" applyAlignment="1" applyProtection="1">
      <alignment horizontal="center" vertical="center" wrapText="1" shrinkToFi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Border="1" applyAlignment="1" applyProtection="1">
      <alignment vertical="top"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11" xfId="0" applyFont="1" applyBorder="1" applyAlignment="1" applyProtection="1">
      <alignment horizontal="center" vertical="center"/>
    </xf>
    <xf numFmtId="0" fontId="6" fillId="0" borderId="108" xfId="0" applyFont="1" applyBorder="1" applyAlignment="1" applyProtection="1">
      <alignment horizontal="center" vertical="center"/>
    </xf>
    <xf numFmtId="0" fontId="6" fillId="0" borderId="134"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49" xfId="0" applyFont="1" applyBorder="1" applyAlignment="1" applyProtection="1">
      <alignment horizontal="center" vertical="center" wrapText="1"/>
    </xf>
    <xf numFmtId="38" fontId="8" fillId="2" borderId="89" xfId="0" applyNumberFormat="1" applyFont="1" applyFill="1" applyBorder="1" applyAlignment="1" applyProtection="1">
      <alignment horizontal="right"/>
    </xf>
    <xf numFmtId="38" fontId="8" fillId="2" borderId="43" xfId="0" applyNumberFormat="1" applyFont="1" applyFill="1" applyBorder="1" applyAlignment="1" applyProtection="1">
      <alignment horizontal="right"/>
    </xf>
    <xf numFmtId="0" fontId="6" fillId="0" borderId="91"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38" fontId="8" fillId="2" borderId="125" xfId="0" applyNumberFormat="1" applyFont="1" applyFill="1" applyBorder="1" applyAlignment="1" applyProtection="1">
      <alignment horizontal="right"/>
    </xf>
    <xf numFmtId="38" fontId="8" fillId="2" borderId="126" xfId="0" applyNumberFormat="1" applyFont="1" applyFill="1" applyBorder="1" applyAlignment="1" applyProtection="1">
      <alignment horizontal="right"/>
    </xf>
    <xf numFmtId="38" fontId="8" fillId="3" borderId="89" xfId="6" applyNumberFormat="1" applyFont="1" applyFill="1" applyBorder="1" applyAlignment="1" applyProtection="1">
      <alignment vertical="center"/>
      <protection locked="0"/>
    </xf>
    <xf numFmtId="38" fontId="8" fillId="3" borderId="43" xfId="6" applyNumberFormat="1" applyFont="1" applyFill="1" applyBorder="1" applyAlignment="1" applyProtection="1">
      <alignment vertical="center"/>
      <protection locked="0"/>
    </xf>
    <xf numFmtId="0" fontId="26" fillId="0" borderId="4" xfId="0" applyFont="1" applyBorder="1" applyAlignment="1" applyProtection="1">
      <alignment vertical="center"/>
    </xf>
    <xf numFmtId="0" fontId="26" fillId="0" borderId="3" xfId="0" applyFont="1" applyBorder="1" applyAlignment="1" applyProtection="1">
      <alignment vertical="center"/>
    </xf>
    <xf numFmtId="0" fontId="8" fillId="0" borderId="55" xfId="0" applyFont="1" applyFill="1" applyBorder="1" applyAlignment="1" applyProtection="1">
      <alignment horizontal="left" vertical="top" wrapText="1"/>
    </xf>
    <xf numFmtId="0" fontId="8" fillId="0" borderId="56" xfId="0" applyFont="1" applyFill="1" applyBorder="1" applyAlignment="1" applyProtection="1">
      <alignment horizontal="left" vertical="top" wrapText="1"/>
    </xf>
    <xf numFmtId="0" fontId="8" fillId="0" borderId="57" xfId="0" applyFont="1" applyFill="1" applyBorder="1" applyAlignment="1" applyProtection="1">
      <alignment horizontal="left" vertical="top" wrapText="1"/>
    </xf>
    <xf numFmtId="0" fontId="6" fillId="3" borderId="50" xfId="0" applyFont="1" applyFill="1" applyBorder="1" applyAlignment="1" applyProtection="1">
      <alignment horizontal="left" vertical="center"/>
      <protection locked="0"/>
    </xf>
    <xf numFmtId="0" fontId="6" fillId="3" borderId="56" xfId="0" applyFont="1" applyFill="1" applyBorder="1" applyAlignment="1" applyProtection="1">
      <alignment horizontal="left" vertical="center"/>
      <protection locked="0"/>
    </xf>
    <xf numFmtId="0" fontId="6" fillId="3" borderId="88" xfId="0" applyFont="1" applyFill="1" applyBorder="1" applyAlignment="1" applyProtection="1">
      <alignment horizontal="left" vertical="center"/>
      <protection locked="0"/>
    </xf>
    <xf numFmtId="0" fontId="8" fillId="0" borderId="34"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57" xfId="0" applyFont="1" applyFill="1" applyBorder="1" applyProtection="1">
      <alignment vertical="center"/>
    </xf>
    <xf numFmtId="0" fontId="8" fillId="0" borderId="41" xfId="0" applyFont="1" applyFill="1" applyBorder="1" applyProtection="1">
      <alignment vertical="center"/>
    </xf>
    <xf numFmtId="0" fontId="8" fillId="3" borderId="4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38" fontId="8" fillId="3" borderId="70" xfId="6" applyNumberFormat="1" applyFont="1" applyFill="1" applyBorder="1" applyAlignment="1" applyProtection="1">
      <alignment horizontal="right" vertical="center"/>
      <protection locked="0"/>
    </xf>
    <xf numFmtId="38" fontId="8" fillId="2" borderId="70" xfId="0" applyNumberFormat="1" applyFont="1" applyFill="1" applyBorder="1" applyAlignment="1" applyProtection="1">
      <alignment horizontal="right"/>
    </xf>
    <xf numFmtId="38" fontId="8" fillId="2" borderId="68" xfId="0" applyNumberFormat="1" applyFont="1" applyFill="1" applyBorder="1" applyAlignment="1" applyProtection="1">
      <alignment horizontal="right"/>
    </xf>
    <xf numFmtId="0" fontId="8"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38" fontId="8" fillId="3" borderId="70" xfId="0" applyNumberFormat="1" applyFont="1" applyFill="1" applyBorder="1" applyAlignment="1" applyProtection="1">
      <alignment horizontal="right"/>
      <protection locked="0"/>
    </xf>
    <xf numFmtId="38" fontId="8" fillId="3" borderId="68" xfId="0" applyNumberFormat="1" applyFont="1" applyFill="1" applyBorder="1" applyAlignment="1" applyProtection="1">
      <alignment horizontal="right"/>
      <protection locked="0"/>
    </xf>
    <xf numFmtId="0" fontId="6" fillId="0" borderId="91" xfId="0" applyFont="1" applyFill="1" applyBorder="1" applyAlignment="1" applyProtection="1">
      <alignment vertical="center" wrapText="1"/>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6"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3" fontId="6" fillId="0" borderId="89" xfId="0" applyNumberFormat="1"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90" xfId="0" applyFont="1" applyFill="1" applyBorder="1" applyAlignment="1" applyProtection="1">
      <alignment horizontal="center" vertical="center"/>
    </xf>
    <xf numFmtId="3" fontId="8" fillId="2" borderId="89" xfId="0" applyNumberFormat="1" applyFont="1" applyFill="1" applyBorder="1" applyAlignment="1" applyProtection="1">
      <alignment horizontal="center" vertical="center"/>
      <protection locked="0"/>
    </xf>
    <xf numFmtId="3" fontId="8" fillId="2" borderId="43"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3" fontId="8" fillId="3" borderId="89"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0" xfId="0" applyFont="1" applyFill="1" applyBorder="1" applyAlignment="1" applyProtection="1">
      <alignment vertical="center"/>
      <protection locked="0"/>
    </xf>
    <xf numFmtId="0" fontId="8" fillId="0" borderId="37" xfId="0" applyFont="1" applyFill="1" applyBorder="1" applyAlignment="1" applyProtection="1">
      <alignment horizontal="distributed" vertical="center"/>
    </xf>
    <xf numFmtId="0" fontId="8" fillId="0" borderId="38" xfId="0" applyFont="1" applyFill="1" applyBorder="1" applyAlignment="1" applyProtection="1">
      <alignment horizontal="distributed" vertical="center"/>
    </xf>
    <xf numFmtId="0" fontId="8" fillId="0" borderId="63" xfId="0" applyFont="1" applyFill="1" applyBorder="1" applyAlignment="1" applyProtection="1">
      <alignment horizontal="distributed" vertical="center"/>
    </xf>
    <xf numFmtId="0" fontId="8" fillId="0" borderId="15" xfId="0" applyFont="1" applyFill="1" applyBorder="1" applyAlignment="1" applyProtection="1">
      <alignment horizontal="distributed" vertical="center"/>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38" fontId="8" fillId="3" borderId="5" xfId="0" applyNumberFormat="1" applyFont="1" applyFill="1" applyBorder="1" applyAlignment="1" applyProtection="1">
      <alignment horizontal="right"/>
      <protection locked="0"/>
    </xf>
    <xf numFmtId="38" fontId="8" fillId="3" borderId="1" xfId="0" applyNumberFormat="1" applyFont="1" applyFill="1" applyBorder="1" applyAlignment="1" applyProtection="1">
      <alignment horizontal="right"/>
      <protection locked="0"/>
    </xf>
    <xf numFmtId="0" fontId="8" fillId="0" borderId="40" xfId="0" applyFont="1" applyFill="1" applyBorder="1" applyAlignment="1" applyProtection="1">
      <alignment horizontal="distributed" vertical="center"/>
    </xf>
    <xf numFmtId="0" fontId="8" fillId="0" borderId="41" xfId="0" applyFont="1" applyFill="1" applyBorder="1" applyAlignment="1" applyProtection="1">
      <alignment horizontal="distributed" vertical="center"/>
    </xf>
    <xf numFmtId="0" fontId="6" fillId="0" borderId="46" xfId="0" applyFont="1" applyFill="1" applyBorder="1" applyAlignment="1" applyProtection="1">
      <alignment vertical="center"/>
    </xf>
    <xf numFmtId="0" fontId="0" fillId="0" borderId="46" xfId="0" applyFont="1" applyBorder="1" applyAlignment="1" applyProtection="1">
      <alignment vertical="center"/>
    </xf>
    <xf numFmtId="0" fontId="6" fillId="0" borderId="4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8" fillId="0" borderId="85" xfId="0" applyFont="1" applyFill="1" applyBorder="1" applyAlignment="1" applyProtection="1">
      <alignment horizontal="center" vertical="center" wrapText="1"/>
    </xf>
    <xf numFmtId="0" fontId="0" fillId="0" borderId="86" xfId="0" applyFont="1" applyBorder="1" applyAlignment="1" applyProtection="1">
      <alignment horizontal="center" vertical="center"/>
    </xf>
    <xf numFmtId="0" fontId="8" fillId="0" borderId="85"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9" fillId="0" borderId="34" xfId="0" applyFont="1" applyFill="1" applyBorder="1" applyAlignment="1" applyProtection="1">
      <alignment horizontal="left" vertical="top" wrapText="1"/>
    </xf>
    <xf numFmtId="0" fontId="26" fillId="0" borderId="34" xfId="0" applyFont="1" applyBorder="1" applyAlignment="1" applyProtection="1">
      <alignment horizontal="left" vertical="center" wrapText="1"/>
    </xf>
    <xf numFmtId="0" fontId="6" fillId="0" borderId="10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3" fontId="6" fillId="0" borderId="43" xfId="0" applyNumberFormat="1" applyFont="1" applyFill="1" applyBorder="1" applyAlignment="1" applyProtection="1">
      <alignment horizontal="center" vertical="center"/>
    </xf>
    <xf numFmtId="3" fontId="6" fillId="0" borderId="17"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6" fillId="0" borderId="108" xfId="0" applyFont="1" applyFill="1" applyBorder="1" applyAlignment="1" applyProtection="1">
      <alignment vertical="top" wrapText="1"/>
    </xf>
    <xf numFmtId="0" fontId="6" fillId="0" borderId="87" xfId="0" applyFont="1" applyFill="1" applyBorder="1" applyAlignment="1" applyProtection="1">
      <alignment vertical="top" wrapText="1"/>
    </xf>
    <xf numFmtId="0" fontId="6" fillId="3" borderId="0" xfId="0" applyFont="1" applyFill="1" applyAlignment="1" applyProtection="1">
      <alignment horizontal="left" shrinkToFit="1"/>
      <protection locked="0"/>
    </xf>
    <xf numFmtId="0" fontId="6" fillId="0" borderId="43" xfId="0" applyFont="1" applyFill="1" applyBorder="1" applyAlignment="1" applyProtection="1">
      <alignment horizontal="distributed"/>
    </xf>
    <xf numFmtId="0" fontId="6" fillId="0" borderId="1" xfId="0" applyFont="1" applyFill="1" applyBorder="1" applyAlignment="1" applyProtection="1">
      <alignment horizontal="distributed"/>
    </xf>
    <xf numFmtId="38" fontId="8" fillId="3" borderId="58" xfId="0" applyNumberFormat="1" applyFont="1" applyFill="1" applyBorder="1" applyAlignment="1" applyProtection="1">
      <alignment horizontal="right"/>
      <protection locked="0"/>
    </xf>
    <xf numFmtId="38" fontId="8" fillId="3" borderId="56" xfId="0" applyNumberFormat="1" applyFont="1" applyFill="1" applyBorder="1" applyAlignment="1" applyProtection="1">
      <alignment horizontal="right"/>
      <protection locked="0"/>
    </xf>
    <xf numFmtId="38" fontId="8" fillId="3" borderId="5" xfId="6" applyNumberFormat="1" applyFont="1" applyFill="1" applyBorder="1" applyAlignment="1" applyProtection="1"/>
    <xf numFmtId="38" fontId="8" fillId="3" borderId="1" xfId="6" applyNumberFormat="1" applyFont="1" applyFill="1" applyBorder="1" applyAlignment="1" applyProtection="1"/>
    <xf numFmtId="0" fontId="9" fillId="0" borderId="64"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0" xfId="0" applyFont="1" applyFill="1" applyBorder="1" applyAlignment="1" applyProtection="1">
      <alignment vertical="top" wrapText="1"/>
    </xf>
    <xf numFmtId="38" fontId="8" fillId="0" borderId="70" xfId="6" applyFont="1" applyFill="1" applyBorder="1" applyAlignment="1" applyProtection="1">
      <alignment horizontal="center" vertical="center"/>
    </xf>
    <xf numFmtId="38" fontId="8" fillId="0" borderId="68" xfId="6" applyFont="1" applyFill="1" applyBorder="1" applyAlignment="1" applyProtection="1">
      <alignment horizontal="center" vertical="center"/>
    </xf>
    <xf numFmtId="38" fontId="8" fillId="0" borderId="69" xfId="6" applyFont="1" applyFill="1" applyBorder="1" applyAlignment="1" applyProtection="1">
      <alignment horizontal="center" vertical="center"/>
    </xf>
    <xf numFmtId="38" fontId="8" fillId="4" borderId="70" xfId="6" applyFont="1" applyFill="1" applyBorder="1" applyAlignment="1" applyProtection="1">
      <alignment horizontal="center" vertical="center"/>
      <protection locked="0"/>
    </xf>
    <xf numFmtId="38" fontId="8" fillId="4" borderId="68" xfId="6" applyFont="1" applyFill="1" applyBorder="1" applyAlignment="1" applyProtection="1">
      <alignment horizontal="center" vertical="center"/>
      <protection locked="0"/>
    </xf>
    <xf numFmtId="38" fontId="8" fillId="4" borderId="71" xfId="6" applyFont="1" applyFill="1" applyBorder="1" applyAlignment="1" applyProtection="1">
      <alignment horizontal="center" vertical="center"/>
      <protection locked="0"/>
    </xf>
    <xf numFmtId="0" fontId="8" fillId="0" borderId="101"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179" fontId="39" fillId="5" borderId="79" xfId="10" applyNumberFormat="1" applyFont="1" applyFill="1" applyBorder="1" applyAlignment="1" applyProtection="1">
      <alignment vertical="center" shrinkToFit="1"/>
    </xf>
    <xf numFmtId="179" fontId="39" fillId="5" borderId="36" xfId="10" applyNumberFormat="1" applyFont="1" applyFill="1" applyBorder="1" applyAlignment="1" applyProtection="1">
      <alignment vertical="center" shrinkToFit="1"/>
    </xf>
    <xf numFmtId="179" fontId="39" fillId="5" borderId="111" xfId="10" applyNumberFormat="1" applyFont="1" applyFill="1" applyBorder="1" applyAlignment="1" applyProtection="1">
      <alignment vertical="center" shrinkToFit="1"/>
    </xf>
    <xf numFmtId="179" fontId="39" fillId="5" borderId="44" xfId="10" applyNumberFormat="1" applyFont="1" applyFill="1" applyBorder="1" applyAlignment="1" applyProtection="1">
      <alignment horizontal="left" vertical="center" wrapText="1" shrinkToFit="1"/>
    </xf>
    <xf numFmtId="179" fontId="39" fillId="5" borderId="34" xfId="10" applyNumberFormat="1" applyFont="1" applyFill="1" applyBorder="1" applyAlignment="1" applyProtection="1">
      <alignment horizontal="left" vertical="center" wrapText="1" shrinkToFit="1"/>
    </xf>
    <xf numFmtId="179" fontId="39" fillId="5" borderId="46" xfId="10" applyNumberFormat="1" applyFont="1" applyFill="1" applyBorder="1" applyAlignment="1" applyProtection="1">
      <alignment horizontal="left" vertical="center" wrapText="1" shrinkToFit="1"/>
    </xf>
    <xf numFmtId="179" fontId="39" fillId="5" borderId="0" xfId="10" applyNumberFormat="1" applyFont="1" applyFill="1" applyBorder="1" applyAlignment="1" applyProtection="1">
      <alignment horizontal="left" vertical="center" wrapText="1" shrinkToFit="1"/>
    </xf>
    <xf numFmtId="0" fontId="8" fillId="0" borderId="34" xfId="0" applyFont="1" applyFill="1" applyBorder="1" applyAlignment="1" applyProtection="1">
      <alignment vertical="top" wrapText="1"/>
    </xf>
    <xf numFmtId="0" fontId="0" fillId="0" borderId="34" xfId="0" applyFont="1" applyBorder="1" applyAlignment="1" applyProtection="1">
      <alignment horizontal="left" vertical="top" wrapText="1"/>
    </xf>
    <xf numFmtId="0" fontId="8" fillId="0" borderId="68"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8" fillId="0" borderId="88" xfId="0" applyFont="1" applyFill="1" applyBorder="1" applyAlignment="1" applyProtection="1">
      <alignment horizontal="left" vertical="center" wrapText="1"/>
    </xf>
    <xf numFmtId="38" fontId="8" fillId="2" borderId="134" xfId="0" applyNumberFormat="1" applyFont="1" applyFill="1" applyBorder="1" applyAlignment="1" applyProtection="1">
      <alignment horizontal="right" vertical="center"/>
    </xf>
    <xf numFmtId="38" fontId="8" fillId="2" borderId="80" xfId="0" applyNumberFormat="1" applyFont="1" applyFill="1" applyBorder="1" applyAlignment="1" applyProtection="1">
      <alignment horizontal="right" vertical="center"/>
    </xf>
    <xf numFmtId="38" fontId="8" fillId="2" borderId="50" xfId="0" applyNumberFormat="1" applyFont="1" applyFill="1" applyBorder="1" applyAlignment="1" applyProtection="1">
      <alignment horizontal="right" vertical="center"/>
    </xf>
    <xf numFmtId="38" fontId="8" fillId="3" borderId="89" xfId="0" applyNumberFormat="1" applyFont="1" applyFill="1" applyBorder="1" applyAlignment="1" applyProtection="1">
      <alignment horizontal="right" vertical="center"/>
      <protection locked="0"/>
    </xf>
    <xf numFmtId="38" fontId="8" fillId="3" borderId="43" xfId="0" applyNumberFormat="1" applyFont="1" applyFill="1" applyBorder="1" applyAlignment="1" applyProtection="1">
      <alignment horizontal="right" vertical="center"/>
      <protection locked="0"/>
    </xf>
    <xf numFmtId="0" fontId="8" fillId="3" borderId="110"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9"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8" fillId="0" borderId="70" xfId="0" applyFont="1" applyFill="1" applyBorder="1" applyAlignment="1" applyProtection="1">
      <alignment horizontal="left" vertical="center" wrapText="1"/>
    </xf>
    <xf numFmtId="0" fontId="8" fillId="0" borderId="2" xfId="0" applyFont="1" applyBorder="1" applyAlignment="1" applyProtection="1">
      <alignment vertical="center" wrapText="1"/>
    </xf>
    <xf numFmtId="38" fontId="8" fillId="3" borderId="2" xfId="6" applyFont="1" applyFill="1" applyBorder="1" applyAlignment="1" applyProtection="1">
      <alignment horizontal="right" vertical="center"/>
      <protection locked="0"/>
    </xf>
    <xf numFmtId="38" fontId="8" fillId="3" borderId="4" xfId="6" applyFont="1" applyFill="1" applyBorder="1" applyAlignment="1" applyProtection="1">
      <alignment horizontal="right" vertical="center"/>
      <protection locked="0"/>
    </xf>
    <xf numFmtId="0" fontId="8" fillId="0" borderId="68" xfId="0" applyFont="1" applyBorder="1" applyAlignment="1" applyProtection="1">
      <alignment horizontal="center" vertical="center"/>
    </xf>
    <xf numFmtId="0" fontId="8" fillId="0" borderId="34" xfId="0" applyFont="1" applyFill="1" applyBorder="1" applyAlignment="1" applyProtection="1">
      <alignment horizontal="left" vertical="top" wrapText="1"/>
    </xf>
    <xf numFmtId="0" fontId="8" fillId="0" borderId="79" xfId="0" applyFont="1" applyBorder="1" applyProtection="1">
      <alignment vertical="center"/>
    </xf>
    <xf numFmtId="0" fontId="8" fillId="0" borderId="36" xfId="0" applyFont="1" applyBorder="1" applyProtection="1">
      <alignment vertical="center"/>
    </xf>
    <xf numFmtId="0" fontId="8" fillId="0" borderId="119" xfId="0" applyFont="1" applyBorder="1" applyProtection="1">
      <alignmen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113" xfId="0" applyFont="1" applyBorder="1" applyAlignment="1" applyProtection="1">
      <alignment horizontal="left" vertical="center"/>
    </xf>
    <xf numFmtId="0" fontId="8" fillId="0" borderId="68" xfId="0" applyFont="1" applyBorder="1" applyAlignment="1" applyProtection="1">
      <alignment horizontal="left" vertical="center"/>
    </xf>
    <xf numFmtId="0" fontId="8" fillId="0" borderId="69" xfId="0" applyFont="1" applyBorder="1" applyAlignment="1" applyProtection="1">
      <alignment horizontal="left" vertical="center"/>
    </xf>
    <xf numFmtId="38" fontId="8" fillId="3" borderId="0" xfId="6" applyFont="1" applyFill="1" applyBorder="1" applyAlignment="1" applyProtection="1">
      <alignment horizontal="right" vertical="center"/>
      <protection locked="0"/>
    </xf>
    <xf numFmtId="55" fontId="8" fillId="4" borderId="70" xfId="0" applyNumberFormat="1" applyFont="1" applyFill="1" applyBorder="1" applyAlignment="1" applyProtection="1">
      <alignment horizontal="center" vertical="center"/>
      <protection locked="0"/>
    </xf>
    <xf numFmtId="55" fontId="8" fillId="4" borderId="68" xfId="0" applyNumberFormat="1" applyFont="1" applyFill="1" applyBorder="1" applyAlignment="1" applyProtection="1">
      <alignment horizontal="center" vertical="center"/>
      <protection locked="0"/>
    </xf>
    <xf numFmtId="55" fontId="8" fillId="4" borderId="71" xfId="0" applyNumberFormat="1" applyFont="1" applyFill="1" applyBorder="1" applyAlignment="1" applyProtection="1">
      <alignment horizontal="center" vertical="center"/>
      <protection locked="0"/>
    </xf>
    <xf numFmtId="0" fontId="8" fillId="0" borderId="46"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38" fontId="8" fillId="3" borderId="5" xfId="6" applyNumberFormat="1" applyFont="1" applyFill="1" applyBorder="1" applyAlignment="1" applyProtection="1">
      <alignment vertical="center"/>
      <protection locked="0"/>
    </xf>
    <xf numFmtId="38" fontId="8" fillId="3" borderId="1" xfId="6" applyNumberFormat="1" applyFont="1" applyFill="1" applyBorder="1" applyAlignment="1" applyProtection="1">
      <alignment vertical="center"/>
      <protection locked="0"/>
    </xf>
    <xf numFmtId="38" fontId="8" fillId="2" borderId="50" xfId="6" applyNumberFormat="1" applyFont="1" applyFill="1" applyBorder="1" applyAlignment="1" applyProtection="1">
      <alignment vertical="center"/>
    </xf>
    <xf numFmtId="38" fontId="8" fillId="2" borderId="16" xfId="6" applyNumberFormat="1" applyFont="1" applyFill="1" applyBorder="1" applyAlignment="1" applyProtection="1">
      <alignment vertical="center"/>
    </xf>
    <xf numFmtId="0" fontId="8" fillId="0" borderId="91" xfId="0" applyFont="1" applyFill="1" applyBorder="1" applyAlignment="1" applyProtection="1">
      <alignment vertical="center" shrinkToFit="1"/>
    </xf>
    <xf numFmtId="0" fontId="8" fillId="0" borderId="43"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55" xfId="0" applyFont="1" applyFill="1" applyBorder="1" applyAlignment="1" applyProtection="1">
      <alignment vertical="center"/>
    </xf>
    <xf numFmtId="0" fontId="8" fillId="0" borderId="57" xfId="0" applyFont="1" applyFill="1" applyBorder="1" applyAlignment="1" applyProtection="1">
      <alignment vertical="center"/>
    </xf>
    <xf numFmtId="0" fontId="8" fillId="0" borderId="108" xfId="0" applyFont="1" applyBorder="1" applyAlignment="1" applyProtection="1">
      <alignment horizontal="center" vertical="center" wrapText="1"/>
    </xf>
    <xf numFmtId="0" fontId="8" fillId="0" borderId="134" xfId="0" applyFont="1" applyBorder="1" applyAlignment="1" applyProtection="1">
      <alignment horizontal="center" vertical="center"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0"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3" xfId="0" applyFont="1" applyBorder="1" applyAlignment="1" applyProtection="1">
      <alignment vertical="center"/>
    </xf>
    <xf numFmtId="0" fontId="8" fillId="0" borderId="89"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7" xfId="0" applyFont="1" applyBorder="1" applyAlignment="1" applyProtection="1">
      <alignment horizontal="center" vertical="center"/>
    </xf>
    <xf numFmtId="38" fontId="8" fillId="0" borderId="89" xfId="0" applyNumberFormat="1" applyFont="1" applyBorder="1" applyAlignment="1" applyProtection="1">
      <alignment vertical="center"/>
    </xf>
    <xf numFmtId="38" fontId="8" fillId="0" borderId="43" xfId="0" applyNumberFormat="1" applyFont="1" applyBorder="1" applyAlignment="1" applyProtection="1">
      <alignment vertical="center"/>
    </xf>
    <xf numFmtId="38" fontId="8" fillId="0" borderId="43" xfId="0" applyNumberFormat="1" applyFont="1" applyBorder="1" applyAlignment="1" applyProtection="1">
      <alignment horizontal="right" vertical="center"/>
    </xf>
    <xf numFmtId="0" fontId="8" fillId="0" borderId="89" xfId="0" applyFont="1" applyBorder="1" applyAlignment="1" applyProtection="1">
      <alignment vertical="center" shrinkToFit="1"/>
    </xf>
    <xf numFmtId="0" fontId="8" fillId="0" borderId="43" xfId="0" applyFont="1" applyBorder="1" applyAlignment="1" applyProtection="1">
      <alignment vertical="center" shrinkToFit="1"/>
    </xf>
    <xf numFmtId="0" fontId="8" fillId="0" borderId="17" xfId="0" applyFont="1" applyBorder="1" applyAlignment="1" applyProtection="1">
      <alignment vertical="center" shrinkToFit="1"/>
    </xf>
    <xf numFmtId="0" fontId="8" fillId="0" borderId="89" xfId="0" applyFont="1" applyBorder="1" applyAlignment="1" applyProtection="1">
      <alignment horizontal="center" vertical="center" shrinkToFit="1"/>
    </xf>
    <xf numFmtId="0" fontId="8" fillId="0" borderId="43"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8" fillId="3" borderId="89" xfId="0" applyFont="1" applyFill="1" applyBorder="1" applyAlignment="1" applyProtection="1">
      <alignment vertical="center" wrapText="1"/>
      <protection locked="0"/>
    </xf>
    <xf numFmtId="0" fontId="8" fillId="3" borderId="43" xfId="0" applyFont="1" applyFill="1" applyBorder="1" applyAlignment="1" applyProtection="1">
      <alignment vertical="center" wrapText="1"/>
      <protection locked="0"/>
    </xf>
    <xf numFmtId="0" fontId="8" fillId="3" borderId="89" xfId="0"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3" borderId="89" xfId="0" applyNumberFormat="1" applyFont="1" applyFill="1" applyBorder="1" applyAlignment="1" applyProtection="1">
      <alignment horizontal="center" vertical="center" shrinkToFit="1"/>
      <protection locked="0"/>
    </xf>
    <xf numFmtId="38" fontId="8" fillId="3" borderId="43" xfId="0" applyNumberFormat="1" applyFont="1" applyFill="1" applyBorder="1" applyAlignment="1" applyProtection="1">
      <alignment horizontal="center" vertical="center" shrinkToFit="1"/>
      <protection locked="0"/>
    </xf>
    <xf numFmtId="38" fontId="8" fillId="2" borderId="56" xfId="0" applyNumberFormat="1" applyFont="1" applyFill="1" applyBorder="1" applyAlignment="1" applyProtection="1">
      <alignment horizontal="right" vertical="center"/>
    </xf>
    <xf numFmtId="0" fontId="8" fillId="0" borderId="113"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38" fontId="8" fillId="2" borderId="70" xfId="6" applyNumberFormat="1" applyFont="1" applyFill="1" applyBorder="1" applyAlignment="1" applyProtection="1">
      <alignment vertical="center"/>
    </xf>
    <xf numFmtId="38" fontId="8" fillId="2" borderId="68" xfId="6" applyNumberFormat="1" applyFont="1" applyFill="1" applyBorder="1" applyAlignment="1" applyProtection="1">
      <alignment vertical="center"/>
    </xf>
    <xf numFmtId="38" fontId="9" fillId="0" borderId="89" xfId="0" applyNumberFormat="1" applyFont="1" applyBorder="1" applyAlignment="1" applyProtection="1">
      <alignment vertical="center"/>
    </xf>
    <xf numFmtId="38" fontId="9" fillId="0" borderId="43" xfId="0" applyNumberFormat="1" applyFont="1" applyBorder="1" applyAlignment="1" applyProtection="1">
      <alignment vertical="center"/>
    </xf>
    <xf numFmtId="0" fontId="8" fillId="3" borderId="5"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0" borderId="56" xfId="0" applyFont="1" applyBorder="1" applyAlignment="1" applyProtection="1">
      <alignment horizontal="center" vertical="center"/>
    </xf>
    <xf numFmtId="0" fontId="8" fillId="0" borderId="88" xfId="0" applyFont="1" applyBorder="1" applyAlignment="1" applyProtection="1">
      <alignment horizontal="center" vertical="center"/>
    </xf>
    <xf numFmtId="38" fontId="8" fillId="0" borderId="5" xfId="0" applyNumberFormat="1" applyFont="1" applyBorder="1" applyAlignment="1" applyProtection="1">
      <alignment vertical="center"/>
    </xf>
    <xf numFmtId="38" fontId="8" fillId="0" borderId="1" xfId="0" applyNumberFormat="1" applyFont="1" applyBorder="1" applyAlignment="1" applyProtection="1">
      <alignment vertical="center"/>
    </xf>
    <xf numFmtId="38" fontId="8" fillId="0" borderId="1" xfId="0" applyNumberFormat="1" applyFont="1" applyBorder="1" applyAlignment="1" applyProtection="1">
      <alignment horizontal="right" vertical="center"/>
    </xf>
    <xf numFmtId="38" fontId="8" fillId="2" borderId="43" xfId="6" applyNumberFormat="1" applyFont="1" applyFill="1" applyBorder="1" applyAlignment="1" applyProtection="1">
      <alignment horizontal="right" vertical="center"/>
    </xf>
    <xf numFmtId="38" fontId="8" fillId="0" borderId="70" xfId="0" applyNumberFormat="1" applyFont="1" applyBorder="1" applyAlignment="1" applyProtection="1">
      <alignment vertical="center"/>
    </xf>
    <xf numFmtId="38" fontId="8" fillId="0" borderId="68" xfId="0" applyNumberFormat="1" applyFont="1" applyBorder="1" applyAlignment="1" applyProtection="1">
      <alignment vertical="center"/>
    </xf>
    <xf numFmtId="38" fontId="8" fillId="0" borderId="68" xfId="0" applyNumberFormat="1" applyFont="1" applyBorder="1" applyAlignment="1" applyProtection="1">
      <alignment horizontal="right" vertical="center"/>
    </xf>
    <xf numFmtId="0" fontId="8" fillId="0" borderId="36" xfId="8" applyFont="1" applyBorder="1" applyAlignment="1" applyProtection="1">
      <alignment horizontal="center" vertical="center"/>
    </xf>
    <xf numFmtId="0" fontId="8" fillId="0" borderId="111" xfId="8" applyFont="1" applyBorder="1" applyAlignment="1" applyProtection="1">
      <alignment horizontal="center" vertical="center"/>
    </xf>
    <xf numFmtId="0" fontId="8" fillId="0" borderId="79" xfId="8" applyFont="1" applyBorder="1" applyAlignment="1" applyProtection="1">
      <alignment horizontal="center" vertical="center"/>
    </xf>
    <xf numFmtId="176" fontId="8" fillId="0" borderId="16" xfId="8" applyNumberFormat="1" applyFont="1" applyBorder="1" applyAlignment="1" applyProtection="1">
      <alignment horizontal="left" vertical="top" wrapText="1"/>
    </xf>
    <xf numFmtId="176" fontId="8" fillId="0" borderId="16" xfId="0" applyNumberFormat="1" applyFont="1" applyBorder="1" applyAlignment="1" applyProtection="1">
      <alignment horizontal="left" vertical="top" wrapText="1"/>
    </xf>
    <xf numFmtId="0" fontId="12" fillId="0" borderId="16" xfId="0" applyFont="1" applyBorder="1" applyAlignment="1" applyProtection="1">
      <alignment vertical="center"/>
    </xf>
    <xf numFmtId="0" fontId="12" fillId="0" borderId="16" xfId="0" applyFont="1" applyBorder="1" applyAlignment="1" applyProtection="1">
      <alignment vertical="top"/>
    </xf>
    <xf numFmtId="0" fontId="6" fillId="0" borderId="135" xfId="0" applyFont="1" applyBorder="1" applyAlignment="1" applyProtection="1">
      <alignment horizontal="center" vertical="center"/>
    </xf>
    <xf numFmtId="0" fontId="6" fillId="0" borderId="136" xfId="0" applyFont="1" applyBorder="1" applyAlignment="1" applyProtection="1">
      <alignment horizontal="center" vertical="center"/>
    </xf>
    <xf numFmtId="0" fontId="6" fillId="0" borderId="137" xfId="0" applyFont="1" applyBorder="1" applyAlignment="1" applyProtection="1">
      <alignment horizontal="center" vertical="center"/>
    </xf>
    <xf numFmtId="0" fontId="6" fillId="2" borderId="89" xfId="0" applyFont="1" applyFill="1" applyBorder="1" applyAlignment="1" applyProtection="1">
      <alignment horizontal="right" vertical="center" shrinkToFit="1"/>
    </xf>
    <xf numFmtId="0" fontId="6" fillId="2" borderId="43" xfId="0" applyFont="1" applyFill="1" applyBorder="1" applyAlignment="1" applyProtection="1">
      <alignment horizontal="right" vertical="center" shrinkToFit="1"/>
    </xf>
    <xf numFmtId="0" fontId="6" fillId="2" borderId="90" xfId="0" applyFont="1" applyFill="1" applyBorder="1" applyAlignment="1" applyProtection="1">
      <alignment horizontal="right" vertical="center" shrinkToFit="1"/>
    </xf>
    <xf numFmtId="0" fontId="6" fillId="0" borderId="101"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3" xfId="0" applyFont="1" applyBorder="1" applyAlignment="1" applyProtection="1">
      <alignment vertical="center" wrapText="1"/>
    </xf>
    <xf numFmtId="0" fontId="9" fillId="0" borderId="40"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6" fillId="0" borderId="43"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3" fontId="8" fillId="3" borderId="70" xfId="0" applyNumberFormat="1" applyFont="1" applyFill="1" applyBorder="1" applyAlignment="1" applyProtection="1">
      <alignment horizontal="right"/>
      <protection locked="0"/>
    </xf>
    <xf numFmtId="3" fontId="8" fillId="3" borderId="68" xfId="0" applyNumberFormat="1" applyFont="1" applyFill="1" applyBorder="1" applyAlignment="1" applyProtection="1">
      <alignment horizontal="right"/>
      <protection locked="0"/>
    </xf>
    <xf numFmtId="0" fontId="6" fillId="0" borderId="43" xfId="0" applyFont="1" applyFill="1" applyBorder="1" applyAlignment="1" applyProtection="1">
      <alignment vertical="center" wrapText="1"/>
    </xf>
    <xf numFmtId="3" fontId="8" fillId="3" borderId="43" xfId="0" applyNumberFormat="1" applyFont="1" applyFill="1" applyBorder="1" applyAlignment="1" applyProtection="1">
      <alignment horizontal="right"/>
      <protection locked="0"/>
    </xf>
    <xf numFmtId="0" fontId="9" fillId="0" borderId="63" xfId="0" applyFont="1" applyBorder="1" applyAlignment="1" applyProtection="1">
      <alignment horizontal="distributed" vertical="center"/>
    </xf>
    <xf numFmtId="0" fontId="9" fillId="0" borderId="15" xfId="0" applyFont="1" applyBorder="1" applyAlignment="1" applyProtection="1">
      <alignment horizontal="distributed" vertical="center"/>
    </xf>
    <xf numFmtId="0" fontId="6" fillId="2" borderId="70" xfId="0" applyFont="1" applyFill="1" applyBorder="1" applyAlignment="1" applyProtection="1">
      <alignment horizontal="right" vertical="center" shrinkToFit="1"/>
    </xf>
    <xf numFmtId="0" fontId="6" fillId="2" borderId="68" xfId="0" applyFont="1" applyFill="1" applyBorder="1" applyAlignment="1" applyProtection="1">
      <alignment horizontal="right" vertical="center" shrinkToFit="1"/>
    </xf>
    <xf numFmtId="0" fontId="6" fillId="2" borderId="71" xfId="0" applyFont="1" applyFill="1" applyBorder="1" applyAlignment="1" applyProtection="1">
      <alignment horizontal="right" vertical="center" shrinkToFit="1"/>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34"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8" fillId="0" borderId="70" xfId="0" applyFont="1" applyBorder="1" applyAlignment="1" applyProtection="1">
      <alignment horizontal="center" vertical="center"/>
    </xf>
    <xf numFmtId="38" fontId="8" fillId="3" borderId="2" xfId="6" applyNumberFormat="1" applyFont="1" applyFill="1" applyBorder="1" applyAlignment="1" applyProtection="1">
      <alignment horizontal="right" vertical="center"/>
      <protection locked="0"/>
    </xf>
    <xf numFmtId="38" fontId="8" fillId="3" borderId="4" xfId="6" applyNumberFormat="1" applyFont="1" applyFill="1" applyBorder="1" applyAlignment="1" applyProtection="1">
      <alignment horizontal="right" vertical="center"/>
      <protection locked="0"/>
    </xf>
    <xf numFmtId="38" fontId="8" fillId="3" borderId="0" xfId="6" applyNumberFormat="1" applyFont="1" applyFill="1" applyBorder="1" applyAlignment="1" applyProtection="1">
      <alignment horizontal="right" vertical="center"/>
      <protection locked="0"/>
    </xf>
    <xf numFmtId="38" fontId="8" fillId="2" borderId="5" xfId="6" applyNumberFormat="1" applyFont="1" applyFill="1" applyBorder="1" applyAlignment="1" applyProtection="1"/>
    <xf numFmtId="38" fontId="8" fillId="2" borderId="1" xfId="6" applyNumberFormat="1" applyFont="1" applyFill="1" applyBorder="1" applyAlignment="1" applyProtection="1"/>
    <xf numFmtId="0" fontId="9" fillId="0" borderId="64"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8"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8" fillId="0" borderId="45" xfId="0" applyFont="1" applyFill="1" applyBorder="1" applyAlignment="1" applyProtection="1">
      <alignment vertical="top" wrapText="1"/>
    </xf>
    <xf numFmtId="0" fontId="8" fillId="0" borderId="87" xfId="0" applyFont="1" applyFill="1" applyBorder="1" applyAlignment="1" applyProtection="1">
      <alignment vertical="top" wrapText="1"/>
    </xf>
    <xf numFmtId="0" fontId="6" fillId="3" borderId="0" xfId="0" applyFont="1" applyFill="1" applyAlignment="1" applyProtection="1">
      <alignment horizontal="center" shrinkToFit="1"/>
      <protection locked="0"/>
    </xf>
    <xf numFmtId="0" fontId="6" fillId="0" borderId="0" xfId="0" applyFont="1" applyFill="1" applyBorder="1" applyAlignment="1" applyProtection="1">
      <alignment horizontal="distributed"/>
    </xf>
    <xf numFmtId="0" fontId="6" fillId="3" borderId="0" xfId="0" applyFont="1" applyFill="1" applyBorder="1" applyAlignment="1" applyProtection="1">
      <alignment horizontal="center" vertical="center" shrinkToFit="1"/>
      <protection locked="0"/>
    </xf>
    <xf numFmtId="0" fontId="8" fillId="0" borderId="54" xfId="0" applyFont="1" applyBorder="1" applyAlignment="1" applyProtection="1">
      <alignment horizontal="center" vertical="center"/>
    </xf>
    <xf numFmtId="3" fontId="6" fillId="0" borderId="90" xfId="0" applyNumberFormat="1" applyFont="1" applyFill="1" applyBorder="1" applyAlignment="1" applyProtection="1">
      <alignment horizontal="center"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3" fontId="8" fillId="3" borderId="89" xfId="0" applyNumberFormat="1" applyFont="1" applyFill="1" applyBorder="1" applyAlignment="1" applyProtection="1">
      <alignment horizontal="center"/>
      <protection locked="0"/>
    </xf>
    <xf numFmtId="3" fontId="8" fillId="3" borderId="43" xfId="0" applyNumberFormat="1" applyFont="1" applyFill="1" applyBorder="1" applyAlignment="1" applyProtection="1">
      <alignment horizontal="center"/>
      <protection locked="0"/>
    </xf>
    <xf numFmtId="3" fontId="8" fillId="3" borderId="90" xfId="0" applyNumberFormat="1" applyFont="1" applyFill="1" applyBorder="1" applyAlignment="1" applyProtection="1">
      <alignment horizontal="center"/>
      <protection locked="0"/>
    </xf>
    <xf numFmtId="0" fontId="9" fillId="0" borderId="16"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8" fillId="0" borderId="5" xfId="0" applyFont="1" applyBorder="1" applyAlignment="1" applyProtection="1">
      <alignment vertical="center" wrapText="1"/>
    </xf>
    <xf numFmtId="0" fontId="8" fillId="0" borderId="1" xfId="0" applyFont="1" applyBorder="1" applyAlignment="1" applyProtection="1">
      <alignment vertical="center"/>
    </xf>
    <xf numFmtId="0" fontId="8" fillId="3" borderId="43" xfId="0" applyFont="1" applyFill="1" applyBorder="1" applyAlignment="1" applyProtection="1">
      <alignment vertical="center"/>
      <protection locked="0"/>
    </xf>
    <xf numFmtId="0" fontId="9" fillId="0" borderId="43" xfId="0" applyFont="1" applyBorder="1" applyAlignment="1" applyProtection="1">
      <alignment horizontal="center" vertical="center"/>
    </xf>
    <xf numFmtId="0" fontId="9" fillId="0" borderId="17" xfId="0" applyFont="1" applyBorder="1" applyAlignment="1" applyProtection="1">
      <alignment horizontal="center" vertical="center"/>
    </xf>
    <xf numFmtId="0" fontId="8" fillId="0" borderId="79"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38" fontId="8" fillId="2" borderId="110" xfId="6" applyFont="1" applyFill="1" applyBorder="1" applyAlignment="1" applyProtection="1">
      <alignment vertical="center"/>
    </xf>
    <xf numFmtId="38" fontId="8" fillId="2" borderId="36" xfId="6" applyFont="1" applyFill="1" applyBorder="1" applyAlignment="1" applyProtection="1">
      <alignment vertical="center"/>
    </xf>
    <xf numFmtId="38" fontId="8" fillId="3" borderId="89" xfId="0" applyNumberFormat="1" applyFont="1" applyFill="1" applyBorder="1" applyAlignment="1" applyProtection="1">
      <alignment vertical="center" shrinkToFit="1"/>
      <protection locked="0"/>
    </xf>
    <xf numFmtId="38" fontId="8" fillId="3" borderId="43" xfId="0" applyNumberFormat="1" applyFont="1" applyFill="1" applyBorder="1" applyAlignment="1" applyProtection="1">
      <alignment vertical="center" shrinkToFit="1"/>
      <protection locked="0"/>
    </xf>
    <xf numFmtId="38" fontId="8" fillId="2" borderId="43" xfId="6" applyNumberFormat="1" applyFont="1" applyFill="1" applyBorder="1" applyAlignment="1" applyProtection="1">
      <alignment vertical="center"/>
    </xf>
    <xf numFmtId="38" fontId="8" fillId="2" borderId="110" xfId="6" applyNumberFormat="1" applyFont="1" applyFill="1" applyBorder="1" applyAlignment="1" applyProtection="1">
      <alignment vertical="center"/>
    </xf>
    <xf numFmtId="38" fontId="8" fillId="2" borderId="36" xfId="6" applyNumberFormat="1" applyFont="1" applyFill="1" applyBorder="1" applyAlignment="1" applyProtection="1">
      <alignment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6" fillId="0" borderId="0" xfId="0" applyFont="1" applyFill="1" applyAlignment="1" applyProtection="1">
      <alignment vertical="top"/>
    </xf>
    <xf numFmtId="0" fontId="13" fillId="0" borderId="43" xfId="9" applyFont="1" applyFill="1" applyBorder="1" applyAlignment="1" applyProtection="1">
      <alignment horizontal="distributed" vertical="center"/>
    </xf>
    <xf numFmtId="0" fontId="13" fillId="3" borderId="43" xfId="9" applyFont="1" applyFill="1" applyBorder="1" applyAlignment="1" applyProtection="1">
      <alignment horizontal="center" vertical="center" shrinkToFit="1"/>
      <protection locked="0"/>
    </xf>
    <xf numFmtId="0" fontId="49" fillId="0" borderId="89" xfId="0" applyFont="1" applyFill="1" applyBorder="1" applyAlignment="1" applyProtection="1">
      <alignment vertical="center" wrapText="1"/>
    </xf>
    <xf numFmtId="0" fontId="49" fillId="0" borderId="43" xfId="0" applyFont="1" applyFill="1" applyBorder="1" applyAlignment="1" applyProtection="1">
      <alignment vertical="center" wrapText="1"/>
    </xf>
    <xf numFmtId="0" fontId="1" fillId="0" borderId="43" xfId="0" applyFont="1" applyBorder="1" applyAlignment="1">
      <alignment vertical="center"/>
    </xf>
    <xf numFmtId="38" fontId="49" fillId="3" borderId="89" xfId="0" applyNumberFormat="1" applyFont="1" applyFill="1" applyBorder="1" applyAlignment="1" applyProtection="1">
      <alignment horizontal="right" vertical="center"/>
    </xf>
    <xf numFmtId="38" fontId="49" fillId="3" borderId="43" xfId="0" applyNumberFormat="1" applyFont="1" applyFill="1" applyBorder="1" applyAlignment="1" applyProtection="1">
      <alignment horizontal="right" vertical="center"/>
    </xf>
    <xf numFmtId="0" fontId="49" fillId="0" borderId="58" xfId="0" applyFont="1" applyFill="1" applyBorder="1" applyAlignment="1" applyProtection="1">
      <alignment vertical="center"/>
    </xf>
    <xf numFmtId="0" fontId="1" fillId="0" borderId="56" xfId="0" applyFont="1" applyBorder="1" applyAlignment="1">
      <alignment vertical="center"/>
    </xf>
    <xf numFmtId="38" fontId="49" fillId="2" borderId="58" xfId="0" applyNumberFormat="1" applyFont="1" applyFill="1" applyBorder="1" applyAlignment="1" applyProtection="1">
      <alignment horizontal="right" vertical="center"/>
      <protection locked="0"/>
    </xf>
    <xf numFmtId="38" fontId="49" fillId="2" borderId="56" xfId="0" applyNumberFormat="1" applyFont="1" applyFill="1" applyBorder="1" applyAlignment="1" applyProtection="1">
      <alignment horizontal="right" vertical="center"/>
      <protection locked="0"/>
    </xf>
    <xf numFmtId="3" fontId="13" fillId="2" borderId="113" xfId="9" applyNumberFormat="1" applyFont="1" applyFill="1" applyBorder="1" applyAlignment="1" applyProtection="1">
      <alignment vertical="center"/>
    </xf>
    <xf numFmtId="3" fontId="1" fillId="2" borderId="68" xfId="0" applyNumberFormat="1" applyFont="1" applyFill="1" applyBorder="1" applyAlignment="1">
      <alignment vertical="center"/>
    </xf>
    <xf numFmtId="3" fontId="13" fillId="2" borderId="55" xfId="9" applyNumberFormat="1" applyFont="1" applyFill="1" applyBorder="1" applyAlignment="1" applyProtection="1">
      <alignment vertical="center"/>
    </xf>
    <xf numFmtId="3" fontId="1" fillId="2" borderId="56" xfId="0" applyNumberFormat="1" applyFont="1" applyFill="1" applyBorder="1" applyAlignment="1">
      <alignment vertical="center"/>
    </xf>
    <xf numFmtId="0" fontId="49" fillId="0" borderId="2" xfId="0" applyFont="1" applyFill="1" applyBorder="1" applyAlignment="1" applyProtection="1">
      <alignment vertical="center"/>
    </xf>
    <xf numFmtId="0" fontId="49" fillId="0" borderId="4" xfId="0" applyFont="1" applyFill="1" applyBorder="1" applyAlignment="1" applyProtection="1">
      <alignment vertical="center"/>
    </xf>
    <xf numFmtId="0" fontId="1" fillId="0" borderId="4" xfId="0" applyFont="1" applyBorder="1" applyAlignment="1">
      <alignment vertical="center"/>
    </xf>
    <xf numFmtId="38" fontId="49" fillId="2" borderId="89" xfId="0" applyNumberFormat="1" applyFont="1" applyFill="1" applyBorder="1" applyAlignment="1" applyProtection="1">
      <alignment horizontal="right" vertical="center"/>
    </xf>
    <xf numFmtId="38" fontId="49" fillId="2" borderId="43" xfId="0" applyNumberFormat="1" applyFont="1" applyFill="1" applyBorder="1" applyAlignment="1" applyProtection="1">
      <alignment horizontal="right" vertical="center"/>
    </xf>
    <xf numFmtId="0" fontId="13" fillId="0" borderId="1" xfId="9" applyFont="1" applyFill="1" applyBorder="1" applyAlignment="1" applyProtection="1">
      <alignment horizontal="distributed" vertical="center"/>
    </xf>
    <xf numFmtId="0" fontId="13" fillId="3" borderId="1" xfId="9" applyFont="1" applyFill="1" applyBorder="1" applyAlignment="1" applyProtection="1">
      <alignment horizontal="center" vertical="center" shrinkToFit="1"/>
      <protection locked="0"/>
    </xf>
    <xf numFmtId="0" fontId="6" fillId="0" borderId="58" xfId="9" applyNumberFormat="1" applyFont="1" applyFill="1" applyBorder="1" applyAlignment="1" applyProtection="1">
      <alignment vertical="center" wrapText="1"/>
    </xf>
    <xf numFmtId="0" fontId="12" fillId="0" borderId="56" xfId="0" applyFont="1" applyBorder="1" applyAlignment="1">
      <alignment vertical="center" wrapText="1"/>
    </xf>
    <xf numFmtId="0" fontId="12" fillId="0" borderId="88" xfId="0" applyFont="1" applyBorder="1" applyAlignment="1">
      <alignment vertical="center" wrapText="1"/>
    </xf>
    <xf numFmtId="3" fontId="6" fillId="2" borderId="55" xfId="9" applyNumberFormat="1" applyFont="1" applyFill="1" applyBorder="1" applyAlignment="1" applyProtection="1">
      <alignment vertical="center"/>
    </xf>
    <xf numFmtId="3" fontId="67" fillId="2" borderId="56" xfId="0" applyNumberFormat="1" applyFont="1" applyFill="1" applyBorder="1" applyAlignment="1">
      <alignment vertical="center"/>
    </xf>
    <xf numFmtId="0" fontId="13" fillId="3" borderId="110" xfId="9" applyFont="1" applyFill="1" applyBorder="1" applyAlignment="1" applyProtection="1">
      <alignment horizontal="center" vertical="center"/>
    </xf>
    <xf numFmtId="0" fontId="1" fillId="3" borderId="36" xfId="0" applyFont="1" applyFill="1" applyBorder="1" applyAlignment="1">
      <alignment horizontal="center" vertical="center"/>
    </xf>
    <xf numFmtId="0" fontId="1" fillId="3" borderId="111" xfId="0" applyFont="1" applyFill="1" applyBorder="1" applyAlignment="1">
      <alignment horizontal="center" vertical="center"/>
    </xf>
    <xf numFmtId="0" fontId="13" fillId="0" borderId="34" xfId="9" applyFont="1" applyFill="1" applyBorder="1" applyAlignment="1" applyProtection="1">
      <alignment vertical="center" wrapText="1"/>
    </xf>
    <xf numFmtId="0" fontId="49" fillId="0" borderId="44" xfId="0" applyFont="1" applyFill="1" applyBorder="1" applyAlignment="1" applyProtection="1">
      <alignment vertical="center" wrapText="1"/>
    </xf>
    <xf numFmtId="0" fontId="49" fillId="0" borderId="34" xfId="0" applyFont="1" applyFill="1" applyBorder="1" applyAlignment="1" applyProtection="1">
      <alignment vertical="center" wrapText="1"/>
    </xf>
    <xf numFmtId="38" fontId="49" fillId="2" borderId="70" xfId="0" applyNumberFormat="1" applyFont="1" applyFill="1" applyBorder="1" applyAlignment="1" applyProtection="1">
      <alignment horizontal="right" vertical="center"/>
    </xf>
    <xf numFmtId="38" fontId="49" fillId="2" borderId="68" xfId="0" applyNumberFormat="1" applyFont="1" applyFill="1" applyBorder="1" applyAlignment="1" applyProtection="1">
      <alignment horizontal="right" vertical="center"/>
    </xf>
    <xf numFmtId="0" fontId="50" fillId="3" borderId="0" xfId="9" applyFont="1" applyFill="1" applyBorder="1" applyAlignment="1" applyProtection="1">
      <alignment horizontal="center" vertical="center"/>
      <protection locked="0"/>
    </xf>
    <xf numFmtId="0" fontId="13" fillId="0" borderId="16" xfId="9" applyFont="1" applyFill="1" applyBorder="1" applyAlignment="1" applyProtection="1">
      <alignment horizontal="center" vertical="center"/>
    </xf>
    <xf numFmtId="0" fontId="13" fillId="0" borderId="37" xfId="9" applyFont="1" applyFill="1" applyBorder="1" applyAlignment="1" applyProtection="1">
      <alignment horizontal="distributed" vertical="center"/>
    </xf>
    <xf numFmtId="0" fontId="13" fillId="0" borderId="38" xfId="9" applyFont="1" applyFill="1" applyBorder="1" applyAlignment="1" applyProtection="1">
      <alignment horizontal="distributed" vertical="center"/>
    </xf>
    <xf numFmtId="0" fontId="13" fillId="0" borderId="39" xfId="9" applyFont="1" applyFill="1" applyBorder="1" applyAlignment="1" applyProtection="1">
      <alignment horizontal="distributed" vertical="center"/>
    </xf>
    <xf numFmtId="0" fontId="13" fillId="2" borderId="113" xfId="9" applyFont="1" applyFill="1" applyBorder="1" applyAlignment="1" applyProtection="1">
      <alignment vertical="center" shrinkToFit="1"/>
    </xf>
    <xf numFmtId="0" fontId="13" fillId="2" borderId="68" xfId="9" applyFont="1" applyFill="1" applyBorder="1" applyAlignment="1" applyProtection="1">
      <alignment vertical="center" shrinkToFit="1"/>
    </xf>
    <xf numFmtId="0" fontId="13" fillId="2" borderId="71" xfId="9" applyFont="1" applyFill="1" applyBorder="1" applyAlignment="1" applyProtection="1">
      <alignment vertical="center" shrinkToFit="1"/>
    </xf>
    <xf numFmtId="0" fontId="13" fillId="0" borderId="63" xfId="9" applyFont="1" applyFill="1" applyBorder="1" applyAlignment="1" applyProtection="1">
      <alignment horizontal="distributed" vertical="center"/>
    </xf>
    <xf numFmtId="0" fontId="13" fillId="0" borderId="15" xfId="9" applyFont="1" applyFill="1" applyBorder="1" applyAlignment="1" applyProtection="1">
      <alignment horizontal="distributed" vertical="center"/>
    </xf>
    <xf numFmtId="0" fontId="13" fillId="0" borderId="31" xfId="9" applyFont="1" applyFill="1" applyBorder="1" applyAlignment="1" applyProtection="1">
      <alignment horizontal="distributed" vertical="center"/>
    </xf>
    <xf numFmtId="0" fontId="13" fillId="2" borderId="64" xfId="9" applyFont="1" applyFill="1" applyBorder="1" applyAlignment="1" applyProtection="1">
      <alignment vertical="center" shrinkToFit="1"/>
    </xf>
    <xf numFmtId="0" fontId="13" fillId="2" borderId="1" xfId="9" applyFont="1" applyFill="1" applyBorder="1" applyAlignment="1" applyProtection="1">
      <alignment vertical="center" shrinkToFit="1"/>
    </xf>
    <xf numFmtId="0" fontId="13" fillId="2" borderId="8" xfId="9" applyFont="1" applyFill="1" applyBorder="1" applyAlignment="1" applyProtection="1">
      <alignment vertical="center" shrinkToFit="1"/>
    </xf>
    <xf numFmtId="0" fontId="13" fillId="3" borderId="0" xfId="9" applyFont="1" applyFill="1" applyBorder="1" applyAlignment="1" applyProtection="1">
      <alignment horizontal="center" vertical="center" shrinkToFit="1"/>
      <protection locked="0"/>
    </xf>
    <xf numFmtId="3" fontId="6" fillId="2" borderId="113" xfId="9" applyNumberFormat="1" applyFont="1" applyFill="1" applyBorder="1" applyAlignment="1" applyProtection="1">
      <alignment vertical="center"/>
    </xf>
    <xf numFmtId="3" fontId="67" fillId="2" borderId="68" xfId="0" applyNumberFormat="1" applyFont="1" applyFill="1" applyBorder="1" applyAlignment="1">
      <alignment vertical="center"/>
    </xf>
    <xf numFmtId="3" fontId="6" fillId="2" borderId="101" xfId="9" applyNumberFormat="1" applyFont="1" applyFill="1" applyBorder="1" applyAlignment="1" applyProtection="1">
      <alignment vertical="center"/>
    </xf>
    <xf numFmtId="3" fontId="67" fillId="2" borderId="4" xfId="0" applyNumberFormat="1" applyFont="1" applyFill="1" applyBorder="1" applyAlignment="1">
      <alignment vertical="center"/>
    </xf>
    <xf numFmtId="0" fontId="49" fillId="0" borderId="89" xfId="0" applyFont="1" applyFill="1" applyBorder="1" applyAlignment="1" applyProtection="1">
      <alignment vertical="center"/>
    </xf>
    <xf numFmtId="0" fontId="49" fillId="0" borderId="43" xfId="0" applyFont="1" applyFill="1" applyBorder="1" applyAlignment="1" applyProtection="1">
      <alignment vertical="center"/>
    </xf>
    <xf numFmtId="38" fontId="49" fillId="2" borderId="170" xfId="0" applyNumberFormat="1" applyFont="1" applyFill="1" applyBorder="1" applyAlignment="1" applyProtection="1">
      <alignment horizontal="right" vertical="center"/>
    </xf>
    <xf numFmtId="38" fontId="49" fillId="2" borderId="171" xfId="0" applyNumberFormat="1" applyFont="1" applyFill="1" applyBorder="1" applyAlignment="1" applyProtection="1">
      <alignment horizontal="right" vertical="center"/>
    </xf>
    <xf numFmtId="0" fontId="13" fillId="0" borderId="40" xfId="9" applyFont="1" applyFill="1" applyBorder="1" applyAlignment="1" applyProtection="1">
      <alignment horizontal="distributed" vertical="center"/>
    </xf>
    <xf numFmtId="0" fontId="13" fillId="0" borderId="41" xfId="9" applyFont="1" applyFill="1" applyBorder="1" applyAlignment="1" applyProtection="1">
      <alignment horizontal="distributed" vertical="center"/>
    </xf>
    <xf numFmtId="0" fontId="13" fillId="0" borderId="42" xfId="9" applyFont="1" applyFill="1" applyBorder="1" applyAlignment="1" applyProtection="1">
      <alignment horizontal="distributed" vertical="center"/>
    </xf>
    <xf numFmtId="3" fontId="13" fillId="3" borderId="110" xfId="9" applyNumberFormat="1" applyFont="1" applyFill="1" applyBorder="1" applyAlignment="1" applyProtection="1">
      <alignment vertical="center"/>
    </xf>
    <xf numFmtId="3" fontId="1" fillId="3" borderId="36" xfId="0" applyNumberFormat="1" applyFont="1" applyFill="1" applyBorder="1" applyAlignment="1">
      <alignment vertical="center"/>
    </xf>
    <xf numFmtId="0" fontId="56" fillId="0" borderId="0" xfId="12" applyFont="1" applyFill="1" applyBorder="1" applyAlignment="1" applyProtection="1">
      <alignment horizontal="left" vertical="top" wrapText="1"/>
    </xf>
    <xf numFmtId="0" fontId="49" fillId="0" borderId="0" xfId="9" applyFont="1" applyFill="1" applyBorder="1" applyAlignment="1">
      <alignment vertical="center"/>
    </xf>
    <xf numFmtId="0" fontId="56" fillId="0" borderId="0" xfId="10" applyFont="1" applyFill="1" applyBorder="1" applyAlignment="1" applyProtection="1">
      <alignment horizontal="left" vertical="top" wrapText="1" shrinkToFit="1"/>
    </xf>
    <xf numFmtId="0" fontId="47" fillId="0" borderId="0" xfId="0" applyFont="1" applyAlignment="1">
      <alignment vertical="center" wrapText="1"/>
    </xf>
    <xf numFmtId="0" fontId="56" fillId="0" borderId="38" xfId="10" applyFont="1" applyFill="1" applyBorder="1" applyAlignment="1" applyProtection="1">
      <alignment vertical="center" shrinkToFit="1"/>
      <protection locked="0"/>
    </xf>
    <xf numFmtId="181" fontId="46" fillId="0" borderId="172" xfId="12" applyNumberFormat="1" applyFont="1" applyFill="1" applyBorder="1" applyAlignment="1" applyProtection="1">
      <alignment horizontal="center"/>
    </xf>
    <xf numFmtId="181" fontId="46" fillId="0" borderId="173" xfId="12" applyNumberFormat="1" applyFont="1" applyFill="1" applyBorder="1" applyAlignment="1" applyProtection="1">
      <alignment horizontal="center"/>
    </xf>
    <xf numFmtId="181" fontId="46" fillId="0" borderId="174" xfId="12" applyNumberFormat="1" applyFont="1" applyFill="1" applyBorder="1" applyAlignment="1" applyProtection="1">
      <alignment horizontal="center"/>
    </xf>
    <xf numFmtId="179" fontId="56" fillId="0" borderId="70" xfId="10" applyNumberFormat="1" applyFont="1" applyFill="1" applyBorder="1" applyAlignment="1" applyProtection="1">
      <alignment horizontal="left" vertical="center" shrinkToFit="1"/>
      <protection locked="0"/>
    </xf>
    <xf numFmtId="179" fontId="56" fillId="0" borderId="68" xfId="10" applyNumberFormat="1" applyFont="1" applyFill="1" applyBorder="1" applyAlignment="1" applyProtection="1">
      <alignment horizontal="left" vertical="center" shrinkToFit="1"/>
      <protection locked="0"/>
    </xf>
    <xf numFmtId="179" fontId="56" fillId="0" borderId="71" xfId="10" applyNumberFormat="1" applyFont="1" applyFill="1" applyBorder="1" applyAlignment="1" applyProtection="1">
      <alignment horizontal="left" vertical="center" shrinkToFit="1"/>
      <protection locked="0"/>
    </xf>
    <xf numFmtId="179" fontId="56" fillId="0" borderId="89" xfId="10" applyNumberFormat="1" applyFont="1" applyFill="1" applyBorder="1" applyAlignment="1" applyProtection="1">
      <alignment horizontal="left" vertical="center" shrinkToFit="1"/>
      <protection locked="0"/>
    </xf>
    <xf numFmtId="179" fontId="56" fillId="0" borderId="43" xfId="10" applyNumberFormat="1" applyFont="1" applyFill="1" applyBorder="1" applyAlignment="1" applyProtection="1">
      <alignment horizontal="left" vertical="center" shrinkToFit="1"/>
      <protection locked="0"/>
    </xf>
    <xf numFmtId="179" fontId="56" fillId="0" borderId="90" xfId="10" applyNumberFormat="1" applyFont="1" applyFill="1" applyBorder="1" applyAlignment="1" applyProtection="1">
      <alignment horizontal="left" vertical="center" shrinkToFit="1"/>
      <protection locked="0"/>
    </xf>
    <xf numFmtId="179" fontId="50" fillId="0" borderId="89" xfId="10" applyNumberFormat="1" applyFont="1" applyFill="1" applyBorder="1" applyAlignment="1" applyProtection="1">
      <alignment horizontal="center" vertical="center" wrapText="1" shrinkToFit="1"/>
      <protection locked="0"/>
    </xf>
    <xf numFmtId="179" fontId="50" fillId="0" borderId="43" xfId="10" applyNumberFormat="1" applyFont="1" applyFill="1" applyBorder="1" applyAlignment="1" applyProtection="1">
      <alignment horizontal="center" vertical="center" shrinkToFit="1"/>
      <protection locked="0"/>
    </xf>
    <xf numFmtId="179" fontId="50" fillId="0" borderId="90" xfId="10" applyNumberFormat="1" applyFont="1" applyFill="1" applyBorder="1" applyAlignment="1" applyProtection="1">
      <alignment horizontal="center" vertical="center" shrinkToFit="1"/>
      <protection locked="0"/>
    </xf>
    <xf numFmtId="179" fontId="50" fillId="0" borderId="89" xfId="10" applyNumberFormat="1" applyFont="1" applyFill="1" applyBorder="1" applyAlignment="1" applyProtection="1">
      <alignment horizontal="center" vertical="center" shrinkToFit="1"/>
      <protection locked="0"/>
    </xf>
    <xf numFmtId="0" fontId="56" fillId="0" borderId="0" xfId="10" applyFont="1" applyFill="1" applyBorder="1" applyAlignment="1" applyProtection="1">
      <alignment vertical="top" wrapText="1" shrinkToFit="1"/>
    </xf>
    <xf numFmtId="0" fontId="49" fillId="0" borderId="0" xfId="9" applyFont="1" applyFill="1" applyBorder="1" applyAlignment="1">
      <alignment vertical="top" wrapText="1"/>
    </xf>
    <xf numFmtId="0" fontId="56" fillId="0" borderId="0" xfId="12" applyFont="1" applyFill="1" applyBorder="1" applyAlignment="1" applyProtection="1">
      <alignment horizontal="left" vertical="top"/>
    </xf>
    <xf numFmtId="0" fontId="49" fillId="0" borderId="0" xfId="9" applyFont="1" applyFill="1" applyBorder="1" applyAlignment="1">
      <alignment vertical="top"/>
    </xf>
    <xf numFmtId="0" fontId="56" fillId="0" borderId="79" xfId="10" applyFont="1" applyFill="1" applyBorder="1" applyAlignment="1" applyProtection="1">
      <alignment horizontal="center" vertical="center"/>
    </xf>
    <xf numFmtId="0" fontId="47" fillId="0" borderId="111" xfId="9" applyFont="1" applyFill="1" applyBorder="1" applyAlignment="1">
      <alignment vertical="center"/>
    </xf>
    <xf numFmtId="0" fontId="56" fillId="2" borderId="79" xfId="12" applyFont="1" applyFill="1" applyBorder="1" applyAlignment="1" applyProtection="1">
      <alignment horizontal="center" vertical="center"/>
    </xf>
    <xf numFmtId="0" fontId="49" fillId="2" borderId="36" xfId="9" applyFont="1" applyFill="1" applyBorder="1" applyAlignment="1">
      <alignment horizontal="center" vertical="center"/>
    </xf>
    <xf numFmtId="0" fontId="49" fillId="2" borderId="111" xfId="9" applyFont="1" applyFill="1" applyBorder="1" applyAlignment="1">
      <alignment horizontal="center" vertical="center"/>
    </xf>
    <xf numFmtId="0" fontId="56" fillId="0" borderId="108" xfId="10" applyFont="1" applyFill="1" applyBorder="1" applyAlignment="1" applyProtection="1">
      <alignment horizontal="center" vertical="center"/>
    </xf>
    <xf numFmtId="0" fontId="56" fillId="0" borderId="134" xfId="10" applyFont="1" applyFill="1" applyBorder="1" applyAlignment="1" applyProtection="1">
      <alignment horizontal="center" vertical="center"/>
    </xf>
    <xf numFmtId="0" fontId="56" fillId="0" borderId="49" xfId="10" applyFont="1" applyFill="1" applyBorder="1" applyAlignment="1" applyProtection="1">
      <alignment horizontal="center" vertical="center" wrapText="1"/>
    </xf>
    <xf numFmtId="0" fontId="56" fillId="0" borderId="34" xfId="10" applyFont="1" applyFill="1" applyBorder="1" applyAlignment="1" applyProtection="1">
      <alignment horizontal="center" vertical="center" wrapText="1"/>
    </xf>
    <xf numFmtId="0" fontId="56" fillId="0" borderId="45" xfId="10" applyFont="1" applyFill="1" applyBorder="1" applyAlignment="1" applyProtection="1">
      <alignment horizontal="center" vertical="center" wrapText="1"/>
    </xf>
    <xf numFmtId="0" fontId="56" fillId="0" borderId="50" xfId="10" applyFont="1" applyFill="1" applyBorder="1" applyAlignment="1" applyProtection="1">
      <alignment horizontal="center" vertical="center" wrapText="1"/>
    </xf>
    <xf numFmtId="0" fontId="56" fillId="0" borderId="16" xfId="10" applyFont="1" applyFill="1" applyBorder="1" applyAlignment="1" applyProtection="1">
      <alignment horizontal="center" vertical="center" wrapText="1"/>
    </xf>
    <xf numFmtId="0" fontId="56" fillId="0" borderId="48" xfId="10" applyFont="1" applyFill="1" applyBorder="1" applyAlignment="1" applyProtection="1">
      <alignment horizontal="center" vertical="center" wrapText="1"/>
    </xf>
    <xf numFmtId="0" fontId="56" fillId="0" borderId="87" xfId="10" applyFont="1" applyFill="1" applyBorder="1" applyAlignment="1" applyProtection="1">
      <alignment horizontal="center" vertical="center" wrapText="1"/>
    </xf>
    <xf numFmtId="0" fontId="56" fillId="0" borderId="80" xfId="10" applyFont="1" applyFill="1" applyBorder="1" applyAlignment="1" applyProtection="1">
      <alignment horizontal="center" vertical="center" wrapText="1"/>
    </xf>
    <xf numFmtId="0" fontId="56" fillId="0" borderId="133" xfId="10" applyFont="1" applyFill="1" applyBorder="1" applyAlignment="1" applyProtection="1">
      <alignment horizontal="center" vertical="center" wrapText="1"/>
    </xf>
    <xf numFmtId="0" fontId="56" fillId="0" borderId="81" xfId="10" applyFont="1" applyFill="1" applyBorder="1" applyAlignment="1" applyProtection="1">
      <alignment horizontal="center" vertical="center" wrapText="1"/>
    </xf>
    <xf numFmtId="0" fontId="13" fillId="0" borderId="44" xfId="10" applyFont="1" applyFill="1" applyBorder="1" applyAlignment="1" applyProtection="1">
      <alignment horizontal="left" vertical="center" wrapText="1"/>
    </xf>
    <xf numFmtId="0" fontId="64" fillId="0" borderId="34" xfId="0" applyFont="1" applyBorder="1" applyAlignment="1">
      <alignment vertical="center" wrapText="1"/>
    </xf>
    <xf numFmtId="0" fontId="13" fillId="0" borderId="87" xfId="9" applyFont="1" applyFill="1" applyBorder="1" applyAlignment="1">
      <alignment horizontal="left" vertical="center" wrapText="1"/>
    </xf>
    <xf numFmtId="0" fontId="1" fillId="0" borderId="80" xfId="0" applyFont="1" applyBorder="1" applyAlignment="1">
      <alignment vertical="center" wrapText="1"/>
    </xf>
    <xf numFmtId="0" fontId="56" fillId="0" borderId="49" xfId="10" applyFont="1" applyFill="1" applyBorder="1" applyAlignment="1" applyProtection="1">
      <alignment horizontal="center" vertical="center" wrapText="1" shrinkToFit="1"/>
    </xf>
    <xf numFmtId="0" fontId="56" fillId="0" borderId="34" xfId="10" applyFont="1" applyFill="1" applyBorder="1" applyAlignment="1" applyProtection="1">
      <alignment horizontal="center" vertical="center" wrapText="1" shrinkToFit="1"/>
    </xf>
    <xf numFmtId="0" fontId="56" fillId="0" borderId="51" xfId="10" applyFont="1" applyFill="1" applyBorder="1" applyAlignment="1" applyProtection="1">
      <alignment horizontal="center" vertical="center" wrapText="1" shrinkToFit="1"/>
    </xf>
    <xf numFmtId="0" fontId="56" fillId="0" borderId="50" xfId="10" applyFont="1" applyFill="1" applyBorder="1" applyAlignment="1" applyProtection="1">
      <alignment horizontal="center" vertical="center" wrapText="1" shrinkToFit="1"/>
    </xf>
    <xf numFmtId="0" fontId="56" fillId="0" borderId="16" xfId="10" applyFont="1" applyFill="1" applyBorder="1" applyAlignment="1" applyProtection="1">
      <alignment horizontal="center" vertical="center" wrapText="1" shrinkToFit="1"/>
    </xf>
    <xf numFmtId="0" fontId="56" fillId="0" borderId="22" xfId="10" applyFont="1" applyFill="1" applyBorder="1" applyAlignment="1" applyProtection="1">
      <alignment horizontal="center" vertical="center" wrapText="1" shrinkToFit="1"/>
    </xf>
    <xf numFmtId="181" fontId="56" fillId="0" borderId="79" xfId="10" applyNumberFormat="1" applyFont="1" applyFill="1" applyBorder="1" applyAlignment="1" applyProtection="1">
      <alignment vertical="center" wrapText="1" shrinkToFit="1"/>
    </xf>
    <xf numFmtId="0" fontId="47" fillId="0" borderId="36" xfId="0" applyFont="1" applyBorder="1" applyAlignment="1">
      <alignment vertical="center" shrinkToFit="1"/>
    </xf>
    <xf numFmtId="0" fontId="56" fillId="0" borderId="0" xfId="10" applyFont="1" applyFill="1" applyBorder="1" applyAlignment="1" applyProtection="1">
      <alignment horizontal="left" vertical="top" shrinkToFit="1"/>
    </xf>
    <xf numFmtId="0" fontId="56" fillId="0" borderId="15" xfId="10" applyFont="1" applyFill="1" applyBorder="1" applyAlignment="1" applyProtection="1">
      <alignment vertical="center" shrinkToFit="1"/>
      <protection locked="0"/>
    </xf>
    <xf numFmtId="0" fontId="56" fillId="0" borderId="80" xfId="10" applyFont="1" applyFill="1" applyBorder="1" applyAlignment="1" applyProtection="1">
      <alignment vertical="center" shrinkToFit="1"/>
      <protection locked="0"/>
    </xf>
    <xf numFmtId="179" fontId="50" fillId="0" borderId="2" xfId="10" applyNumberFormat="1" applyFont="1" applyFill="1" applyBorder="1" applyAlignment="1" applyProtection="1">
      <alignment horizontal="center" vertical="center" shrinkToFit="1"/>
      <protection locked="0"/>
    </xf>
    <xf numFmtId="179" fontId="50" fillId="0" borderId="4" xfId="10" applyNumberFormat="1" applyFont="1" applyFill="1" applyBorder="1" applyAlignment="1" applyProtection="1">
      <alignment horizontal="center" vertical="center" shrinkToFit="1"/>
      <protection locked="0"/>
    </xf>
    <xf numFmtId="179" fontId="50" fillId="0" borderId="11" xfId="10" applyNumberFormat="1" applyFont="1" applyFill="1" applyBorder="1" applyAlignment="1" applyProtection="1">
      <alignment horizontal="center" vertical="center" shrinkToFit="1"/>
      <protection locked="0"/>
    </xf>
    <xf numFmtId="0" fontId="56" fillId="0" borderId="110" xfId="10" applyFont="1" applyFill="1" applyBorder="1" applyAlignment="1" applyProtection="1">
      <alignment horizontal="center" vertical="center" shrinkToFit="1"/>
    </xf>
    <xf numFmtId="0" fontId="56" fillId="0" borderId="36" xfId="10" applyFont="1" applyFill="1" applyBorder="1" applyAlignment="1" applyProtection="1">
      <alignment horizontal="center" vertical="center" shrinkToFit="1"/>
    </xf>
    <xf numFmtId="0" fontId="56" fillId="0" borderId="89" xfId="10" applyFont="1" applyFill="1" applyBorder="1" applyAlignment="1" applyProtection="1">
      <alignment vertical="center" shrinkToFit="1"/>
      <protection locked="0"/>
    </xf>
    <xf numFmtId="0" fontId="56" fillId="0" borderId="43" xfId="10" applyFont="1" applyFill="1" applyBorder="1" applyAlignment="1" applyProtection="1">
      <alignment vertical="center" shrinkToFit="1"/>
      <protection locked="0"/>
    </xf>
    <xf numFmtId="0" fontId="56" fillId="0" borderId="17" xfId="10" applyFont="1" applyFill="1" applyBorder="1" applyAlignment="1" applyProtection="1">
      <alignment vertical="center" shrinkToFit="1"/>
      <protection locked="0"/>
    </xf>
    <xf numFmtId="0" fontId="13" fillId="2" borderId="79" xfId="9" applyFont="1" applyFill="1" applyBorder="1" applyAlignment="1" applyProtection="1">
      <alignment horizontal="center" vertical="center"/>
    </xf>
    <xf numFmtId="0" fontId="13" fillId="2" borderId="111" xfId="9" applyFont="1" applyFill="1" applyBorder="1" applyAlignment="1" applyProtection="1">
      <alignment horizontal="center" vertical="center"/>
    </xf>
    <xf numFmtId="0" fontId="13" fillId="5" borderId="0" xfId="9" applyFont="1" applyFill="1" applyBorder="1" applyAlignment="1" applyProtection="1">
      <alignment horizontal="center" vertical="center"/>
    </xf>
    <xf numFmtId="0" fontId="13" fillId="5" borderId="79" xfId="9" applyFont="1" applyFill="1" applyBorder="1" applyAlignment="1" applyProtection="1">
      <alignment horizontal="center" vertical="center"/>
    </xf>
    <xf numFmtId="0" fontId="13" fillId="5" borderId="36" xfId="9" applyFont="1" applyFill="1" applyBorder="1" applyAlignment="1" applyProtection="1">
      <alignment horizontal="center" vertical="center"/>
    </xf>
    <xf numFmtId="0" fontId="13" fillId="5" borderId="119" xfId="9" applyFont="1" applyFill="1" applyBorder="1" applyAlignment="1" applyProtection="1">
      <alignment horizontal="center"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0" fontId="49" fillId="0" borderId="85" xfId="0" applyFont="1" applyFill="1" applyBorder="1" applyAlignment="1" applyProtection="1">
      <alignment horizontal="center" vertical="center"/>
    </xf>
    <xf numFmtId="0" fontId="49" fillId="0" borderId="53" xfId="0" applyFont="1" applyFill="1" applyBorder="1" applyAlignment="1" applyProtection="1">
      <alignment horizontal="center" vertical="center"/>
    </xf>
    <xf numFmtId="0" fontId="49" fillId="0" borderId="86" xfId="0" applyFont="1" applyFill="1" applyBorder="1" applyAlignment="1" applyProtection="1">
      <alignment horizontal="center" vertical="center"/>
    </xf>
    <xf numFmtId="0" fontId="13" fillId="0" borderId="101" xfId="0" applyFont="1" applyFill="1" applyBorder="1" applyAlignment="1" applyProtection="1">
      <alignment vertical="center"/>
    </xf>
    <xf numFmtId="0" fontId="13" fillId="0" borderId="4" xfId="0" applyFont="1" applyFill="1" applyBorder="1" applyAlignment="1" applyProtection="1">
      <alignment vertical="center"/>
    </xf>
    <xf numFmtId="0" fontId="13" fillId="0" borderId="46" xfId="0" applyFont="1" applyFill="1" applyBorder="1" applyAlignment="1" applyProtection="1">
      <alignment vertical="center"/>
    </xf>
    <xf numFmtId="0" fontId="13" fillId="0" borderId="0" xfId="0" applyFont="1" applyFill="1" applyBorder="1" applyAlignment="1" applyProtection="1">
      <alignment vertical="center"/>
    </xf>
    <xf numFmtId="0" fontId="1" fillId="0" borderId="0" xfId="0" applyFont="1" applyBorder="1" applyAlignment="1">
      <alignment vertical="center"/>
    </xf>
    <xf numFmtId="0" fontId="13" fillId="0" borderId="64" xfId="0" applyFont="1" applyFill="1" applyBorder="1" applyAlignment="1" applyProtection="1">
      <alignment vertical="center"/>
    </xf>
    <xf numFmtId="0" fontId="13" fillId="0" borderId="1" xfId="0" applyFont="1" applyFill="1" applyBorder="1" applyAlignment="1" applyProtection="1">
      <alignment vertical="center"/>
    </xf>
    <xf numFmtId="0" fontId="1" fillId="0" borderId="1" xfId="0" applyFont="1" applyBorder="1" applyAlignment="1">
      <alignment vertical="center"/>
    </xf>
    <xf numFmtId="0" fontId="49" fillId="0" borderId="54" xfId="0" applyFont="1" applyFill="1" applyBorder="1" applyAlignment="1" applyProtection="1">
      <alignment horizontal="center" vertical="center"/>
    </xf>
    <xf numFmtId="0" fontId="49" fillId="0" borderId="101" xfId="0" applyFont="1" applyFill="1" applyBorder="1" applyAlignment="1" applyProtection="1">
      <alignment horizontal="left" vertical="center" wrapText="1"/>
    </xf>
    <xf numFmtId="0" fontId="49" fillId="0" borderId="4"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wrapText="1"/>
    </xf>
    <xf numFmtId="0" fontId="49" fillId="0" borderId="47" xfId="0" applyFont="1" applyFill="1" applyBorder="1" applyAlignment="1" applyProtection="1">
      <alignment horizontal="left" vertical="center" wrapText="1"/>
    </xf>
    <xf numFmtId="0" fontId="49" fillId="0" borderId="16" xfId="0" applyFont="1" applyFill="1" applyBorder="1" applyAlignment="1" applyProtection="1">
      <alignment horizontal="left" vertical="center" wrapText="1"/>
    </xf>
    <xf numFmtId="0" fontId="13" fillId="3" borderId="101"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1" fillId="3" borderId="4" xfId="0" applyFont="1" applyFill="1" applyBorder="1" applyAlignment="1">
      <alignment vertical="center"/>
    </xf>
    <xf numFmtId="0" fontId="1" fillId="3" borderId="11" xfId="0" applyFont="1" applyFill="1" applyBorder="1" applyAlignment="1">
      <alignment vertical="center"/>
    </xf>
    <xf numFmtId="0" fontId="13" fillId="3" borderId="46"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 fillId="3" borderId="0" xfId="0" applyFont="1" applyFill="1" applyBorder="1" applyAlignment="1">
      <alignment vertical="center"/>
    </xf>
    <xf numFmtId="0" fontId="1" fillId="3" borderId="7" xfId="0" applyFont="1" applyFill="1" applyBorder="1" applyAlignment="1">
      <alignment vertical="center"/>
    </xf>
    <xf numFmtId="0" fontId="49" fillId="0" borderId="113" xfId="0" applyFont="1" applyFill="1" applyBorder="1" applyAlignment="1" applyProtection="1">
      <alignment vertical="top" wrapText="1"/>
    </xf>
    <xf numFmtId="0" fontId="49" fillId="0" borderId="68" xfId="0" applyFont="1" applyFill="1" applyBorder="1" applyAlignment="1" applyProtection="1">
      <alignment vertical="top" wrapText="1"/>
    </xf>
    <xf numFmtId="0" fontId="1" fillId="0" borderId="68" xfId="0" applyFont="1" applyBorder="1" applyAlignment="1">
      <alignment vertical="center"/>
    </xf>
    <xf numFmtId="38" fontId="49" fillId="2" borderId="113" xfId="6" applyNumberFormat="1" applyFont="1" applyFill="1" applyBorder="1" applyAlignment="1" applyProtection="1"/>
    <xf numFmtId="0" fontId="1" fillId="2" borderId="68" xfId="0" applyFont="1" applyFill="1" applyBorder="1" applyAlignment="1">
      <alignment vertical="center"/>
    </xf>
    <xf numFmtId="0" fontId="1" fillId="0" borderId="86" xfId="0" applyFont="1" applyFill="1" applyBorder="1" applyAlignment="1" applyProtection="1">
      <alignment horizontal="center" vertical="center"/>
    </xf>
    <xf numFmtId="0" fontId="13" fillId="0" borderId="101" xfId="0" applyFont="1" applyFill="1" applyBorder="1" applyAlignment="1" applyProtection="1">
      <alignment horizontal="left" vertical="center" wrapText="1"/>
    </xf>
    <xf numFmtId="0" fontId="1" fillId="0" borderId="64" xfId="0" applyFont="1" applyBorder="1" applyAlignment="1">
      <alignment vertical="center"/>
    </xf>
    <xf numFmtId="3" fontId="13" fillId="0" borderId="91" xfId="0" applyNumberFormat="1" applyFont="1" applyFill="1" applyBorder="1" applyAlignment="1" applyProtection="1">
      <alignment horizontal="center" vertical="center"/>
    </xf>
    <xf numFmtId="0" fontId="1" fillId="0" borderId="17" xfId="0" applyFont="1" applyBorder="1" applyAlignment="1">
      <alignment vertical="center"/>
    </xf>
    <xf numFmtId="3" fontId="13" fillId="0" borderId="89" xfId="0" applyNumberFormat="1" applyFont="1" applyFill="1" applyBorder="1" applyAlignment="1" applyProtection="1">
      <alignment horizontal="center" vertical="center"/>
    </xf>
    <xf numFmtId="0" fontId="1" fillId="0" borderId="90" xfId="0" applyFont="1" applyBorder="1" applyAlignment="1">
      <alignment vertical="center"/>
    </xf>
    <xf numFmtId="3" fontId="49" fillId="2" borderId="91" xfId="0" applyNumberFormat="1" applyFont="1" applyFill="1" applyBorder="1" applyAlignment="1" applyProtection="1">
      <alignment horizontal="center" vertical="center"/>
    </xf>
    <xf numFmtId="0" fontId="1" fillId="2" borderId="43" xfId="0" applyFont="1" applyFill="1" applyBorder="1" applyAlignment="1">
      <alignment vertical="center"/>
    </xf>
    <xf numFmtId="0" fontId="1" fillId="2" borderId="17" xfId="0" applyFont="1" applyFill="1" applyBorder="1" applyAlignment="1">
      <alignment vertical="center"/>
    </xf>
    <xf numFmtId="0" fontId="13" fillId="3" borderId="89" xfId="9" applyFont="1" applyFill="1" applyBorder="1" applyAlignment="1" applyProtection="1">
      <alignment vertical="center"/>
    </xf>
    <xf numFmtId="0" fontId="1" fillId="3" borderId="43" xfId="0" applyFont="1" applyFill="1" applyBorder="1" applyAlignment="1">
      <alignment vertical="center"/>
    </xf>
    <xf numFmtId="0" fontId="1" fillId="3" borderId="90" xfId="0" applyFont="1" applyFill="1" applyBorder="1" applyAlignment="1">
      <alignment vertical="center"/>
    </xf>
    <xf numFmtId="0" fontId="1" fillId="0" borderId="3" xfId="0" applyFont="1" applyBorder="1" applyAlignment="1">
      <alignment vertical="center"/>
    </xf>
    <xf numFmtId="38" fontId="49" fillId="2" borderId="2" xfId="0" applyNumberFormat="1" applyFont="1" applyFill="1" applyBorder="1" applyAlignment="1" applyProtection="1">
      <alignment horizontal="right" vertical="center"/>
      <protection locked="0"/>
    </xf>
    <xf numFmtId="38" fontId="49" fillId="2" borderId="4" xfId="0" applyNumberFormat="1" applyFont="1" applyFill="1" applyBorder="1" applyAlignment="1" applyProtection="1">
      <alignment horizontal="right" vertical="center"/>
      <protection locked="0"/>
    </xf>
    <xf numFmtId="0" fontId="49" fillId="0" borderId="56" xfId="0" applyFont="1" applyFill="1" applyBorder="1" applyAlignment="1" applyProtection="1">
      <alignment vertical="center" wrapText="1"/>
    </xf>
    <xf numFmtId="0" fontId="47" fillId="0" borderId="56" xfId="0" applyFont="1" applyFill="1" applyBorder="1" applyAlignment="1">
      <alignment vertical="center" wrapText="1"/>
    </xf>
    <xf numFmtId="38" fontId="49" fillId="4" borderId="58" xfId="0" applyNumberFormat="1" applyFont="1" applyFill="1" applyBorder="1" applyAlignment="1" applyProtection="1">
      <alignment horizontal="center" vertical="center"/>
      <protection locked="0"/>
    </xf>
    <xf numFmtId="0" fontId="47" fillId="4" borderId="56" xfId="0" applyFont="1" applyFill="1" applyBorder="1" applyAlignment="1">
      <alignment horizontal="center" vertical="center"/>
    </xf>
    <xf numFmtId="0" fontId="47" fillId="4" borderId="88" xfId="0" applyFont="1" applyFill="1" applyBorder="1" applyAlignment="1">
      <alignment horizontal="center" vertical="center"/>
    </xf>
    <xf numFmtId="0" fontId="13" fillId="0" borderId="91"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 fillId="0" borderId="43" xfId="0" applyFont="1" applyFill="1" applyBorder="1" applyAlignment="1" applyProtection="1">
      <alignment vertical="center" wrapText="1"/>
    </xf>
    <xf numFmtId="0" fontId="1" fillId="0" borderId="43" xfId="0" applyFont="1" applyBorder="1" applyAlignment="1">
      <alignment vertical="center" wrapText="1"/>
    </xf>
    <xf numFmtId="0" fontId="1" fillId="0" borderId="17" xfId="0" applyFont="1" applyBorder="1" applyAlignment="1">
      <alignment vertical="center" wrapText="1"/>
    </xf>
    <xf numFmtId="3" fontId="49" fillId="3" borderId="89" xfId="0" applyNumberFormat="1" applyFont="1" applyFill="1" applyBorder="1" applyAlignment="1" applyProtection="1">
      <alignment horizontal="right"/>
      <protection locked="0"/>
    </xf>
    <xf numFmtId="3" fontId="49" fillId="3" borderId="43" xfId="0" applyNumberFormat="1" applyFont="1" applyFill="1" applyBorder="1" applyAlignment="1" applyProtection="1">
      <alignment horizontal="right"/>
      <protection locked="0"/>
    </xf>
    <xf numFmtId="0" fontId="13" fillId="0" borderId="91"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1" fillId="0" borderId="46" xfId="0" applyFont="1" applyFill="1" applyBorder="1" applyAlignment="1" applyProtection="1">
      <alignment vertical="center"/>
    </xf>
    <xf numFmtId="0" fontId="13" fillId="0" borderId="91" xfId="0" applyFont="1" applyFill="1" applyBorder="1" applyAlignment="1" applyProtection="1">
      <alignment vertical="center"/>
    </xf>
    <xf numFmtId="0" fontId="13" fillId="0" borderId="43"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91" xfId="0" applyFont="1" applyFill="1" applyBorder="1" applyAlignment="1" applyProtection="1">
      <alignment vertical="center"/>
    </xf>
    <xf numFmtId="0" fontId="66" fillId="0" borderId="43" xfId="0" applyFont="1" applyFill="1" applyBorder="1" applyAlignment="1" applyProtection="1">
      <alignment horizontal="center" vertical="center"/>
    </xf>
    <xf numFmtId="0" fontId="66" fillId="0" borderId="90" xfId="0" applyFont="1" applyFill="1" applyBorder="1" applyAlignment="1" applyProtection="1">
      <alignment horizontal="center" vertical="center"/>
    </xf>
    <xf numFmtId="3" fontId="49" fillId="2" borderId="89" xfId="0" applyNumberFormat="1" applyFont="1" applyFill="1" applyBorder="1" applyAlignment="1" applyProtection="1">
      <alignment horizontal="center" vertical="center"/>
    </xf>
    <xf numFmtId="3" fontId="49" fillId="2" borderId="43" xfId="0" applyNumberFormat="1" applyFont="1" applyFill="1" applyBorder="1" applyAlignment="1" applyProtection="1">
      <alignment horizontal="center" vertical="center"/>
    </xf>
    <xf numFmtId="3" fontId="49" fillId="2" borderId="17" xfId="0" applyNumberFormat="1" applyFont="1" applyFill="1" applyBorder="1" applyAlignment="1" applyProtection="1">
      <alignment horizontal="center" vertical="center"/>
    </xf>
    <xf numFmtId="0" fontId="1" fillId="3" borderId="43" xfId="0" applyFont="1" applyFill="1" applyBorder="1" applyAlignment="1" applyProtection="1">
      <alignment vertical="center"/>
      <protection locked="0"/>
    </xf>
    <xf numFmtId="0" fontId="1" fillId="3" borderId="90" xfId="0" applyFont="1" applyFill="1" applyBorder="1" applyAlignment="1" applyProtection="1">
      <alignment vertical="center"/>
      <protection locked="0"/>
    </xf>
    <xf numFmtId="0" fontId="13" fillId="0" borderId="46"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46" xfId="0" applyFont="1" applyFill="1" applyBorder="1" applyAlignment="1" applyProtection="1">
      <alignment vertical="center" wrapText="1"/>
    </xf>
    <xf numFmtId="0" fontId="1" fillId="0" borderId="64" xfId="0" applyFont="1" applyFill="1" applyBorder="1" applyAlignment="1" applyProtection="1">
      <alignment vertical="center" wrapText="1"/>
    </xf>
    <xf numFmtId="0" fontId="1" fillId="0" borderId="1" xfId="0" applyFont="1" applyFill="1" applyBorder="1" applyAlignment="1" applyProtection="1">
      <alignment vertical="center" wrapText="1"/>
    </xf>
    <xf numFmtId="181" fontId="13" fillId="3" borderId="110" xfId="9" applyNumberFormat="1" applyFont="1" applyFill="1" applyBorder="1" applyAlignment="1" applyProtection="1">
      <alignment vertical="center"/>
    </xf>
    <xf numFmtId="181" fontId="47" fillId="3" borderId="36" xfId="9" applyNumberFormat="1" applyFont="1" applyFill="1" applyBorder="1" applyAlignment="1">
      <alignment vertical="center"/>
    </xf>
    <xf numFmtId="181" fontId="47" fillId="3" borderId="111" xfId="9" applyNumberFormat="1" applyFont="1" applyFill="1" applyBorder="1" applyAlignment="1">
      <alignment vertical="center"/>
    </xf>
    <xf numFmtId="0" fontId="49" fillId="0" borderId="55" xfId="0" applyFont="1" applyFill="1" applyBorder="1" applyAlignment="1" applyProtection="1">
      <alignment vertical="center" wrapText="1"/>
    </xf>
    <xf numFmtId="0" fontId="1" fillId="0" borderId="56" xfId="0" applyFont="1" applyFill="1" applyBorder="1" applyAlignment="1" applyProtection="1">
      <alignment vertical="center" wrapText="1"/>
    </xf>
    <xf numFmtId="0" fontId="13" fillId="3" borderId="50" xfId="0" applyFont="1" applyFill="1" applyBorder="1" applyAlignment="1" applyProtection="1">
      <alignment horizontal="left" vertical="center"/>
      <protection locked="0"/>
    </xf>
    <xf numFmtId="0" fontId="13" fillId="3" borderId="56" xfId="0" applyFont="1" applyFill="1" applyBorder="1" applyAlignment="1" applyProtection="1">
      <alignment horizontal="left" vertical="center"/>
      <protection locked="0"/>
    </xf>
    <xf numFmtId="0" fontId="13" fillId="3" borderId="88"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0" xfId="0" applyFont="1" applyFill="1" applyBorder="1" applyAlignment="1" applyProtection="1">
      <alignment horizontal="left" vertical="center"/>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49" fillId="3" borderId="8" xfId="0" applyFont="1" applyFill="1" applyBorder="1" applyAlignment="1" applyProtection="1">
      <alignment horizontal="left" vertical="center" shrinkToFit="1"/>
      <protection locked="0"/>
    </xf>
    <xf numFmtId="0" fontId="1" fillId="0" borderId="45" xfId="0" applyFont="1" applyBorder="1" applyAlignment="1">
      <alignment vertical="center"/>
    </xf>
    <xf numFmtId="3" fontId="49" fillId="3" borderId="70" xfId="0" applyNumberFormat="1" applyFont="1" applyFill="1" applyBorder="1" applyAlignment="1" applyProtection="1">
      <alignment horizontal="right"/>
      <protection locked="0"/>
    </xf>
    <xf numFmtId="3" fontId="49" fillId="3" borderId="68" xfId="0" applyNumberFormat="1" applyFont="1" applyFill="1" applyBorder="1" applyAlignment="1" applyProtection="1">
      <alignment horizontal="right"/>
      <protection locked="0"/>
    </xf>
    <xf numFmtId="0" fontId="13" fillId="0" borderId="113" xfId="0" applyFont="1" applyFill="1" applyBorder="1" applyAlignment="1" applyProtection="1">
      <alignment vertical="center"/>
    </xf>
    <xf numFmtId="0" fontId="1" fillId="0" borderId="69" xfId="0" applyFont="1" applyBorder="1" applyAlignment="1">
      <alignment vertical="center"/>
    </xf>
    <xf numFmtId="0" fontId="56" fillId="0" borderId="123" xfId="10" applyFont="1" applyFill="1" applyBorder="1" applyAlignment="1" applyProtection="1">
      <alignment horizontal="center" vertical="center"/>
    </xf>
    <xf numFmtId="0" fontId="56" fillId="0" borderId="6" xfId="10" applyFont="1" applyFill="1" applyBorder="1" applyAlignment="1" applyProtection="1">
      <alignment horizontal="center" vertical="center" wrapText="1"/>
    </xf>
    <xf numFmtId="0" fontId="56" fillId="0" borderId="0" xfId="10" applyFont="1" applyFill="1" applyBorder="1" applyAlignment="1" applyProtection="1">
      <alignment horizontal="center" vertical="center" wrapText="1"/>
    </xf>
    <xf numFmtId="0" fontId="56" fillId="0" borderId="9" xfId="10" applyFont="1" applyFill="1" applyBorder="1" applyAlignment="1" applyProtection="1">
      <alignment horizontal="center" vertical="center" wrapText="1"/>
    </xf>
    <xf numFmtId="0" fontId="47" fillId="0" borderId="25" xfId="9" applyFont="1" applyFill="1" applyBorder="1" applyAlignment="1">
      <alignment horizontal="center" vertical="center" wrapText="1"/>
    </xf>
    <xf numFmtId="0" fontId="47" fillId="0" borderId="80"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50" xfId="9" applyFont="1" applyFill="1" applyBorder="1" applyAlignment="1">
      <alignment horizontal="center" vertical="center" wrapText="1"/>
    </xf>
    <xf numFmtId="0" fontId="13" fillId="0" borderId="49" xfId="9" applyFont="1" applyFill="1" applyBorder="1" applyAlignment="1">
      <alignment horizontal="left" vertical="center" wrapText="1"/>
    </xf>
    <xf numFmtId="0" fontId="1" fillId="0" borderId="6" xfId="0" applyFont="1" applyBorder="1" applyAlignment="1">
      <alignment vertical="center" wrapText="1"/>
    </xf>
    <xf numFmtId="0" fontId="1" fillId="0" borderId="50" xfId="0" applyFont="1" applyBorder="1" applyAlignment="1">
      <alignment vertical="center" wrapText="1"/>
    </xf>
    <xf numFmtId="0" fontId="56" fillId="0" borderId="52" xfId="10" applyFont="1" applyFill="1" applyBorder="1" applyAlignment="1" applyProtection="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56" fillId="0" borderId="0" xfId="10" applyFont="1" applyFill="1" applyBorder="1" applyAlignment="1" applyProtection="1">
      <alignment horizontal="center" vertical="center" wrapText="1" shrinkToFit="1"/>
    </xf>
    <xf numFmtId="0" fontId="56" fillId="0" borderId="7" xfId="10" applyFont="1" applyFill="1" applyBorder="1" applyAlignment="1" applyProtection="1">
      <alignment horizontal="center" vertical="center" wrapText="1" shrinkToFit="1"/>
    </xf>
    <xf numFmtId="0" fontId="56" fillId="0" borderId="44" xfId="10" applyFont="1" applyFill="1" applyBorder="1" applyAlignment="1" applyProtection="1">
      <alignment horizontal="left" vertical="center" wrapText="1"/>
    </xf>
    <xf numFmtId="177" fontId="13" fillId="0" borderId="2" xfId="10" applyNumberFormat="1" applyFont="1" applyFill="1" applyBorder="1" applyAlignment="1" applyProtection="1">
      <alignment horizontal="center" vertical="center" wrapText="1" shrinkToFit="1"/>
    </xf>
    <xf numFmtId="0" fontId="47" fillId="0" borderId="50" xfId="9" applyFont="1" applyBorder="1" applyAlignment="1">
      <alignment vertical="center" wrapText="1"/>
    </xf>
    <xf numFmtId="177" fontId="56" fillId="0" borderId="2" xfId="10" applyNumberFormat="1" applyFont="1" applyFill="1" applyBorder="1" applyAlignment="1" applyProtection="1">
      <alignment horizontal="center" vertical="center" wrapText="1" shrinkToFit="1"/>
    </xf>
    <xf numFmtId="181" fontId="46" fillId="0" borderId="175" xfId="12" applyNumberFormat="1" applyFont="1" applyFill="1" applyBorder="1" applyAlignment="1" applyProtection="1">
      <alignment horizontal="center"/>
    </xf>
    <xf numFmtId="181" fontId="46" fillId="0" borderId="176" xfId="12" applyNumberFormat="1" applyFont="1" applyFill="1" applyBorder="1" applyAlignment="1" applyProtection="1">
      <alignment horizontal="center"/>
    </xf>
    <xf numFmtId="181" fontId="46" fillId="0" borderId="177" xfId="12" applyNumberFormat="1" applyFont="1" applyFill="1" applyBorder="1" applyAlignment="1" applyProtection="1">
      <alignment horizontal="center"/>
    </xf>
    <xf numFmtId="179" fontId="50" fillId="0" borderId="43" xfId="10" applyNumberFormat="1" applyFont="1" applyFill="1" applyBorder="1" applyAlignment="1" applyProtection="1">
      <alignment horizontal="center" vertical="center" wrapText="1" shrinkToFit="1"/>
      <protection locked="0"/>
    </xf>
  </cellXfs>
  <cellStyles count="14">
    <cellStyle name="桁区切り" xfId="6" builtinId="6"/>
    <cellStyle name="桁区切り 3" xfId="13"/>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 3 2" xfId="12"/>
    <cellStyle name="標準_賃金改善内訳表" xfId="10"/>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9</xdr:col>
      <xdr:colOff>47625</xdr:colOff>
      <xdr:row>12</xdr:row>
      <xdr:rowOff>66676</xdr:rowOff>
    </xdr:from>
    <xdr:to>
      <xdr:col>26</xdr:col>
      <xdr:colOff>161925</xdr:colOff>
      <xdr:row>17</xdr:row>
      <xdr:rowOff>19051</xdr:rowOff>
    </xdr:to>
    <xdr:sp macro="" textlink="">
      <xdr:nvSpPr>
        <xdr:cNvPr id="4" name="テキスト ボックス 3"/>
        <xdr:cNvSpPr txBox="1"/>
      </xdr:nvSpPr>
      <xdr:spPr>
        <a:xfrm>
          <a:off x="1990725" y="2533651"/>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11</xdr:row>
      <xdr:rowOff>0</xdr:rowOff>
    </xdr:from>
    <xdr:to>
      <xdr:col>6</xdr:col>
      <xdr:colOff>19050</xdr:colOff>
      <xdr:row>15</xdr:row>
      <xdr:rowOff>19050</xdr:rowOff>
    </xdr:to>
    <xdr:sp macro="" textlink="">
      <xdr:nvSpPr>
        <xdr:cNvPr id="2" name="テキスト ボックス 1"/>
        <xdr:cNvSpPr txBox="1"/>
      </xdr:nvSpPr>
      <xdr:spPr>
        <a:xfrm>
          <a:off x="2181225" y="3314700"/>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212912</xdr:colOff>
      <xdr:row>13</xdr:row>
      <xdr:rowOff>78441</xdr:rowOff>
    </xdr:from>
    <xdr:to>
      <xdr:col>28</xdr:col>
      <xdr:colOff>151280</xdr:colOff>
      <xdr:row>15</xdr:row>
      <xdr:rowOff>401731</xdr:rowOff>
    </xdr:to>
    <xdr:sp macro="" textlink="">
      <xdr:nvSpPr>
        <xdr:cNvPr id="3" name="テキスト ボックス 2"/>
        <xdr:cNvSpPr txBox="1"/>
      </xdr:nvSpPr>
      <xdr:spPr>
        <a:xfrm>
          <a:off x="3204883" y="3171265"/>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95250</xdr:colOff>
      <xdr:row>7</xdr:row>
      <xdr:rowOff>95250</xdr:rowOff>
    </xdr:from>
    <xdr:to>
      <xdr:col>5</xdr:col>
      <xdr:colOff>1197428</xdr:colOff>
      <xdr:row>10</xdr:row>
      <xdr:rowOff>213632</xdr:rowOff>
    </xdr:to>
    <xdr:sp macro="" textlink="">
      <xdr:nvSpPr>
        <xdr:cNvPr id="2" name="テキスト ボックス 1"/>
        <xdr:cNvSpPr txBox="1"/>
      </xdr:nvSpPr>
      <xdr:spPr>
        <a:xfrm>
          <a:off x="884464" y="2680607"/>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962025</xdr:colOff>
      <xdr:row>8</xdr:row>
      <xdr:rowOff>76200</xdr:rowOff>
    </xdr:from>
    <xdr:to>
      <xdr:col>4</xdr:col>
      <xdr:colOff>314325</xdr:colOff>
      <xdr:row>11</xdr:row>
      <xdr:rowOff>161925</xdr:rowOff>
    </xdr:to>
    <xdr:sp macro="" textlink="">
      <xdr:nvSpPr>
        <xdr:cNvPr id="2" name="テキスト ボックス 1"/>
        <xdr:cNvSpPr txBox="1"/>
      </xdr:nvSpPr>
      <xdr:spPr>
        <a:xfrm>
          <a:off x="1343025" y="2152650"/>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190500</xdr:colOff>
      <xdr:row>12</xdr:row>
      <xdr:rowOff>149678</xdr:rowOff>
    </xdr:from>
    <xdr:to>
      <xdr:col>27</xdr:col>
      <xdr:colOff>0</xdr:colOff>
      <xdr:row>15</xdr:row>
      <xdr:rowOff>227239</xdr:rowOff>
    </xdr:to>
    <xdr:sp macro="" textlink="">
      <xdr:nvSpPr>
        <xdr:cNvPr id="2" name="テキスト ボックス 1"/>
        <xdr:cNvSpPr txBox="1"/>
      </xdr:nvSpPr>
      <xdr:spPr>
        <a:xfrm>
          <a:off x="3048000" y="3102428"/>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8</xdr:row>
      <xdr:rowOff>54429</xdr:rowOff>
    </xdr:from>
    <xdr:to>
      <xdr:col>6</xdr:col>
      <xdr:colOff>68035</xdr:colOff>
      <xdr:row>11</xdr:row>
      <xdr:rowOff>172811</xdr:rowOff>
    </xdr:to>
    <xdr:sp macro="" textlink="">
      <xdr:nvSpPr>
        <xdr:cNvPr id="4" name="テキスト ボックス 3"/>
        <xdr:cNvSpPr txBox="1"/>
      </xdr:nvSpPr>
      <xdr:spPr>
        <a:xfrm>
          <a:off x="789214" y="2707822"/>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942975</xdr:colOff>
      <xdr:row>8</xdr:row>
      <xdr:rowOff>66675</xdr:rowOff>
    </xdr:from>
    <xdr:to>
      <xdr:col>4</xdr:col>
      <xdr:colOff>295275</xdr:colOff>
      <xdr:row>11</xdr:row>
      <xdr:rowOff>152400</xdr:rowOff>
    </xdr:to>
    <xdr:sp macro="" textlink="">
      <xdr:nvSpPr>
        <xdr:cNvPr id="3" name="テキスト ボックス 2"/>
        <xdr:cNvSpPr txBox="1"/>
      </xdr:nvSpPr>
      <xdr:spPr>
        <a:xfrm>
          <a:off x="1323975" y="2114550"/>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179294</xdr:colOff>
      <xdr:row>11</xdr:row>
      <xdr:rowOff>100853</xdr:rowOff>
    </xdr:from>
    <xdr:to>
      <xdr:col>26</xdr:col>
      <xdr:colOff>145677</xdr:colOff>
      <xdr:row>16</xdr:row>
      <xdr:rowOff>70597</xdr:rowOff>
    </xdr:to>
    <xdr:sp macro="" textlink="">
      <xdr:nvSpPr>
        <xdr:cNvPr id="2" name="テキスト ボックス 1"/>
        <xdr:cNvSpPr txBox="1"/>
      </xdr:nvSpPr>
      <xdr:spPr>
        <a:xfrm>
          <a:off x="1938618" y="2566147"/>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66261</xdr:colOff>
      <xdr:row>12</xdr:row>
      <xdr:rowOff>173935</xdr:rowOff>
    </xdr:from>
    <xdr:to>
      <xdr:col>26</xdr:col>
      <xdr:colOff>124240</xdr:colOff>
      <xdr:row>18</xdr:row>
      <xdr:rowOff>22363</xdr:rowOff>
    </xdr:to>
    <xdr:sp macro="" textlink="">
      <xdr:nvSpPr>
        <xdr:cNvPr id="2" name="テキスト ボックス 1"/>
        <xdr:cNvSpPr txBox="1"/>
      </xdr:nvSpPr>
      <xdr:spPr>
        <a:xfrm>
          <a:off x="2020957" y="2774674"/>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100853</xdr:colOff>
      <xdr:row>12</xdr:row>
      <xdr:rowOff>145677</xdr:rowOff>
    </xdr:from>
    <xdr:to>
      <xdr:col>26</xdr:col>
      <xdr:colOff>72838</xdr:colOff>
      <xdr:row>16</xdr:row>
      <xdr:rowOff>20731</xdr:rowOff>
    </xdr:to>
    <xdr:sp macro="" textlink="">
      <xdr:nvSpPr>
        <xdr:cNvPr id="2" name="テキスト ボックス 1"/>
        <xdr:cNvSpPr txBox="1"/>
      </xdr:nvSpPr>
      <xdr:spPr>
        <a:xfrm>
          <a:off x="2442882" y="2767853"/>
          <a:ext cx="33337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県への提出は不要です。</a:t>
          </a:r>
          <a:endParaRPr kumimoji="1"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95250</xdr:colOff>
      <xdr:row>12</xdr:row>
      <xdr:rowOff>171450</xdr:rowOff>
    </xdr:from>
    <xdr:to>
      <xdr:col>26</xdr:col>
      <xdr:colOff>209550</xdr:colOff>
      <xdr:row>15</xdr:row>
      <xdr:rowOff>209550</xdr:rowOff>
    </xdr:to>
    <xdr:sp macro="" textlink="">
      <xdr:nvSpPr>
        <xdr:cNvPr id="2" name="テキスト ボックス 1"/>
        <xdr:cNvSpPr txBox="1"/>
      </xdr:nvSpPr>
      <xdr:spPr>
        <a:xfrm>
          <a:off x="2114550" y="2771775"/>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231322</xdr:colOff>
      <xdr:row>7</xdr:row>
      <xdr:rowOff>231321</xdr:rowOff>
    </xdr:from>
    <xdr:to>
      <xdr:col>7</xdr:col>
      <xdr:colOff>381000</xdr:colOff>
      <xdr:row>10</xdr:row>
      <xdr:rowOff>212271</xdr:rowOff>
    </xdr:to>
    <xdr:sp macro="" textlink="">
      <xdr:nvSpPr>
        <xdr:cNvPr id="2" name="テキスト ボックス 1"/>
        <xdr:cNvSpPr txBox="1"/>
      </xdr:nvSpPr>
      <xdr:spPr>
        <a:xfrm>
          <a:off x="938893" y="2667000"/>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876300</xdr:colOff>
      <xdr:row>9</xdr:row>
      <xdr:rowOff>85725</xdr:rowOff>
    </xdr:from>
    <xdr:to>
      <xdr:col>5</xdr:col>
      <xdr:colOff>1038225</xdr:colOff>
      <xdr:row>13</xdr:row>
      <xdr:rowOff>104775</xdr:rowOff>
    </xdr:to>
    <xdr:sp macro="" textlink="">
      <xdr:nvSpPr>
        <xdr:cNvPr id="2" name="テキスト ボックス 1"/>
        <xdr:cNvSpPr txBox="1"/>
      </xdr:nvSpPr>
      <xdr:spPr>
        <a:xfrm>
          <a:off x="2447925" y="2990850"/>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161925</xdr:colOff>
      <xdr:row>12</xdr:row>
      <xdr:rowOff>285750</xdr:rowOff>
    </xdr:from>
    <xdr:to>
      <xdr:col>23</xdr:col>
      <xdr:colOff>133350</xdr:colOff>
      <xdr:row>16</xdr:row>
      <xdr:rowOff>57150</xdr:rowOff>
    </xdr:to>
    <xdr:sp macro="" textlink="">
      <xdr:nvSpPr>
        <xdr:cNvPr id="2" name="テキスト ボックス 1"/>
        <xdr:cNvSpPr txBox="1"/>
      </xdr:nvSpPr>
      <xdr:spPr>
        <a:xfrm>
          <a:off x="2238375" y="2990850"/>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B00-000002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104775</xdr:colOff>
      <xdr:row>12</xdr:row>
      <xdr:rowOff>38100</xdr:rowOff>
    </xdr:from>
    <xdr:to>
      <xdr:col>18</xdr:col>
      <xdr:colOff>161925</xdr:colOff>
      <xdr:row>15</xdr:row>
      <xdr:rowOff>190500</xdr:rowOff>
    </xdr:to>
    <xdr:sp macro="" textlink="">
      <xdr:nvSpPr>
        <xdr:cNvPr id="5" name="テキスト ボックス 4"/>
        <xdr:cNvSpPr txBox="1"/>
      </xdr:nvSpPr>
      <xdr:spPr>
        <a:xfrm>
          <a:off x="781050" y="3743325"/>
          <a:ext cx="4000500" cy="11239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令和４年度の様式です。</a:t>
          </a:r>
          <a:endParaRPr kumimoji="1" lang="en-US" altLang="ja-JP" sz="1800"/>
        </a:p>
        <a:p>
          <a:r>
            <a:rPr kumimoji="1" lang="ja-JP" altLang="en-US" sz="1800"/>
            <a:t>令和５年度分の認定申請は、</a:t>
          </a:r>
          <a:endParaRPr kumimoji="1" lang="en-US" altLang="ja-JP" sz="1800"/>
        </a:p>
        <a:p>
          <a:r>
            <a:rPr kumimoji="1" lang="ja-JP" altLang="en-US" sz="1800"/>
            <a:t>令和５年度の様式で作成してください。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64"/>
  <sheetViews>
    <sheetView showGridLines="0" view="pageBreakPreview" zoomScaleNormal="100" zoomScaleSheetLayoutView="100" workbookViewId="0">
      <selection activeCell="O9" sqref="O9:T9"/>
    </sheetView>
  </sheetViews>
  <sheetFormatPr defaultColWidth="9" defaultRowHeight="18" customHeight="1" x14ac:dyDescent="0.15"/>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x14ac:dyDescent="0.15">
      <c r="B1" s="98" t="s">
        <v>397</v>
      </c>
    </row>
    <row r="2" spans="2:40" ht="18" customHeight="1" x14ac:dyDescent="0.15">
      <c r="B2" s="810" t="s">
        <v>143</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row>
    <row r="3" spans="2:40" ht="9.75"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15">
      <c r="F4" s="811" t="s">
        <v>144</v>
      </c>
      <c r="G4" s="811"/>
      <c r="H4" s="811"/>
      <c r="I4" s="811"/>
      <c r="J4" s="811"/>
      <c r="K4" s="811"/>
      <c r="L4" s="811"/>
      <c r="M4" s="10"/>
      <c r="N4" s="10"/>
      <c r="O4" s="10"/>
      <c r="AJ4" s="1" t="s">
        <v>0</v>
      </c>
    </row>
    <row r="5" spans="2:40" ht="17.25" customHeight="1" x14ac:dyDescent="0.15">
      <c r="F5" s="811" t="s">
        <v>145</v>
      </c>
      <c r="G5" s="811"/>
      <c r="H5" s="811"/>
      <c r="I5" s="811"/>
      <c r="J5" s="811"/>
      <c r="K5" s="811"/>
      <c r="L5" s="811"/>
      <c r="M5" s="10"/>
      <c r="N5" s="10"/>
      <c r="O5" s="10"/>
      <c r="AJ5" s="1" t="s">
        <v>312</v>
      </c>
    </row>
    <row r="6" spans="2:40" ht="17.25" customHeight="1" thickBot="1" x14ac:dyDescent="0.2">
      <c r="F6" s="10"/>
      <c r="G6" s="10"/>
      <c r="H6" s="10"/>
      <c r="I6" s="10"/>
      <c r="J6" s="10"/>
      <c r="K6" s="10"/>
      <c r="L6" s="10"/>
      <c r="M6" s="10"/>
      <c r="N6" s="10"/>
      <c r="O6" s="10"/>
      <c r="P6" s="11"/>
      <c r="U6" s="812" t="s">
        <v>146</v>
      </c>
      <c r="V6" s="812"/>
      <c r="W6" s="812"/>
      <c r="X6" s="812"/>
      <c r="Y6" s="812"/>
      <c r="Z6" s="812"/>
      <c r="AA6" s="812"/>
      <c r="AB6" s="812"/>
      <c r="AC6" s="812"/>
      <c r="AD6" s="812"/>
      <c r="AE6" s="812"/>
      <c r="AF6" s="812"/>
      <c r="AG6" s="812"/>
      <c r="AJ6" s="1" t="s">
        <v>313</v>
      </c>
    </row>
    <row r="7" spans="2:40" ht="17.25" customHeight="1" x14ac:dyDescent="0.15">
      <c r="F7" s="10"/>
      <c r="G7" s="10"/>
      <c r="N7" s="10"/>
      <c r="O7" s="813" t="s">
        <v>7</v>
      </c>
      <c r="P7" s="814"/>
      <c r="Q7" s="814"/>
      <c r="R7" s="814"/>
      <c r="S7" s="814"/>
      <c r="T7" s="814"/>
      <c r="U7" s="815"/>
      <c r="V7" s="816"/>
      <c r="W7" s="816"/>
      <c r="X7" s="816"/>
      <c r="Y7" s="816"/>
      <c r="Z7" s="816"/>
      <c r="AA7" s="816"/>
      <c r="AB7" s="816"/>
      <c r="AC7" s="816"/>
      <c r="AD7" s="816"/>
      <c r="AE7" s="816"/>
      <c r="AF7" s="816"/>
      <c r="AG7" s="817"/>
      <c r="AJ7" s="1" t="s">
        <v>314</v>
      </c>
    </row>
    <row r="8" spans="2:40" ht="17.25" customHeight="1" x14ac:dyDescent="0.15">
      <c r="N8" s="10"/>
      <c r="O8" s="801" t="s">
        <v>10</v>
      </c>
      <c r="P8" s="802"/>
      <c r="Q8" s="802"/>
      <c r="R8" s="802"/>
      <c r="S8" s="802"/>
      <c r="T8" s="802"/>
      <c r="U8" s="803"/>
      <c r="V8" s="804"/>
      <c r="W8" s="804"/>
      <c r="X8" s="804"/>
      <c r="Y8" s="804"/>
      <c r="Z8" s="804"/>
      <c r="AA8" s="804"/>
      <c r="AB8" s="804"/>
      <c r="AC8" s="804"/>
      <c r="AD8" s="804"/>
      <c r="AE8" s="804"/>
      <c r="AF8" s="804"/>
      <c r="AG8" s="805"/>
      <c r="AJ8" s="1" t="s">
        <v>315</v>
      </c>
    </row>
    <row r="9" spans="2:40" ht="17.25" customHeight="1" x14ac:dyDescent="0.15">
      <c r="N9" s="10"/>
      <c r="O9" s="801" t="s">
        <v>42</v>
      </c>
      <c r="P9" s="802"/>
      <c r="Q9" s="802"/>
      <c r="R9" s="802"/>
      <c r="S9" s="802"/>
      <c r="T9" s="802"/>
      <c r="U9" s="803"/>
      <c r="V9" s="804"/>
      <c r="W9" s="804"/>
      <c r="X9" s="804"/>
      <c r="Y9" s="804"/>
      <c r="Z9" s="804"/>
      <c r="AA9" s="804"/>
      <c r="AB9" s="804"/>
      <c r="AC9" s="804"/>
      <c r="AD9" s="804"/>
      <c r="AE9" s="804"/>
      <c r="AF9" s="804"/>
      <c r="AG9" s="805"/>
      <c r="AJ9" s="1" t="s">
        <v>316</v>
      </c>
    </row>
    <row r="10" spans="2:40" ht="17.25" customHeight="1" x14ac:dyDescent="0.15">
      <c r="N10" s="10"/>
      <c r="O10" s="801" t="s">
        <v>36</v>
      </c>
      <c r="P10" s="802"/>
      <c r="Q10" s="802"/>
      <c r="R10" s="802"/>
      <c r="S10" s="802"/>
      <c r="T10" s="802"/>
      <c r="U10" s="6"/>
      <c r="V10" s="5"/>
      <c r="W10" s="6"/>
      <c r="X10" s="4"/>
      <c r="Y10" s="5"/>
      <c r="Z10" s="6"/>
      <c r="AA10" s="5"/>
      <c r="AB10" s="6"/>
      <c r="AC10" s="4"/>
      <c r="AD10" s="4"/>
      <c r="AE10" s="4"/>
      <c r="AF10" s="5"/>
      <c r="AG10" s="7"/>
      <c r="AJ10" s="1" t="s">
        <v>317</v>
      </c>
    </row>
    <row r="11" spans="2:40" ht="17.25" customHeight="1" thickBot="1" x14ac:dyDescent="0.2">
      <c r="B11" s="11"/>
      <c r="C11" s="11"/>
      <c r="D11" s="11"/>
      <c r="E11" s="11"/>
      <c r="F11" s="11"/>
      <c r="G11" s="11"/>
      <c r="N11" s="11"/>
      <c r="O11" s="806" t="s">
        <v>11</v>
      </c>
      <c r="P11" s="807"/>
      <c r="Q11" s="807"/>
      <c r="R11" s="807"/>
      <c r="S11" s="807"/>
      <c r="T11" s="807"/>
      <c r="U11" s="808"/>
      <c r="V11" s="808"/>
      <c r="W11" s="808"/>
      <c r="X11" s="808"/>
      <c r="Y11" s="808"/>
      <c r="Z11" s="808"/>
      <c r="AA11" s="808"/>
      <c r="AB11" s="808"/>
      <c r="AC11" s="808"/>
      <c r="AD11" s="808"/>
      <c r="AE11" s="808"/>
      <c r="AF11" s="808"/>
      <c r="AG11" s="809"/>
      <c r="AJ11" s="1" t="s">
        <v>318</v>
      </c>
    </row>
    <row r="12" spans="2:40" ht="9.75" customHeight="1" x14ac:dyDescent="0.15">
      <c r="B12" s="11"/>
      <c r="C12" s="11"/>
      <c r="D12" s="11"/>
      <c r="E12" s="11"/>
      <c r="F12" s="11"/>
      <c r="G12" s="11"/>
      <c r="H12" s="11"/>
      <c r="I12" s="11"/>
      <c r="J12" s="11"/>
      <c r="K12" s="11"/>
      <c r="L12" s="11"/>
      <c r="M12" s="11"/>
      <c r="N12" s="11"/>
      <c r="O12" s="11"/>
      <c r="Q12" s="275"/>
      <c r="R12" s="275"/>
      <c r="S12" s="275"/>
      <c r="T12" s="275"/>
      <c r="U12" s="283"/>
      <c r="V12" s="275"/>
      <c r="W12" s="275"/>
      <c r="X12" s="275"/>
      <c r="Y12" s="275"/>
      <c r="Z12" s="14"/>
      <c r="AA12" s="14"/>
      <c r="AB12" s="14"/>
      <c r="AC12" s="14"/>
      <c r="AD12" s="14"/>
      <c r="AE12" s="14"/>
      <c r="AF12" s="14"/>
      <c r="AG12" s="14"/>
      <c r="AJ12" s="1" t="s">
        <v>319</v>
      </c>
    </row>
    <row r="13" spans="2:40" ht="9.75" customHeight="1" x14ac:dyDescent="0.15">
      <c r="B13" s="11"/>
      <c r="C13" s="11"/>
      <c r="D13" s="11"/>
      <c r="E13" s="11"/>
      <c r="F13" s="11"/>
      <c r="G13" s="11"/>
      <c r="H13" s="11"/>
      <c r="I13" s="11"/>
      <c r="J13" s="11"/>
      <c r="K13" s="11"/>
      <c r="L13" s="11"/>
      <c r="M13" s="11"/>
      <c r="N13" s="11"/>
      <c r="O13" s="11"/>
      <c r="Q13" s="275"/>
      <c r="R13" s="275"/>
      <c r="S13" s="275"/>
      <c r="T13" s="275"/>
      <c r="U13" s="275"/>
      <c r="V13" s="275"/>
      <c r="W13" s="275"/>
      <c r="X13" s="275"/>
      <c r="Y13" s="275"/>
      <c r="Z13" s="14"/>
      <c r="AA13" s="14"/>
      <c r="AB13" s="14"/>
      <c r="AC13" s="14"/>
      <c r="AD13" s="14"/>
      <c r="AE13" s="14"/>
      <c r="AF13" s="14"/>
      <c r="AG13" s="14"/>
    </row>
    <row r="14" spans="2:40" ht="18.75" customHeight="1" thickBot="1" x14ac:dyDescent="0.2">
      <c r="B14" s="284" t="s">
        <v>162</v>
      </c>
      <c r="D14" s="73"/>
      <c r="E14" s="73"/>
      <c r="F14" s="73"/>
      <c r="G14" s="73"/>
      <c r="H14" s="73"/>
      <c r="I14" s="73"/>
      <c r="J14" s="73"/>
      <c r="K14" s="285"/>
      <c r="L14" s="285"/>
      <c r="M14" s="285"/>
      <c r="N14" s="285"/>
      <c r="O14" s="285"/>
      <c r="P14" s="285"/>
      <c r="Q14" s="285"/>
      <c r="R14" s="285"/>
      <c r="S14" s="285"/>
      <c r="T14" s="285"/>
      <c r="U14" s="285"/>
      <c r="V14" s="73"/>
      <c r="W14" s="73"/>
      <c r="X14" s="73"/>
      <c r="Y14" s="73"/>
      <c r="Z14" s="73"/>
      <c r="AA14" s="73"/>
      <c r="AB14" s="73"/>
      <c r="AC14" s="73"/>
      <c r="AD14" s="73"/>
      <c r="AE14" s="73"/>
      <c r="AF14" s="73"/>
      <c r="AG14" s="73"/>
      <c r="AH14" s="73"/>
      <c r="AI14" s="73"/>
      <c r="AJ14" s="73"/>
      <c r="AK14" s="73"/>
      <c r="AL14" s="73"/>
      <c r="AM14" s="73"/>
      <c r="AN14" s="73"/>
    </row>
    <row r="15" spans="2:40" ht="10.5" customHeight="1" thickTop="1" x14ac:dyDescent="0.15">
      <c r="B15" s="73"/>
      <c r="C15" s="818" t="s">
        <v>152</v>
      </c>
      <c r="D15" s="819"/>
      <c r="E15" s="819"/>
      <c r="F15" s="819"/>
      <c r="G15" s="819"/>
      <c r="H15" s="819"/>
      <c r="I15" s="819"/>
      <c r="J15" s="819"/>
      <c r="K15" s="819"/>
      <c r="L15" s="820"/>
      <c r="M15" s="824" t="s">
        <v>239</v>
      </c>
      <c r="N15" s="825"/>
      <c r="O15" s="825"/>
      <c r="P15" s="825"/>
      <c r="Q15" s="825"/>
      <c r="R15" s="825"/>
      <c r="S15" s="825"/>
      <c r="T15" s="825"/>
      <c r="U15" s="825"/>
      <c r="V15" s="825"/>
      <c r="W15" s="286"/>
      <c r="X15" s="263"/>
      <c r="Y15" s="263"/>
      <c r="Z15" s="287"/>
      <c r="AA15" s="828" t="s">
        <v>148</v>
      </c>
      <c r="AB15" s="829"/>
      <c r="AC15" s="829"/>
      <c r="AD15" s="829"/>
      <c r="AE15" s="829"/>
      <c r="AF15" s="829"/>
      <c r="AG15" s="830"/>
      <c r="AH15" s="73"/>
    </row>
    <row r="16" spans="2:40" ht="34.5" customHeight="1" x14ac:dyDescent="0.15">
      <c r="B16" s="73"/>
      <c r="C16" s="821"/>
      <c r="D16" s="822"/>
      <c r="E16" s="822"/>
      <c r="F16" s="822"/>
      <c r="G16" s="822"/>
      <c r="H16" s="822"/>
      <c r="I16" s="822"/>
      <c r="J16" s="822"/>
      <c r="K16" s="822"/>
      <c r="L16" s="823"/>
      <c r="M16" s="826"/>
      <c r="N16" s="827"/>
      <c r="O16" s="827"/>
      <c r="P16" s="827"/>
      <c r="Q16" s="827"/>
      <c r="R16" s="827"/>
      <c r="S16" s="827"/>
      <c r="T16" s="827"/>
      <c r="U16" s="827"/>
      <c r="V16" s="827"/>
      <c r="W16" s="833" t="s">
        <v>238</v>
      </c>
      <c r="X16" s="834"/>
      <c r="Y16" s="834"/>
      <c r="Z16" s="835"/>
      <c r="AA16" s="831"/>
      <c r="AB16" s="822"/>
      <c r="AC16" s="822"/>
      <c r="AD16" s="822"/>
      <c r="AE16" s="822"/>
      <c r="AF16" s="822"/>
      <c r="AG16" s="832"/>
      <c r="AH16" s="73"/>
    </row>
    <row r="17" spans="2:40" ht="18.75" customHeight="1" thickBot="1" x14ac:dyDescent="0.2">
      <c r="B17" s="73"/>
      <c r="C17" s="836"/>
      <c r="D17" s="837"/>
      <c r="E17" s="838"/>
      <c r="F17" s="839"/>
      <c r="G17" s="840"/>
      <c r="H17" s="840"/>
      <c r="I17" s="840"/>
      <c r="J17" s="840"/>
      <c r="K17" s="840"/>
      <c r="L17" s="288" t="s">
        <v>150</v>
      </c>
      <c r="M17" s="841"/>
      <c r="N17" s="837"/>
      <c r="O17" s="838"/>
      <c r="P17" s="839"/>
      <c r="Q17" s="842"/>
      <c r="R17" s="842"/>
      <c r="S17" s="842"/>
      <c r="T17" s="842"/>
      <c r="U17" s="842"/>
      <c r="V17" s="288" t="s">
        <v>150</v>
      </c>
      <c r="W17" s="841"/>
      <c r="X17" s="837"/>
      <c r="Y17" s="837"/>
      <c r="Z17" s="843"/>
      <c r="AA17" s="844">
        <f>F17+P17</f>
        <v>0</v>
      </c>
      <c r="AB17" s="845"/>
      <c r="AC17" s="845"/>
      <c r="AD17" s="845"/>
      <c r="AE17" s="845"/>
      <c r="AF17" s="845"/>
      <c r="AG17" s="289" t="s">
        <v>150</v>
      </c>
      <c r="AH17" s="73"/>
    </row>
    <row r="18" spans="2:40" ht="14.25" x14ac:dyDescent="0.15">
      <c r="B18" s="73"/>
      <c r="C18" s="290" t="s">
        <v>126</v>
      </c>
      <c r="D18" s="291" t="s">
        <v>369</v>
      </c>
      <c r="E18" s="292"/>
      <c r="F18" s="292"/>
      <c r="G18" s="292"/>
      <c r="H18" s="292"/>
      <c r="I18" s="292"/>
      <c r="J18" s="292"/>
      <c r="K18" s="137"/>
      <c r="L18" s="137"/>
      <c r="M18" s="137"/>
      <c r="N18" s="137"/>
      <c r="O18" s="137"/>
      <c r="P18" s="137"/>
      <c r="Q18" s="137"/>
      <c r="R18" s="137"/>
      <c r="S18" s="137"/>
      <c r="T18" s="137"/>
      <c r="U18" s="137"/>
      <c r="V18" s="292"/>
      <c r="W18" s="292"/>
      <c r="X18" s="292"/>
      <c r="Y18" s="292"/>
      <c r="Z18" s="292"/>
      <c r="AA18" s="292"/>
      <c r="AB18" s="292"/>
      <c r="AC18" s="292"/>
      <c r="AD18" s="292"/>
      <c r="AE18" s="292"/>
      <c r="AF18" s="292"/>
      <c r="AG18" s="292"/>
      <c r="AH18" s="73"/>
    </row>
    <row r="19" spans="2:40" ht="14.25" x14ac:dyDescent="0.15">
      <c r="B19" s="73"/>
      <c r="C19" s="290" t="s">
        <v>126</v>
      </c>
      <c r="D19" s="293" t="s">
        <v>241</v>
      </c>
      <c r="E19" s="294"/>
      <c r="F19" s="294"/>
      <c r="G19" s="294"/>
      <c r="H19" s="294"/>
      <c r="I19" s="294"/>
      <c r="J19" s="294"/>
      <c r="K19" s="295"/>
      <c r="L19" s="295"/>
      <c r="M19" s="295"/>
      <c r="N19" s="295"/>
      <c r="O19" s="295"/>
      <c r="P19" s="295"/>
      <c r="Q19" s="295"/>
      <c r="R19" s="295"/>
      <c r="S19" s="295"/>
      <c r="T19" s="295"/>
      <c r="U19" s="295"/>
      <c r="V19" s="294"/>
      <c r="W19" s="294"/>
      <c r="X19" s="294"/>
      <c r="Y19" s="294"/>
      <c r="Z19" s="294"/>
      <c r="AA19" s="294"/>
      <c r="AB19" s="294"/>
      <c r="AC19" s="294"/>
      <c r="AD19" s="294"/>
      <c r="AE19" s="294"/>
      <c r="AF19" s="294"/>
      <c r="AG19" s="294"/>
      <c r="AH19" s="73"/>
    </row>
    <row r="20" spans="2:40" ht="12" customHeight="1" x14ac:dyDescent="0.15">
      <c r="B20" s="11"/>
      <c r="C20" s="290" t="s">
        <v>126</v>
      </c>
      <c r="D20" s="296" t="s">
        <v>240</v>
      </c>
      <c r="E20" s="297"/>
      <c r="F20" s="297"/>
      <c r="G20" s="297"/>
      <c r="H20" s="297"/>
      <c r="I20" s="297"/>
      <c r="J20" s="297"/>
      <c r="K20" s="298"/>
      <c r="L20" s="298"/>
      <c r="M20" s="298"/>
      <c r="N20" s="297"/>
      <c r="O20" s="297"/>
      <c r="P20" s="297"/>
      <c r="Q20" s="297"/>
      <c r="R20" s="297"/>
      <c r="S20" s="297"/>
      <c r="T20" s="297"/>
      <c r="U20" s="298"/>
      <c r="V20" s="298"/>
      <c r="W20" s="298"/>
      <c r="X20" s="298"/>
      <c r="Y20" s="10"/>
      <c r="Z20" s="10"/>
      <c r="AA20" s="10"/>
      <c r="AB20" s="10"/>
      <c r="AC20" s="10"/>
      <c r="AD20" s="10"/>
      <c r="AE20" s="10"/>
      <c r="AF20" s="10"/>
      <c r="AG20" s="10"/>
      <c r="AH20" s="11"/>
    </row>
    <row r="21" spans="2:40" ht="9.75" customHeight="1" x14ac:dyDescent="0.15">
      <c r="B21" s="11"/>
      <c r="C21" s="11"/>
      <c r="D21" s="11"/>
      <c r="E21" s="11"/>
      <c r="F21" s="11"/>
      <c r="G21" s="11"/>
      <c r="H21" s="11"/>
      <c r="I21" s="11"/>
      <c r="J21" s="11"/>
      <c r="K21" s="11"/>
      <c r="L21" s="11"/>
      <c r="M21" s="11"/>
      <c r="N21" s="11"/>
      <c r="O21" s="11"/>
      <c r="Q21" s="275"/>
      <c r="R21" s="275"/>
      <c r="S21" s="275"/>
      <c r="T21" s="275"/>
      <c r="U21" s="275"/>
      <c r="V21" s="275"/>
      <c r="W21" s="275"/>
      <c r="X21" s="275"/>
      <c r="Y21" s="275"/>
      <c r="Z21" s="14"/>
      <c r="AA21" s="14"/>
      <c r="AB21" s="14"/>
      <c r="AC21" s="14"/>
      <c r="AD21" s="14"/>
      <c r="AE21" s="14"/>
      <c r="AF21" s="14"/>
      <c r="AG21" s="14"/>
    </row>
    <row r="22" spans="2:40" ht="18.75" customHeight="1" thickBot="1" x14ac:dyDescent="0.2">
      <c r="B22" s="1" t="s">
        <v>163</v>
      </c>
      <c r="C22" s="294"/>
      <c r="D22" s="73"/>
      <c r="E22" s="73"/>
      <c r="F22" s="73"/>
      <c r="G22" s="73"/>
      <c r="H22" s="73"/>
      <c r="I22" s="73"/>
      <c r="J22" s="73"/>
      <c r="K22" s="285"/>
      <c r="L22" s="285"/>
      <c r="M22" s="285"/>
      <c r="N22" s="285"/>
      <c r="O22" s="285"/>
      <c r="P22" s="285"/>
      <c r="Q22" s="285"/>
      <c r="R22" s="285"/>
      <c r="S22" s="285"/>
      <c r="T22" s="285"/>
      <c r="U22" s="285"/>
      <c r="V22" s="73"/>
      <c r="W22" s="73"/>
      <c r="X22" s="73"/>
      <c r="Y22" s="73"/>
      <c r="Z22" s="73"/>
      <c r="AA22" s="73"/>
      <c r="AB22" s="73"/>
      <c r="AC22" s="73"/>
      <c r="AD22" s="73"/>
      <c r="AE22" s="73"/>
      <c r="AF22" s="73"/>
      <c r="AG22" s="73"/>
      <c r="AH22" s="73"/>
      <c r="AI22" s="73"/>
    </row>
    <row r="23" spans="2:40" ht="10.5" customHeight="1" thickTop="1" x14ac:dyDescent="0.15">
      <c r="B23" s="73"/>
      <c r="C23" s="818" t="s">
        <v>147</v>
      </c>
      <c r="D23" s="819"/>
      <c r="E23" s="819"/>
      <c r="F23" s="819"/>
      <c r="G23" s="819"/>
      <c r="H23" s="819"/>
      <c r="I23" s="819"/>
      <c r="J23" s="819"/>
      <c r="K23" s="819"/>
      <c r="L23" s="820"/>
      <c r="M23" s="824" t="s">
        <v>239</v>
      </c>
      <c r="N23" s="825"/>
      <c r="O23" s="825"/>
      <c r="P23" s="825"/>
      <c r="Q23" s="825"/>
      <c r="R23" s="825"/>
      <c r="S23" s="825"/>
      <c r="T23" s="825"/>
      <c r="U23" s="825"/>
      <c r="V23" s="825"/>
      <c r="W23" s="286"/>
      <c r="X23" s="263"/>
      <c r="Y23" s="263"/>
      <c r="Z23" s="287"/>
      <c r="AA23" s="828" t="s">
        <v>148</v>
      </c>
      <c r="AB23" s="829"/>
      <c r="AC23" s="829"/>
      <c r="AD23" s="829"/>
      <c r="AE23" s="829"/>
      <c r="AF23" s="829"/>
      <c r="AG23" s="830"/>
      <c r="AH23" s="73"/>
    </row>
    <row r="24" spans="2:40" ht="34.5" customHeight="1" x14ac:dyDescent="0.15">
      <c r="B24" s="73"/>
      <c r="C24" s="821"/>
      <c r="D24" s="822"/>
      <c r="E24" s="822"/>
      <c r="F24" s="822"/>
      <c r="G24" s="822"/>
      <c r="H24" s="822"/>
      <c r="I24" s="822"/>
      <c r="J24" s="822"/>
      <c r="K24" s="822"/>
      <c r="L24" s="823"/>
      <c r="M24" s="826"/>
      <c r="N24" s="827"/>
      <c r="O24" s="827"/>
      <c r="P24" s="827"/>
      <c r="Q24" s="827"/>
      <c r="R24" s="827"/>
      <c r="S24" s="827"/>
      <c r="T24" s="827"/>
      <c r="U24" s="827"/>
      <c r="V24" s="827"/>
      <c r="W24" s="833" t="s">
        <v>238</v>
      </c>
      <c r="X24" s="834"/>
      <c r="Y24" s="834"/>
      <c r="Z24" s="835"/>
      <c r="AA24" s="831"/>
      <c r="AB24" s="822"/>
      <c r="AC24" s="822"/>
      <c r="AD24" s="822"/>
      <c r="AE24" s="822"/>
      <c r="AF24" s="822"/>
      <c r="AG24" s="832"/>
      <c r="AH24" s="73"/>
      <c r="AJ24" s="1" t="s">
        <v>138</v>
      </c>
      <c r="AK24" s="1" t="s">
        <v>149</v>
      </c>
    </row>
    <row r="25" spans="2:40" ht="18.75" customHeight="1" thickBot="1" x14ac:dyDescent="0.2">
      <c r="B25" s="73"/>
      <c r="C25" s="836"/>
      <c r="D25" s="837"/>
      <c r="E25" s="838"/>
      <c r="F25" s="839"/>
      <c r="G25" s="840"/>
      <c r="H25" s="840"/>
      <c r="I25" s="840"/>
      <c r="J25" s="840"/>
      <c r="K25" s="840"/>
      <c r="L25" s="288" t="s">
        <v>150</v>
      </c>
      <c r="M25" s="841"/>
      <c r="N25" s="837"/>
      <c r="O25" s="838"/>
      <c r="P25" s="839"/>
      <c r="Q25" s="842"/>
      <c r="R25" s="842"/>
      <c r="S25" s="842"/>
      <c r="T25" s="842"/>
      <c r="U25" s="842"/>
      <c r="V25" s="288" t="s">
        <v>150</v>
      </c>
      <c r="W25" s="841"/>
      <c r="X25" s="837"/>
      <c r="Y25" s="837"/>
      <c r="Z25" s="843"/>
      <c r="AA25" s="844">
        <f>F25+P25</f>
        <v>0</v>
      </c>
      <c r="AB25" s="845"/>
      <c r="AC25" s="845"/>
      <c r="AD25" s="845"/>
      <c r="AE25" s="845"/>
      <c r="AF25" s="845"/>
      <c r="AG25" s="289" t="s">
        <v>150</v>
      </c>
      <c r="AH25" s="73"/>
      <c r="AJ25" s="1" t="s">
        <v>139</v>
      </c>
      <c r="AK25" s="1" t="s">
        <v>140</v>
      </c>
    </row>
    <row r="26" spans="2:40" ht="12" customHeight="1" x14ac:dyDescent="0.15">
      <c r="B26" s="73"/>
      <c r="C26" s="296" t="s">
        <v>151</v>
      </c>
      <c r="D26" s="294"/>
      <c r="E26" s="294"/>
      <c r="F26" s="294"/>
      <c r="G26" s="294"/>
      <c r="H26" s="294"/>
      <c r="I26" s="294"/>
      <c r="J26" s="294"/>
      <c r="K26" s="295"/>
      <c r="L26" s="295"/>
      <c r="M26" s="295"/>
      <c r="N26" s="295"/>
      <c r="O26" s="295"/>
      <c r="P26" s="295"/>
      <c r="Q26" s="295"/>
      <c r="R26" s="295"/>
      <c r="S26" s="295"/>
      <c r="T26" s="295"/>
      <c r="U26" s="295"/>
      <c r="V26" s="294"/>
      <c r="W26" s="294"/>
      <c r="X26" s="294"/>
      <c r="Y26" s="294"/>
      <c r="Z26" s="294"/>
      <c r="AA26" s="294"/>
      <c r="AB26" s="294"/>
      <c r="AC26" s="294"/>
      <c r="AD26" s="294"/>
      <c r="AE26" s="294"/>
      <c r="AF26" s="294"/>
      <c r="AG26" s="294"/>
      <c r="AH26" s="73"/>
      <c r="AK26" s="1" t="s">
        <v>139</v>
      </c>
    </row>
    <row r="27" spans="2:40" ht="9.75" customHeight="1" x14ac:dyDescent="0.15">
      <c r="B27" s="73"/>
      <c r="D27" s="294"/>
      <c r="E27" s="294"/>
      <c r="F27" s="294"/>
      <c r="G27" s="294"/>
      <c r="H27" s="294"/>
      <c r="I27" s="294"/>
      <c r="J27" s="294"/>
      <c r="K27" s="295"/>
      <c r="L27" s="295"/>
      <c r="M27" s="295"/>
      <c r="N27" s="295"/>
      <c r="O27" s="295"/>
      <c r="P27" s="295"/>
      <c r="Q27" s="295"/>
      <c r="R27" s="295"/>
      <c r="S27" s="295"/>
      <c r="T27" s="295"/>
      <c r="U27" s="295"/>
      <c r="V27" s="294"/>
      <c r="W27" s="294"/>
      <c r="X27" s="294"/>
      <c r="Y27" s="294"/>
      <c r="Z27" s="294"/>
      <c r="AA27" s="294"/>
      <c r="AB27" s="294"/>
      <c r="AC27" s="294"/>
      <c r="AD27" s="294"/>
      <c r="AE27" s="294"/>
      <c r="AF27" s="294"/>
      <c r="AG27" s="294"/>
      <c r="AH27" s="73"/>
      <c r="AI27" s="73"/>
    </row>
    <row r="28" spans="2:40" ht="18.75" customHeight="1" thickBot="1" x14ac:dyDescent="0.2">
      <c r="B28" s="284" t="s">
        <v>164</v>
      </c>
      <c r="D28" s="73"/>
      <c r="E28" s="73"/>
      <c r="F28" s="73"/>
      <c r="G28" s="73"/>
      <c r="H28" s="73"/>
      <c r="I28" s="73"/>
      <c r="J28" s="73"/>
      <c r="K28" s="285"/>
      <c r="L28" s="285"/>
      <c r="M28" s="285"/>
      <c r="N28" s="285"/>
      <c r="O28" s="285"/>
      <c r="P28" s="285"/>
      <c r="Q28" s="285"/>
      <c r="R28" s="285"/>
      <c r="S28" s="285"/>
      <c r="T28" s="285"/>
      <c r="U28" s="285"/>
      <c r="V28" s="73"/>
      <c r="W28" s="73"/>
      <c r="X28" s="73"/>
      <c r="Y28" s="73"/>
      <c r="Z28" s="73"/>
      <c r="AA28" s="73"/>
      <c r="AB28" s="73"/>
      <c r="AC28" s="73"/>
      <c r="AD28" s="73"/>
      <c r="AE28" s="73"/>
      <c r="AF28" s="73"/>
      <c r="AG28" s="73"/>
      <c r="AH28" s="73"/>
      <c r="AI28" s="73"/>
      <c r="AJ28" s="73"/>
      <c r="AK28" s="73"/>
      <c r="AL28" s="73"/>
      <c r="AM28" s="73"/>
      <c r="AN28" s="73"/>
    </row>
    <row r="29" spans="2:40" ht="18" customHeight="1" x14ac:dyDescent="0.15">
      <c r="C29" s="846" t="s">
        <v>153</v>
      </c>
      <c r="D29" s="847"/>
      <c r="E29" s="847"/>
      <c r="F29" s="847"/>
      <c r="G29" s="848"/>
      <c r="H29" s="849" t="s">
        <v>154</v>
      </c>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50"/>
    </row>
    <row r="30" spans="2:40" ht="36" customHeight="1" x14ac:dyDescent="0.15">
      <c r="C30" s="851" t="s">
        <v>155</v>
      </c>
      <c r="D30" s="852"/>
      <c r="E30" s="852"/>
      <c r="F30" s="852"/>
      <c r="G30" s="853"/>
      <c r="H30" s="860" t="s">
        <v>155</v>
      </c>
      <c r="I30" s="861"/>
      <c r="J30" s="862" t="s">
        <v>306</v>
      </c>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3"/>
    </row>
    <row r="31" spans="2:40" ht="18" customHeight="1" x14ac:dyDescent="0.15">
      <c r="C31" s="851"/>
      <c r="D31" s="852"/>
      <c r="E31" s="852"/>
      <c r="F31" s="852"/>
      <c r="G31" s="853"/>
      <c r="H31" s="876" t="s">
        <v>155</v>
      </c>
      <c r="I31" s="877"/>
      <c r="J31" s="872" t="s">
        <v>242</v>
      </c>
      <c r="K31" s="873"/>
      <c r="L31" s="873"/>
      <c r="M31" s="873"/>
      <c r="N31" s="873"/>
      <c r="O31" s="873"/>
      <c r="P31" s="873"/>
      <c r="Q31" s="873"/>
      <c r="R31" s="873"/>
      <c r="S31" s="873"/>
      <c r="T31" s="873"/>
      <c r="U31" s="873"/>
      <c r="V31" s="874"/>
      <c r="W31" s="874"/>
      <c r="X31" s="874"/>
      <c r="Y31" s="874"/>
      <c r="Z31" s="874"/>
      <c r="AA31" s="874"/>
      <c r="AB31" s="874"/>
      <c r="AC31" s="874"/>
      <c r="AD31" s="874"/>
      <c r="AE31" s="874"/>
      <c r="AF31" s="874"/>
      <c r="AG31" s="875"/>
    </row>
    <row r="32" spans="2:40" ht="18" customHeight="1" x14ac:dyDescent="0.15">
      <c r="C32" s="854"/>
      <c r="D32" s="855"/>
      <c r="E32" s="855"/>
      <c r="F32" s="855"/>
      <c r="G32" s="856"/>
      <c r="H32" s="878"/>
      <c r="I32" s="879"/>
      <c r="J32" s="299" t="s">
        <v>307</v>
      </c>
      <c r="K32" s="300"/>
      <c r="L32" s="300"/>
      <c r="M32" s="300"/>
      <c r="N32" s="300"/>
      <c r="O32" s="300"/>
      <c r="P32" s="300"/>
      <c r="Q32" s="300"/>
      <c r="R32" s="300"/>
      <c r="S32" s="300"/>
      <c r="T32" s="300"/>
      <c r="U32" s="300"/>
      <c r="V32" s="868" t="s">
        <v>156</v>
      </c>
      <c r="W32" s="868"/>
      <c r="X32" s="868"/>
      <c r="Y32" s="868"/>
      <c r="Z32" s="868"/>
      <c r="AA32" s="868"/>
      <c r="AB32" s="869"/>
      <c r="AC32" s="869"/>
      <c r="AD32" s="869"/>
      <c r="AE32" s="870" t="s">
        <v>157</v>
      </c>
      <c r="AF32" s="870"/>
      <c r="AG32" s="871"/>
    </row>
    <row r="33" spans="2:35" ht="18" customHeight="1" thickBot="1" x14ac:dyDescent="0.2">
      <c r="C33" s="857"/>
      <c r="D33" s="858"/>
      <c r="E33" s="858"/>
      <c r="F33" s="858"/>
      <c r="G33" s="859"/>
      <c r="H33" s="864" t="s">
        <v>155</v>
      </c>
      <c r="I33" s="865"/>
      <c r="J33" s="866" t="s">
        <v>308</v>
      </c>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7"/>
    </row>
    <row r="34" spans="2:35" ht="20.100000000000001" customHeight="1" x14ac:dyDescent="0.15">
      <c r="B34" s="11"/>
      <c r="C34" s="75" t="s">
        <v>268</v>
      </c>
      <c r="D34" s="297"/>
      <c r="E34" s="297"/>
      <c r="F34" s="297"/>
      <c r="G34" s="297"/>
      <c r="H34" s="297"/>
      <c r="I34" s="297"/>
      <c r="J34" s="297"/>
      <c r="K34" s="298"/>
      <c r="L34" s="298"/>
      <c r="M34" s="298"/>
      <c r="N34" s="297"/>
      <c r="O34" s="297"/>
      <c r="P34" s="297"/>
      <c r="Q34" s="297"/>
      <c r="R34" s="297"/>
      <c r="S34" s="297"/>
      <c r="T34" s="297"/>
      <c r="U34" s="298"/>
      <c r="V34" s="298"/>
      <c r="W34" s="298"/>
      <c r="X34" s="298"/>
      <c r="Y34" s="10"/>
      <c r="Z34" s="10"/>
      <c r="AA34" s="10"/>
      <c r="AB34" s="10"/>
      <c r="AC34" s="10"/>
      <c r="AD34" s="10"/>
      <c r="AE34" s="10"/>
      <c r="AF34" s="10"/>
      <c r="AG34" s="10"/>
      <c r="AH34" s="11"/>
    </row>
    <row r="35" spans="2:35" ht="18.75" customHeight="1" thickBot="1" x14ac:dyDescent="0.2">
      <c r="B35" s="284" t="s">
        <v>309</v>
      </c>
      <c r="C35" s="297"/>
      <c r="D35" s="297"/>
      <c r="E35" s="297"/>
      <c r="F35" s="297"/>
      <c r="G35" s="297"/>
      <c r="H35" s="297"/>
      <c r="I35" s="297"/>
      <c r="J35" s="297"/>
      <c r="K35" s="298"/>
      <c r="L35" s="298"/>
      <c r="M35" s="298"/>
      <c r="N35" s="297"/>
      <c r="O35" s="297"/>
      <c r="P35" s="297"/>
      <c r="Q35" s="297"/>
      <c r="R35" s="297"/>
      <c r="S35" s="297"/>
      <c r="T35" s="297"/>
      <c r="U35" s="298"/>
      <c r="AH35" s="11"/>
      <c r="AI35" s="11"/>
    </row>
    <row r="36" spans="2:35" ht="33.75" customHeight="1" thickBot="1" x14ac:dyDescent="0.2">
      <c r="C36" s="935" t="s">
        <v>35</v>
      </c>
      <c r="D36" s="936"/>
      <c r="E36" s="936"/>
      <c r="F36" s="937"/>
      <c r="G36" s="938"/>
      <c r="H36" s="938"/>
      <c r="I36" s="938"/>
      <c r="J36" s="938"/>
      <c r="K36" s="939"/>
      <c r="L36" s="940" t="s">
        <v>0</v>
      </c>
      <c r="M36" s="936"/>
      <c r="N36" s="936"/>
      <c r="O36" s="936"/>
      <c r="P36" s="937"/>
      <c r="Q36" s="941"/>
      <c r="R36" s="942"/>
      <c r="S36" s="942"/>
      <c r="T36" s="942"/>
      <c r="U36" s="943"/>
      <c r="V36" s="940" t="s">
        <v>1</v>
      </c>
      <c r="W36" s="936"/>
      <c r="X36" s="936"/>
      <c r="Y36" s="936"/>
      <c r="Z36" s="936"/>
      <c r="AA36" s="937"/>
      <c r="AB36" s="944" t="s">
        <v>2</v>
      </c>
      <c r="AC36" s="945"/>
      <c r="AD36" s="945"/>
      <c r="AE36" s="945"/>
      <c r="AF36" s="945"/>
      <c r="AG36" s="946"/>
    </row>
    <row r="37" spans="2:35" ht="14.25" customHeight="1" x14ac:dyDescent="0.15">
      <c r="C37" s="898" t="s">
        <v>320</v>
      </c>
      <c r="D37" s="901" t="s">
        <v>3</v>
      </c>
      <c r="E37" s="902"/>
      <c r="F37" s="902"/>
      <c r="G37" s="903"/>
      <c r="H37" s="907" t="s">
        <v>4</v>
      </c>
      <c r="I37" s="902"/>
      <c r="J37" s="903"/>
      <c r="K37" s="909" t="s">
        <v>165</v>
      </c>
      <c r="L37" s="887"/>
      <c r="M37" s="887"/>
      <c r="N37" s="887"/>
      <c r="O37" s="887"/>
      <c r="P37" s="887"/>
      <c r="Q37" s="887"/>
      <c r="R37" s="887"/>
      <c r="S37" s="887"/>
      <c r="T37" s="887"/>
      <c r="U37" s="887"/>
      <c r="V37" s="888"/>
      <c r="W37" s="909" t="s">
        <v>158</v>
      </c>
      <c r="X37" s="887"/>
      <c r="Y37" s="887"/>
      <c r="Z37" s="888"/>
      <c r="AA37" s="909" t="s">
        <v>9</v>
      </c>
      <c r="AB37" s="887"/>
      <c r="AC37" s="887"/>
      <c r="AD37" s="887"/>
      <c r="AE37" s="887"/>
      <c r="AF37" s="887"/>
      <c r="AG37" s="913"/>
      <c r="AH37" s="11"/>
      <c r="AI37" s="11"/>
    </row>
    <row r="38" spans="2:35" ht="47.25" customHeight="1" x14ac:dyDescent="0.15">
      <c r="C38" s="899"/>
      <c r="D38" s="904"/>
      <c r="E38" s="905"/>
      <c r="F38" s="905"/>
      <c r="G38" s="906"/>
      <c r="H38" s="908"/>
      <c r="I38" s="905"/>
      <c r="J38" s="906"/>
      <c r="K38" s="301" t="s">
        <v>167</v>
      </c>
      <c r="L38" s="932" t="s">
        <v>166</v>
      </c>
      <c r="M38" s="933"/>
      <c r="N38" s="933"/>
      <c r="O38" s="933"/>
      <c r="P38" s="934"/>
      <c r="Q38" s="301" t="s">
        <v>168</v>
      </c>
      <c r="R38" s="932" t="s">
        <v>425</v>
      </c>
      <c r="S38" s="933"/>
      <c r="T38" s="933"/>
      <c r="U38" s="933"/>
      <c r="V38" s="934"/>
      <c r="W38" s="910"/>
      <c r="X38" s="911"/>
      <c r="Y38" s="911"/>
      <c r="Z38" s="912"/>
      <c r="AA38" s="908"/>
      <c r="AB38" s="905"/>
      <c r="AC38" s="905"/>
      <c r="AD38" s="905"/>
      <c r="AE38" s="905"/>
      <c r="AF38" s="905"/>
      <c r="AG38" s="914"/>
    </row>
    <row r="39" spans="2:35" ht="14.25" x14ac:dyDescent="0.15">
      <c r="C39" s="899"/>
      <c r="D39" s="302"/>
      <c r="E39" s="303"/>
      <c r="F39" s="304"/>
      <c r="G39" s="305"/>
      <c r="H39" s="295"/>
      <c r="I39" s="304"/>
      <c r="J39" s="306"/>
      <c r="K39" s="880" t="s">
        <v>5</v>
      </c>
      <c r="L39" s="881"/>
      <c r="M39" s="881"/>
      <c r="N39" s="881"/>
      <c r="O39" s="881"/>
      <c r="P39" s="882"/>
      <c r="Q39" s="880" t="s">
        <v>5</v>
      </c>
      <c r="R39" s="881"/>
      <c r="S39" s="881"/>
      <c r="T39" s="881"/>
      <c r="U39" s="881"/>
      <c r="V39" s="882"/>
      <c r="W39" s="880" t="s">
        <v>6</v>
      </c>
      <c r="X39" s="881"/>
      <c r="Y39" s="881"/>
      <c r="Z39" s="882"/>
      <c r="AA39" s="295"/>
      <c r="AB39" s="295"/>
      <c r="AC39" s="295"/>
      <c r="AD39" s="295"/>
      <c r="AE39" s="295"/>
      <c r="AF39" s="295"/>
      <c r="AG39" s="307"/>
    </row>
    <row r="40" spans="2:35" ht="15" customHeight="1" x14ac:dyDescent="0.15">
      <c r="C40" s="899"/>
      <c r="D40" s="799"/>
      <c r="E40" s="797"/>
      <c r="F40" s="797"/>
      <c r="G40" s="798"/>
      <c r="H40" s="796"/>
      <c r="I40" s="797"/>
      <c r="J40" s="798"/>
      <c r="K40" s="796"/>
      <c r="L40" s="797"/>
      <c r="M40" s="797"/>
      <c r="N40" s="797"/>
      <c r="O40" s="797"/>
      <c r="P40" s="798"/>
      <c r="Q40" s="796"/>
      <c r="R40" s="797"/>
      <c r="S40" s="797"/>
      <c r="T40" s="797"/>
      <c r="U40" s="797"/>
      <c r="V40" s="798"/>
      <c r="W40" s="796"/>
      <c r="X40" s="797"/>
      <c r="Y40" s="797"/>
      <c r="Z40" s="798"/>
      <c r="AA40" s="796"/>
      <c r="AB40" s="797"/>
      <c r="AC40" s="797"/>
      <c r="AD40" s="797"/>
      <c r="AE40" s="797"/>
      <c r="AF40" s="797"/>
      <c r="AG40" s="800"/>
      <c r="AI40" s="11"/>
    </row>
    <row r="41" spans="2:35" ht="15" customHeight="1" x14ac:dyDescent="0.15">
      <c r="C41" s="899"/>
      <c r="D41" s="799"/>
      <c r="E41" s="797"/>
      <c r="F41" s="797"/>
      <c r="G41" s="798"/>
      <c r="H41" s="796"/>
      <c r="I41" s="797"/>
      <c r="J41" s="798"/>
      <c r="K41" s="796"/>
      <c r="L41" s="797"/>
      <c r="M41" s="797"/>
      <c r="N41" s="797"/>
      <c r="O41" s="797"/>
      <c r="P41" s="798"/>
      <c r="Q41" s="796"/>
      <c r="R41" s="797"/>
      <c r="S41" s="797"/>
      <c r="T41" s="797"/>
      <c r="U41" s="797"/>
      <c r="V41" s="798"/>
      <c r="W41" s="796"/>
      <c r="X41" s="797"/>
      <c r="Y41" s="797"/>
      <c r="Z41" s="798"/>
      <c r="AA41" s="796"/>
      <c r="AB41" s="797"/>
      <c r="AC41" s="797"/>
      <c r="AD41" s="797"/>
      <c r="AE41" s="797"/>
      <c r="AF41" s="797"/>
      <c r="AG41" s="800"/>
      <c r="AI41" s="11"/>
    </row>
    <row r="42" spans="2:35" ht="15" customHeight="1" x14ac:dyDescent="0.15">
      <c r="C42" s="899"/>
      <c r="D42" s="799"/>
      <c r="E42" s="797"/>
      <c r="F42" s="797"/>
      <c r="G42" s="798"/>
      <c r="H42" s="796"/>
      <c r="I42" s="797"/>
      <c r="J42" s="798"/>
      <c r="K42" s="796"/>
      <c r="L42" s="797"/>
      <c r="M42" s="797"/>
      <c r="N42" s="797"/>
      <c r="O42" s="797"/>
      <c r="P42" s="798"/>
      <c r="Q42" s="796"/>
      <c r="R42" s="797"/>
      <c r="S42" s="797"/>
      <c r="T42" s="797"/>
      <c r="U42" s="797"/>
      <c r="V42" s="798"/>
      <c r="W42" s="796"/>
      <c r="X42" s="797"/>
      <c r="Y42" s="797"/>
      <c r="Z42" s="798"/>
      <c r="AA42" s="796"/>
      <c r="AB42" s="797"/>
      <c r="AC42" s="797"/>
      <c r="AD42" s="797"/>
      <c r="AE42" s="797"/>
      <c r="AF42" s="797"/>
      <c r="AG42" s="800"/>
      <c r="AI42" s="11"/>
    </row>
    <row r="43" spans="2:35" ht="15" customHeight="1" x14ac:dyDescent="0.15">
      <c r="C43" s="899"/>
      <c r="D43" s="799"/>
      <c r="E43" s="797"/>
      <c r="F43" s="797"/>
      <c r="G43" s="798"/>
      <c r="H43" s="796"/>
      <c r="I43" s="797"/>
      <c r="J43" s="798"/>
      <c r="K43" s="796"/>
      <c r="L43" s="797"/>
      <c r="M43" s="797"/>
      <c r="N43" s="797"/>
      <c r="O43" s="797"/>
      <c r="P43" s="798"/>
      <c r="Q43" s="796"/>
      <c r="R43" s="797"/>
      <c r="S43" s="797"/>
      <c r="T43" s="797"/>
      <c r="U43" s="797"/>
      <c r="V43" s="798"/>
      <c r="W43" s="796"/>
      <c r="X43" s="797"/>
      <c r="Y43" s="797"/>
      <c r="Z43" s="798"/>
      <c r="AA43" s="796"/>
      <c r="AB43" s="797"/>
      <c r="AC43" s="797"/>
      <c r="AD43" s="797"/>
      <c r="AE43" s="797"/>
      <c r="AF43" s="797"/>
      <c r="AG43" s="800"/>
    </row>
    <row r="44" spans="2:35" ht="15" customHeight="1" x14ac:dyDescent="0.15">
      <c r="C44" s="899"/>
      <c r="D44" s="799"/>
      <c r="E44" s="797"/>
      <c r="F44" s="797"/>
      <c r="G44" s="798"/>
      <c r="H44" s="796"/>
      <c r="I44" s="797"/>
      <c r="J44" s="798"/>
      <c r="K44" s="796"/>
      <c r="L44" s="797"/>
      <c r="M44" s="797"/>
      <c r="N44" s="797"/>
      <c r="O44" s="797"/>
      <c r="P44" s="798"/>
      <c r="Q44" s="796"/>
      <c r="R44" s="797"/>
      <c r="S44" s="797"/>
      <c r="T44" s="797"/>
      <c r="U44" s="797"/>
      <c r="V44" s="798"/>
      <c r="W44" s="796"/>
      <c r="X44" s="797"/>
      <c r="Y44" s="797"/>
      <c r="Z44" s="798"/>
      <c r="AA44" s="796"/>
      <c r="AB44" s="797"/>
      <c r="AC44" s="797"/>
      <c r="AD44" s="797"/>
      <c r="AE44" s="797"/>
      <c r="AF44" s="797"/>
      <c r="AG44" s="800"/>
    </row>
    <row r="45" spans="2:35" ht="15" customHeight="1" x14ac:dyDescent="0.15">
      <c r="C45" s="899"/>
      <c r="D45" s="799"/>
      <c r="E45" s="797"/>
      <c r="F45" s="797"/>
      <c r="G45" s="798"/>
      <c r="H45" s="796"/>
      <c r="I45" s="797"/>
      <c r="J45" s="798"/>
      <c r="K45" s="796"/>
      <c r="L45" s="797"/>
      <c r="M45" s="797"/>
      <c r="N45" s="797"/>
      <c r="O45" s="797"/>
      <c r="P45" s="798"/>
      <c r="Q45" s="796"/>
      <c r="R45" s="797"/>
      <c r="S45" s="797"/>
      <c r="T45" s="797"/>
      <c r="U45" s="797"/>
      <c r="V45" s="798"/>
      <c r="W45" s="796"/>
      <c r="X45" s="797"/>
      <c r="Y45" s="797"/>
      <c r="Z45" s="798"/>
      <c r="AA45" s="796"/>
      <c r="AB45" s="797"/>
      <c r="AC45" s="797"/>
      <c r="AD45" s="797"/>
      <c r="AE45" s="797"/>
      <c r="AF45" s="797"/>
      <c r="AG45" s="800"/>
    </row>
    <row r="46" spans="2:35" ht="15" customHeight="1" x14ac:dyDescent="0.15">
      <c r="C46" s="899"/>
      <c r="D46" s="799"/>
      <c r="E46" s="797"/>
      <c r="F46" s="797"/>
      <c r="G46" s="798"/>
      <c r="H46" s="796"/>
      <c r="I46" s="797"/>
      <c r="J46" s="798"/>
      <c r="K46" s="796"/>
      <c r="L46" s="797"/>
      <c r="M46" s="797"/>
      <c r="N46" s="797"/>
      <c r="O46" s="797"/>
      <c r="P46" s="798"/>
      <c r="Q46" s="796"/>
      <c r="R46" s="797"/>
      <c r="S46" s="797"/>
      <c r="T46" s="797"/>
      <c r="U46" s="797"/>
      <c r="V46" s="798"/>
      <c r="W46" s="796"/>
      <c r="X46" s="797"/>
      <c r="Y46" s="797"/>
      <c r="Z46" s="798"/>
      <c r="AA46" s="796"/>
      <c r="AB46" s="797"/>
      <c r="AC46" s="797"/>
      <c r="AD46" s="797"/>
      <c r="AE46" s="797"/>
      <c r="AF46" s="797"/>
      <c r="AG46" s="800"/>
      <c r="AI46" s="11"/>
    </row>
    <row r="47" spans="2:35" ht="15" customHeight="1" x14ac:dyDescent="0.15">
      <c r="C47" s="899"/>
      <c r="D47" s="799"/>
      <c r="E47" s="797"/>
      <c r="F47" s="797"/>
      <c r="G47" s="798"/>
      <c r="H47" s="796"/>
      <c r="I47" s="797"/>
      <c r="J47" s="798"/>
      <c r="K47" s="796"/>
      <c r="L47" s="797"/>
      <c r="M47" s="797"/>
      <c r="N47" s="797"/>
      <c r="O47" s="797"/>
      <c r="P47" s="798"/>
      <c r="Q47" s="796"/>
      <c r="R47" s="797"/>
      <c r="S47" s="797"/>
      <c r="T47" s="797"/>
      <c r="U47" s="797"/>
      <c r="V47" s="798"/>
      <c r="W47" s="796"/>
      <c r="X47" s="797"/>
      <c r="Y47" s="797"/>
      <c r="Z47" s="798"/>
      <c r="AA47" s="796"/>
      <c r="AB47" s="797"/>
      <c r="AC47" s="797"/>
      <c r="AD47" s="797"/>
      <c r="AE47" s="797"/>
      <c r="AF47" s="797"/>
      <c r="AG47" s="800"/>
      <c r="AI47" s="11"/>
    </row>
    <row r="48" spans="2:35" ht="15" customHeight="1" x14ac:dyDescent="0.15">
      <c r="C48" s="899"/>
      <c r="D48" s="799"/>
      <c r="E48" s="797"/>
      <c r="F48" s="797"/>
      <c r="G48" s="798"/>
      <c r="H48" s="796"/>
      <c r="I48" s="797"/>
      <c r="J48" s="798"/>
      <c r="K48" s="796"/>
      <c r="L48" s="797"/>
      <c r="M48" s="797"/>
      <c r="N48" s="797"/>
      <c r="O48" s="797"/>
      <c r="P48" s="798"/>
      <c r="Q48" s="796"/>
      <c r="R48" s="797"/>
      <c r="S48" s="797"/>
      <c r="T48" s="797"/>
      <c r="U48" s="797"/>
      <c r="V48" s="798"/>
      <c r="W48" s="796"/>
      <c r="X48" s="797"/>
      <c r="Y48" s="797"/>
      <c r="Z48" s="798"/>
      <c r="AA48" s="796"/>
      <c r="AB48" s="797"/>
      <c r="AC48" s="797"/>
      <c r="AD48" s="797"/>
      <c r="AE48" s="797"/>
      <c r="AF48" s="797"/>
      <c r="AG48" s="800"/>
      <c r="AI48" s="11"/>
    </row>
    <row r="49" spans="3:35" ht="15" customHeight="1" x14ac:dyDescent="0.15">
      <c r="C49" s="899"/>
      <c r="D49" s="799"/>
      <c r="E49" s="797"/>
      <c r="F49" s="797"/>
      <c r="G49" s="798"/>
      <c r="H49" s="796"/>
      <c r="I49" s="797"/>
      <c r="J49" s="798"/>
      <c r="K49" s="796"/>
      <c r="L49" s="797"/>
      <c r="M49" s="797"/>
      <c r="N49" s="797"/>
      <c r="O49" s="797"/>
      <c r="P49" s="798"/>
      <c r="Q49" s="796"/>
      <c r="R49" s="797"/>
      <c r="S49" s="797"/>
      <c r="T49" s="797"/>
      <c r="U49" s="797"/>
      <c r="V49" s="798"/>
      <c r="W49" s="796"/>
      <c r="X49" s="797"/>
      <c r="Y49" s="797"/>
      <c r="Z49" s="798"/>
      <c r="AA49" s="796"/>
      <c r="AB49" s="797"/>
      <c r="AC49" s="797"/>
      <c r="AD49" s="797"/>
      <c r="AE49" s="797"/>
      <c r="AF49" s="797"/>
      <c r="AG49" s="800"/>
    </row>
    <row r="50" spans="3:35" ht="15" customHeight="1" x14ac:dyDescent="0.15">
      <c r="C50" s="899"/>
      <c r="D50" s="799"/>
      <c r="E50" s="797"/>
      <c r="F50" s="797"/>
      <c r="G50" s="798"/>
      <c r="H50" s="796"/>
      <c r="I50" s="797"/>
      <c r="J50" s="798"/>
      <c r="K50" s="796"/>
      <c r="L50" s="797"/>
      <c r="M50" s="797"/>
      <c r="N50" s="797"/>
      <c r="O50" s="797"/>
      <c r="P50" s="798"/>
      <c r="Q50" s="796"/>
      <c r="R50" s="797"/>
      <c r="S50" s="797"/>
      <c r="T50" s="797"/>
      <c r="U50" s="797"/>
      <c r="V50" s="798"/>
      <c r="W50" s="796"/>
      <c r="X50" s="797"/>
      <c r="Y50" s="797"/>
      <c r="Z50" s="798"/>
      <c r="AA50" s="796"/>
      <c r="AB50" s="797"/>
      <c r="AC50" s="797"/>
      <c r="AD50" s="797"/>
      <c r="AE50" s="797"/>
      <c r="AF50" s="797"/>
      <c r="AG50" s="800"/>
    </row>
    <row r="51" spans="3:35" ht="15" customHeight="1" x14ac:dyDescent="0.15">
      <c r="C51" s="899"/>
      <c r="D51" s="799"/>
      <c r="E51" s="797"/>
      <c r="F51" s="797"/>
      <c r="G51" s="798"/>
      <c r="H51" s="796"/>
      <c r="I51" s="797"/>
      <c r="J51" s="798"/>
      <c r="K51" s="796"/>
      <c r="L51" s="797"/>
      <c r="M51" s="797"/>
      <c r="N51" s="797"/>
      <c r="O51" s="797"/>
      <c r="P51" s="798"/>
      <c r="Q51" s="796"/>
      <c r="R51" s="797"/>
      <c r="S51" s="797"/>
      <c r="T51" s="797"/>
      <c r="U51" s="797"/>
      <c r="V51" s="798"/>
      <c r="W51" s="796"/>
      <c r="X51" s="797"/>
      <c r="Y51" s="797"/>
      <c r="Z51" s="798"/>
      <c r="AA51" s="796"/>
      <c r="AB51" s="797"/>
      <c r="AC51" s="797"/>
      <c r="AD51" s="797"/>
      <c r="AE51" s="797"/>
      <c r="AF51" s="797"/>
      <c r="AG51" s="800"/>
    </row>
    <row r="52" spans="3:35" ht="15" customHeight="1" x14ac:dyDescent="0.15">
      <c r="C52" s="899"/>
      <c r="D52" s="799"/>
      <c r="E52" s="797"/>
      <c r="F52" s="797"/>
      <c r="G52" s="798"/>
      <c r="H52" s="796"/>
      <c r="I52" s="797"/>
      <c r="J52" s="798"/>
      <c r="K52" s="796"/>
      <c r="L52" s="797"/>
      <c r="M52" s="797"/>
      <c r="N52" s="797"/>
      <c r="O52" s="797"/>
      <c r="P52" s="798"/>
      <c r="Q52" s="796"/>
      <c r="R52" s="797"/>
      <c r="S52" s="797"/>
      <c r="T52" s="797"/>
      <c r="U52" s="797"/>
      <c r="V52" s="798"/>
      <c r="W52" s="796"/>
      <c r="X52" s="797"/>
      <c r="Y52" s="797"/>
      <c r="Z52" s="798"/>
      <c r="AA52" s="796"/>
      <c r="AB52" s="797"/>
      <c r="AC52" s="797"/>
      <c r="AD52" s="797"/>
      <c r="AE52" s="797"/>
      <c r="AF52" s="797"/>
      <c r="AG52" s="800"/>
    </row>
    <row r="53" spans="3:35" ht="15" customHeight="1" x14ac:dyDescent="0.15">
      <c r="C53" s="899"/>
      <c r="D53" s="799"/>
      <c r="E53" s="797"/>
      <c r="F53" s="797"/>
      <c r="G53" s="798"/>
      <c r="H53" s="796"/>
      <c r="I53" s="797"/>
      <c r="J53" s="798"/>
      <c r="K53" s="796"/>
      <c r="L53" s="797"/>
      <c r="M53" s="797"/>
      <c r="N53" s="797"/>
      <c r="O53" s="797"/>
      <c r="P53" s="798"/>
      <c r="Q53" s="796"/>
      <c r="R53" s="797"/>
      <c r="S53" s="797"/>
      <c r="T53" s="797"/>
      <c r="U53" s="797"/>
      <c r="V53" s="798"/>
      <c r="W53" s="796"/>
      <c r="X53" s="797"/>
      <c r="Y53" s="797"/>
      <c r="Z53" s="798"/>
      <c r="AA53" s="796"/>
      <c r="AB53" s="797"/>
      <c r="AC53" s="797"/>
      <c r="AD53" s="797"/>
      <c r="AE53" s="797"/>
      <c r="AF53" s="797"/>
      <c r="AG53" s="800"/>
    </row>
    <row r="54" spans="3:35" ht="15" customHeight="1" x14ac:dyDescent="0.15">
      <c r="C54" s="899"/>
      <c r="D54" s="799"/>
      <c r="E54" s="797"/>
      <c r="F54" s="797"/>
      <c r="G54" s="798"/>
      <c r="H54" s="796"/>
      <c r="I54" s="797"/>
      <c r="J54" s="798"/>
      <c r="K54" s="796"/>
      <c r="L54" s="797"/>
      <c r="M54" s="797"/>
      <c r="N54" s="797"/>
      <c r="O54" s="797"/>
      <c r="P54" s="798"/>
      <c r="Q54" s="796"/>
      <c r="R54" s="797"/>
      <c r="S54" s="797"/>
      <c r="T54" s="797"/>
      <c r="U54" s="797"/>
      <c r="V54" s="798"/>
      <c r="W54" s="796"/>
      <c r="X54" s="797"/>
      <c r="Y54" s="797"/>
      <c r="Z54" s="798"/>
      <c r="AA54" s="796"/>
      <c r="AB54" s="797"/>
      <c r="AC54" s="797"/>
      <c r="AD54" s="797"/>
      <c r="AE54" s="797"/>
      <c r="AF54" s="797"/>
      <c r="AG54" s="800"/>
      <c r="AI54" s="11"/>
    </row>
    <row r="55" spans="3:35" ht="15" customHeight="1" thickBot="1" x14ac:dyDescent="0.2">
      <c r="C55" s="900"/>
      <c r="D55" s="921"/>
      <c r="E55" s="922"/>
      <c r="F55" s="922"/>
      <c r="G55" s="923"/>
      <c r="H55" s="924"/>
      <c r="I55" s="922"/>
      <c r="J55" s="923"/>
      <c r="K55" s="924"/>
      <c r="L55" s="922"/>
      <c r="M55" s="922"/>
      <c r="N55" s="922"/>
      <c r="O55" s="922"/>
      <c r="P55" s="923"/>
      <c r="Q55" s="924"/>
      <c r="R55" s="922"/>
      <c r="S55" s="922"/>
      <c r="T55" s="922"/>
      <c r="U55" s="922"/>
      <c r="V55" s="923"/>
      <c r="W55" s="924"/>
      <c r="X55" s="922"/>
      <c r="Y55" s="922"/>
      <c r="Z55" s="923"/>
      <c r="AA55" s="924"/>
      <c r="AB55" s="922"/>
      <c r="AC55" s="922"/>
      <c r="AD55" s="922"/>
      <c r="AE55" s="922"/>
      <c r="AF55" s="922"/>
      <c r="AG55" s="925"/>
      <c r="AI55" s="11"/>
    </row>
    <row r="56" spans="3:35" ht="18" customHeight="1" x14ac:dyDescent="0.15">
      <c r="C56" s="886" t="s">
        <v>159</v>
      </c>
      <c r="D56" s="887"/>
      <c r="E56" s="887"/>
      <c r="F56" s="887"/>
      <c r="G56" s="888"/>
      <c r="H56" s="892" t="s">
        <v>43</v>
      </c>
      <c r="I56" s="893"/>
      <c r="J56" s="894"/>
      <c r="K56" s="886" t="s">
        <v>160</v>
      </c>
      <c r="L56" s="902"/>
      <c r="M56" s="902"/>
      <c r="N56" s="902"/>
      <c r="O56" s="902"/>
      <c r="P56" s="902"/>
      <c r="Q56" s="926"/>
      <c r="R56" s="926"/>
      <c r="S56" s="926"/>
      <c r="T56" s="926"/>
      <c r="U56" s="926"/>
      <c r="V56" s="927"/>
      <c r="W56" s="892" t="s">
        <v>6</v>
      </c>
      <c r="X56" s="893"/>
      <c r="Y56" s="893"/>
      <c r="Z56" s="894"/>
    </row>
    <row r="57" spans="3:35" ht="27" customHeight="1" thickBot="1" x14ac:dyDescent="0.2">
      <c r="C57" s="889"/>
      <c r="D57" s="890"/>
      <c r="E57" s="890"/>
      <c r="F57" s="890"/>
      <c r="G57" s="891"/>
      <c r="H57" s="895"/>
      <c r="I57" s="896"/>
      <c r="J57" s="897"/>
      <c r="K57" s="928"/>
      <c r="L57" s="929"/>
      <c r="M57" s="929"/>
      <c r="N57" s="929"/>
      <c r="O57" s="929"/>
      <c r="P57" s="929"/>
      <c r="Q57" s="930"/>
      <c r="R57" s="930"/>
      <c r="S57" s="930"/>
      <c r="T57" s="930"/>
      <c r="U57" s="930"/>
      <c r="V57" s="931"/>
      <c r="W57" s="895"/>
      <c r="X57" s="896"/>
      <c r="Y57" s="896"/>
      <c r="Z57" s="897"/>
    </row>
    <row r="58" spans="3:35" ht="36" customHeight="1" thickTop="1" thickBot="1" x14ac:dyDescent="0.2">
      <c r="C58" s="915" t="s">
        <v>310</v>
      </c>
      <c r="D58" s="916"/>
      <c r="E58" s="916"/>
      <c r="F58" s="916"/>
      <c r="G58" s="916"/>
      <c r="H58" s="916"/>
      <c r="I58" s="916"/>
      <c r="J58" s="916"/>
      <c r="K58" s="916"/>
      <c r="L58" s="916"/>
      <c r="M58" s="916"/>
      <c r="N58" s="916"/>
      <c r="O58" s="917"/>
      <c r="P58" s="918"/>
      <c r="Q58" s="918"/>
      <c r="R58" s="918"/>
      <c r="S58" s="919" t="s">
        <v>161</v>
      </c>
      <c r="T58" s="920"/>
      <c r="U58" s="308"/>
      <c r="V58" s="309"/>
      <c r="W58" s="310"/>
      <c r="X58" s="310"/>
      <c r="Y58" s="310"/>
      <c r="Z58" s="310"/>
      <c r="AA58" s="310"/>
      <c r="AB58" s="310"/>
      <c r="AC58" s="310"/>
      <c r="AD58" s="311"/>
      <c r="AE58" s="311"/>
      <c r="AF58" s="311"/>
      <c r="AG58" s="311"/>
    </row>
    <row r="59" spans="3:35" ht="12" customHeight="1" thickTop="1" x14ac:dyDescent="0.15">
      <c r="C59" s="312" t="s">
        <v>321</v>
      </c>
      <c r="D59" s="313"/>
      <c r="E59" s="313"/>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row>
    <row r="60" spans="3:35" ht="12" customHeight="1" x14ac:dyDescent="0.15">
      <c r="C60" s="312" t="s">
        <v>322</v>
      </c>
      <c r="D60" s="313"/>
      <c r="E60" s="313"/>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row>
    <row r="61" spans="3:35" ht="12" customHeight="1" x14ac:dyDescent="0.15">
      <c r="C61" s="312" t="s">
        <v>311</v>
      </c>
      <c r="D61" s="313"/>
      <c r="E61" s="313"/>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row>
    <row r="62" spans="3:35" ht="9" customHeight="1" x14ac:dyDescent="0.15">
      <c r="C62" s="315"/>
    </row>
    <row r="63" spans="3:35" ht="20.25" customHeight="1" x14ac:dyDescent="0.15">
      <c r="V63" s="883" t="s">
        <v>8</v>
      </c>
      <c r="W63" s="883"/>
      <c r="X63" s="883"/>
      <c r="Y63" s="883"/>
      <c r="Z63" s="527"/>
      <c r="AA63" s="527"/>
      <c r="AB63" s="527"/>
      <c r="AC63" s="527"/>
      <c r="AD63" s="527"/>
      <c r="AE63" s="527"/>
      <c r="AF63" s="527"/>
      <c r="AG63" s="527"/>
    </row>
    <row r="64" spans="3:35" ht="20.25" customHeight="1" x14ac:dyDescent="0.15">
      <c r="V64" s="884" t="s">
        <v>12</v>
      </c>
      <c r="W64" s="884"/>
      <c r="X64" s="884"/>
      <c r="Y64" s="884"/>
      <c r="Z64" s="885"/>
      <c r="AA64" s="885"/>
      <c r="AB64" s="885"/>
      <c r="AC64" s="885"/>
      <c r="AD64" s="885"/>
      <c r="AE64" s="885"/>
      <c r="AF64" s="885"/>
      <c r="AG64" s="885"/>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5"/>
  <dataValidations count="5">
    <dataValidation type="list" allowBlank="1" showInputMessage="1" showErrorMessage="1" sqref="H30:I31 H33:I33">
      <formula1>"　,○"</formula1>
    </dataValidation>
    <dataValidation type="list" allowBlank="1" showInputMessage="1" showErrorMessage="1" sqref="C30:G33">
      <formula1>"　,あり,なし"</formula1>
    </dataValidation>
    <dataValidation type="list" allowBlank="1" showInputMessage="1" showErrorMessage="1" sqref="W25:Z25 W17:Z17">
      <formula1>$AK$24:$AK$26</formula1>
    </dataValidation>
    <dataValidation type="list" allowBlank="1" showInputMessage="1" showErrorMessage="1" sqref="C25:E25 M25:O25 C17:E17 M17:O17">
      <formula1>$AJ$24:$AJ$25</formula1>
    </dataValidation>
    <dataValidation type="list" allowBlank="1" showInputMessage="1" showErrorMessage="1" sqref="Q36:U36">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406</v>
      </c>
    </row>
    <row r="2" spans="1:8" ht="18" customHeight="1" thickBot="1" x14ac:dyDescent="0.2">
      <c r="D2" s="434" t="s">
        <v>288</v>
      </c>
      <c r="E2" s="1421">
        <f>【様式６】実績報告書Ⅰ!V5</f>
        <v>0</v>
      </c>
      <c r="F2" s="1422"/>
      <c r="G2" s="1422"/>
      <c r="H2" s="1423"/>
    </row>
    <row r="4" spans="1:8" ht="18" customHeight="1" x14ac:dyDescent="0.15">
      <c r="A4" s="956" t="s">
        <v>275</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364</v>
      </c>
      <c r="E6" s="1428" t="s">
        <v>273</v>
      </c>
      <c r="F6" s="820"/>
      <c r="G6" s="1428" t="s">
        <v>274</v>
      </c>
      <c r="H6" s="1118"/>
    </row>
    <row r="7" spans="1:8" ht="56.1" customHeight="1" thickBot="1" x14ac:dyDescent="0.2">
      <c r="A7" s="1425"/>
      <c r="B7" s="1427"/>
      <c r="C7" s="1427"/>
      <c r="D7" s="1427"/>
      <c r="E7" s="351"/>
      <c r="F7" s="245" t="s">
        <v>365</v>
      </c>
      <c r="G7" s="47"/>
      <c r="H7" s="246" t="s">
        <v>365</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8" ht="21.75" customHeight="1" x14ac:dyDescent="0.15">
      <c r="A17" s="110"/>
      <c r="B17" s="109"/>
      <c r="C17" s="109"/>
      <c r="D17" s="109"/>
      <c r="E17" s="226"/>
      <c r="F17" s="226"/>
      <c r="G17" s="227"/>
      <c r="H17" s="228"/>
    </row>
    <row r="18" spans="1:8" ht="21.75" customHeight="1" thickBot="1" x14ac:dyDescent="0.2">
      <c r="A18" s="1415" t="s">
        <v>108</v>
      </c>
      <c r="B18" s="1416"/>
      <c r="C18" s="1416"/>
      <c r="D18" s="1417"/>
      <c r="E18" s="229">
        <f>SUM(E9:E17)</f>
        <v>0</v>
      </c>
      <c r="F18" s="230">
        <f>SUM(F9:F17)</f>
        <v>0</v>
      </c>
      <c r="G18" s="231">
        <f>SUM(G9:G17)</f>
        <v>0</v>
      </c>
      <c r="H18" s="232">
        <f>SUM(H9:H17)</f>
        <v>0</v>
      </c>
    </row>
    <row r="19" spans="1:8" ht="19.5" customHeight="1" x14ac:dyDescent="0.15">
      <c r="A19" s="354"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356" t="s">
        <v>353</v>
      </c>
      <c r="B21" s="1420" t="s">
        <v>354</v>
      </c>
      <c r="C21" s="1420"/>
      <c r="D21" s="1420"/>
      <c r="E21" s="1420"/>
      <c r="F21" s="1420"/>
      <c r="G21" s="1420"/>
      <c r="H21" s="1420"/>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showGridLines="0" view="pageBreakPreview" zoomScaleNormal="100" zoomScaleSheetLayoutView="100" workbookViewId="0">
      <selection activeCell="W9" sqref="W9"/>
    </sheetView>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x14ac:dyDescent="0.15">
      <c r="A1" s="98"/>
      <c r="B1" s="98" t="s">
        <v>484</v>
      </c>
    </row>
    <row r="2" spans="1:35" ht="18" customHeight="1" x14ac:dyDescent="0.15">
      <c r="A2" s="599"/>
      <c r="B2" s="990" t="s">
        <v>483</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599"/>
    </row>
    <row r="3" spans="1:35" ht="18" customHeight="1" thickBo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9"/>
    </row>
    <row r="4" spans="1:35" ht="17.25" customHeight="1" x14ac:dyDescent="0.15">
      <c r="B4" s="11"/>
      <c r="C4" s="10"/>
      <c r="D4" s="10"/>
      <c r="E4" s="10"/>
      <c r="F4" s="10"/>
      <c r="G4" s="10"/>
      <c r="H4" s="10"/>
      <c r="I4" s="11"/>
      <c r="J4" s="11"/>
      <c r="K4" s="11"/>
      <c r="L4" s="11"/>
      <c r="M4" s="11"/>
      <c r="N4" s="64"/>
      <c r="O4" s="813" t="s">
        <v>7</v>
      </c>
      <c r="P4" s="814"/>
      <c r="Q4" s="814"/>
      <c r="R4" s="814"/>
      <c r="S4" s="814"/>
      <c r="T4" s="814"/>
      <c r="U4" s="947">
        <f>【様式３】加算人数認定!U8</f>
        <v>0</v>
      </c>
      <c r="V4" s="948"/>
      <c r="W4" s="948"/>
      <c r="X4" s="948"/>
      <c r="Y4" s="948"/>
      <c r="Z4" s="948"/>
      <c r="AA4" s="948"/>
      <c r="AB4" s="948"/>
      <c r="AC4" s="948"/>
      <c r="AD4" s="948"/>
      <c r="AE4" s="948"/>
      <c r="AF4" s="948"/>
      <c r="AG4" s="949"/>
    </row>
    <row r="5" spans="1:35" ht="17.25" customHeight="1" x14ac:dyDescent="0.15">
      <c r="C5" s="10"/>
      <c r="D5" s="10"/>
      <c r="E5" s="10"/>
      <c r="O5" s="801" t="s">
        <v>10</v>
      </c>
      <c r="P5" s="802"/>
      <c r="Q5" s="802"/>
      <c r="R5" s="802"/>
      <c r="S5" s="802"/>
      <c r="T5" s="802"/>
      <c r="U5" s="1252">
        <f>【様式３】加算人数認定!U9</f>
        <v>0</v>
      </c>
      <c r="V5" s="1253"/>
      <c r="W5" s="1253"/>
      <c r="X5" s="1253"/>
      <c r="Y5" s="1253"/>
      <c r="Z5" s="1253"/>
      <c r="AA5" s="1253"/>
      <c r="AB5" s="1253"/>
      <c r="AC5" s="1253"/>
      <c r="AD5" s="1253"/>
      <c r="AE5" s="1253"/>
      <c r="AF5" s="1253"/>
      <c r="AG5" s="1254"/>
    </row>
    <row r="6" spans="1:35" ht="17.25" customHeight="1" x14ac:dyDescent="0.15">
      <c r="C6" s="10"/>
      <c r="D6" s="10"/>
      <c r="E6" s="10"/>
      <c r="O6" s="801" t="s">
        <v>42</v>
      </c>
      <c r="P6" s="802"/>
      <c r="Q6" s="802"/>
      <c r="R6" s="802"/>
      <c r="S6" s="802"/>
      <c r="T6" s="802"/>
      <c r="U6" s="1252">
        <f>【様式３】加算人数認定!U10</f>
        <v>0</v>
      </c>
      <c r="V6" s="1253"/>
      <c r="W6" s="1253"/>
      <c r="X6" s="1253"/>
      <c r="Y6" s="1253"/>
      <c r="Z6" s="1253"/>
      <c r="AA6" s="1253"/>
      <c r="AB6" s="1253"/>
      <c r="AC6" s="1253"/>
      <c r="AD6" s="1253"/>
      <c r="AE6" s="1253"/>
      <c r="AF6" s="1253"/>
      <c r="AG6" s="1254"/>
    </row>
    <row r="7" spans="1:35" ht="17.25" customHeight="1" thickBot="1" x14ac:dyDescent="0.2">
      <c r="C7" s="10"/>
      <c r="D7" s="10"/>
      <c r="E7" s="10"/>
      <c r="F7" s="65"/>
      <c r="G7" s="65"/>
      <c r="H7" s="65"/>
      <c r="I7" s="65"/>
      <c r="J7" s="65"/>
      <c r="K7" s="65"/>
      <c r="L7" s="10"/>
      <c r="M7" s="10"/>
      <c r="N7" s="10"/>
      <c r="O7" s="806" t="s">
        <v>36</v>
      </c>
      <c r="P7" s="807"/>
      <c r="Q7" s="807"/>
      <c r="R7" s="807"/>
      <c r="S7" s="807"/>
      <c r="T7" s="807"/>
      <c r="U7" s="68">
        <f>【様式３】加算人数認定!U11</f>
        <v>0</v>
      </c>
      <c r="V7" s="67">
        <f>【様式３】加算人数認定!V11</f>
        <v>0</v>
      </c>
      <c r="W7" s="68">
        <f>【様式３】加算人数認定!W11</f>
        <v>0</v>
      </c>
      <c r="X7" s="66">
        <f>【様式３】加算人数認定!X11</f>
        <v>0</v>
      </c>
      <c r="Y7" s="67">
        <f>【様式３】加算人数認定!Y11</f>
        <v>0</v>
      </c>
      <c r="Z7" s="68">
        <f>【様式３】加算人数認定!Z11</f>
        <v>0</v>
      </c>
      <c r="AA7" s="67">
        <f>【様式３】加算人数認定!AA11</f>
        <v>0</v>
      </c>
      <c r="AB7" s="68">
        <f>【様式３】加算人数認定!AB11</f>
        <v>0</v>
      </c>
      <c r="AC7" s="66">
        <f>【様式３】加算人数認定!AC11</f>
        <v>0</v>
      </c>
      <c r="AD7" s="66">
        <f>【様式３】加算人数認定!AD11</f>
        <v>0</v>
      </c>
      <c r="AE7" s="66">
        <f>【様式３】加算人数認定!AE11</f>
        <v>0</v>
      </c>
      <c r="AF7" s="67">
        <f>【様式３】加算人数認定!AF11</f>
        <v>0</v>
      </c>
      <c r="AG7" s="69">
        <f>【様式３】加算人数認定!AG11</f>
        <v>0</v>
      </c>
    </row>
    <row r="8" spans="1:35" ht="18" customHeight="1" x14ac:dyDescent="0.15">
      <c r="A8" s="11"/>
      <c r="B8" s="11"/>
      <c r="C8" s="11"/>
      <c r="D8" s="11"/>
      <c r="E8" s="11"/>
      <c r="F8" s="11"/>
      <c r="G8" s="11"/>
      <c r="H8" s="11"/>
      <c r="I8" s="11"/>
      <c r="J8" s="11"/>
      <c r="K8" s="11"/>
      <c r="L8" s="11"/>
      <c r="M8" s="11"/>
      <c r="N8" s="11"/>
      <c r="O8" s="11"/>
      <c r="P8" s="11"/>
      <c r="Q8" s="275"/>
      <c r="R8" s="275"/>
      <c r="S8" s="275"/>
      <c r="T8" s="275"/>
      <c r="U8" s="275"/>
      <c r="V8" s="275"/>
      <c r="W8" s="275"/>
      <c r="X8" s="275"/>
      <c r="Y8" s="14"/>
      <c r="Z8" s="14"/>
      <c r="AA8" s="14"/>
      <c r="AB8" s="14"/>
      <c r="AC8" s="14"/>
      <c r="AD8" s="14"/>
      <c r="AE8" s="14"/>
    </row>
    <row r="9" spans="1:35" ht="18" customHeight="1" thickBot="1" x14ac:dyDescent="0.2">
      <c r="A9" s="1" t="s">
        <v>13</v>
      </c>
    </row>
    <row r="10" spans="1:35" ht="18" customHeight="1" thickBot="1" x14ac:dyDescent="0.2">
      <c r="B10" s="154" t="s">
        <v>14</v>
      </c>
      <c r="C10" s="1572" t="s">
        <v>194</v>
      </c>
      <c r="D10" s="1573"/>
      <c r="E10" s="1573"/>
      <c r="F10" s="1573"/>
      <c r="G10" s="1573"/>
      <c r="H10" s="1573"/>
      <c r="I10" s="1573"/>
      <c r="J10" s="1573"/>
      <c r="K10" s="1573"/>
      <c r="L10" s="1573"/>
      <c r="M10" s="1573"/>
      <c r="N10" s="1573"/>
      <c r="O10" s="1574"/>
      <c r="P10" s="1576"/>
      <c r="Q10" s="1577"/>
      <c r="R10" s="1577"/>
      <c r="S10" s="1578"/>
      <c r="AI10" s="1" t="s">
        <v>279</v>
      </c>
    </row>
    <row r="11" spans="1:35" ht="18" customHeight="1" thickBot="1" x14ac:dyDescent="0.2">
      <c r="B11" s="1570" t="s">
        <v>198</v>
      </c>
      <c r="C11" s="1579" t="s">
        <v>419</v>
      </c>
      <c r="D11" s="1580"/>
      <c r="E11" s="1580"/>
      <c r="F11" s="1580"/>
      <c r="G11" s="1580"/>
      <c r="H11" s="1580"/>
      <c r="I11" s="1580"/>
      <c r="J11" s="1580"/>
      <c r="K11" s="1580"/>
      <c r="L11" s="1580"/>
      <c r="M11" s="1580"/>
      <c r="N11" s="1580"/>
      <c r="O11" s="1581"/>
      <c r="P11" s="908" t="s">
        <v>117</v>
      </c>
      <c r="Q11" s="905"/>
      <c r="R11" s="105"/>
      <c r="S11" s="155" t="s">
        <v>43</v>
      </c>
      <c r="T11" s="1565" t="s">
        <v>116</v>
      </c>
      <c r="U11" s="1565"/>
      <c r="V11" s="62"/>
      <c r="W11" s="136" t="s">
        <v>43</v>
      </c>
      <c r="X11" s="107"/>
      <c r="Y11" s="12"/>
      <c r="Z11" s="12"/>
      <c r="AA11" s="12"/>
      <c r="AB11" s="12"/>
      <c r="AC11" s="12"/>
      <c r="AD11" s="12"/>
      <c r="AE11" s="12"/>
      <c r="AF11" s="12"/>
      <c r="AG11" s="12"/>
      <c r="AI11" s="1" t="s">
        <v>280</v>
      </c>
    </row>
    <row r="12" spans="1:35" ht="18" customHeight="1" x14ac:dyDescent="0.15">
      <c r="B12" s="1571"/>
      <c r="C12" s="1579"/>
      <c r="D12" s="1580"/>
      <c r="E12" s="1580"/>
      <c r="F12" s="1580"/>
      <c r="G12" s="1580"/>
      <c r="H12" s="1580"/>
      <c r="I12" s="1580"/>
      <c r="J12" s="1580"/>
      <c r="K12" s="1580"/>
      <c r="L12" s="1580"/>
      <c r="M12" s="1580"/>
      <c r="N12" s="1580"/>
      <c r="O12" s="1581"/>
      <c r="P12" s="1563"/>
      <c r="Q12" s="1564"/>
      <c r="R12" s="1564"/>
      <c r="S12" s="1564"/>
      <c r="T12" s="1564"/>
      <c r="U12" s="1564"/>
      <c r="V12" s="1564"/>
      <c r="W12" s="1564"/>
      <c r="X12" s="1575"/>
      <c r="Y12" s="1575"/>
      <c r="Z12" s="1575"/>
      <c r="AA12" s="1575"/>
      <c r="AB12" s="1575"/>
      <c r="AC12" s="1575"/>
      <c r="AD12" s="1575"/>
      <c r="AE12" s="1575"/>
      <c r="AF12" s="1575"/>
      <c r="AG12" s="70" t="s">
        <v>18</v>
      </c>
    </row>
    <row r="13" spans="1:35" ht="33.950000000000003" customHeight="1" thickBot="1" x14ac:dyDescent="0.2">
      <c r="B13" s="258" t="s">
        <v>278</v>
      </c>
      <c r="C13" s="134"/>
      <c r="D13" s="196"/>
      <c r="E13" s="1562" t="s">
        <v>420</v>
      </c>
      <c r="F13" s="1260"/>
      <c r="G13" s="1260"/>
      <c r="H13" s="1260"/>
      <c r="I13" s="1260"/>
      <c r="J13" s="1260"/>
      <c r="K13" s="1260"/>
      <c r="L13" s="1260"/>
      <c r="M13" s="1260"/>
      <c r="N13" s="1260"/>
      <c r="O13" s="1261"/>
      <c r="P13" s="1563"/>
      <c r="Q13" s="1564"/>
      <c r="R13" s="1564"/>
      <c r="S13" s="1564"/>
      <c r="T13" s="1564"/>
      <c r="U13" s="1564"/>
      <c r="V13" s="1564"/>
      <c r="W13" s="1564"/>
      <c r="X13" s="1564"/>
      <c r="Y13" s="1564"/>
      <c r="Z13" s="1564"/>
      <c r="AA13" s="1564"/>
      <c r="AB13" s="1564"/>
      <c r="AC13" s="1564"/>
      <c r="AD13" s="1564"/>
      <c r="AE13" s="1564"/>
      <c r="AF13" s="1564"/>
      <c r="AG13" s="71" t="s">
        <v>18</v>
      </c>
    </row>
    <row r="14" spans="1:35" ht="18" customHeight="1" thickBot="1" x14ac:dyDescent="0.2">
      <c r="B14" s="156" t="s">
        <v>24</v>
      </c>
      <c r="C14" s="1567" t="s">
        <v>17</v>
      </c>
      <c r="D14" s="1568"/>
      <c r="E14" s="1568"/>
      <c r="F14" s="1568"/>
      <c r="G14" s="1568"/>
      <c r="H14" s="1568"/>
      <c r="I14" s="1568"/>
      <c r="J14" s="1568"/>
      <c r="K14" s="1568"/>
      <c r="L14" s="1568"/>
      <c r="M14" s="1568"/>
      <c r="N14" s="1568"/>
      <c r="O14" s="1569"/>
      <c r="P14" s="1557" t="s">
        <v>294</v>
      </c>
      <c r="Q14" s="1558"/>
      <c r="R14" s="1558"/>
      <c r="S14" s="1558"/>
      <c r="T14" s="1558"/>
      <c r="U14" s="1558"/>
      <c r="V14" s="1558"/>
      <c r="W14" s="1558"/>
      <c r="X14" s="1558"/>
      <c r="Y14" s="1558"/>
      <c r="Z14" s="1558"/>
      <c r="AA14" s="1558"/>
      <c r="AB14" s="1558"/>
      <c r="AC14" s="412" t="s">
        <v>196</v>
      </c>
      <c r="AD14" s="282"/>
      <c r="AE14" s="157" t="s">
        <v>197</v>
      </c>
      <c r="AF14" s="412"/>
      <c r="AG14" s="413" t="s">
        <v>195</v>
      </c>
    </row>
    <row r="15" spans="1:35" ht="45" customHeight="1" x14ac:dyDescent="0.15">
      <c r="B15" s="247" t="s">
        <v>126</v>
      </c>
      <c r="C15" s="1566" t="s">
        <v>377</v>
      </c>
      <c r="D15" s="1566"/>
      <c r="E15" s="1566"/>
      <c r="F15" s="1566"/>
      <c r="G15" s="1566"/>
      <c r="H15" s="1566"/>
      <c r="I15" s="1566"/>
      <c r="J15" s="1566"/>
      <c r="K15" s="1566"/>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6"/>
    </row>
    <row r="16" spans="1:35" ht="9.9499999999999993" customHeight="1" x14ac:dyDescent="0.15">
      <c r="B16" s="74"/>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7"/>
    </row>
    <row r="17" spans="1:33" s="93" customFormat="1" ht="17.100000000000001" customHeight="1" thickBot="1" x14ac:dyDescent="0.2">
      <c r="A17" s="94" t="s">
        <v>343</v>
      </c>
      <c r="B17" s="138"/>
      <c r="C17" s="137"/>
      <c r="D17" s="137"/>
      <c r="E17" s="137"/>
      <c r="F17" s="137"/>
      <c r="G17" s="137"/>
      <c r="H17" s="137"/>
      <c r="I17" s="137"/>
      <c r="J17" s="137"/>
      <c r="K17" s="137"/>
      <c r="L17" s="137"/>
      <c r="M17" s="137"/>
      <c r="N17" s="137"/>
      <c r="O17" s="137"/>
      <c r="P17" s="310"/>
      <c r="Q17" s="310"/>
      <c r="R17" s="310"/>
      <c r="S17" s="310"/>
      <c r="T17" s="310"/>
      <c r="U17" s="310"/>
      <c r="V17" s="310"/>
      <c r="W17" s="310"/>
      <c r="X17" s="310"/>
      <c r="Y17" s="310"/>
      <c r="Z17" s="310"/>
      <c r="AA17" s="310"/>
      <c r="AB17" s="310"/>
      <c r="AC17" s="310"/>
      <c r="AD17" s="310"/>
      <c r="AE17" s="310"/>
      <c r="AF17" s="310"/>
      <c r="AG17" s="310"/>
    </row>
    <row r="18" spans="1:33" s="89" customFormat="1" ht="33.950000000000003" customHeight="1" x14ac:dyDescent="0.15">
      <c r="B18" s="260" t="s">
        <v>14</v>
      </c>
      <c r="C18" s="1306" t="s">
        <v>345</v>
      </c>
      <c r="D18" s="1446"/>
      <c r="E18" s="1446"/>
      <c r="F18" s="1446"/>
      <c r="G18" s="1446"/>
      <c r="H18" s="1446"/>
      <c r="I18" s="1446"/>
      <c r="J18" s="1446"/>
      <c r="K18" s="1446"/>
      <c r="L18" s="1446"/>
      <c r="M18" s="1446"/>
      <c r="N18" s="1446"/>
      <c r="O18" s="1447"/>
      <c r="P18" s="1453">
        <f>ROUNDDOWN(P19+P27,-3)</f>
        <v>0</v>
      </c>
      <c r="Q18" s="1454"/>
      <c r="R18" s="1454"/>
      <c r="S18" s="1454"/>
      <c r="T18" s="1454"/>
      <c r="U18" s="1454"/>
      <c r="V18" s="1454"/>
      <c r="W18" s="1454"/>
      <c r="X18" s="1454"/>
      <c r="Y18" s="1454"/>
      <c r="Z18" s="1454"/>
      <c r="AA18" s="1454"/>
      <c r="AB18" s="1454"/>
      <c r="AC18" s="1454"/>
      <c r="AD18" s="1454"/>
      <c r="AE18" s="1454"/>
      <c r="AF18" s="1454"/>
      <c r="AG18" s="256" t="s">
        <v>18</v>
      </c>
    </row>
    <row r="19" spans="1:33" s="89" customFormat="1" ht="17.100000000000001" customHeight="1" x14ac:dyDescent="0.15">
      <c r="B19" s="195"/>
      <c r="C19" s="93"/>
      <c r="D19" s="139" t="s">
        <v>346</v>
      </c>
      <c r="E19" s="140"/>
      <c r="F19" s="140"/>
      <c r="G19" s="140"/>
      <c r="H19" s="140"/>
      <c r="I19" s="140"/>
      <c r="J19" s="140"/>
      <c r="K19" s="140"/>
      <c r="L19" s="140"/>
      <c r="M19" s="140"/>
      <c r="N19" s="140"/>
      <c r="O19" s="141"/>
      <c r="P19" s="1434">
        <f>P20-P21-P23-P26</f>
        <v>0</v>
      </c>
      <c r="Q19" s="1435"/>
      <c r="R19" s="1435"/>
      <c r="S19" s="1435"/>
      <c r="T19" s="1435"/>
      <c r="U19" s="1435"/>
      <c r="V19" s="1435"/>
      <c r="W19" s="1435"/>
      <c r="X19" s="1435"/>
      <c r="Y19" s="1435"/>
      <c r="Z19" s="1435"/>
      <c r="AA19" s="1435"/>
      <c r="AB19" s="1435"/>
      <c r="AC19" s="1435"/>
      <c r="AD19" s="1435"/>
      <c r="AE19" s="1435"/>
      <c r="AF19" s="1435"/>
      <c r="AG19" s="71" t="s">
        <v>18</v>
      </c>
    </row>
    <row r="20" spans="1:33" s="89" customFormat="1" ht="59.25" customHeight="1" x14ac:dyDescent="0.15">
      <c r="B20" s="195"/>
      <c r="C20" s="93"/>
      <c r="D20" s="142"/>
      <c r="E20" s="1267" t="s">
        <v>433</v>
      </c>
      <c r="F20" s="1268"/>
      <c r="G20" s="1268"/>
      <c r="H20" s="1268"/>
      <c r="I20" s="1268"/>
      <c r="J20" s="1268"/>
      <c r="K20" s="1268"/>
      <c r="L20" s="1268"/>
      <c r="M20" s="1268"/>
      <c r="N20" s="1268"/>
      <c r="O20" s="1269"/>
      <c r="P20" s="1555"/>
      <c r="Q20" s="1556"/>
      <c r="R20" s="1556"/>
      <c r="S20" s="1556"/>
      <c r="T20" s="1556"/>
      <c r="U20" s="1556"/>
      <c r="V20" s="1556"/>
      <c r="W20" s="1556"/>
      <c r="X20" s="1556"/>
      <c r="Y20" s="1556"/>
      <c r="Z20" s="1556"/>
      <c r="AA20" s="1556"/>
      <c r="AB20" s="1556"/>
      <c r="AC20" s="1556"/>
      <c r="AD20" s="1556"/>
      <c r="AE20" s="1556"/>
      <c r="AF20" s="1556"/>
      <c r="AG20" s="71" t="s">
        <v>18</v>
      </c>
    </row>
    <row r="21" spans="1:33" s="89" customFormat="1" ht="33.75" customHeight="1" x14ac:dyDescent="0.15">
      <c r="B21" s="195"/>
      <c r="C21" s="93"/>
      <c r="D21" s="142"/>
      <c r="E21" s="1267" t="s">
        <v>335</v>
      </c>
      <c r="F21" s="1268"/>
      <c r="G21" s="1268"/>
      <c r="H21" s="1268"/>
      <c r="I21" s="1268"/>
      <c r="J21" s="1268"/>
      <c r="K21" s="1268"/>
      <c r="L21" s="1268"/>
      <c r="M21" s="1268"/>
      <c r="N21" s="1268"/>
      <c r="O21" s="1269"/>
      <c r="P21" s="1555"/>
      <c r="Q21" s="1556"/>
      <c r="R21" s="1556"/>
      <c r="S21" s="1556"/>
      <c r="T21" s="1556"/>
      <c r="U21" s="1556"/>
      <c r="V21" s="1556"/>
      <c r="W21" s="1556"/>
      <c r="X21" s="1556"/>
      <c r="Y21" s="1556"/>
      <c r="Z21" s="1556"/>
      <c r="AA21" s="1556"/>
      <c r="AB21" s="1556"/>
      <c r="AC21" s="1556"/>
      <c r="AD21" s="1556"/>
      <c r="AE21" s="1556"/>
      <c r="AF21" s="1556"/>
      <c r="AG21" s="71" t="s">
        <v>18</v>
      </c>
    </row>
    <row r="22" spans="1:33" s="89" customFormat="1" ht="39" hidden="1" customHeight="1" x14ac:dyDescent="0.15">
      <c r="B22" s="195"/>
      <c r="C22" s="93"/>
      <c r="D22" s="142"/>
      <c r="E22" s="143" t="s">
        <v>193</v>
      </c>
      <c r="F22" s="1232" t="s">
        <v>192</v>
      </c>
      <c r="G22" s="1461"/>
      <c r="H22" s="1461"/>
      <c r="I22" s="1461"/>
      <c r="J22" s="1461"/>
      <c r="K22" s="1461"/>
      <c r="L22" s="1461"/>
      <c r="M22" s="1461"/>
      <c r="N22" s="1461"/>
      <c r="O22" s="1462"/>
      <c r="P22" s="414"/>
      <c r="Q22" s="415"/>
      <c r="R22" s="415"/>
      <c r="S22" s="415"/>
      <c r="T22" s="415"/>
      <c r="U22" s="415"/>
      <c r="V22" s="415"/>
      <c r="W22" s="415"/>
      <c r="X22" s="415"/>
      <c r="Y22" s="415"/>
      <c r="Z22" s="415"/>
      <c r="AA22" s="415"/>
      <c r="AB22" s="415"/>
      <c r="AC22" s="415"/>
      <c r="AD22" s="415"/>
      <c r="AE22" s="415"/>
      <c r="AF22" s="415"/>
      <c r="AG22" s="71" t="s">
        <v>18</v>
      </c>
    </row>
    <row r="23" spans="1:33" s="89" customFormat="1" ht="17.100000000000001" customHeight="1" x14ac:dyDescent="0.15">
      <c r="B23" s="195"/>
      <c r="C23" s="93"/>
      <c r="D23" s="144"/>
      <c r="E23" s="257" t="s">
        <v>334</v>
      </c>
      <c r="F23" s="145"/>
      <c r="G23" s="344"/>
      <c r="H23" s="344"/>
      <c r="I23" s="344"/>
      <c r="J23" s="344"/>
      <c r="K23" s="344"/>
      <c r="L23" s="344"/>
      <c r="M23" s="344"/>
      <c r="N23" s="344"/>
      <c r="O23" s="345"/>
      <c r="P23" s="1429">
        <f>P24+P25</f>
        <v>0</v>
      </c>
      <c r="Q23" s="1430"/>
      <c r="R23" s="1430"/>
      <c r="S23" s="1430"/>
      <c r="T23" s="1430"/>
      <c r="U23" s="1430"/>
      <c r="V23" s="1430"/>
      <c r="W23" s="1430"/>
      <c r="X23" s="1430"/>
      <c r="Y23" s="1430"/>
      <c r="Z23" s="1430"/>
      <c r="AA23" s="1430"/>
      <c r="AB23" s="1430"/>
      <c r="AC23" s="1430"/>
      <c r="AD23" s="1430"/>
      <c r="AE23" s="1430"/>
      <c r="AF23" s="1430"/>
      <c r="AG23" s="72" t="s">
        <v>18</v>
      </c>
    </row>
    <row r="24" spans="1:33" s="89" customFormat="1" ht="81" customHeight="1" x14ac:dyDescent="0.15">
      <c r="B24" s="195"/>
      <c r="C24" s="93"/>
      <c r="D24" s="142"/>
      <c r="E24" s="146"/>
      <c r="F24" s="1226" t="s">
        <v>435</v>
      </c>
      <c r="G24" s="1227"/>
      <c r="H24" s="1227"/>
      <c r="I24" s="1227"/>
      <c r="J24" s="1227"/>
      <c r="K24" s="1227"/>
      <c r="L24" s="1227"/>
      <c r="M24" s="1227"/>
      <c r="N24" s="1227"/>
      <c r="O24" s="1228"/>
      <c r="P24" s="1555"/>
      <c r="Q24" s="1556"/>
      <c r="R24" s="1556"/>
      <c r="S24" s="1556"/>
      <c r="T24" s="1556"/>
      <c r="U24" s="1556"/>
      <c r="V24" s="1556"/>
      <c r="W24" s="1556"/>
      <c r="X24" s="1556"/>
      <c r="Y24" s="1556"/>
      <c r="Z24" s="1556"/>
      <c r="AA24" s="1556"/>
      <c r="AB24" s="1556"/>
      <c r="AC24" s="1556"/>
      <c r="AD24" s="1556"/>
      <c r="AE24" s="1556"/>
      <c r="AF24" s="1556"/>
      <c r="AG24" s="70" t="s">
        <v>18</v>
      </c>
    </row>
    <row r="25" spans="1:33" s="89" customFormat="1" ht="45" customHeight="1" x14ac:dyDescent="0.15">
      <c r="B25" s="195"/>
      <c r="C25" s="93"/>
      <c r="D25" s="142"/>
      <c r="E25" s="147"/>
      <c r="F25" s="1231" t="s">
        <v>344</v>
      </c>
      <c r="G25" s="1232"/>
      <c r="H25" s="1232"/>
      <c r="I25" s="1232"/>
      <c r="J25" s="1232"/>
      <c r="K25" s="1232"/>
      <c r="L25" s="1232"/>
      <c r="M25" s="1232"/>
      <c r="N25" s="1232"/>
      <c r="O25" s="1233"/>
      <c r="P25" s="1555"/>
      <c r="Q25" s="1556"/>
      <c r="R25" s="1556"/>
      <c r="S25" s="1556"/>
      <c r="T25" s="1556"/>
      <c r="U25" s="1556"/>
      <c r="V25" s="1556"/>
      <c r="W25" s="1556"/>
      <c r="X25" s="1556"/>
      <c r="Y25" s="1556"/>
      <c r="Z25" s="1556"/>
      <c r="AA25" s="1556"/>
      <c r="AB25" s="1556"/>
      <c r="AC25" s="1556"/>
      <c r="AD25" s="1556"/>
      <c r="AE25" s="1556"/>
      <c r="AF25" s="1556"/>
      <c r="AG25" s="71" t="s">
        <v>18</v>
      </c>
    </row>
    <row r="26" spans="1:33" s="89" customFormat="1" ht="69.95" customHeight="1" x14ac:dyDescent="0.15">
      <c r="B26" s="195"/>
      <c r="C26" s="93"/>
      <c r="D26" s="148"/>
      <c r="E26" s="1226" t="s">
        <v>337</v>
      </c>
      <c r="F26" s="1227"/>
      <c r="G26" s="1227"/>
      <c r="H26" s="1227"/>
      <c r="I26" s="1227"/>
      <c r="J26" s="1227"/>
      <c r="K26" s="1227"/>
      <c r="L26" s="1227"/>
      <c r="M26" s="1227"/>
      <c r="N26" s="1227"/>
      <c r="O26" s="1228"/>
      <c r="P26" s="1555"/>
      <c r="Q26" s="1556"/>
      <c r="R26" s="1556"/>
      <c r="S26" s="1556"/>
      <c r="T26" s="1556"/>
      <c r="U26" s="1556"/>
      <c r="V26" s="1556"/>
      <c r="W26" s="1556"/>
      <c r="X26" s="1556"/>
      <c r="Y26" s="1556"/>
      <c r="Z26" s="1556"/>
      <c r="AA26" s="1556"/>
      <c r="AB26" s="1556"/>
      <c r="AC26" s="1556"/>
      <c r="AD26" s="1556"/>
      <c r="AE26" s="1556"/>
      <c r="AF26" s="1556"/>
      <c r="AG26" s="71" t="s">
        <v>18</v>
      </c>
    </row>
    <row r="27" spans="1:33" s="89" customFormat="1" ht="17.100000000000001" customHeight="1" thickBot="1" x14ac:dyDescent="0.2">
      <c r="B27" s="149"/>
      <c r="C27" s="150"/>
      <c r="D27" s="273" t="s">
        <v>347</v>
      </c>
      <c r="E27" s="274"/>
      <c r="F27" s="274"/>
      <c r="G27" s="274"/>
      <c r="H27" s="274"/>
      <c r="I27" s="274"/>
      <c r="J27" s="274"/>
      <c r="K27" s="274"/>
      <c r="L27" s="274"/>
      <c r="M27" s="274"/>
      <c r="N27" s="274"/>
      <c r="O27" s="151"/>
      <c r="P27" s="1279"/>
      <c r="Q27" s="1280"/>
      <c r="R27" s="1280"/>
      <c r="S27" s="1280"/>
      <c r="T27" s="1280"/>
      <c r="U27" s="1280"/>
      <c r="V27" s="1280"/>
      <c r="W27" s="1280"/>
      <c r="X27" s="1280"/>
      <c r="Y27" s="1280"/>
      <c r="Z27" s="1280"/>
      <c r="AA27" s="1280"/>
      <c r="AB27" s="1280"/>
      <c r="AC27" s="1280"/>
      <c r="AD27" s="1280"/>
      <c r="AE27" s="1280"/>
      <c r="AF27" s="1280"/>
      <c r="AG27" s="106" t="s">
        <v>18</v>
      </c>
    </row>
    <row r="28" spans="1:33" ht="9.9499999999999993" customHeight="1" x14ac:dyDescent="0.15"/>
    <row r="29" spans="1:33" s="73" customFormat="1" ht="18" customHeight="1" thickBot="1" x14ac:dyDescent="0.2">
      <c r="A29" s="1" t="s">
        <v>339</v>
      </c>
      <c r="AG29" s="128"/>
    </row>
    <row r="30" spans="1:33" s="73" customFormat="1" ht="18" customHeight="1" x14ac:dyDescent="0.15">
      <c r="B30" s="261" t="s">
        <v>114</v>
      </c>
      <c r="C30" s="1455" t="s">
        <v>113</v>
      </c>
      <c r="D30" s="1456"/>
      <c r="E30" s="1456"/>
      <c r="F30" s="1456"/>
      <c r="G30" s="1456"/>
      <c r="H30" s="1456"/>
      <c r="I30" s="1456"/>
      <c r="J30" s="1456"/>
      <c r="K30" s="1456"/>
      <c r="L30" s="1456"/>
      <c r="M30" s="1456"/>
      <c r="N30" s="1456"/>
      <c r="O30" s="1457"/>
      <c r="P30" s="1303">
        <f>IFERROR(VLOOKUP(U5,【様式７別添２】一覧表!D10:H17,2,),0)</f>
        <v>0</v>
      </c>
      <c r="Q30" s="1304"/>
      <c r="R30" s="1304"/>
      <c r="S30" s="1304"/>
      <c r="T30" s="1304"/>
      <c r="U30" s="1304"/>
      <c r="V30" s="1304"/>
      <c r="W30" s="1304"/>
      <c r="X30" s="1304"/>
      <c r="Y30" s="1304"/>
      <c r="Z30" s="1304"/>
      <c r="AA30" s="1304"/>
      <c r="AB30" s="1304"/>
      <c r="AC30" s="1304"/>
      <c r="AD30" s="1304"/>
      <c r="AE30" s="1304"/>
      <c r="AF30" s="1305"/>
      <c r="AG30" s="103" t="s">
        <v>18</v>
      </c>
    </row>
    <row r="31" spans="1:33" s="73" customFormat="1" ht="18" customHeight="1" x14ac:dyDescent="0.15">
      <c r="B31" s="258"/>
      <c r="C31" s="248"/>
      <c r="D31" s="249"/>
      <c r="E31" s="249"/>
      <c r="F31" s="249"/>
      <c r="G31" s="1286" t="s">
        <v>360</v>
      </c>
      <c r="H31" s="1287"/>
      <c r="I31" s="1287"/>
      <c r="J31" s="1287"/>
      <c r="K31" s="1287"/>
      <c r="L31" s="1287"/>
      <c r="M31" s="1287"/>
      <c r="N31" s="1287"/>
      <c r="O31" s="1297"/>
      <c r="P31" s="1222">
        <f>IFERROR(VLOOKUP(U5,【様式７別添２】一覧表!D10:H17,3,),0)</f>
        <v>0</v>
      </c>
      <c r="Q31" s="1223"/>
      <c r="R31" s="1223"/>
      <c r="S31" s="1223"/>
      <c r="T31" s="1223"/>
      <c r="U31" s="1223"/>
      <c r="V31" s="1223"/>
      <c r="W31" s="1223"/>
      <c r="X31" s="1223"/>
      <c r="Y31" s="1223"/>
      <c r="Z31" s="1223"/>
      <c r="AA31" s="1223"/>
      <c r="AB31" s="1223"/>
      <c r="AC31" s="1223"/>
      <c r="AD31" s="1223"/>
      <c r="AE31" s="1223"/>
      <c r="AF31" s="1224"/>
      <c r="AG31" s="127" t="s">
        <v>18</v>
      </c>
    </row>
    <row r="32" spans="1:33" s="73" customFormat="1" ht="18" customHeight="1" x14ac:dyDescent="0.15">
      <c r="B32" s="276" t="s">
        <v>259</v>
      </c>
      <c r="C32" s="1219" t="s">
        <v>258</v>
      </c>
      <c r="D32" s="1220"/>
      <c r="E32" s="1220"/>
      <c r="F32" s="1220"/>
      <c r="G32" s="1220"/>
      <c r="H32" s="1220"/>
      <c r="I32" s="1220"/>
      <c r="J32" s="1220"/>
      <c r="K32" s="1220"/>
      <c r="L32" s="1220"/>
      <c r="M32" s="1220"/>
      <c r="N32" s="1220"/>
      <c r="O32" s="1221"/>
      <c r="P32" s="1222">
        <f>IFERROR(VLOOKUP(U5,【様式７別添２】一覧表!D10:H17,4,),0)</f>
        <v>0</v>
      </c>
      <c r="Q32" s="1223"/>
      <c r="R32" s="1223"/>
      <c r="S32" s="1223"/>
      <c r="T32" s="1223"/>
      <c r="U32" s="1223"/>
      <c r="V32" s="1223"/>
      <c r="W32" s="1223"/>
      <c r="X32" s="1223"/>
      <c r="Y32" s="1223"/>
      <c r="Z32" s="1223"/>
      <c r="AA32" s="1223"/>
      <c r="AB32" s="1223"/>
      <c r="AC32" s="1223"/>
      <c r="AD32" s="1223"/>
      <c r="AE32" s="1223"/>
      <c r="AF32" s="1224"/>
      <c r="AG32" s="127" t="s">
        <v>18</v>
      </c>
    </row>
    <row r="33" spans="1:36" s="73" customFormat="1" ht="18" customHeight="1" thickBot="1" x14ac:dyDescent="0.2">
      <c r="B33" s="259"/>
      <c r="C33" s="250"/>
      <c r="D33" s="251"/>
      <c r="E33" s="251"/>
      <c r="F33" s="251"/>
      <c r="G33" s="1298" t="s">
        <v>361</v>
      </c>
      <c r="H33" s="1299"/>
      <c r="I33" s="1299"/>
      <c r="J33" s="1299"/>
      <c r="K33" s="1299"/>
      <c r="L33" s="1299"/>
      <c r="M33" s="1299"/>
      <c r="N33" s="1299"/>
      <c r="O33" s="1300"/>
      <c r="P33" s="1274">
        <f>IFERROR(VLOOKUP(U5,【様式７別添２】一覧表!D10:H17,5,),0)</f>
        <v>0</v>
      </c>
      <c r="Q33" s="1275"/>
      <c r="R33" s="1275"/>
      <c r="S33" s="1275"/>
      <c r="T33" s="1275"/>
      <c r="U33" s="1275"/>
      <c r="V33" s="1275"/>
      <c r="W33" s="1275"/>
      <c r="X33" s="1275"/>
      <c r="Y33" s="1275"/>
      <c r="Z33" s="1275"/>
      <c r="AA33" s="1275"/>
      <c r="AB33" s="1275"/>
      <c r="AC33" s="1275"/>
      <c r="AD33" s="1275"/>
      <c r="AE33" s="1275"/>
      <c r="AF33" s="1276"/>
      <c r="AG33" s="78" t="s">
        <v>18</v>
      </c>
    </row>
    <row r="34" spans="1:36" s="79" customFormat="1" ht="18" customHeight="1" x14ac:dyDescent="0.15">
      <c r="B34" s="80" t="s">
        <v>126</v>
      </c>
      <c r="C34" s="1507" t="s">
        <v>571</v>
      </c>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row>
    <row r="35" spans="1:36" s="73" customFormat="1" ht="9.9499999999999993" customHeight="1" x14ac:dyDescent="0.15">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row>
    <row r="36" spans="1:36" s="73" customFormat="1" ht="18" customHeight="1" x14ac:dyDescent="0.15">
      <c r="A36" s="89" t="s">
        <v>362</v>
      </c>
      <c r="B36" s="79"/>
      <c r="C36" s="79"/>
      <c r="D36" s="79"/>
      <c r="E36" s="79"/>
      <c r="F36" s="79"/>
      <c r="G36" s="79"/>
      <c r="H36" s="79"/>
      <c r="I36" s="79"/>
      <c r="J36" s="79"/>
      <c r="K36" s="79"/>
      <c r="L36" s="79"/>
      <c r="M36" s="79"/>
      <c r="N36" s="79"/>
      <c r="O36" s="79"/>
      <c r="AG36" s="128"/>
    </row>
    <row r="37" spans="1:36" s="73" customFormat="1" ht="18" customHeight="1" thickBot="1" x14ac:dyDescent="0.2">
      <c r="A37" s="89"/>
      <c r="B37" s="79" t="s">
        <v>350</v>
      </c>
      <c r="C37" s="79"/>
      <c r="D37" s="79"/>
      <c r="E37" s="79"/>
      <c r="F37" s="79"/>
      <c r="G37" s="79"/>
      <c r="H37" s="79"/>
      <c r="I37" s="79"/>
      <c r="J37" s="79"/>
      <c r="K37" s="79"/>
      <c r="L37" s="79"/>
      <c r="M37" s="79"/>
      <c r="N37" s="79"/>
      <c r="O37" s="79"/>
      <c r="AG37" s="128"/>
    </row>
    <row r="38" spans="1:36" s="73" customFormat="1" ht="35.1" customHeight="1" x14ac:dyDescent="0.15">
      <c r="A38" s="79"/>
      <c r="B38" s="252" t="s">
        <v>265</v>
      </c>
      <c r="C38" s="1547" t="s">
        <v>363</v>
      </c>
      <c r="D38" s="1547"/>
      <c r="E38" s="1547"/>
      <c r="F38" s="1547"/>
      <c r="G38" s="1547"/>
      <c r="H38" s="1547"/>
      <c r="I38" s="1547"/>
      <c r="J38" s="1547"/>
      <c r="K38" s="1547"/>
      <c r="L38" s="1547"/>
      <c r="M38" s="1547"/>
      <c r="N38" s="1547"/>
      <c r="O38" s="1548"/>
      <c r="P38" s="1277" t="str">
        <f>IF(P10="あり",P13,"")</f>
        <v/>
      </c>
      <c r="Q38" s="1278"/>
      <c r="R38" s="1278"/>
      <c r="S38" s="1278"/>
      <c r="T38" s="1278"/>
      <c r="U38" s="1278"/>
      <c r="V38" s="1278"/>
      <c r="W38" s="1278"/>
      <c r="X38" s="1278"/>
      <c r="Y38" s="1278"/>
      <c r="Z38" s="1278"/>
      <c r="AA38" s="1278"/>
      <c r="AB38" s="1278"/>
      <c r="AC38" s="1278"/>
      <c r="AD38" s="1278"/>
      <c r="AE38" s="1278"/>
      <c r="AF38" s="1236"/>
      <c r="AG38" s="83" t="s">
        <v>18</v>
      </c>
      <c r="AJ38" s="129"/>
    </row>
    <row r="39" spans="1:36" s="73" customFormat="1" ht="35.1" customHeight="1" thickBot="1" x14ac:dyDescent="0.2">
      <c r="A39" s="79"/>
      <c r="B39" s="253" t="s">
        <v>266</v>
      </c>
      <c r="C39" s="1550" t="s">
        <v>304</v>
      </c>
      <c r="D39" s="1550"/>
      <c r="E39" s="1550"/>
      <c r="F39" s="1550"/>
      <c r="G39" s="1550"/>
      <c r="H39" s="1550"/>
      <c r="I39" s="1550"/>
      <c r="J39" s="1550"/>
      <c r="K39" s="1550"/>
      <c r="L39" s="1550"/>
      <c r="M39" s="1550"/>
      <c r="N39" s="1550"/>
      <c r="O39" s="1551"/>
      <c r="P39" s="1274" t="str">
        <f>IF(P10="あり",P18,"")</f>
        <v/>
      </c>
      <c r="Q39" s="1275"/>
      <c r="R39" s="1275"/>
      <c r="S39" s="1275"/>
      <c r="T39" s="1275"/>
      <c r="U39" s="1275"/>
      <c r="V39" s="1275"/>
      <c r="W39" s="1275"/>
      <c r="X39" s="1275"/>
      <c r="Y39" s="1275"/>
      <c r="Z39" s="1275"/>
      <c r="AA39" s="1275"/>
      <c r="AB39" s="1275"/>
      <c r="AC39" s="1275"/>
      <c r="AD39" s="1275"/>
      <c r="AE39" s="1275"/>
      <c r="AF39" s="1276"/>
      <c r="AG39" s="78" t="s">
        <v>18</v>
      </c>
      <c r="AJ39" s="129"/>
    </row>
    <row r="40" spans="1:36" s="79" customFormat="1" ht="35.1" customHeight="1" x14ac:dyDescent="0.15">
      <c r="B40" s="386" t="s">
        <v>421</v>
      </c>
      <c r="C40" s="1545" t="s">
        <v>422</v>
      </c>
      <c r="D40" s="1545"/>
      <c r="E40" s="1545"/>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c r="AB40" s="1545"/>
      <c r="AC40" s="1545"/>
      <c r="AD40" s="1545"/>
      <c r="AE40" s="1545"/>
      <c r="AF40" s="1545"/>
      <c r="AG40" s="1545"/>
      <c r="AJ40" s="525"/>
    </row>
    <row r="41" spans="1:36" s="79" customFormat="1" ht="9.9499999999999993" customHeight="1" x14ac:dyDescent="0.15">
      <c r="B41" s="348"/>
      <c r="C41" s="514"/>
      <c r="D41" s="514"/>
      <c r="E41" s="514"/>
      <c r="F41" s="514"/>
      <c r="G41" s="514"/>
      <c r="H41" s="514"/>
      <c r="I41" s="514"/>
      <c r="J41" s="514"/>
      <c r="K41" s="514"/>
      <c r="L41" s="514"/>
      <c r="M41" s="514"/>
      <c r="N41" s="514"/>
      <c r="O41" s="514"/>
      <c r="P41" s="349"/>
      <c r="Q41" s="349"/>
      <c r="R41" s="349"/>
      <c r="S41" s="349"/>
      <c r="T41" s="349"/>
      <c r="U41" s="349"/>
      <c r="V41" s="349"/>
      <c r="W41" s="349"/>
      <c r="X41" s="349"/>
      <c r="Y41" s="349"/>
      <c r="Z41" s="349"/>
      <c r="AA41" s="349"/>
      <c r="AB41" s="349"/>
      <c r="AC41" s="349"/>
      <c r="AD41" s="349"/>
      <c r="AE41" s="349"/>
      <c r="AF41" s="349"/>
      <c r="AG41" s="249"/>
      <c r="AJ41" s="525"/>
    </row>
    <row r="42" spans="1:36" s="73" customFormat="1" ht="18" customHeight="1" thickBot="1" x14ac:dyDescent="0.2">
      <c r="A42" s="89"/>
      <c r="B42" s="79" t="s">
        <v>432</v>
      </c>
      <c r="C42" s="79"/>
      <c r="D42" s="79"/>
      <c r="E42" s="79"/>
      <c r="F42" s="79"/>
      <c r="G42" s="79"/>
      <c r="H42" s="79"/>
      <c r="I42" s="79"/>
      <c r="J42" s="79"/>
      <c r="K42" s="79"/>
      <c r="L42" s="79"/>
      <c r="M42" s="79"/>
      <c r="N42" s="79"/>
      <c r="O42" s="79"/>
      <c r="AG42" s="128"/>
    </row>
    <row r="43" spans="1:36" s="73" customFormat="1" ht="35.1" customHeight="1" x14ac:dyDescent="0.15">
      <c r="A43" s="79"/>
      <c r="B43" s="254" t="s">
        <v>265</v>
      </c>
      <c r="C43" s="1561" t="s">
        <v>423</v>
      </c>
      <c r="D43" s="1547"/>
      <c r="E43" s="1547"/>
      <c r="F43" s="1547"/>
      <c r="G43" s="1547"/>
      <c r="H43" s="1547"/>
      <c r="I43" s="1547"/>
      <c r="J43" s="1547"/>
      <c r="K43" s="1547"/>
      <c r="L43" s="1547"/>
      <c r="M43" s="1547"/>
      <c r="N43" s="1547"/>
      <c r="O43" s="1548"/>
      <c r="P43" s="1292"/>
      <c r="Q43" s="1293"/>
      <c r="R43" s="1293"/>
      <c r="S43" s="1293"/>
      <c r="T43" s="1293"/>
      <c r="U43" s="1293"/>
      <c r="V43" s="1293"/>
      <c r="W43" s="1293"/>
      <c r="X43" s="1293"/>
      <c r="Y43" s="1293"/>
      <c r="Z43" s="1293"/>
      <c r="AA43" s="1293"/>
      <c r="AB43" s="1293"/>
      <c r="AC43" s="1293"/>
      <c r="AD43" s="1293"/>
      <c r="AE43" s="1293"/>
      <c r="AF43" s="1294"/>
      <c r="AG43" s="83" t="s">
        <v>18</v>
      </c>
      <c r="AJ43" s="129"/>
    </row>
    <row r="44" spans="1:36" s="73" customFormat="1" ht="35.1" customHeight="1" thickBot="1" x14ac:dyDescent="0.2">
      <c r="A44" s="79"/>
      <c r="B44" s="255" t="s">
        <v>266</v>
      </c>
      <c r="C44" s="1549" t="s">
        <v>357</v>
      </c>
      <c r="D44" s="1550"/>
      <c r="E44" s="1550"/>
      <c r="F44" s="1550"/>
      <c r="G44" s="1550"/>
      <c r="H44" s="1550"/>
      <c r="I44" s="1550"/>
      <c r="J44" s="1550"/>
      <c r="K44" s="1550"/>
      <c r="L44" s="1550"/>
      <c r="M44" s="1550"/>
      <c r="N44" s="1550"/>
      <c r="O44" s="1551"/>
      <c r="P44" s="1274" t="str">
        <f>IF(P10="なし",ROUNDDOWN(P20-P21,-3),"")</f>
        <v/>
      </c>
      <c r="Q44" s="1275"/>
      <c r="R44" s="1275"/>
      <c r="S44" s="1275"/>
      <c r="T44" s="1275"/>
      <c r="U44" s="1275"/>
      <c r="V44" s="1275"/>
      <c r="W44" s="1275"/>
      <c r="X44" s="1275"/>
      <c r="Y44" s="1275"/>
      <c r="Z44" s="1275"/>
      <c r="AA44" s="1275"/>
      <c r="AB44" s="1275"/>
      <c r="AC44" s="1275"/>
      <c r="AD44" s="1275"/>
      <c r="AE44" s="1275"/>
      <c r="AF44" s="1276"/>
      <c r="AG44" s="78" t="s">
        <v>18</v>
      </c>
    </row>
    <row r="45" spans="1:36" s="73" customFormat="1" ht="35.1" customHeight="1" x14ac:dyDescent="0.15">
      <c r="A45" s="79"/>
      <c r="B45" s="254" t="s">
        <v>348</v>
      </c>
      <c r="C45" s="1561" t="s">
        <v>355</v>
      </c>
      <c r="D45" s="1547"/>
      <c r="E45" s="1547"/>
      <c r="F45" s="1547"/>
      <c r="G45" s="1547"/>
      <c r="H45" s="1547"/>
      <c r="I45" s="1547"/>
      <c r="J45" s="1547"/>
      <c r="K45" s="1547"/>
      <c r="L45" s="1547"/>
      <c r="M45" s="1547"/>
      <c r="N45" s="1547"/>
      <c r="O45" s="1548"/>
      <c r="P45" s="1277" t="str">
        <f>IF(P10="なし",P12,"")</f>
        <v/>
      </c>
      <c r="Q45" s="1278"/>
      <c r="R45" s="1278"/>
      <c r="S45" s="1278"/>
      <c r="T45" s="1278"/>
      <c r="U45" s="1278"/>
      <c r="V45" s="1278"/>
      <c r="W45" s="1278"/>
      <c r="X45" s="1278"/>
      <c r="Y45" s="1278"/>
      <c r="Z45" s="1278"/>
      <c r="AA45" s="1278"/>
      <c r="AB45" s="1278"/>
      <c r="AC45" s="1278"/>
      <c r="AD45" s="1278"/>
      <c r="AE45" s="1278"/>
      <c r="AF45" s="1236"/>
      <c r="AG45" s="83" t="s">
        <v>18</v>
      </c>
      <c r="AJ45" s="129"/>
    </row>
    <row r="46" spans="1:36" s="73" customFormat="1" ht="41.25" customHeight="1" thickBot="1" x14ac:dyDescent="0.2">
      <c r="A46" s="79"/>
      <c r="B46" s="255" t="s">
        <v>349</v>
      </c>
      <c r="C46" s="1549" t="s">
        <v>478</v>
      </c>
      <c r="D46" s="1550"/>
      <c r="E46" s="1550"/>
      <c r="F46" s="1550"/>
      <c r="G46" s="1550"/>
      <c r="H46" s="1550"/>
      <c r="I46" s="1550"/>
      <c r="J46" s="1550"/>
      <c r="K46" s="1550"/>
      <c r="L46" s="1550"/>
      <c r="M46" s="1550"/>
      <c r="N46" s="1550"/>
      <c r="O46" s="1551"/>
      <c r="P46" s="1552" t="str">
        <f>IF(P10="なし",ROUNDDOWN(【様式７別添１】内訳書!N24+【様式７別添１】内訳書!N45,-3),"")</f>
        <v/>
      </c>
      <c r="Q46" s="1553"/>
      <c r="R46" s="1553"/>
      <c r="S46" s="1553"/>
      <c r="T46" s="1553"/>
      <c r="U46" s="1553"/>
      <c r="V46" s="1553"/>
      <c r="W46" s="1553"/>
      <c r="X46" s="1553"/>
      <c r="Y46" s="1553"/>
      <c r="Z46" s="1553"/>
      <c r="AA46" s="1553"/>
      <c r="AB46" s="1553"/>
      <c r="AC46" s="1553"/>
      <c r="AD46" s="1553"/>
      <c r="AE46" s="1553"/>
      <c r="AF46" s="1554"/>
      <c r="AG46" s="78" t="s">
        <v>18</v>
      </c>
    </row>
    <row r="47" spans="1:36" ht="15" customHeight="1" x14ac:dyDescent="0.15">
      <c r="B47" s="239" t="s">
        <v>271</v>
      </c>
      <c r="C47" s="1559" t="s">
        <v>431</v>
      </c>
      <c r="D47" s="1546"/>
      <c r="E47" s="1546"/>
      <c r="F47" s="1546"/>
      <c r="G47" s="1546"/>
      <c r="H47" s="1546"/>
      <c r="I47" s="1546"/>
      <c r="J47" s="1546"/>
      <c r="K47" s="1546"/>
      <c r="L47" s="1546"/>
      <c r="M47" s="1546"/>
      <c r="N47" s="1546"/>
      <c r="O47" s="1546"/>
      <c r="P47" s="1546"/>
      <c r="Q47" s="1546"/>
      <c r="R47" s="1546"/>
      <c r="S47" s="1546"/>
      <c r="T47" s="1546"/>
      <c r="U47" s="1546"/>
      <c r="V47" s="1546"/>
      <c r="W47" s="1546"/>
      <c r="X47" s="1546"/>
      <c r="Y47" s="1546"/>
      <c r="Z47" s="1546"/>
      <c r="AA47" s="1546"/>
      <c r="AB47" s="1546"/>
      <c r="AC47" s="1546"/>
      <c r="AD47" s="1546"/>
      <c r="AE47" s="1546"/>
      <c r="AF47" s="1546"/>
      <c r="AG47" s="1546"/>
    </row>
    <row r="48" spans="1:36" ht="18" customHeight="1" x14ac:dyDescent="0.15">
      <c r="B48" s="75"/>
      <c r="C48" s="1560"/>
      <c r="D48" s="1560"/>
      <c r="E48" s="1560"/>
      <c r="F48" s="1560"/>
      <c r="G48" s="1560"/>
      <c r="H48" s="1560"/>
      <c r="I48" s="1560"/>
      <c r="J48" s="1560"/>
      <c r="K48" s="1560"/>
      <c r="L48" s="1560"/>
      <c r="M48" s="1560"/>
      <c r="N48" s="1560"/>
      <c r="O48" s="1560"/>
      <c r="P48" s="1560"/>
      <c r="Q48" s="1560"/>
      <c r="R48" s="1560"/>
      <c r="S48" s="1560"/>
      <c r="T48" s="1560"/>
      <c r="U48" s="1560"/>
      <c r="V48" s="1560"/>
      <c r="W48" s="1560"/>
      <c r="X48" s="1560"/>
      <c r="Y48" s="1560"/>
      <c r="Z48" s="1560"/>
      <c r="AA48" s="1560"/>
      <c r="AB48" s="1560"/>
      <c r="AC48" s="1560"/>
      <c r="AD48" s="1560"/>
      <c r="AE48" s="1560"/>
      <c r="AF48" s="1560"/>
      <c r="AG48" s="1560"/>
    </row>
    <row r="49" spans="2:33" ht="18" customHeight="1" x14ac:dyDescent="0.15">
      <c r="B49" s="526" t="s">
        <v>232</v>
      </c>
      <c r="C49" s="81" t="s">
        <v>413</v>
      </c>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row>
    <row r="50" spans="2:33" ht="9.9499999999999993" customHeight="1" x14ac:dyDescent="0.15">
      <c r="B50" s="75"/>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row>
    <row r="51" spans="2:33" ht="18" customHeight="1" x14ac:dyDescent="0.15">
      <c r="B51" s="1" t="s">
        <v>34</v>
      </c>
    </row>
    <row r="53" spans="2:33" ht="18" customHeight="1" x14ac:dyDescent="0.15">
      <c r="P53" s="1273" t="s">
        <v>169</v>
      </c>
      <c r="Q53" s="1273"/>
      <c r="R53" s="1273"/>
      <c r="S53" s="1273"/>
      <c r="T53" s="1273"/>
      <c r="U53" s="1273"/>
      <c r="V53" s="1273"/>
      <c r="X53" s="956"/>
      <c r="Y53" s="956"/>
      <c r="Z53" s="956"/>
      <c r="AA53" s="956"/>
      <c r="AB53" s="956"/>
      <c r="AC53" s="956"/>
      <c r="AD53" s="956"/>
      <c r="AE53" s="956"/>
      <c r="AF53" s="956"/>
      <c r="AG53" s="956"/>
    </row>
    <row r="54" spans="2:33" ht="18" customHeight="1" x14ac:dyDescent="0.15">
      <c r="R54" s="964" t="s">
        <v>19</v>
      </c>
      <c r="S54" s="964"/>
      <c r="T54" s="964"/>
      <c r="U54" s="964"/>
      <c r="V54" s="964"/>
      <c r="W54" s="964"/>
      <c r="X54" s="885"/>
      <c r="Y54" s="885"/>
      <c r="Z54" s="885"/>
      <c r="AA54" s="885"/>
      <c r="AB54" s="885"/>
      <c r="AC54" s="885"/>
      <c r="AD54" s="885"/>
      <c r="AE54" s="885"/>
      <c r="AF54" s="885"/>
      <c r="AG54" s="885"/>
    </row>
    <row r="55" spans="2:33" ht="18" customHeight="1" x14ac:dyDescent="0.15">
      <c r="R55" s="950" t="s">
        <v>20</v>
      </c>
      <c r="S55" s="950"/>
      <c r="T55" s="950"/>
      <c r="U55" s="950"/>
      <c r="V55" s="950"/>
      <c r="W55" s="950"/>
      <c r="X55" s="951"/>
      <c r="Y55" s="951"/>
      <c r="Z55" s="951"/>
      <c r="AA55" s="951"/>
      <c r="AB55" s="951"/>
      <c r="AC55" s="951"/>
      <c r="AD55" s="951"/>
      <c r="AE55" s="951"/>
      <c r="AF55" s="951"/>
      <c r="AG55" s="951"/>
    </row>
  </sheetData>
  <mergeCells count="65">
    <mergeCell ref="B2:AF2"/>
    <mergeCell ref="B11:B12"/>
    <mergeCell ref="C10:O10"/>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5:W55"/>
    <mergeCell ref="X55:AG55"/>
    <mergeCell ref="R54:W54"/>
    <mergeCell ref="X54:AG54"/>
    <mergeCell ref="P38:AF38"/>
    <mergeCell ref="X53:AG53"/>
    <mergeCell ref="P53:V53"/>
    <mergeCell ref="P43:AF43"/>
    <mergeCell ref="C47:AG48"/>
    <mergeCell ref="P44:AF44"/>
    <mergeCell ref="C39:O39"/>
    <mergeCell ref="C43:O43"/>
    <mergeCell ref="C44:O44"/>
    <mergeCell ref="F24:O24"/>
    <mergeCell ref="C45:O45"/>
    <mergeCell ref="P45:AF45"/>
    <mergeCell ref="C46:O46"/>
    <mergeCell ref="P46:AF46"/>
    <mergeCell ref="P23:AF23"/>
    <mergeCell ref="P24:AF24"/>
    <mergeCell ref="P31:AF31"/>
    <mergeCell ref="C32:O32"/>
    <mergeCell ref="F25:O25"/>
    <mergeCell ref="P25:AF25"/>
    <mergeCell ref="E26:O26"/>
    <mergeCell ref="P26:AF26"/>
    <mergeCell ref="P32:AF32"/>
    <mergeCell ref="P33:AF33"/>
    <mergeCell ref="P27:AF27"/>
    <mergeCell ref="G31:O31"/>
    <mergeCell ref="G33:O33"/>
    <mergeCell ref="C40:AG40"/>
    <mergeCell ref="C34:AG34"/>
    <mergeCell ref="C30:O30"/>
    <mergeCell ref="P30:AF30"/>
    <mergeCell ref="P39:AF39"/>
    <mergeCell ref="C38:O38"/>
  </mergeCells>
  <phoneticPr fontId="5"/>
  <dataValidations count="1">
    <dataValidation type="list" allowBlank="1" showInputMessage="1" showErrorMessage="1" sqref="P10:S10">
      <formula1>$AI$10:$AI$11</formula1>
    </dataValidation>
  </dataValidations>
  <printOptions horizontalCentered="1"/>
  <pageMargins left="0.51181102362204722" right="0.35433070866141736" top="0.59055118110236227" bottom="0.39370078740157483" header="0.51181102362204722" footer="0.51181102362204722"/>
  <pageSetup paperSize="9" scale="65"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showGridLines="0" view="pageBreakPreview" zoomScaleNormal="85" zoomScaleSheetLayoutView="100" workbookViewId="0">
      <selection activeCell="Y14" sqref="Y14:AB14"/>
    </sheetView>
  </sheetViews>
  <sheetFormatPr defaultColWidth="9" defaultRowHeight="13.5" x14ac:dyDescent="0.15"/>
  <cols>
    <col min="1" max="1" width="5.625" style="84" customWidth="1"/>
    <col min="2" max="6" width="3.25" style="84" customWidth="1"/>
    <col min="7" max="9" width="3.625" style="84" customWidth="1"/>
    <col min="10" max="13" width="3.25" style="84" customWidth="1"/>
    <col min="14" max="16" width="2.875" style="84" customWidth="1"/>
    <col min="17" max="18" width="3.125" style="84" customWidth="1"/>
    <col min="19" max="19" width="4.625" style="84" customWidth="1"/>
    <col min="20" max="21" width="3.125" style="84" customWidth="1"/>
    <col min="22" max="22" width="4.625" style="84" customWidth="1"/>
    <col min="23" max="24" width="3.125"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17.25" customHeight="1" thickBot="1" x14ac:dyDescent="0.2">
      <c r="A1" s="427" t="s">
        <v>407</v>
      </c>
      <c r="B1" s="428"/>
    </row>
    <row r="2" spans="1:45" ht="17.25" customHeight="1" thickBot="1" x14ac:dyDescent="0.2">
      <c r="A2" s="427"/>
      <c r="B2" s="428"/>
      <c r="V2" s="1638" t="s">
        <v>289</v>
      </c>
      <c r="W2" s="1636"/>
      <c r="X2" s="1636"/>
      <c r="Y2" s="1636"/>
      <c r="Z2" s="1636"/>
      <c r="AA2" s="1636"/>
      <c r="AB2" s="1636"/>
      <c r="AC2" s="1637"/>
      <c r="AD2" s="1636">
        <f>【様式７】計画書Ⅱ!U5</f>
        <v>0</v>
      </c>
      <c r="AE2" s="1636"/>
      <c r="AF2" s="1636"/>
      <c r="AG2" s="1636"/>
      <c r="AH2" s="1636"/>
      <c r="AI2" s="1636"/>
      <c r="AJ2" s="1636"/>
      <c r="AK2" s="1636"/>
      <c r="AL2" s="1636"/>
      <c r="AM2" s="1636"/>
      <c r="AN2" s="1636"/>
      <c r="AO2" s="1636"/>
      <c r="AP2" s="1636"/>
      <c r="AQ2" s="1636"/>
      <c r="AR2" s="1636"/>
      <c r="AS2" s="1637"/>
    </row>
    <row r="3" spans="1:45" ht="22.5" customHeight="1" x14ac:dyDescent="0.15">
      <c r="A3" s="458" t="s">
        <v>341</v>
      </c>
      <c r="B3" s="429"/>
    </row>
    <row r="4" spans="1:45" ht="30" customHeight="1" thickBot="1" x14ac:dyDescent="0.2">
      <c r="A4" s="1639" t="s">
        <v>250</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20.100000000000001"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2.25" customHeight="1" thickBot="1" x14ac:dyDescent="0.2">
      <c r="A6" s="1592"/>
      <c r="B6" s="1593"/>
      <c r="C6" s="1594"/>
      <c r="D6" s="1594"/>
      <c r="E6" s="1594"/>
      <c r="F6" s="1071"/>
      <c r="G6" s="1593"/>
      <c r="H6" s="1594"/>
      <c r="I6" s="1071"/>
      <c r="J6" s="1595"/>
      <c r="K6" s="1596"/>
      <c r="L6" s="1596"/>
      <c r="M6" s="1597"/>
      <c r="N6" s="279"/>
      <c r="O6" s="280"/>
      <c r="P6" s="280"/>
      <c r="Q6" s="280"/>
      <c r="R6" s="280"/>
      <c r="S6" s="280"/>
      <c r="T6" s="280"/>
      <c r="U6" s="280"/>
      <c r="V6" s="280"/>
      <c r="W6" s="280"/>
      <c r="X6" s="280"/>
      <c r="Y6" s="280"/>
      <c r="Z6" s="280"/>
      <c r="AA6" s="280"/>
      <c r="AB6" s="280"/>
      <c r="AC6" s="280"/>
      <c r="AD6" s="1109" t="s">
        <v>378</v>
      </c>
      <c r="AE6" s="1627"/>
      <c r="AF6" s="1627"/>
      <c r="AG6" s="1627"/>
      <c r="AH6" s="1627"/>
      <c r="AI6" s="1627"/>
      <c r="AJ6" s="1627"/>
      <c r="AK6" s="1627"/>
      <c r="AL6" s="1627"/>
      <c r="AM6" s="1627"/>
      <c r="AN6" s="1627"/>
      <c r="AO6" s="1627"/>
      <c r="AP6" s="1627"/>
      <c r="AQ6" s="1627"/>
      <c r="AR6" s="1627"/>
      <c r="AS6" s="1628"/>
    </row>
    <row r="7" spans="1:45" ht="26.1" customHeight="1" x14ac:dyDescent="0.15">
      <c r="A7" s="430" t="s">
        <v>102</v>
      </c>
      <c r="B7" s="1267" t="s">
        <v>105</v>
      </c>
      <c r="C7" s="1598"/>
      <c r="D7" s="1598"/>
      <c r="E7" s="1598"/>
      <c r="F7" s="1598"/>
      <c r="G7" s="1599" t="s">
        <v>75</v>
      </c>
      <c r="H7" s="1600"/>
      <c r="I7" s="1600"/>
      <c r="J7" s="1599" t="s">
        <v>77</v>
      </c>
      <c r="K7" s="1600"/>
      <c r="L7" s="1600"/>
      <c r="M7" s="1601"/>
      <c r="N7" s="1602">
        <v>40000</v>
      </c>
      <c r="O7" s="1603"/>
      <c r="P7" s="1603"/>
      <c r="Q7" s="86" t="s">
        <v>18</v>
      </c>
      <c r="R7" s="86" t="s">
        <v>120</v>
      </c>
      <c r="S7" s="235">
        <v>12</v>
      </c>
      <c r="T7" s="86" t="s">
        <v>97</v>
      </c>
      <c r="U7" s="86" t="s">
        <v>119</v>
      </c>
      <c r="V7" s="235">
        <v>2</v>
      </c>
      <c r="W7" s="86" t="s">
        <v>43</v>
      </c>
      <c r="X7" s="86" t="s">
        <v>118</v>
      </c>
      <c r="Y7" s="1604">
        <f>N7*S7*V7</f>
        <v>960000</v>
      </c>
      <c r="Z7" s="1604"/>
      <c r="AA7" s="1604"/>
      <c r="AB7" s="1604"/>
      <c r="AC7" s="440" t="s">
        <v>18</v>
      </c>
      <c r="AD7" s="1629">
        <v>2000</v>
      </c>
      <c r="AE7" s="1630"/>
      <c r="AF7" s="1630"/>
      <c r="AG7" s="111" t="s">
        <v>18</v>
      </c>
      <c r="AH7" s="111" t="s">
        <v>119</v>
      </c>
      <c r="AI7" s="234">
        <v>12</v>
      </c>
      <c r="AJ7" s="111" t="s">
        <v>97</v>
      </c>
      <c r="AK7" s="111" t="s">
        <v>119</v>
      </c>
      <c r="AL7" s="234">
        <v>2</v>
      </c>
      <c r="AM7" s="111" t="s">
        <v>43</v>
      </c>
      <c r="AN7" s="111" t="s">
        <v>118</v>
      </c>
      <c r="AO7" s="1631">
        <f>AD7*AI7*AL7</f>
        <v>48000</v>
      </c>
      <c r="AP7" s="1631"/>
      <c r="AQ7" s="1631"/>
      <c r="AR7" s="1631"/>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120</v>
      </c>
      <c r="S8" s="235">
        <v>12</v>
      </c>
      <c r="T8" s="86" t="s">
        <v>97</v>
      </c>
      <c r="U8" s="86" t="s">
        <v>119</v>
      </c>
      <c r="V8" s="235">
        <v>1</v>
      </c>
      <c r="W8" s="86" t="s">
        <v>43</v>
      </c>
      <c r="X8" s="86" t="s">
        <v>118</v>
      </c>
      <c r="Y8" s="1604">
        <f t="shared" ref="Y8:Y11" si="0">N8*S8*V8</f>
        <v>480000</v>
      </c>
      <c r="Z8" s="1604"/>
      <c r="AA8" s="1604"/>
      <c r="AB8" s="1604"/>
      <c r="AC8" s="440" t="s">
        <v>18</v>
      </c>
      <c r="AD8" s="1602">
        <v>2000</v>
      </c>
      <c r="AE8" s="1603"/>
      <c r="AF8" s="1603"/>
      <c r="AG8" s="86" t="s">
        <v>18</v>
      </c>
      <c r="AH8" s="86" t="s">
        <v>119</v>
      </c>
      <c r="AI8" s="235">
        <v>12</v>
      </c>
      <c r="AJ8" s="86" t="s">
        <v>97</v>
      </c>
      <c r="AK8" s="86" t="s">
        <v>119</v>
      </c>
      <c r="AL8" s="235">
        <v>1</v>
      </c>
      <c r="AM8" s="86" t="s">
        <v>43</v>
      </c>
      <c r="AN8" s="86" t="s">
        <v>118</v>
      </c>
      <c r="AO8" s="1631">
        <f t="shared" ref="AO8:AO11" si="1">AD8*AI8*AL8</f>
        <v>24000</v>
      </c>
      <c r="AP8" s="1631"/>
      <c r="AQ8" s="1631"/>
      <c r="AR8" s="1631"/>
      <c r="AS8" s="87" t="s">
        <v>18</v>
      </c>
    </row>
    <row r="9" spans="1:45" ht="26.1" customHeight="1" x14ac:dyDescent="0.15">
      <c r="A9" s="430" t="s">
        <v>104</v>
      </c>
      <c r="B9" s="1605" t="s">
        <v>390</v>
      </c>
      <c r="C9" s="1606"/>
      <c r="D9" s="1606"/>
      <c r="E9" s="1606"/>
      <c r="F9" s="1607"/>
      <c r="G9" s="1608" t="s">
        <v>391</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si="0"/>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si="1"/>
        <v>24000</v>
      </c>
      <c r="AP9" s="1603"/>
      <c r="AQ9" s="1603"/>
      <c r="AR9" s="1603"/>
      <c r="AS9" s="87" t="s">
        <v>18</v>
      </c>
    </row>
    <row r="10" spans="1:45" ht="26.1" customHeight="1" x14ac:dyDescent="0.15">
      <c r="A10" s="430" t="s">
        <v>394</v>
      </c>
      <c r="B10" s="1267" t="s">
        <v>103</v>
      </c>
      <c r="C10" s="1598"/>
      <c r="D10" s="1598"/>
      <c r="E10" s="1598"/>
      <c r="F10" s="1598"/>
      <c r="G10" s="1599" t="s">
        <v>75</v>
      </c>
      <c r="H10" s="1600"/>
      <c r="I10" s="1600"/>
      <c r="J10" s="1599" t="s">
        <v>77</v>
      </c>
      <c r="K10" s="1600"/>
      <c r="L10" s="1600"/>
      <c r="M10" s="1601"/>
      <c r="N10" s="1602">
        <v>40000</v>
      </c>
      <c r="O10" s="1603"/>
      <c r="P10" s="1603"/>
      <c r="Q10" s="86" t="s">
        <v>18</v>
      </c>
      <c r="R10" s="86" t="s">
        <v>120</v>
      </c>
      <c r="S10" s="235">
        <v>12</v>
      </c>
      <c r="T10" s="86" t="s">
        <v>97</v>
      </c>
      <c r="U10" s="86" t="s">
        <v>119</v>
      </c>
      <c r="V10" s="235">
        <v>1</v>
      </c>
      <c r="W10" s="86" t="s">
        <v>43</v>
      </c>
      <c r="X10" s="86" t="s">
        <v>118</v>
      </c>
      <c r="Y10" s="1604">
        <f t="shared" si="0"/>
        <v>480000</v>
      </c>
      <c r="Z10" s="1604"/>
      <c r="AA10" s="1604"/>
      <c r="AB10" s="1604"/>
      <c r="AC10" s="440" t="s">
        <v>18</v>
      </c>
      <c r="AD10" s="1602">
        <v>2000</v>
      </c>
      <c r="AE10" s="1603"/>
      <c r="AF10" s="1603"/>
      <c r="AG10" s="86" t="s">
        <v>18</v>
      </c>
      <c r="AH10" s="86" t="s">
        <v>119</v>
      </c>
      <c r="AI10" s="235">
        <v>12</v>
      </c>
      <c r="AJ10" s="86" t="s">
        <v>97</v>
      </c>
      <c r="AK10" s="86" t="s">
        <v>119</v>
      </c>
      <c r="AL10" s="235">
        <v>1</v>
      </c>
      <c r="AM10" s="86" t="s">
        <v>43</v>
      </c>
      <c r="AN10" s="86" t="s">
        <v>118</v>
      </c>
      <c r="AO10" s="1631">
        <f t="shared" si="1"/>
        <v>24000</v>
      </c>
      <c r="AP10" s="1631"/>
      <c r="AQ10" s="1631"/>
      <c r="AR10" s="1631"/>
      <c r="AS10" s="87" t="s">
        <v>18</v>
      </c>
    </row>
    <row r="11" spans="1:45" ht="26.1" customHeight="1" x14ac:dyDescent="0.15">
      <c r="A11" s="430" t="s">
        <v>395</v>
      </c>
      <c r="B11" s="1267" t="s">
        <v>103</v>
      </c>
      <c r="C11" s="1598"/>
      <c r="D11" s="1598"/>
      <c r="E11" s="1598"/>
      <c r="F11" s="1598"/>
      <c r="G11" s="908" t="s">
        <v>98</v>
      </c>
      <c r="H11" s="905"/>
      <c r="I11" s="905"/>
      <c r="J11" s="1599" t="s">
        <v>77</v>
      </c>
      <c r="K11" s="1600"/>
      <c r="L11" s="1600"/>
      <c r="M11" s="1601"/>
      <c r="N11" s="1602">
        <v>30000</v>
      </c>
      <c r="O11" s="1603"/>
      <c r="P11" s="1603"/>
      <c r="Q11" s="86" t="s">
        <v>18</v>
      </c>
      <c r="R11" s="86" t="s">
        <v>120</v>
      </c>
      <c r="S11" s="235">
        <v>12</v>
      </c>
      <c r="T11" s="86" t="s">
        <v>97</v>
      </c>
      <c r="U11" s="86" t="s">
        <v>119</v>
      </c>
      <c r="V11" s="235">
        <v>1</v>
      </c>
      <c r="W11" s="86" t="s">
        <v>43</v>
      </c>
      <c r="X11" s="86" t="s">
        <v>118</v>
      </c>
      <c r="Y11" s="1604">
        <f t="shared" si="0"/>
        <v>360000</v>
      </c>
      <c r="Z11" s="1604"/>
      <c r="AA11" s="1604"/>
      <c r="AB11" s="1604"/>
      <c r="AC11" s="440" t="s">
        <v>18</v>
      </c>
      <c r="AD11" s="1602">
        <v>1000</v>
      </c>
      <c r="AE11" s="1603"/>
      <c r="AF11" s="1603"/>
      <c r="AG11" s="86" t="s">
        <v>18</v>
      </c>
      <c r="AH11" s="86" t="s">
        <v>119</v>
      </c>
      <c r="AI11" s="235">
        <v>12</v>
      </c>
      <c r="AJ11" s="86" t="s">
        <v>97</v>
      </c>
      <c r="AK11" s="86" t="s">
        <v>119</v>
      </c>
      <c r="AL11" s="235">
        <v>1</v>
      </c>
      <c r="AM11" s="86" t="s">
        <v>43</v>
      </c>
      <c r="AN11" s="86" t="s">
        <v>118</v>
      </c>
      <c r="AO11" s="1631">
        <f t="shared" si="1"/>
        <v>12000</v>
      </c>
      <c r="AP11" s="1631"/>
      <c r="AQ11" s="1631"/>
      <c r="AR11" s="1631"/>
      <c r="AS11" s="87" t="s">
        <v>18</v>
      </c>
    </row>
    <row r="12" spans="1:45" ht="26.1" customHeight="1" x14ac:dyDescent="0.15">
      <c r="A12" s="430">
        <v>1</v>
      </c>
      <c r="B12" s="1611"/>
      <c r="C12" s="1612"/>
      <c r="D12" s="1612"/>
      <c r="E12" s="1612"/>
      <c r="F12" s="1612"/>
      <c r="G12" s="1613"/>
      <c r="H12" s="1614"/>
      <c r="I12" s="1614"/>
      <c r="J12" s="1613"/>
      <c r="K12" s="1614"/>
      <c r="L12" s="1614"/>
      <c r="M12" s="1615"/>
      <c r="N12" s="1616"/>
      <c r="O12" s="1617"/>
      <c r="P12" s="1617"/>
      <c r="Q12" s="86" t="s">
        <v>18</v>
      </c>
      <c r="R12" s="86" t="s">
        <v>120</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612"/>
      <c r="D13" s="1612"/>
      <c r="E13" s="1612"/>
      <c r="F13" s="1612"/>
      <c r="G13" s="1613"/>
      <c r="H13" s="1614"/>
      <c r="I13" s="1614"/>
      <c r="J13" s="1613"/>
      <c r="K13" s="1614"/>
      <c r="L13" s="1614"/>
      <c r="M13" s="1615"/>
      <c r="N13" s="1616"/>
      <c r="O13" s="1617"/>
      <c r="P13" s="1617"/>
      <c r="Q13" s="86" t="s">
        <v>18</v>
      </c>
      <c r="R13" s="86" t="s">
        <v>120</v>
      </c>
      <c r="S13" s="233"/>
      <c r="T13" s="86" t="s">
        <v>97</v>
      </c>
      <c r="U13" s="86" t="s">
        <v>119</v>
      </c>
      <c r="V13" s="233"/>
      <c r="W13" s="86" t="s">
        <v>43</v>
      </c>
      <c r="X13" s="86" t="s">
        <v>118</v>
      </c>
      <c r="Y13" s="1235">
        <f t="shared" ref="Y13:Y21" si="2">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3">AD13*AI13*AL13</f>
        <v>0</v>
      </c>
      <c r="AP13" s="1235"/>
      <c r="AQ13" s="1235"/>
      <c r="AR13" s="1235"/>
      <c r="AS13" s="87" t="s">
        <v>18</v>
      </c>
    </row>
    <row r="14" spans="1:45" ht="26.1" customHeight="1" x14ac:dyDescent="0.15">
      <c r="A14" s="430">
        <v>3</v>
      </c>
      <c r="B14" s="1611"/>
      <c r="C14" s="1612"/>
      <c r="D14" s="1612"/>
      <c r="E14" s="1612"/>
      <c r="F14" s="1612"/>
      <c r="G14" s="1613"/>
      <c r="H14" s="1614"/>
      <c r="I14" s="1614"/>
      <c r="J14" s="1613"/>
      <c r="K14" s="1614"/>
      <c r="L14" s="1614"/>
      <c r="M14" s="1615"/>
      <c r="N14" s="1616"/>
      <c r="O14" s="1617"/>
      <c r="P14" s="1617"/>
      <c r="Q14" s="86" t="s">
        <v>18</v>
      </c>
      <c r="R14" s="86" t="s">
        <v>120</v>
      </c>
      <c r="S14" s="233"/>
      <c r="T14" s="86" t="s">
        <v>97</v>
      </c>
      <c r="U14" s="86" t="s">
        <v>119</v>
      </c>
      <c r="V14" s="233"/>
      <c r="W14" s="86" t="s">
        <v>43</v>
      </c>
      <c r="X14" s="86" t="s">
        <v>118</v>
      </c>
      <c r="Y14" s="1235">
        <f>N14*S14*V14</f>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3"/>
        <v>0</v>
      </c>
      <c r="AP14" s="1235"/>
      <c r="AQ14" s="1235"/>
      <c r="AR14" s="1235"/>
      <c r="AS14" s="87" t="s">
        <v>18</v>
      </c>
    </row>
    <row r="15" spans="1:45" ht="26.1" customHeight="1" x14ac:dyDescent="0.15">
      <c r="A15" s="430">
        <v>4</v>
      </c>
      <c r="B15" s="1611"/>
      <c r="C15" s="1612"/>
      <c r="D15" s="1612"/>
      <c r="E15" s="1612"/>
      <c r="F15" s="1612"/>
      <c r="G15" s="1613"/>
      <c r="H15" s="1614"/>
      <c r="I15" s="1614"/>
      <c r="J15" s="1613"/>
      <c r="K15" s="1614"/>
      <c r="L15" s="1614"/>
      <c r="M15" s="1615"/>
      <c r="N15" s="1616"/>
      <c r="O15" s="1617"/>
      <c r="P15" s="1617"/>
      <c r="Q15" s="86" t="s">
        <v>18</v>
      </c>
      <c r="R15" s="86" t="s">
        <v>120</v>
      </c>
      <c r="S15" s="233"/>
      <c r="T15" s="86" t="s">
        <v>97</v>
      </c>
      <c r="U15" s="86" t="s">
        <v>119</v>
      </c>
      <c r="V15" s="233"/>
      <c r="W15" s="86" t="s">
        <v>43</v>
      </c>
      <c r="X15" s="86" t="s">
        <v>118</v>
      </c>
      <c r="Y15" s="1235">
        <f>N15*S15*V15</f>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3"/>
        <v>0</v>
      </c>
      <c r="AP15" s="1235"/>
      <c r="AQ15" s="1235"/>
      <c r="AR15" s="1235"/>
      <c r="AS15" s="87" t="s">
        <v>18</v>
      </c>
    </row>
    <row r="16" spans="1:45" ht="26.1" customHeight="1" x14ac:dyDescent="0.15">
      <c r="A16" s="431">
        <v>5</v>
      </c>
      <c r="B16" s="1611"/>
      <c r="C16" s="1612"/>
      <c r="D16" s="1612"/>
      <c r="E16" s="1612"/>
      <c r="F16" s="1612"/>
      <c r="G16" s="1613"/>
      <c r="H16" s="1614"/>
      <c r="I16" s="1614"/>
      <c r="J16" s="1613"/>
      <c r="K16" s="1614"/>
      <c r="L16" s="1614"/>
      <c r="M16" s="1615"/>
      <c r="N16" s="1616"/>
      <c r="O16" s="1617"/>
      <c r="P16" s="1617"/>
      <c r="Q16" s="86" t="s">
        <v>18</v>
      </c>
      <c r="R16" s="86" t="s">
        <v>120</v>
      </c>
      <c r="S16" s="233"/>
      <c r="T16" s="86" t="s">
        <v>97</v>
      </c>
      <c r="U16" s="86" t="s">
        <v>119</v>
      </c>
      <c r="V16" s="233"/>
      <c r="W16" s="86" t="s">
        <v>43</v>
      </c>
      <c r="X16" s="86" t="s">
        <v>118</v>
      </c>
      <c r="Y16" s="1235">
        <f t="shared" si="2"/>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59">
        <v>6</v>
      </c>
      <c r="B17" s="1611"/>
      <c r="C17" s="1612"/>
      <c r="D17" s="1612"/>
      <c r="E17" s="1612"/>
      <c r="F17" s="1612"/>
      <c r="G17" s="1613"/>
      <c r="H17" s="1614"/>
      <c r="I17" s="1614"/>
      <c r="J17" s="1613"/>
      <c r="K17" s="1614"/>
      <c r="L17" s="1614"/>
      <c r="M17" s="1615"/>
      <c r="N17" s="1616"/>
      <c r="O17" s="1617"/>
      <c r="P17" s="1617"/>
      <c r="Q17" s="86" t="s">
        <v>18</v>
      </c>
      <c r="R17" s="86" t="s">
        <v>120</v>
      </c>
      <c r="S17" s="233"/>
      <c r="T17" s="86" t="s">
        <v>97</v>
      </c>
      <c r="U17" s="86" t="s">
        <v>119</v>
      </c>
      <c r="V17" s="233"/>
      <c r="W17" s="86" t="s">
        <v>43</v>
      </c>
      <c r="X17" s="86" t="s">
        <v>118</v>
      </c>
      <c r="Y17" s="1235">
        <f t="shared" si="2"/>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4">AD17*AI17*AL17</f>
        <v>0</v>
      </c>
      <c r="AP17" s="1235"/>
      <c r="AQ17" s="1235"/>
      <c r="AR17" s="1235"/>
      <c r="AS17" s="87" t="s">
        <v>18</v>
      </c>
    </row>
    <row r="18" spans="1:45" ht="26.1" customHeight="1" x14ac:dyDescent="0.15">
      <c r="A18" s="431">
        <v>7</v>
      </c>
      <c r="B18" s="1611"/>
      <c r="C18" s="1612"/>
      <c r="D18" s="1612"/>
      <c r="E18" s="1612"/>
      <c r="F18" s="1612"/>
      <c r="G18" s="1613"/>
      <c r="H18" s="1614"/>
      <c r="I18" s="1614"/>
      <c r="J18" s="1613"/>
      <c r="K18" s="1614"/>
      <c r="L18" s="1614"/>
      <c r="M18" s="1615"/>
      <c r="N18" s="1616"/>
      <c r="O18" s="1617"/>
      <c r="P18" s="1617"/>
      <c r="Q18" s="86" t="s">
        <v>18</v>
      </c>
      <c r="R18" s="86" t="s">
        <v>120</v>
      </c>
      <c r="S18" s="233"/>
      <c r="T18" s="86" t="s">
        <v>97</v>
      </c>
      <c r="U18" s="86" t="s">
        <v>119</v>
      </c>
      <c r="V18" s="233"/>
      <c r="W18" s="86" t="s">
        <v>43</v>
      </c>
      <c r="X18" s="86" t="s">
        <v>118</v>
      </c>
      <c r="Y18" s="1235">
        <f t="shared" si="2"/>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4"/>
        <v>0</v>
      </c>
      <c r="AP18" s="1235"/>
      <c r="AQ18" s="1235"/>
      <c r="AR18" s="1235"/>
      <c r="AS18" s="87" t="s">
        <v>18</v>
      </c>
    </row>
    <row r="19" spans="1:45" ht="26.1" customHeight="1" x14ac:dyDescent="0.15">
      <c r="A19" s="431">
        <v>8</v>
      </c>
      <c r="B19" s="1611"/>
      <c r="C19" s="1612"/>
      <c r="D19" s="1612"/>
      <c r="E19" s="1612"/>
      <c r="F19" s="1612"/>
      <c r="G19" s="1613"/>
      <c r="H19" s="1614"/>
      <c r="I19" s="1614"/>
      <c r="J19" s="1613"/>
      <c r="K19" s="1614"/>
      <c r="L19" s="1614"/>
      <c r="M19" s="1615"/>
      <c r="N19" s="1616"/>
      <c r="O19" s="1617"/>
      <c r="P19" s="1617"/>
      <c r="Q19" s="86" t="s">
        <v>18</v>
      </c>
      <c r="R19" s="86" t="s">
        <v>120</v>
      </c>
      <c r="S19" s="233"/>
      <c r="T19" s="86" t="s">
        <v>97</v>
      </c>
      <c r="U19" s="86" t="s">
        <v>119</v>
      </c>
      <c r="V19" s="233"/>
      <c r="W19" s="86" t="s">
        <v>43</v>
      </c>
      <c r="X19" s="86" t="s">
        <v>118</v>
      </c>
      <c r="Y19" s="1235">
        <f t="shared" si="2"/>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4"/>
        <v>0</v>
      </c>
      <c r="AP19" s="1235"/>
      <c r="AQ19" s="1235"/>
      <c r="AR19" s="1235"/>
      <c r="AS19" s="87" t="s">
        <v>18</v>
      </c>
    </row>
    <row r="20" spans="1:45" ht="26.1" customHeight="1" x14ac:dyDescent="0.15">
      <c r="A20" s="431">
        <v>9</v>
      </c>
      <c r="B20" s="1611"/>
      <c r="C20" s="1612"/>
      <c r="D20" s="1612"/>
      <c r="E20" s="1612"/>
      <c r="F20" s="1612"/>
      <c r="G20" s="1613"/>
      <c r="H20" s="1614"/>
      <c r="I20" s="1614"/>
      <c r="J20" s="1613"/>
      <c r="K20" s="1614"/>
      <c r="L20" s="1614"/>
      <c r="M20" s="1615"/>
      <c r="N20" s="1616"/>
      <c r="O20" s="1617"/>
      <c r="P20" s="1617"/>
      <c r="Q20" s="86" t="s">
        <v>18</v>
      </c>
      <c r="R20" s="86" t="s">
        <v>120</v>
      </c>
      <c r="S20" s="233"/>
      <c r="T20" s="86" t="s">
        <v>97</v>
      </c>
      <c r="U20" s="86" t="s">
        <v>119</v>
      </c>
      <c r="V20" s="233"/>
      <c r="W20" s="86" t="s">
        <v>43</v>
      </c>
      <c r="X20" s="86" t="s">
        <v>118</v>
      </c>
      <c r="Y20" s="1235">
        <f t="shared" si="2"/>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4"/>
        <v>0</v>
      </c>
      <c r="AP20" s="1235"/>
      <c r="AQ20" s="1235"/>
      <c r="AR20" s="1235"/>
      <c r="AS20" s="87" t="s">
        <v>18</v>
      </c>
    </row>
    <row r="21" spans="1:45" ht="26.1" customHeight="1" thickBot="1" x14ac:dyDescent="0.2">
      <c r="A21" s="431">
        <v>10</v>
      </c>
      <c r="B21" s="1611"/>
      <c r="C21" s="1612"/>
      <c r="D21" s="1612"/>
      <c r="E21" s="1612"/>
      <c r="F21" s="1612"/>
      <c r="G21" s="1613"/>
      <c r="H21" s="1614"/>
      <c r="I21" s="1614"/>
      <c r="J21" s="1613"/>
      <c r="K21" s="1614"/>
      <c r="L21" s="1614"/>
      <c r="M21" s="1615"/>
      <c r="N21" s="1616"/>
      <c r="O21" s="1617"/>
      <c r="P21" s="1617"/>
      <c r="Q21" s="86" t="s">
        <v>18</v>
      </c>
      <c r="R21" s="86" t="s">
        <v>120</v>
      </c>
      <c r="S21" s="233"/>
      <c r="T21" s="86" t="s">
        <v>97</v>
      </c>
      <c r="U21" s="86" t="s">
        <v>119</v>
      </c>
      <c r="V21" s="233"/>
      <c r="W21" s="86" t="s">
        <v>43</v>
      </c>
      <c r="X21" s="86" t="s">
        <v>118</v>
      </c>
      <c r="Y21" s="1618">
        <f t="shared" si="2"/>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4"/>
        <v>0</v>
      </c>
      <c r="AP21" s="1618"/>
      <c r="AQ21" s="1618"/>
      <c r="AR21" s="1618"/>
      <c r="AS21" s="87" t="s">
        <v>18</v>
      </c>
    </row>
    <row r="22" spans="1:45" s="88" customFormat="1" ht="26.1" customHeight="1" x14ac:dyDescent="0.15">
      <c r="A22" s="1619" t="s">
        <v>351</v>
      </c>
      <c r="B22" s="1620"/>
      <c r="C22" s="1620"/>
      <c r="D22" s="1620"/>
      <c r="E22" s="1620"/>
      <c r="F22" s="1620"/>
      <c r="G22" s="1620"/>
      <c r="H22" s="1620"/>
      <c r="I22" s="1620"/>
      <c r="J22" s="1620"/>
      <c r="K22" s="1620"/>
      <c r="L22" s="1620"/>
      <c r="M22" s="1620"/>
      <c r="N22" s="1621">
        <f>SUM(Y12:AB21)</f>
        <v>0</v>
      </c>
      <c r="O22" s="1622"/>
      <c r="P22" s="1622"/>
      <c r="Q22" s="1622"/>
      <c r="R22" s="1622"/>
      <c r="S22" s="1622"/>
      <c r="T22" s="1622"/>
      <c r="U22" s="1622"/>
      <c r="V22" s="1622"/>
      <c r="W22" s="1622"/>
      <c r="X22" s="1622"/>
      <c r="Y22" s="1622"/>
      <c r="Z22" s="1622"/>
      <c r="AA22" s="1622"/>
      <c r="AB22" s="1622"/>
      <c r="AC22" s="460" t="s">
        <v>18</v>
      </c>
      <c r="AD22" s="1622">
        <f>SUM(AO12:AR21)</f>
        <v>0</v>
      </c>
      <c r="AE22" s="1622"/>
      <c r="AF22" s="1622"/>
      <c r="AG22" s="1622"/>
      <c r="AH22" s="1622"/>
      <c r="AI22" s="1622"/>
      <c r="AJ22" s="1622"/>
      <c r="AK22" s="1622"/>
      <c r="AL22" s="1622"/>
      <c r="AM22" s="1622"/>
      <c r="AN22" s="1622"/>
      <c r="AO22" s="1622"/>
      <c r="AP22" s="1622"/>
      <c r="AQ22" s="1622"/>
      <c r="AR22" s="1622"/>
      <c r="AS22" s="152" t="s">
        <v>18</v>
      </c>
    </row>
    <row r="23" spans="1:45" s="88" customFormat="1" ht="26.1" customHeight="1" x14ac:dyDescent="0.15">
      <c r="A23" s="1586" t="s">
        <v>379</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352</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89" t="s">
        <v>342</v>
      </c>
      <c r="B25" s="90"/>
      <c r="C25" s="90"/>
      <c r="D25" s="90"/>
      <c r="E25" s="90"/>
      <c r="F25" s="90"/>
    </row>
    <row r="26" spans="1:45" s="91" customFormat="1" ht="34.5" customHeight="1" thickBot="1" x14ac:dyDescent="0.2">
      <c r="A26" s="1639" t="s">
        <v>250</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2"/>
      <c r="AE26" s="1642"/>
      <c r="AF26" s="1642"/>
      <c r="AG26" s="1642"/>
      <c r="AH26" s="1642"/>
      <c r="AI26" s="1642"/>
      <c r="AJ26" s="1642"/>
      <c r="AK26" s="1642"/>
      <c r="AL26" s="1642"/>
      <c r="AM26" s="1642"/>
      <c r="AN26" s="1642"/>
      <c r="AO26" s="1642"/>
      <c r="AP26" s="1642"/>
      <c r="AQ26" s="1642"/>
      <c r="AR26" s="1642"/>
      <c r="AS26" s="1642"/>
    </row>
    <row r="27" spans="1:45" s="85" customFormat="1" ht="20.100000000000001"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85" customFormat="1" ht="32.25" customHeight="1" thickBot="1" x14ac:dyDescent="0.2">
      <c r="A28" s="1592"/>
      <c r="B28" s="1593"/>
      <c r="C28" s="1594"/>
      <c r="D28" s="1594"/>
      <c r="E28" s="1594"/>
      <c r="F28" s="1071"/>
      <c r="G28" s="1593"/>
      <c r="H28" s="1594"/>
      <c r="I28" s="1071"/>
      <c r="J28" s="1595"/>
      <c r="K28" s="1596"/>
      <c r="L28" s="1596"/>
      <c r="M28" s="1597"/>
      <c r="N28" s="279"/>
      <c r="O28" s="280"/>
      <c r="P28" s="280"/>
      <c r="Q28" s="280"/>
      <c r="R28" s="280"/>
      <c r="S28" s="280"/>
      <c r="T28" s="280"/>
      <c r="U28" s="280"/>
      <c r="V28" s="280"/>
      <c r="W28" s="280"/>
      <c r="X28" s="280"/>
      <c r="Y28" s="280"/>
      <c r="Z28" s="280"/>
      <c r="AA28" s="280"/>
      <c r="AB28" s="280"/>
      <c r="AC28" s="280"/>
      <c r="AD28" s="1109" t="s">
        <v>380</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0" t="s">
        <v>102</v>
      </c>
      <c r="B29" s="1267" t="s">
        <v>123</v>
      </c>
      <c r="C29" s="1598"/>
      <c r="D29" s="1598"/>
      <c r="E29" s="1598"/>
      <c r="F29" s="1598"/>
      <c r="G29" s="1599" t="s">
        <v>75</v>
      </c>
      <c r="H29" s="1600"/>
      <c r="I29" s="1600"/>
      <c r="J29" s="1599" t="s">
        <v>77</v>
      </c>
      <c r="K29" s="1600"/>
      <c r="L29" s="1600"/>
      <c r="M29" s="1601"/>
      <c r="N29" s="1602">
        <v>5000</v>
      </c>
      <c r="O29" s="1603"/>
      <c r="P29" s="1603"/>
      <c r="Q29" s="86" t="s">
        <v>18</v>
      </c>
      <c r="R29" s="86" t="s">
        <v>120</v>
      </c>
      <c r="S29" s="235">
        <v>12</v>
      </c>
      <c r="T29" s="86" t="s">
        <v>97</v>
      </c>
      <c r="U29" s="86" t="s">
        <v>119</v>
      </c>
      <c r="V29" s="235">
        <v>2</v>
      </c>
      <c r="W29" s="86" t="s">
        <v>43</v>
      </c>
      <c r="X29" s="86" t="s">
        <v>118</v>
      </c>
      <c r="Y29" s="1604">
        <f>N29*S29*V29</f>
        <v>120000</v>
      </c>
      <c r="Z29" s="1604"/>
      <c r="AA29" s="1604"/>
      <c r="AB29" s="1604"/>
      <c r="AC29" s="440"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392</v>
      </c>
      <c r="C30" s="1268"/>
      <c r="D30" s="1268"/>
      <c r="E30" s="1268"/>
      <c r="F30" s="1269"/>
      <c r="G30" s="1608" t="s">
        <v>391</v>
      </c>
      <c r="H30" s="1609"/>
      <c r="I30" s="1610"/>
      <c r="J30" s="1599" t="s">
        <v>77</v>
      </c>
      <c r="K30" s="1600"/>
      <c r="L30" s="1600"/>
      <c r="M30" s="1601"/>
      <c r="N30" s="1623">
        <v>5000</v>
      </c>
      <c r="O30" s="1624"/>
      <c r="P30" s="1624"/>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 si="5">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600"/>
      <c r="M31" s="1601"/>
      <c r="N31" s="1602">
        <v>5000</v>
      </c>
      <c r="O31" s="1603"/>
      <c r="P31" s="1603"/>
      <c r="Q31" s="86" t="s">
        <v>18</v>
      </c>
      <c r="R31" s="86" t="s">
        <v>120</v>
      </c>
      <c r="S31" s="235">
        <v>12</v>
      </c>
      <c r="T31" s="86" t="s">
        <v>97</v>
      </c>
      <c r="U31" s="86" t="s">
        <v>119</v>
      </c>
      <c r="V31" s="235">
        <v>1</v>
      </c>
      <c r="W31" s="86" t="s">
        <v>43</v>
      </c>
      <c r="X31" s="86" t="s">
        <v>118</v>
      </c>
      <c r="Y31" s="1604">
        <f t="shared" ref="Y31:Y32" si="6">N31*S31*V31</f>
        <v>60000</v>
      </c>
      <c r="Z31" s="1604"/>
      <c r="AA31" s="1604"/>
      <c r="AB31" s="1604"/>
      <c r="AC31" s="440" t="s">
        <v>18</v>
      </c>
      <c r="AD31" s="1602">
        <v>2000</v>
      </c>
      <c r="AE31" s="1603"/>
      <c r="AF31" s="1603"/>
      <c r="AG31" s="86" t="s">
        <v>18</v>
      </c>
      <c r="AH31" s="86" t="s">
        <v>119</v>
      </c>
      <c r="AI31" s="235">
        <v>12</v>
      </c>
      <c r="AJ31" s="86" t="s">
        <v>97</v>
      </c>
      <c r="AK31" s="86" t="s">
        <v>119</v>
      </c>
      <c r="AL31" s="235">
        <v>1</v>
      </c>
      <c r="AM31" s="86" t="s">
        <v>43</v>
      </c>
      <c r="AN31" s="86" t="s">
        <v>118</v>
      </c>
      <c r="AO31" s="1631">
        <f t="shared" ref="AO31:AO32" si="7">AD31*AI31*AL31</f>
        <v>24000</v>
      </c>
      <c r="AP31" s="1631"/>
      <c r="AQ31" s="1631"/>
      <c r="AR31" s="1631"/>
      <c r="AS31" s="87" t="s">
        <v>18</v>
      </c>
    </row>
    <row r="32" spans="1:45" s="90" customFormat="1" ht="26.1" customHeight="1" x14ac:dyDescent="0.15">
      <c r="A32" s="430" t="s">
        <v>394</v>
      </c>
      <c r="B32" s="1267" t="s">
        <v>121</v>
      </c>
      <c r="C32" s="1598"/>
      <c r="D32" s="1598"/>
      <c r="E32" s="1598"/>
      <c r="F32" s="1598"/>
      <c r="G32" s="908" t="s">
        <v>98</v>
      </c>
      <c r="H32" s="905"/>
      <c r="I32" s="905"/>
      <c r="J32" s="1599" t="s">
        <v>77</v>
      </c>
      <c r="K32" s="1600"/>
      <c r="L32" s="1600"/>
      <c r="M32" s="1601"/>
      <c r="N32" s="1602">
        <v>5000</v>
      </c>
      <c r="O32" s="1603"/>
      <c r="P32" s="1603"/>
      <c r="Q32" s="86" t="s">
        <v>18</v>
      </c>
      <c r="R32" s="86" t="s">
        <v>120</v>
      </c>
      <c r="S32" s="235">
        <v>12</v>
      </c>
      <c r="T32" s="86" t="s">
        <v>97</v>
      </c>
      <c r="U32" s="86" t="s">
        <v>119</v>
      </c>
      <c r="V32" s="235">
        <v>1</v>
      </c>
      <c r="W32" s="86" t="s">
        <v>43</v>
      </c>
      <c r="X32" s="86" t="s">
        <v>118</v>
      </c>
      <c r="Y32" s="1604">
        <f t="shared" si="6"/>
        <v>60000</v>
      </c>
      <c r="Z32" s="1604"/>
      <c r="AA32" s="1604"/>
      <c r="AB32" s="1604"/>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616"/>
      <c r="O33" s="1617"/>
      <c r="P33" s="1617"/>
      <c r="Q33" s="86" t="s">
        <v>18</v>
      </c>
      <c r="R33" s="86" t="s">
        <v>120</v>
      </c>
      <c r="S33" s="233"/>
      <c r="T33" s="86" t="s">
        <v>97</v>
      </c>
      <c r="U33" s="86" t="s">
        <v>119</v>
      </c>
      <c r="V33" s="233"/>
      <c r="W33" s="86" t="s">
        <v>43</v>
      </c>
      <c r="X33" s="86" t="s">
        <v>118</v>
      </c>
      <c r="Y33" s="1235">
        <f>N33*S33*V33</f>
        <v>0</v>
      </c>
      <c r="Z33" s="1235"/>
      <c r="AA33" s="1235"/>
      <c r="AB33" s="1235"/>
      <c r="AC33" s="440" t="s">
        <v>18</v>
      </c>
      <c r="AD33" s="1616"/>
      <c r="AE33" s="1617"/>
      <c r="AF33" s="1617"/>
      <c r="AG33" s="86" t="s">
        <v>18</v>
      </c>
      <c r="AH33" s="86" t="s">
        <v>119</v>
      </c>
      <c r="AI33" s="233"/>
      <c r="AJ33" s="86" t="s">
        <v>97</v>
      </c>
      <c r="AK33" s="86" t="s">
        <v>119</v>
      </c>
      <c r="AL33" s="233"/>
      <c r="AM33" s="86" t="s">
        <v>43</v>
      </c>
      <c r="AN33" s="86" t="s">
        <v>118</v>
      </c>
      <c r="AO33" s="1632">
        <f>AD33*AI33*AL33</f>
        <v>0</v>
      </c>
      <c r="AP33" s="1632"/>
      <c r="AQ33" s="1632"/>
      <c r="AR33" s="1632"/>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616"/>
      <c r="O34" s="1617"/>
      <c r="P34" s="1617"/>
      <c r="Q34" s="86" t="s">
        <v>18</v>
      </c>
      <c r="R34" s="86" t="s">
        <v>120</v>
      </c>
      <c r="S34" s="233"/>
      <c r="T34" s="86" t="s">
        <v>97</v>
      </c>
      <c r="U34" s="86" t="s">
        <v>119</v>
      </c>
      <c r="V34" s="233"/>
      <c r="W34" s="86" t="s">
        <v>43</v>
      </c>
      <c r="X34" s="86" t="s">
        <v>118</v>
      </c>
      <c r="Y34" s="1235">
        <f t="shared" ref="Y34:Y42" si="8">N34*S34*V34</f>
        <v>0</v>
      </c>
      <c r="Z34" s="1235"/>
      <c r="AA34" s="1235"/>
      <c r="AB34" s="1235"/>
      <c r="AC34" s="440" t="s">
        <v>18</v>
      </c>
      <c r="AD34" s="1616"/>
      <c r="AE34" s="1617"/>
      <c r="AF34" s="1617"/>
      <c r="AG34" s="86" t="s">
        <v>18</v>
      </c>
      <c r="AH34" s="86" t="s">
        <v>119</v>
      </c>
      <c r="AI34" s="233"/>
      <c r="AJ34" s="86" t="s">
        <v>97</v>
      </c>
      <c r="AK34" s="86" t="s">
        <v>119</v>
      </c>
      <c r="AL34" s="233"/>
      <c r="AM34" s="86" t="s">
        <v>43</v>
      </c>
      <c r="AN34" s="86" t="s">
        <v>118</v>
      </c>
      <c r="AO34" s="1632">
        <f t="shared" ref="AO34:AO42" si="9">AD34*AI34*AL34</f>
        <v>0</v>
      </c>
      <c r="AP34" s="1632"/>
      <c r="AQ34" s="1632"/>
      <c r="AR34" s="1632"/>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616"/>
      <c r="O35" s="1617"/>
      <c r="P35" s="1617"/>
      <c r="Q35" s="86" t="s">
        <v>18</v>
      </c>
      <c r="R35" s="86" t="s">
        <v>120</v>
      </c>
      <c r="S35" s="233"/>
      <c r="T35" s="86" t="s">
        <v>97</v>
      </c>
      <c r="U35" s="86" t="s">
        <v>119</v>
      </c>
      <c r="V35" s="233"/>
      <c r="W35" s="86" t="s">
        <v>43</v>
      </c>
      <c r="X35" s="86" t="s">
        <v>118</v>
      </c>
      <c r="Y35" s="1235">
        <f t="shared" si="8"/>
        <v>0</v>
      </c>
      <c r="Z35" s="1235"/>
      <c r="AA35" s="1235"/>
      <c r="AB35" s="1235"/>
      <c r="AC35" s="440" t="s">
        <v>18</v>
      </c>
      <c r="AD35" s="1616"/>
      <c r="AE35" s="1617"/>
      <c r="AF35" s="1617"/>
      <c r="AG35" s="86" t="s">
        <v>18</v>
      </c>
      <c r="AH35" s="86" t="s">
        <v>119</v>
      </c>
      <c r="AI35" s="233"/>
      <c r="AJ35" s="86" t="s">
        <v>97</v>
      </c>
      <c r="AK35" s="86" t="s">
        <v>119</v>
      </c>
      <c r="AL35" s="233"/>
      <c r="AM35" s="86" t="s">
        <v>43</v>
      </c>
      <c r="AN35" s="86" t="s">
        <v>118</v>
      </c>
      <c r="AO35" s="1632">
        <f t="shared" si="9"/>
        <v>0</v>
      </c>
      <c r="AP35" s="1632"/>
      <c r="AQ35" s="1632"/>
      <c r="AR35" s="1632"/>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616"/>
      <c r="O36" s="1617"/>
      <c r="P36" s="1617"/>
      <c r="Q36" s="86" t="s">
        <v>18</v>
      </c>
      <c r="R36" s="86" t="s">
        <v>120</v>
      </c>
      <c r="S36" s="233"/>
      <c r="T36" s="86" t="s">
        <v>97</v>
      </c>
      <c r="U36" s="86" t="s">
        <v>119</v>
      </c>
      <c r="V36" s="233"/>
      <c r="W36" s="86" t="s">
        <v>43</v>
      </c>
      <c r="X36" s="86" t="s">
        <v>118</v>
      </c>
      <c r="Y36" s="1235">
        <f t="shared" si="8"/>
        <v>0</v>
      </c>
      <c r="Z36" s="1235"/>
      <c r="AA36" s="1235"/>
      <c r="AB36" s="1235"/>
      <c r="AC36" s="440" t="s">
        <v>18</v>
      </c>
      <c r="AD36" s="1616"/>
      <c r="AE36" s="1617"/>
      <c r="AF36" s="1617"/>
      <c r="AG36" s="86" t="s">
        <v>18</v>
      </c>
      <c r="AH36" s="86" t="s">
        <v>119</v>
      </c>
      <c r="AI36" s="233"/>
      <c r="AJ36" s="86" t="s">
        <v>97</v>
      </c>
      <c r="AK36" s="86" t="s">
        <v>119</v>
      </c>
      <c r="AL36" s="233"/>
      <c r="AM36" s="86" t="s">
        <v>43</v>
      </c>
      <c r="AN36" s="86" t="s">
        <v>118</v>
      </c>
      <c r="AO36" s="1632">
        <f t="shared" si="9"/>
        <v>0</v>
      </c>
      <c r="AP36" s="1632"/>
      <c r="AQ36" s="1632"/>
      <c r="AR36" s="1632"/>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616"/>
      <c r="O37" s="1617"/>
      <c r="P37" s="1617"/>
      <c r="Q37" s="86" t="s">
        <v>18</v>
      </c>
      <c r="R37" s="86" t="s">
        <v>120</v>
      </c>
      <c r="S37" s="233"/>
      <c r="T37" s="86" t="s">
        <v>97</v>
      </c>
      <c r="U37" s="86" t="s">
        <v>119</v>
      </c>
      <c r="V37" s="233"/>
      <c r="W37" s="86" t="s">
        <v>43</v>
      </c>
      <c r="X37" s="86" t="s">
        <v>118</v>
      </c>
      <c r="Y37" s="1235">
        <f t="shared" si="8"/>
        <v>0</v>
      </c>
      <c r="Z37" s="1235"/>
      <c r="AA37" s="1235"/>
      <c r="AB37" s="1235"/>
      <c r="AC37" s="440" t="s">
        <v>18</v>
      </c>
      <c r="AD37" s="1616"/>
      <c r="AE37" s="1617"/>
      <c r="AF37" s="1617"/>
      <c r="AG37" s="86" t="s">
        <v>18</v>
      </c>
      <c r="AH37" s="86" t="s">
        <v>119</v>
      </c>
      <c r="AI37" s="233"/>
      <c r="AJ37" s="86" t="s">
        <v>97</v>
      </c>
      <c r="AK37" s="86" t="s">
        <v>119</v>
      </c>
      <c r="AL37" s="233"/>
      <c r="AM37" s="86" t="s">
        <v>43</v>
      </c>
      <c r="AN37" s="86" t="s">
        <v>118</v>
      </c>
      <c r="AO37" s="1632">
        <f t="shared" si="9"/>
        <v>0</v>
      </c>
      <c r="AP37" s="1632"/>
      <c r="AQ37" s="1632"/>
      <c r="AR37" s="1632"/>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616"/>
      <c r="O38" s="1617"/>
      <c r="P38" s="1617"/>
      <c r="Q38" s="86" t="s">
        <v>18</v>
      </c>
      <c r="R38" s="86" t="s">
        <v>120</v>
      </c>
      <c r="S38" s="233"/>
      <c r="T38" s="86" t="s">
        <v>97</v>
      </c>
      <c r="U38" s="86" t="s">
        <v>119</v>
      </c>
      <c r="V38" s="233"/>
      <c r="W38" s="86" t="s">
        <v>43</v>
      </c>
      <c r="X38" s="86" t="s">
        <v>118</v>
      </c>
      <c r="Y38" s="1235">
        <f t="shared" si="8"/>
        <v>0</v>
      </c>
      <c r="Z38" s="1235"/>
      <c r="AA38" s="1235"/>
      <c r="AB38" s="1235"/>
      <c r="AC38" s="440" t="s">
        <v>18</v>
      </c>
      <c r="AD38" s="1616"/>
      <c r="AE38" s="1617"/>
      <c r="AF38" s="1617"/>
      <c r="AG38" s="86" t="s">
        <v>18</v>
      </c>
      <c r="AH38" s="86" t="s">
        <v>119</v>
      </c>
      <c r="AI38" s="233"/>
      <c r="AJ38" s="86" t="s">
        <v>97</v>
      </c>
      <c r="AK38" s="86" t="s">
        <v>119</v>
      </c>
      <c r="AL38" s="233"/>
      <c r="AM38" s="86" t="s">
        <v>43</v>
      </c>
      <c r="AN38" s="86" t="s">
        <v>118</v>
      </c>
      <c r="AO38" s="1632">
        <f t="shared" si="9"/>
        <v>0</v>
      </c>
      <c r="AP38" s="1632"/>
      <c r="AQ38" s="1632"/>
      <c r="AR38" s="1632"/>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616"/>
      <c r="O39" s="1617"/>
      <c r="P39" s="1617"/>
      <c r="Q39" s="86" t="s">
        <v>18</v>
      </c>
      <c r="R39" s="86" t="s">
        <v>120</v>
      </c>
      <c r="S39" s="233"/>
      <c r="T39" s="86" t="s">
        <v>97</v>
      </c>
      <c r="U39" s="86" t="s">
        <v>119</v>
      </c>
      <c r="V39" s="233"/>
      <c r="W39" s="86" t="s">
        <v>43</v>
      </c>
      <c r="X39" s="86" t="s">
        <v>118</v>
      </c>
      <c r="Y39" s="1235">
        <f t="shared" si="8"/>
        <v>0</v>
      </c>
      <c r="Z39" s="1235"/>
      <c r="AA39" s="1235"/>
      <c r="AB39" s="1235"/>
      <c r="AC39" s="440" t="s">
        <v>18</v>
      </c>
      <c r="AD39" s="1616"/>
      <c r="AE39" s="1617"/>
      <c r="AF39" s="1617"/>
      <c r="AG39" s="86" t="s">
        <v>18</v>
      </c>
      <c r="AH39" s="86" t="s">
        <v>119</v>
      </c>
      <c r="AI39" s="233"/>
      <c r="AJ39" s="86" t="s">
        <v>97</v>
      </c>
      <c r="AK39" s="86" t="s">
        <v>119</v>
      </c>
      <c r="AL39" s="233"/>
      <c r="AM39" s="86" t="s">
        <v>43</v>
      </c>
      <c r="AN39" s="86" t="s">
        <v>118</v>
      </c>
      <c r="AO39" s="1632">
        <f t="shared" si="9"/>
        <v>0</v>
      </c>
      <c r="AP39" s="1632"/>
      <c r="AQ39" s="1632"/>
      <c r="AR39" s="1632"/>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616"/>
      <c r="O40" s="1617"/>
      <c r="P40" s="1617"/>
      <c r="Q40" s="86" t="s">
        <v>18</v>
      </c>
      <c r="R40" s="86" t="s">
        <v>120</v>
      </c>
      <c r="S40" s="233"/>
      <c r="T40" s="86" t="s">
        <v>97</v>
      </c>
      <c r="U40" s="86" t="s">
        <v>119</v>
      </c>
      <c r="V40" s="233"/>
      <c r="W40" s="86" t="s">
        <v>43</v>
      </c>
      <c r="X40" s="86" t="s">
        <v>118</v>
      </c>
      <c r="Y40" s="1235">
        <f t="shared" si="8"/>
        <v>0</v>
      </c>
      <c r="Z40" s="1235"/>
      <c r="AA40" s="1235"/>
      <c r="AB40" s="1235"/>
      <c r="AC40" s="440" t="s">
        <v>18</v>
      </c>
      <c r="AD40" s="1616"/>
      <c r="AE40" s="1617"/>
      <c r="AF40" s="1617"/>
      <c r="AG40" s="86" t="s">
        <v>18</v>
      </c>
      <c r="AH40" s="86" t="s">
        <v>119</v>
      </c>
      <c r="AI40" s="233"/>
      <c r="AJ40" s="86" t="s">
        <v>97</v>
      </c>
      <c r="AK40" s="86" t="s">
        <v>119</v>
      </c>
      <c r="AL40" s="233"/>
      <c r="AM40" s="86" t="s">
        <v>43</v>
      </c>
      <c r="AN40" s="86" t="s">
        <v>118</v>
      </c>
      <c r="AO40" s="1632">
        <f t="shared" si="9"/>
        <v>0</v>
      </c>
      <c r="AP40" s="1632"/>
      <c r="AQ40" s="1632"/>
      <c r="AR40" s="1632"/>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616"/>
      <c r="O41" s="1617"/>
      <c r="P41" s="1617"/>
      <c r="Q41" s="86" t="s">
        <v>18</v>
      </c>
      <c r="R41" s="86" t="s">
        <v>120</v>
      </c>
      <c r="S41" s="233"/>
      <c r="T41" s="86" t="s">
        <v>97</v>
      </c>
      <c r="U41" s="86" t="s">
        <v>119</v>
      </c>
      <c r="V41" s="233"/>
      <c r="W41" s="86" t="s">
        <v>43</v>
      </c>
      <c r="X41" s="86" t="s">
        <v>118</v>
      </c>
      <c r="Y41" s="1235">
        <f t="shared" si="8"/>
        <v>0</v>
      </c>
      <c r="Z41" s="1235"/>
      <c r="AA41" s="1235"/>
      <c r="AB41" s="1235"/>
      <c r="AC41" s="440" t="s">
        <v>18</v>
      </c>
      <c r="AD41" s="1616"/>
      <c r="AE41" s="1617"/>
      <c r="AF41" s="1617"/>
      <c r="AG41" s="86" t="s">
        <v>18</v>
      </c>
      <c r="AH41" s="86" t="s">
        <v>119</v>
      </c>
      <c r="AI41" s="233"/>
      <c r="AJ41" s="86" t="s">
        <v>97</v>
      </c>
      <c r="AK41" s="86" t="s">
        <v>119</v>
      </c>
      <c r="AL41" s="233"/>
      <c r="AM41" s="86" t="s">
        <v>43</v>
      </c>
      <c r="AN41" s="86" t="s">
        <v>118</v>
      </c>
      <c r="AO41" s="1632">
        <f t="shared" si="9"/>
        <v>0</v>
      </c>
      <c r="AP41" s="1632"/>
      <c r="AQ41" s="1632"/>
      <c r="AR41" s="1632"/>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616"/>
      <c r="O42" s="1617"/>
      <c r="P42" s="1617"/>
      <c r="Q42" s="86" t="s">
        <v>18</v>
      </c>
      <c r="R42" s="86" t="s">
        <v>120</v>
      </c>
      <c r="S42" s="233"/>
      <c r="T42" s="86" t="s">
        <v>97</v>
      </c>
      <c r="U42" s="86" t="s">
        <v>119</v>
      </c>
      <c r="V42" s="233"/>
      <c r="W42" s="86" t="s">
        <v>43</v>
      </c>
      <c r="X42" s="86" t="s">
        <v>118</v>
      </c>
      <c r="Y42" s="1235">
        <f t="shared" si="8"/>
        <v>0</v>
      </c>
      <c r="Z42" s="1235"/>
      <c r="AA42" s="1235"/>
      <c r="AB42" s="1235"/>
      <c r="AC42" s="440" t="s">
        <v>18</v>
      </c>
      <c r="AD42" s="1616"/>
      <c r="AE42" s="1617"/>
      <c r="AF42" s="1617"/>
      <c r="AG42" s="86" t="s">
        <v>18</v>
      </c>
      <c r="AH42" s="86" t="s">
        <v>119</v>
      </c>
      <c r="AI42" s="233"/>
      <c r="AJ42" s="86" t="s">
        <v>97</v>
      </c>
      <c r="AK42" s="86" t="s">
        <v>119</v>
      </c>
      <c r="AL42" s="233"/>
      <c r="AM42" s="86" t="s">
        <v>43</v>
      </c>
      <c r="AN42" s="86" t="s">
        <v>118</v>
      </c>
      <c r="AO42" s="1632">
        <f t="shared" si="9"/>
        <v>0</v>
      </c>
      <c r="AP42" s="1632"/>
      <c r="AQ42" s="1632"/>
      <c r="AR42" s="1632"/>
      <c r="AS42" s="87" t="s">
        <v>18</v>
      </c>
    </row>
    <row r="43" spans="1:45" s="88" customFormat="1" ht="26.1" customHeight="1" x14ac:dyDescent="0.15">
      <c r="A43" s="1619" t="s">
        <v>351</v>
      </c>
      <c r="B43" s="1620"/>
      <c r="C43" s="1620"/>
      <c r="D43" s="1620"/>
      <c r="E43" s="1620"/>
      <c r="F43" s="1620"/>
      <c r="G43" s="1620"/>
      <c r="H43" s="1620"/>
      <c r="I43" s="1620"/>
      <c r="J43" s="1620"/>
      <c r="K43" s="1620"/>
      <c r="L43" s="1620"/>
      <c r="M43" s="1620"/>
      <c r="N43" s="1621">
        <f>SUM(Y33:AB42)</f>
        <v>0</v>
      </c>
      <c r="O43" s="1622"/>
      <c r="P43" s="1622"/>
      <c r="Q43" s="1622"/>
      <c r="R43" s="1622"/>
      <c r="S43" s="1622"/>
      <c r="T43" s="1622"/>
      <c r="U43" s="1622"/>
      <c r="V43" s="1622"/>
      <c r="W43" s="1622"/>
      <c r="X43" s="1622"/>
      <c r="Y43" s="1622"/>
      <c r="Z43" s="1622"/>
      <c r="AA43" s="1622"/>
      <c r="AB43" s="1622"/>
      <c r="AC43" s="460" t="s">
        <v>18</v>
      </c>
      <c r="AD43" s="1622">
        <f>SUM(AO33:AR42)</f>
        <v>0</v>
      </c>
      <c r="AE43" s="1622"/>
      <c r="AF43" s="1622"/>
      <c r="AG43" s="1622"/>
      <c r="AH43" s="1622"/>
      <c r="AI43" s="1622"/>
      <c r="AJ43" s="1622"/>
      <c r="AK43" s="1622"/>
      <c r="AL43" s="1622"/>
      <c r="AM43" s="1622"/>
      <c r="AN43" s="1622"/>
      <c r="AO43" s="1622"/>
      <c r="AP43" s="1622"/>
      <c r="AQ43" s="1622"/>
      <c r="AR43" s="1622"/>
      <c r="AS43" s="152" t="s">
        <v>18</v>
      </c>
    </row>
    <row r="44" spans="1:45" s="88" customFormat="1" ht="26.1" customHeight="1" x14ac:dyDescent="0.15">
      <c r="A44" s="1586" t="s">
        <v>381</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352</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row r="47" spans="1:45" x14ac:dyDescent="0.15">
      <c r="A47" s="244"/>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5"/>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election activeCell="G15" sqref="G15"/>
    </sheetView>
  </sheetViews>
  <sheetFormatPr defaultColWidth="9" defaultRowHeight="18" customHeight="1" x14ac:dyDescent="0.15"/>
  <cols>
    <col min="1" max="1" width="5" style="457" customWidth="1"/>
    <col min="2" max="2" width="11.875" style="457" customWidth="1"/>
    <col min="3" max="3" width="11.75" style="457" customWidth="1"/>
    <col min="4" max="4" width="24.75" style="457" customWidth="1"/>
    <col min="5" max="8" width="13.75" style="457" customWidth="1"/>
    <col min="9" max="9" width="2.5" style="457" customWidth="1"/>
    <col min="10" max="21" width="3" style="457" customWidth="1"/>
    <col min="22" max="16384" width="9" style="457"/>
  </cols>
  <sheetData>
    <row r="1" spans="1:8" s="1" customFormat="1" ht="18" customHeight="1" thickBot="1" x14ac:dyDescent="0.2">
      <c r="A1" s="98" t="s">
        <v>408</v>
      </c>
    </row>
    <row r="2" spans="1:8" s="1" customFormat="1" ht="18" customHeight="1" thickBot="1" x14ac:dyDescent="0.2">
      <c r="D2" s="434" t="s">
        <v>289</v>
      </c>
      <c r="E2" s="1422">
        <f>【様式７】計画書Ⅱ!U5</f>
        <v>0</v>
      </c>
      <c r="F2" s="1422"/>
      <c r="G2" s="1422"/>
      <c r="H2" s="1423"/>
    </row>
    <row r="3" spans="1:8" s="1" customFormat="1" ht="18" customHeight="1" x14ac:dyDescent="0.15"/>
    <row r="4" spans="1:8" s="1" customFormat="1" ht="18" customHeight="1" x14ac:dyDescent="0.15">
      <c r="A4" s="956" t="s">
        <v>127</v>
      </c>
      <c r="B4" s="956"/>
      <c r="C4" s="956"/>
      <c r="D4" s="956"/>
      <c r="E4" s="956"/>
      <c r="F4" s="956"/>
      <c r="G4" s="956"/>
      <c r="H4" s="930"/>
    </row>
    <row r="5" spans="1:8" s="1" customFormat="1" ht="18" customHeight="1" thickBot="1" x14ac:dyDescent="0.2">
      <c r="A5" s="9"/>
      <c r="B5" s="9"/>
      <c r="C5" s="9"/>
      <c r="D5" s="9"/>
      <c r="E5" s="9"/>
      <c r="F5" s="9"/>
      <c r="G5" s="9"/>
    </row>
    <row r="6" spans="1:8" s="1" customFormat="1" ht="30" customHeight="1" x14ac:dyDescent="0.15">
      <c r="A6" s="1424" t="s">
        <v>23</v>
      </c>
      <c r="B6" s="1426" t="s">
        <v>21</v>
      </c>
      <c r="C6" s="1426" t="s">
        <v>22</v>
      </c>
      <c r="D6" s="1426" t="s">
        <v>364</v>
      </c>
      <c r="E6" s="1428" t="s">
        <v>273</v>
      </c>
      <c r="F6" s="820"/>
      <c r="G6" s="1428" t="s">
        <v>274</v>
      </c>
      <c r="H6" s="1118"/>
    </row>
    <row r="7" spans="1:8" s="1" customFormat="1" ht="54" customHeight="1" thickBot="1" x14ac:dyDescent="0.2">
      <c r="A7" s="1425"/>
      <c r="B7" s="1427"/>
      <c r="C7" s="1427"/>
      <c r="D7" s="1427"/>
      <c r="E7" s="351"/>
      <c r="F7" s="245" t="s">
        <v>365</v>
      </c>
      <c r="G7" s="451"/>
      <c r="H7" s="246" t="s">
        <v>366</v>
      </c>
    </row>
    <row r="8" spans="1:8" s="1" customFormat="1" ht="21.75" customHeight="1" x14ac:dyDescent="0.15">
      <c r="A8" s="352" t="s">
        <v>136</v>
      </c>
      <c r="B8" s="353" t="s">
        <v>109</v>
      </c>
      <c r="C8" s="353" t="s">
        <v>110</v>
      </c>
      <c r="D8" s="353" t="s">
        <v>111</v>
      </c>
      <c r="E8" s="221">
        <v>40000</v>
      </c>
      <c r="F8" s="221"/>
      <c r="G8" s="452"/>
      <c r="H8" s="222"/>
    </row>
    <row r="9" spans="1:8" s="1" customFormat="1" ht="21.75" customHeight="1" x14ac:dyDescent="0.15">
      <c r="A9" s="453" t="s">
        <v>137</v>
      </c>
      <c r="B9" s="353" t="s">
        <v>109</v>
      </c>
      <c r="C9" s="353" t="s">
        <v>110</v>
      </c>
      <c r="D9" s="353" t="s">
        <v>111</v>
      </c>
      <c r="E9" s="221"/>
      <c r="F9" s="221"/>
      <c r="G9" s="452">
        <v>40000</v>
      </c>
      <c r="H9" s="222"/>
    </row>
    <row r="10" spans="1:8" s="1" customFormat="1" ht="21.75" customHeight="1" x14ac:dyDescent="0.15">
      <c r="A10" s="92"/>
      <c r="B10" s="271"/>
      <c r="C10" s="271"/>
      <c r="D10" s="271"/>
      <c r="E10" s="223"/>
      <c r="F10" s="223"/>
      <c r="G10" s="237"/>
      <c r="H10" s="225"/>
    </row>
    <row r="11" spans="1:8" s="1" customFormat="1" ht="21.75" customHeight="1" x14ac:dyDescent="0.15">
      <c r="A11" s="92"/>
      <c r="B11" s="271"/>
      <c r="C11" s="271"/>
      <c r="D11" s="271"/>
      <c r="E11" s="223"/>
      <c r="F11" s="223"/>
      <c r="G11" s="237"/>
      <c r="H11" s="225"/>
    </row>
    <row r="12" spans="1:8" s="1" customFormat="1" ht="21.75" customHeight="1" x14ac:dyDescent="0.15">
      <c r="A12" s="92"/>
      <c r="B12" s="271"/>
      <c r="C12" s="271"/>
      <c r="D12" s="271"/>
      <c r="E12" s="223"/>
      <c r="F12" s="223"/>
      <c r="G12" s="237"/>
      <c r="H12" s="225"/>
    </row>
    <row r="13" spans="1:8" s="1" customFormat="1" ht="21.75" customHeight="1" x14ac:dyDescent="0.15">
      <c r="A13" s="92"/>
      <c r="B13" s="271"/>
      <c r="C13" s="271"/>
      <c r="D13" s="271"/>
      <c r="E13" s="223"/>
      <c r="F13" s="223"/>
      <c r="G13" s="237"/>
      <c r="H13" s="225"/>
    </row>
    <row r="14" spans="1:8" s="1" customFormat="1" ht="21.75" customHeight="1" x14ac:dyDescent="0.15">
      <c r="A14" s="92"/>
      <c r="B14" s="271"/>
      <c r="C14" s="271"/>
      <c r="D14" s="271"/>
      <c r="E14" s="223"/>
      <c r="F14" s="223"/>
      <c r="G14" s="237"/>
      <c r="H14" s="225"/>
    </row>
    <row r="15" spans="1:8" s="1" customFormat="1" ht="21.75" customHeight="1" x14ac:dyDescent="0.15">
      <c r="A15" s="92"/>
      <c r="B15" s="271"/>
      <c r="C15" s="271"/>
      <c r="D15" s="271"/>
      <c r="E15" s="223"/>
      <c r="F15" s="223"/>
      <c r="G15" s="237"/>
      <c r="H15" s="225"/>
    </row>
    <row r="16" spans="1:8" s="1" customFormat="1" ht="21.75" customHeight="1" x14ac:dyDescent="0.15">
      <c r="A16" s="92"/>
      <c r="B16" s="271"/>
      <c r="C16" s="271"/>
      <c r="D16" s="271"/>
      <c r="E16" s="223"/>
      <c r="F16" s="223"/>
      <c r="G16" s="237"/>
      <c r="H16" s="225"/>
    </row>
    <row r="17" spans="1:8" s="1" customFormat="1" ht="21.75" customHeight="1" thickBot="1" x14ac:dyDescent="0.2">
      <c r="A17" s="108"/>
      <c r="B17" s="109"/>
      <c r="C17" s="109"/>
      <c r="D17" s="109"/>
      <c r="E17" s="226"/>
      <c r="F17" s="226"/>
      <c r="G17" s="238"/>
      <c r="H17" s="228"/>
    </row>
    <row r="18" spans="1:8" s="1" customFormat="1" ht="21.75" customHeight="1" thickTop="1" thickBot="1" x14ac:dyDescent="0.2">
      <c r="A18" s="1643" t="s">
        <v>108</v>
      </c>
      <c r="B18" s="1644"/>
      <c r="C18" s="1644"/>
      <c r="D18" s="1645"/>
      <c r="E18" s="454">
        <f>SUM(E10:E17)</f>
        <v>0</v>
      </c>
      <c r="F18" s="454">
        <f>SUM(F10:F17)</f>
        <v>0</v>
      </c>
      <c r="G18" s="455">
        <f>SUM(G10:G17)</f>
        <v>0</v>
      </c>
      <c r="H18" s="456">
        <f>SUM(H10:H17)</f>
        <v>0</v>
      </c>
    </row>
    <row r="19" spans="1:8" s="1" customFormat="1" ht="42" customHeight="1" x14ac:dyDescent="0.15">
      <c r="A19" s="354" t="s">
        <v>229</v>
      </c>
      <c r="B19" s="1418" t="s">
        <v>125</v>
      </c>
      <c r="C19" s="1418"/>
      <c r="D19" s="1418"/>
      <c r="E19" s="1418"/>
      <c r="F19" s="1418"/>
      <c r="G19" s="1418"/>
      <c r="H19" s="926"/>
    </row>
    <row r="20" spans="1:8" s="1" customFormat="1" ht="18" customHeight="1" x14ac:dyDescent="0.15">
      <c r="A20" s="356" t="s">
        <v>353</v>
      </c>
      <c r="B20" s="1420" t="s">
        <v>424</v>
      </c>
      <c r="C20" s="1420"/>
      <c r="D20" s="1420"/>
      <c r="E20" s="1420"/>
      <c r="F20" s="1420"/>
      <c r="G20" s="1420"/>
      <c r="H20" s="1420"/>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5"/>
  <printOptions horizontalCentered="1"/>
  <pageMargins left="0.55118110236220474" right="0.55118110236220474" top="0.55118110236220474" bottom="0.98425196850393704" header="0.31496062992125984" footer="0.51181102362204722"/>
  <pageSetup paperSize="9" scale="86" orientation="portrait" horizontalDpi="300" verticalDpi="300" r:id="rId1"/>
  <headerFooter alignWithMargins="0"/>
  <ignoredErrors>
    <ignoredError sqref="G1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67"/>
  <sheetViews>
    <sheetView showGridLines="0" view="pageBreakPreview" zoomScaleNormal="100" zoomScaleSheetLayoutView="100" workbookViewId="0">
      <selection activeCell="B3" sqref="B3"/>
    </sheetView>
  </sheetViews>
  <sheetFormatPr defaultColWidth="9" defaultRowHeight="18" customHeight="1" x14ac:dyDescent="0.15"/>
  <cols>
    <col min="1" max="2" width="1.625" style="89" customWidth="1"/>
    <col min="3" max="3" width="3" style="89" customWidth="1"/>
    <col min="4" max="5" width="2.875" style="89" customWidth="1"/>
    <col min="6" max="16" width="3" style="89" customWidth="1"/>
    <col min="17" max="17" width="3.25" style="89" customWidth="1"/>
    <col min="18" max="18" width="3" style="89" customWidth="1"/>
    <col min="19" max="19" width="3.75" style="89" customWidth="1"/>
    <col min="20" max="22" width="3" style="89" customWidth="1"/>
    <col min="23" max="23" width="3.75" style="89" customWidth="1"/>
    <col min="24" max="24" width="3" style="89" customWidth="1"/>
    <col min="25" max="34" width="3.25" style="89" customWidth="1"/>
    <col min="35" max="35" width="3" style="89" customWidth="1"/>
    <col min="36" max="36" width="1.625" style="89" customWidth="1"/>
    <col min="37" max="37" width="3" style="89" customWidth="1"/>
    <col min="38" max="39" width="3" style="89" hidden="1" customWidth="1"/>
    <col min="40" max="45" width="3" style="89" customWidth="1"/>
    <col min="46" max="16384" width="9" style="89"/>
  </cols>
  <sheetData>
    <row r="1" spans="1:38" ht="18" customHeight="1" x14ac:dyDescent="0.15">
      <c r="B1" s="357" t="s">
        <v>479</v>
      </c>
      <c r="AL1" s="89" t="s">
        <v>131</v>
      </c>
    </row>
    <row r="2" spans="1:38" ht="18" customHeight="1" x14ac:dyDescent="0.15">
      <c r="B2" s="990" t="s">
        <v>583</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row>
    <row r="3" spans="1:38" ht="18" customHeight="1" thickBot="1" x14ac:dyDescent="0.2">
      <c r="A3" s="417"/>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358"/>
      <c r="AG3" s="358"/>
      <c r="AJ3" s="417"/>
      <c r="AK3" s="419"/>
    </row>
    <row r="4" spans="1:38" ht="18" customHeight="1" x14ac:dyDescent="0.15">
      <c r="A4" s="93"/>
      <c r="B4" s="93"/>
      <c r="C4" s="93"/>
      <c r="D4" s="359"/>
      <c r="E4" s="359"/>
      <c r="F4" s="359"/>
      <c r="G4" s="359"/>
      <c r="H4" s="359"/>
      <c r="I4" s="359"/>
      <c r="J4" s="359"/>
      <c r="K4" s="359"/>
      <c r="L4" s="359"/>
      <c r="M4" s="359"/>
      <c r="N4" s="359"/>
      <c r="O4" s="359"/>
      <c r="P4" s="813" t="s">
        <v>7</v>
      </c>
      <c r="Q4" s="814"/>
      <c r="R4" s="814"/>
      <c r="S4" s="814"/>
      <c r="T4" s="814"/>
      <c r="U4" s="814"/>
      <c r="V4" s="1664">
        <f>【様式３】加算人数認定!U8</f>
        <v>0</v>
      </c>
      <c r="W4" s="1665"/>
      <c r="X4" s="1665"/>
      <c r="Y4" s="1665"/>
      <c r="Z4" s="1665"/>
      <c r="AA4" s="1665"/>
      <c r="AB4" s="1665"/>
      <c r="AC4" s="1665"/>
      <c r="AD4" s="1665"/>
      <c r="AE4" s="1665"/>
      <c r="AF4" s="1665"/>
      <c r="AG4" s="1665"/>
      <c r="AH4" s="1666"/>
      <c r="AJ4" s="93"/>
    </row>
    <row r="5" spans="1:38" ht="18" customHeight="1" x14ac:dyDescent="0.15">
      <c r="A5" s="93"/>
      <c r="B5" s="93"/>
      <c r="C5" s="93"/>
      <c r="D5" s="359"/>
      <c r="E5" s="359"/>
      <c r="F5" s="359"/>
      <c r="G5" s="359"/>
      <c r="H5" s="359"/>
      <c r="I5" s="359"/>
      <c r="J5" s="359"/>
      <c r="K5" s="359"/>
      <c r="L5" s="359"/>
      <c r="M5" s="359"/>
      <c r="N5" s="359"/>
      <c r="O5" s="359"/>
      <c r="P5" s="801" t="s">
        <v>10</v>
      </c>
      <c r="Q5" s="802"/>
      <c r="R5" s="802"/>
      <c r="S5" s="802"/>
      <c r="T5" s="802"/>
      <c r="U5" s="802"/>
      <c r="V5" s="1646">
        <f>【様式３】加算人数認定!U9</f>
        <v>0</v>
      </c>
      <c r="W5" s="1647"/>
      <c r="X5" s="1647"/>
      <c r="Y5" s="1647"/>
      <c r="Z5" s="1647"/>
      <c r="AA5" s="1647"/>
      <c r="AB5" s="1647"/>
      <c r="AC5" s="1647"/>
      <c r="AD5" s="1647"/>
      <c r="AE5" s="1647"/>
      <c r="AF5" s="1647"/>
      <c r="AG5" s="1647"/>
      <c r="AH5" s="1648"/>
      <c r="AJ5" s="93"/>
    </row>
    <row r="6" spans="1:38" ht="18" customHeight="1" x14ac:dyDescent="0.15">
      <c r="D6" s="359"/>
      <c r="E6" s="359"/>
      <c r="F6" s="359"/>
      <c r="G6" s="359"/>
      <c r="H6" s="359"/>
      <c r="I6" s="359"/>
      <c r="J6" s="359"/>
      <c r="K6" s="359"/>
      <c r="L6" s="359"/>
      <c r="M6" s="359"/>
      <c r="N6" s="359"/>
      <c r="O6" s="359"/>
      <c r="P6" s="1662" t="s">
        <v>42</v>
      </c>
      <c r="Q6" s="1663"/>
      <c r="R6" s="1663"/>
      <c r="S6" s="1663"/>
      <c r="T6" s="1663"/>
      <c r="U6" s="1663"/>
      <c r="V6" s="1646">
        <f>【様式３】加算人数認定!U10</f>
        <v>0</v>
      </c>
      <c r="W6" s="1647"/>
      <c r="X6" s="1647"/>
      <c r="Y6" s="1647"/>
      <c r="Z6" s="1647"/>
      <c r="AA6" s="1647"/>
      <c r="AB6" s="1647"/>
      <c r="AC6" s="1647"/>
      <c r="AD6" s="1647"/>
      <c r="AE6" s="1647"/>
      <c r="AF6" s="1647"/>
      <c r="AG6" s="1647"/>
      <c r="AH6" s="1648"/>
    </row>
    <row r="7" spans="1:38" ht="18" customHeight="1" thickBot="1" x14ac:dyDescent="0.2">
      <c r="D7" s="359"/>
      <c r="E7" s="359"/>
      <c r="F7" s="359"/>
      <c r="G7" s="359"/>
      <c r="H7" s="359"/>
      <c r="I7" s="359"/>
      <c r="J7" s="359"/>
      <c r="K7" s="359"/>
      <c r="L7" s="359"/>
      <c r="M7" s="359"/>
      <c r="N7" s="359"/>
      <c r="O7" s="359"/>
      <c r="P7" s="1652" t="s">
        <v>36</v>
      </c>
      <c r="Q7" s="1653"/>
      <c r="R7" s="1653"/>
      <c r="S7" s="1653"/>
      <c r="T7" s="1653"/>
      <c r="U7" s="1653"/>
      <c r="V7" s="68">
        <f>【様式３】加算人数認定!U11</f>
        <v>0</v>
      </c>
      <c r="W7" s="97">
        <f>【様式３】加算人数認定!V11</f>
        <v>0</v>
      </c>
      <c r="X7" s="68">
        <f>【様式３】加算人数認定!W11</f>
        <v>0</v>
      </c>
      <c r="Y7" s="66">
        <f>【様式３】加算人数認定!X11</f>
        <v>0</v>
      </c>
      <c r="Z7" s="97">
        <f>【様式３】加算人数認定!Y11</f>
        <v>0</v>
      </c>
      <c r="AA7" s="68">
        <f>【様式３】加算人数認定!Z11</f>
        <v>0</v>
      </c>
      <c r="AB7" s="97">
        <f>【様式３】加算人数認定!AA11</f>
        <v>0</v>
      </c>
      <c r="AC7" s="68">
        <f>【様式３】加算人数認定!AB11</f>
        <v>0</v>
      </c>
      <c r="AD7" s="66">
        <f>【様式３】加算人数認定!AC11</f>
        <v>0</v>
      </c>
      <c r="AE7" s="66">
        <f>【様式３】加算人数認定!AD11</f>
        <v>0</v>
      </c>
      <c r="AF7" s="66">
        <f>【様式３】加算人数認定!AE11</f>
        <v>0</v>
      </c>
      <c r="AG7" s="97">
        <f>【様式３】加算人数認定!AF11</f>
        <v>0</v>
      </c>
      <c r="AH7" s="69">
        <f>【様式３】加算人数認定!AG11</f>
        <v>0</v>
      </c>
    </row>
    <row r="8" spans="1:38" ht="9" customHeight="1" x14ac:dyDescent="0.15">
      <c r="A8" s="93"/>
      <c r="B8" s="93"/>
      <c r="C8" s="93"/>
      <c r="D8" s="93"/>
      <c r="E8" s="93"/>
      <c r="F8" s="93"/>
      <c r="G8" s="93"/>
      <c r="H8" s="93"/>
      <c r="I8" s="93"/>
      <c r="J8" s="93"/>
      <c r="K8" s="93"/>
      <c r="L8" s="93"/>
      <c r="M8" s="93"/>
      <c r="N8" s="93"/>
      <c r="O8" s="93"/>
      <c r="P8" s="93"/>
      <c r="Q8" s="93"/>
      <c r="R8" s="93"/>
      <c r="S8" s="328"/>
      <c r="T8" s="328"/>
      <c r="U8" s="328"/>
      <c r="V8" s="328"/>
      <c r="W8" s="328"/>
      <c r="X8" s="328"/>
      <c r="Y8" s="328"/>
      <c r="Z8" s="328"/>
      <c r="AA8" s="511"/>
      <c r="AB8" s="511"/>
      <c r="AC8" s="511"/>
      <c r="AD8" s="511"/>
      <c r="AE8" s="511"/>
      <c r="AF8" s="511"/>
      <c r="AG8" s="511"/>
      <c r="AJ8" s="93"/>
    </row>
    <row r="9" spans="1:38" ht="18" customHeight="1" thickBot="1" x14ac:dyDescent="0.2">
      <c r="B9" s="89" t="s">
        <v>200</v>
      </c>
    </row>
    <row r="10" spans="1:38" ht="30" customHeight="1" x14ac:dyDescent="0.15">
      <c r="C10" s="360" t="s">
        <v>14</v>
      </c>
      <c r="D10" s="360" t="s">
        <v>204</v>
      </c>
      <c r="E10" s="361"/>
      <c r="F10" s="361"/>
      <c r="G10" s="361"/>
      <c r="H10" s="361"/>
      <c r="I10" s="361"/>
      <c r="J10" s="361"/>
      <c r="K10" s="361"/>
      <c r="L10" s="361"/>
      <c r="M10" s="361"/>
      <c r="N10" s="361"/>
      <c r="O10" s="361"/>
      <c r="P10" s="361"/>
      <c r="Q10" s="362"/>
      <c r="R10" s="1658"/>
      <c r="S10" s="1659"/>
      <c r="T10" s="1659"/>
      <c r="U10" s="1659"/>
      <c r="V10" s="1659"/>
      <c r="W10" s="1659"/>
      <c r="X10" s="1659"/>
      <c r="Y10" s="1659"/>
      <c r="Z10" s="1659"/>
      <c r="AA10" s="1659"/>
      <c r="AB10" s="1659"/>
      <c r="AC10" s="1659"/>
      <c r="AD10" s="1659"/>
      <c r="AE10" s="1659"/>
      <c r="AF10" s="1659"/>
      <c r="AG10" s="1659"/>
      <c r="AH10" s="1659"/>
      <c r="AI10" s="363" t="s">
        <v>18</v>
      </c>
    </row>
    <row r="11" spans="1:38" ht="46.5" customHeight="1" x14ac:dyDescent="0.15">
      <c r="C11" s="364" t="s">
        <v>15</v>
      </c>
      <c r="D11" s="1460" t="s">
        <v>205</v>
      </c>
      <c r="E11" s="1660"/>
      <c r="F11" s="1660"/>
      <c r="G11" s="1461"/>
      <c r="H11" s="1461"/>
      <c r="I11" s="1461"/>
      <c r="J11" s="1461"/>
      <c r="K11" s="1461"/>
      <c r="L11" s="1461"/>
      <c r="M11" s="1461"/>
      <c r="N11" s="1461"/>
      <c r="O11" s="1461"/>
      <c r="P11" s="1461"/>
      <c r="Q11" s="1462"/>
      <c r="R11" s="1475"/>
      <c r="S11" s="1661"/>
      <c r="T11" s="1661"/>
      <c r="U11" s="1661"/>
      <c r="V11" s="1661"/>
      <c r="W11" s="1661"/>
      <c r="X11" s="1661"/>
      <c r="Y11" s="1661"/>
      <c r="Z11" s="1661"/>
      <c r="AA11" s="1661"/>
      <c r="AB11" s="1661"/>
      <c r="AC11" s="1661"/>
      <c r="AD11" s="1661"/>
      <c r="AE11" s="1661"/>
      <c r="AF11" s="1661"/>
      <c r="AG11" s="1661"/>
      <c r="AH11" s="1661"/>
      <c r="AI11" s="365" t="s">
        <v>18</v>
      </c>
    </row>
    <row r="12" spans="1:38" ht="18.75" customHeight="1" x14ac:dyDescent="0.15">
      <c r="C12" s="1488" t="s">
        <v>16</v>
      </c>
      <c r="D12" s="1649" t="s">
        <v>202</v>
      </c>
      <c r="E12" s="1650"/>
      <c r="F12" s="1650"/>
      <c r="G12" s="874"/>
      <c r="H12" s="874"/>
      <c r="I12" s="874"/>
      <c r="J12" s="874"/>
      <c r="K12" s="874"/>
      <c r="L12" s="874"/>
      <c r="M12" s="874"/>
      <c r="N12" s="874"/>
      <c r="O12" s="874"/>
      <c r="P12" s="874"/>
      <c r="Q12" s="1651"/>
      <c r="R12" s="1469" t="s">
        <v>188</v>
      </c>
      <c r="S12" s="1470"/>
      <c r="T12" s="1470"/>
      <c r="U12" s="1470"/>
      <c r="V12" s="1470"/>
      <c r="W12" s="1470"/>
      <c r="X12" s="1470"/>
      <c r="Y12" s="1470"/>
      <c r="Z12" s="1470"/>
      <c r="AA12" s="1469" t="s">
        <v>190</v>
      </c>
      <c r="AB12" s="1470"/>
      <c r="AC12" s="1470"/>
      <c r="AD12" s="1470"/>
      <c r="AE12" s="1470"/>
      <c r="AF12" s="1470"/>
      <c r="AG12" s="1470"/>
      <c r="AH12" s="1470"/>
      <c r="AI12" s="1471"/>
    </row>
    <row r="13" spans="1:38" ht="30" customHeight="1" x14ac:dyDescent="0.15">
      <c r="C13" s="1489"/>
      <c r="D13" s="1466"/>
      <c r="E13" s="1467"/>
      <c r="F13" s="1467"/>
      <c r="G13" s="1467"/>
      <c r="H13" s="1467"/>
      <c r="I13" s="1467"/>
      <c r="J13" s="1467"/>
      <c r="K13" s="1467"/>
      <c r="L13" s="1467"/>
      <c r="M13" s="1467"/>
      <c r="N13" s="1467"/>
      <c r="O13" s="1467"/>
      <c r="P13" s="1467"/>
      <c r="Q13" s="1468"/>
      <c r="R13" s="1472" t="str">
        <f>IF(R10-R11&gt;0,"〇","")</f>
        <v/>
      </c>
      <c r="S13" s="1473"/>
      <c r="T13" s="1473"/>
      <c r="U13" s="1473"/>
      <c r="V13" s="1473"/>
      <c r="W13" s="1473"/>
      <c r="X13" s="1473"/>
      <c r="Y13" s="1473"/>
      <c r="Z13" s="1474"/>
      <c r="AA13" s="1475"/>
      <c r="AB13" s="1476"/>
      <c r="AC13" s="1476"/>
      <c r="AD13" s="1476"/>
      <c r="AE13" s="1476"/>
      <c r="AF13" s="1476"/>
      <c r="AG13" s="1476"/>
      <c r="AH13" s="1476"/>
      <c r="AI13" s="1477"/>
    </row>
    <row r="14" spans="1:38" ht="17.100000000000001" customHeight="1" x14ac:dyDescent="0.15">
      <c r="C14" s="366" t="s">
        <v>24</v>
      </c>
      <c r="D14" s="1431" t="s">
        <v>27</v>
      </c>
      <c r="E14" s="1654"/>
      <c r="F14" s="1654"/>
      <c r="G14" s="1432"/>
      <c r="H14" s="1432"/>
      <c r="I14" s="1432"/>
      <c r="J14" s="1432"/>
      <c r="K14" s="1433"/>
      <c r="L14" s="500"/>
      <c r="M14" s="500"/>
      <c r="N14" s="500"/>
      <c r="O14" s="500"/>
      <c r="P14" s="500"/>
      <c r="Q14" s="367"/>
      <c r="R14" s="104"/>
      <c r="S14" s="1482" t="s">
        <v>77</v>
      </c>
      <c r="T14" s="1482"/>
      <c r="U14" s="1482"/>
      <c r="V14" s="1482"/>
      <c r="W14" s="1482"/>
      <c r="X14" s="1482"/>
      <c r="Y14" s="1482"/>
      <c r="Z14" s="1482"/>
      <c r="AA14" s="1482"/>
      <c r="AB14" s="1482"/>
      <c r="AC14" s="1482"/>
      <c r="AD14" s="1482"/>
      <c r="AE14" s="1482"/>
      <c r="AF14" s="1482"/>
      <c r="AG14" s="1482"/>
      <c r="AH14" s="1482"/>
      <c r="AI14" s="1483"/>
    </row>
    <row r="15" spans="1:38" ht="17.100000000000001" customHeight="1" x14ac:dyDescent="0.15">
      <c r="C15" s="368"/>
      <c r="D15" s="1463" t="s">
        <v>201</v>
      </c>
      <c r="E15" s="1655"/>
      <c r="F15" s="1655"/>
      <c r="G15" s="1656"/>
      <c r="H15" s="1656"/>
      <c r="I15" s="1656"/>
      <c r="J15" s="1656"/>
      <c r="K15" s="1656"/>
      <c r="L15" s="1656"/>
      <c r="M15" s="1656"/>
      <c r="N15" s="1656"/>
      <c r="O15" s="1656"/>
      <c r="P15" s="1656"/>
      <c r="Q15" s="1465"/>
      <c r="R15" s="104"/>
      <c r="S15" s="1497" t="s">
        <v>132</v>
      </c>
      <c r="T15" s="1497"/>
      <c r="U15" s="1497"/>
      <c r="V15" s="1497"/>
      <c r="W15" s="1497"/>
      <c r="X15" s="1497"/>
      <c r="Y15" s="1497"/>
      <c r="Z15" s="1497"/>
      <c r="AA15" s="1497"/>
      <c r="AB15" s="1497"/>
      <c r="AC15" s="1497"/>
      <c r="AD15" s="1497"/>
      <c r="AE15" s="1497"/>
      <c r="AF15" s="1497"/>
      <c r="AG15" s="1497"/>
      <c r="AH15" s="1497"/>
      <c r="AI15" s="1498"/>
    </row>
    <row r="16" spans="1:38" ht="17.100000000000001" customHeight="1" x14ac:dyDescent="0.15">
      <c r="C16" s="368"/>
      <c r="D16" s="1657"/>
      <c r="E16" s="1464"/>
      <c r="F16" s="1464"/>
      <c r="G16" s="1656"/>
      <c r="H16" s="1656"/>
      <c r="I16" s="1656"/>
      <c r="J16" s="1656"/>
      <c r="K16" s="1656"/>
      <c r="L16" s="1656"/>
      <c r="M16" s="1656"/>
      <c r="N16" s="1656"/>
      <c r="O16" s="1656"/>
      <c r="P16" s="1656"/>
      <c r="Q16" s="1465"/>
      <c r="R16" s="104"/>
      <c r="S16" s="1499" t="s">
        <v>133</v>
      </c>
      <c r="T16" s="1499"/>
      <c r="U16" s="1499"/>
      <c r="V16" s="1499"/>
      <c r="W16" s="1499"/>
      <c r="X16" s="1499"/>
      <c r="Y16" s="1499"/>
      <c r="Z16" s="1499"/>
      <c r="AA16" s="1499"/>
      <c r="AB16" s="1499"/>
      <c r="AC16" s="1499"/>
      <c r="AD16" s="1499"/>
      <c r="AE16" s="1499"/>
      <c r="AF16" s="1499"/>
      <c r="AG16" s="1499"/>
      <c r="AH16" s="1499"/>
      <c r="AI16" s="1500"/>
    </row>
    <row r="17" spans="1:36" ht="17.100000000000001" customHeight="1" x14ac:dyDescent="0.15">
      <c r="C17" s="368"/>
      <c r="D17" s="1466"/>
      <c r="E17" s="1467"/>
      <c r="F17" s="1467"/>
      <c r="G17" s="1467"/>
      <c r="H17" s="1467"/>
      <c r="I17" s="1467"/>
      <c r="J17" s="1467"/>
      <c r="K17" s="1467"/>
      <c r="L17" s="1467"/>
      <c r="M17" s="1467"/>
      <c r="N17" s="1467"/>
      <c r="O17" s="1467"/>
      <c r="P17" s="1467"/>
      <c r="Q17" s="1468"/>
      <c r="R17" s="104"/>
      <c r="S17" s="1501" t="s">
        <v>134</v>
      </c>
      <c r="T17" s="1501"/>
      <c r="U17" s="1501"/>
      <c r="V17" s="1501"/>
      <c r="W17" s="1501"/>
      <c r="X17" s="1501"/>
      <c r="Y17" s="1501"/>
      <c r="Z17" s="1501"/>
      <c r="AA17" s="1501"/>
      <c r="AB17" s="1501"/>
      <c r="AC17" s="1501"/>
      <c r="AD17" s="1501"/>
      <c r="AE17" s="1501"/>
      <c r="AF17" s="1501"/>
      <c r="AG17" s="1501"/>
      <c r="AH17" s="1501"/>
      <c r="AI17" s="1502"/>
    </row>
    <row r="18" spans="1:36" ht="36.75" customHeight="1" thickBot="1" x14ac:dyDescent="0.2">
      <c r="C18" s="369"/>
      <c r="D18" s="1680" t="s">
        <v>25</v>
      </c>
      <c r="E18" s="1281"/>
      <c r="F18" s="1281"/>
      <c r="G18" s="1681"/>
      <c r="H18" s="1681"/>
      <c r="I18" s="1681"/>
      <c r="J18" s="1681"/>
      <c r="K18" s="1681"/>
      <c r="L18" s="1681"/>
      <c r="M18" s="1681"/>
      <c r="N18" s="1681"/>
      <c r="O18" s="1681"/>
      <c r="P18" s="1681"/>
      <c r="Q18" s="1682"/>
      <c r="R18" s="1443"/>
      <c r="S18" s="1444"/>
      <c r="T18" s="1444"/>
      <c r="U18" s="1444"/>
      <c r="V18" s="1444"/>
      <c r="W18" s="1444"/>
      <c r="X18" s="1444"/>
      <c r="Y18" s="1444"/>
      <c r="Z18" s="1444"/>
      <c r="AA18" s="1444"/>
      <c r="AB18" s="1444"/>
      <c r="AC18" s="1444"/>
      <c r="AD18" s="1444"/>
      <c r="AE18" s="1444"/>
      <c r="AF18" s="1444"/>
      <c r="AG18" s="1444"/>
      <c r="AH18" s="1444"/>
      <c r="AI18" s="1445"/>
    </row>
    <row r="19" spans="1:36" ht="17.25" customHeight="1" x14ac:dyDescent="0.15">
      <c r="A19" s="93"/>
      <c r="B19" s="93"/>
      <c r="C19" s="93"/>
      <c r="D19" s="93"/>
      <c r="E19" s="93"/>
      <c r="F19" s="93"/>
      <c r="G19" s="93"/>
      <c r="H19" s="93"/>
      <c r="I19" s="93"/>
      <c r="J19" s="93"/>
      <c r="K19" s="93"/>
      <c r="L19" s="93"/>
      <c r="M19" s="93"/>
      <c r="N19" s="93"/>
      <c r="O19" s="93"/>
      <c r="P19" s="93"/>
      <c r="Q19" s="93"/>
      <c r="R19" s="93"/>
      <c r="S19" s="328"/>
      <c r="T19" s="328"/>
      <c r="U19" s="328"/>
      <c r="V19" s="328"/>
      <c r="W19" s="328"/>
      <c r="X19" s="328"/>
      <c r="Y19" s="328"/>
      <c r="Z19" s="328"/>
      <c r="AA19" s="511"/>
      <c r="AB19" s="511"/>
      <c r="AC19" s="511"/>
      <c r="AD19" s="511"/>
      <c r="AE19" s="511"/>
      <c r="AF19" s="511"/>
      <c r="AG19" s="511"/>
      <c r="AJ19" s="93"/>
    </row>
    <row r="20" spans="1:36" ht="17.25" customHeight="1" thickBot="1" x14ac:dyDescent="0.2">
      <c r="A20" s="93"/>
      <c r="B20" s="89" t="s">
        <v>253</v>
      </c>
      <c r="C20" s="93"/>
      <c r="D20" s="93"/>
      <c r="E20" s="93"/>
      <c r="F20" s="93"/>
      <c r="G20" s="93"/>
      <c r="H20" s="93"/>
      <c r="I20" s="93"/>
      <c r="J20" s="93"/>
      <c r="K20" s="93"/>
      <c r="L20" s="93"/>
      <c r="M20" s="93"/>
      <c r="N20" s="93"/>
      <c r="O20" s="93"/>
      <c r="P20" s="93"/>
      <c r="Q20" s="93"/>
      <c r="R20" s="93"/>
      <c r="S20" s="328"/>
      <c r="T20" s="328"/>
      <c r="U20" s="328"/>
      <c r="V20" s="328"/>
      <c r="W20" s="328"/>
      <c r="X20" s="328"/>
      <c r="Y20" s="328"/>
      <c r="Z20" s="328"/>
      <c r="AA20" s="511"/>
      <c r="AB20" s="511"/>
      <c r="AC20" s="511"/>
      <c r="AD20" s="511"/>
      <c r="AE20" s="511"/>
      <c r="AF20" s="511"/>
      <c r="AG20" s="511"/>
      <c r="AJ20" s="93"/>
    </row>
    <row r="21" spans="1:36" s="1" customFormat="1" ht="18" customHeight="1" thickBot="1" x14ac:dyDescent="0.2">
      <c r="C21" s="1667" t="s">
        <v>114</v>
      </c>
      <c r="D21" s="1455" t="s">
        <v>293</v>
      </c>
      <c r="E21" s="1669"/>
      <c r="F21" s="1669"/>
      <c r="G21" s="1669"/>
      <c r="H21" s="1669"/>
      <c r="I21" s="1669"/>
      <c r="J21" s="1669"/>
      <c r="K21" s="1669"/>
      <c r="L21" s="1669"/>
      <c r="M21" s="1669"/>
      <c r="N21" s="1669"/>
      <c r="O21" s="1669"/>
      <c r="P21" s="1669"/>
      <c r="Q21" s="1670"/>
      <c r="R21" s="1671" t="s">
        <v>117</v>
      </c>
      <c r="S21" s="1565"/>
      <c r="T21" s="62"/>
      <c r="U21" s="420" t="s">
        <v>43</v>
      </c>
      <c r="V21" s="1565" t="s">
        <v>116</v>
      </c>
      <c r="W21" s="1565"/>
      <c r="X21" s="62"/>
      <c r="Y21" s="136" t="s">
        <v>43</v>
      </c>
      <c r="Z21" s="107"/>
      <c r="AA21" s="12"/>
      <c r="AB21" s="12"/>
      <c r="AC21" s="12"/>
      <c r="AD21" s="12"/>
      <c r="AE21" s="12"/>
      <c r="AF21" s="12"/>
      <c r="AG21" s="12"/>
      <c r="AH21" s="12"/>
      <c r="AI21" s="12"/>
    </row>
    <row r="22" spans="1:36" s="1" customFormat="1" ht="18" customHeight="1" x14ac:dyDescent="0.15">
      <c r="C22" s="1668"/>
      <c r="D22" s="1579"/>
      <c r="E22" s="1580"/>
      <c r="F22" s="1580"/>
      <c r="G22" s="1580"/>
      <c r="H22" s="1580"/>
      <c r="I22" s="1580"/>
      <c r="J22" s="1580"/>
      <c r="K22" s="1580"/>
      <c r="L22" s="1580"/>
      <c r="M22" s="1580"/>
      <c r="N22" s="1580"/>
      <c r="O22" s="1580"/>
      <c r="P22" s="1580"/>
      <c r="Q22" s="1581"/>
      <c r="R22" s="1672"/>
      <c r="S22" s="1673"/>
      <c r="T22" s="1673"/>
      <c r="U22" s="1673"/>
      <c r="V22" s="1673"/>
      <c r="W22" s="1673"/>
      <c r="X22" s="1673"/>
      <c r="Y22" s="1673"/>
      <c r="Z22" s="1674"/>
      <c r="AA22" s="1674"/>
      <c r="AB22" s="1674"/>
      <c r="AC22" s="1674"/>
      <c r="AD22" s="1674"/>
      <c r="AE22" s="1674"/>
      <c r="AF22" s="1674"/>
      <c r="AG22" s="1674"/>
      <c r="AH22" s="1674"/>
      <c r="AI22" s="70" t="s">
        <v>18</v>
      </c>
    </row>
    <row r="23" spans="1:36" s="1" customFormat="1" ht="33.950000000000003" customHeight="1" x14ac:dyDescent="0.15">
      <c r="C23" s="502"/>
      <c r="D23" s="134"/>
      <c r="E23" s="196"/>
      <c r="F23" s="196"/>
      <c r="G23" s="1562" t="s">
        <v>330</v>
      </c>
      <c r="H23" s="1260"/>
      <c r="I23" s="1260"/>
      <c r="J23" s="1260"/>
      <c r="K23" s="1260"/>
      <c r="L23" s="1260"/>
      <c r="M23" s="1260"/>
      <c r="N23" s="1260"/>
      <c r="O23" s="1260"/>
      <c r="P23" s="1260"/>
      <c r="Q23" s="1261"/>
      <c r="R23" s="1672"/>
      <c r="S23" s="1673"/>
      <c r="T23" s="1673"/>
      <c r="U23" s="1673"/>
      <c r="V23" s="1673"/>
      <c r="W23" s="1673"/>
      <c r="X23" s="1673"/>
      <c r="Y23" s="1673"/>
      <c r="Z23" s="1673"/>
      <c r="AA23" s="1673"/>
      <c r="AB23" s="1673"/>
      <c r="AC23" s="1673"/>
      <c r="AD23" s="1673"/>
      <c r="AE23" s="1673"/>
      <c r="AF23" s="1673"/>
      <c r="AG23" s="1673"/>
      <c r="AH23" s="1673"/>
      <c r="AI23" s="72" t="s">
        <v>18</v>
      </c>
    </row>
    <row r="24" spans="1:36" ht="17.100000000000001" customHeight="1" thickBot="1" x14ac:dyDescent="0.2">
      <c r="C24" s="341" t="s">
        <v>115</v>
      </c>
      <c r="D24" s="1448" t="s">
        <v>17</v>
      </c>
      <c r="E24" s="1448"/>
      <c r="F24" s="1449"/>
      <c r="G24" s="1449"/>
      <c r="H24" s="1449"/>
      <c r="I24" s="1449"/>
      <c r="J24" s="1449"/>
      <c r="K24" s="1449"/>
      <c r="L24" s="1449"/>
      <c r="M24" s="1449"/>
      <c r="N24" s="1449"/>
      <c r="O24" s="1449"/>
      <c r="P24" s="1449"/>
      <c r="Q24" s="1449"/>
      <c r="R24" s="1450" t="s">
        <v>294</v>
      </c>
      <c r="S24" s="1450"/>
      <c r="T24" s="1450"/>
      <c r="U24" s="1450"/>
      <c r="V24" s="1450"/>
      <c r="W24" s="1450"/>
      <c r="X24" s="1450"/>
      <c r="Y24" s="1450"/>
      <c r="Z24" s="1450"/>
      <c r="AA24" s="1450"/>
      <c r="AB24" s="1450"/>
      <c r="AC24" s="1450"/>
      <c r="AD24" s="1450"/>
      <c r="AE24" s="1450"/>
      <c r="AF24" s="1450"/>
      <c r="AG24" s="1450"/>
      <c r="AH24" s="1450"/>
      <c r="AI24" s="1451"/>
    </row>
    <row r="25" spans="1:36" s="1" customFormat="1" ht="45" customHeight="1" x14ac:dyDescent="0.15">
      <c r="C25" s="490" t="s">
        <v>126</v>
      </c>
      <c r="D25" s="1245" t="s">
        <v>368</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row>
    <row r="26" spans="1:36" s="93" customFormat="1" ht="17.100000000000001" customHeight="1" x14ac:dyDescent="0.15">
      <c r="C26" s="310"/>
      <c r="D26" s="137"/>
      <c r="E26" s="137"/>
      <c r="F26" s="137"/>
      <c r="G26" s="137"/>
      <c r="H26" s="137"/>
      <c r="I26" s="137"/>
      <c r="J26" s="137"/>
      <c r="K26" s="137"/>
      <c r="L26" s="137"/>
      <c r="M26" s="137"/>
      <c r="N26" s="137"/>
      <c r="O26" s="137"/>
      <c r="P26" s="137"/>
      <c r="Q26" s="137"/>
      <c r="R26" s="310"/>
      <c r="S26" s="310"/>
      <c r="T26" s="310"/>
      <c r="U26" s="310"/>
      <c r="V26" s="310"/>
      <c r="W26" s="310"/>
      <c r="X26" s="310"/>
      <c r="Y26" s="310"/>
      <c r="Z26" s="310"/>
      <c r="AA26" s="310"/>
      <c r="AB26" s="310"/>
      <c r="AC26" s="310"/>
      <c r="AD26" s="310"/>
      <c r="AE26" s="310"/>
      <c r="AF26" s="310"/>
      <c r="AG26" s="310"/>
      <c r="AH26" s="310"/>
      <c r="AI26" s="310"/>
    </row>
    <row r="27" spans="1:36" s="93" customFormat="1" ht="17.100000000000001" customHeight="1" thickBot="1" x14ac:dyDescent="0.2">
      <c r="B27" s="94" t="s">
        <v>340</v>
      </c>
      <c r="C27" s="138"/>
      <c r="D27" s="137"/>
      <c r="E27" s="137"/>
      <c r="F27" s="137"/>
      <c r="G27" s="137"/>
      <c r="H27" s="137"/>
      <c r="I27" s="137"/>
      <c r="J27" s="137"/>
      <c r="K27" s="137"/>
      <c r="L27" s="137"/>
      <c r="M27" s="137"/>
      <c r="N27" s="137"/>
      <c r="O27" s="137"/>
      <c r="P27" s="137"/>
      <c r="Q27" s="137"/>
      <c r="R27" s="310"/>
      <c r="S27" s="310"/>
      <c r="T27" s="310"/>
      <c r="U27" s="310"/>
      <c r="V27" s="310"/>
      <c r="W27" s="310"/>
      <c r="X27" s="310"/>
      <c r="Y27" s="310"/>
      <c r="Z27" s="310"/>
      <c r="AA27" s="310"/>
      <c r="AB27" s="310"/>
      <c r="AC27" s="310"/>
      <c r="AD27" s="310"/>
      <c r="AE27" s="310"/>
      <c r="AF27" s="310"/>
      <c r="AG27" s="310"/>
      <c r="AH27" s="310"/>
      <c r="AI27" s="310"/>
    </row>
    <row r="28" spans="1:36" ht="33.950000000000003" customHeight="1" x14ac:dyDescent="0.15">
      <c r="C28" s="508" t="s">
        <v>254</v>
      </c>
      <c r="D28" s="1270" t="s">
        <v>295</v>
      </c>
      <c r="E28" s="1271"/>
      <c r="F28" s="1271"/>
      <c r="G28" s="1271"/>
      <c r="H28" s="1271"/>
      <c r="I28" s="1271"/>
      <c r="J28" s="1271"/>
      <c r="K28" s="1271"/>
      <c r="L28" s="1271"/>
      <c r="M28" s="1271"/>
      <c r="N28" s="1271"/>
      <c r="O28" s="1271"/>
      <c r="P28" s="1271"/>
      <c r="Q28" s="1272"/>
      <c r="R28" s="1453">
        <f>ROUNDDOWN(R29+R37,-3)</f>
        <v>0</v>
      </c>
      <c r="S28" s="1454"/>
      <c r="T28" s="1454"/>
      <c r="U28" s="1454"/>
      <c r="V28" s="1454"/>
      <c r="W28" s="1454"/>
      <c r="X28" s="1454"/>
      <c r="Y28" s="1454"/>
      <c r="Z28" s="1454"/>
      <c r="AA28" s="1454"/>
      <c r="AB28" s="1454"/>
      <c r="AC28" s="1454"/>
      <c r="AD28" s="1454"/>
      <c r="AE28" s="1454"/>
      <c r="AF28" s="1454"/>
      <c r="AG28" s="1454"/>
      <c r="AH28" s="1454"/>
      <c r="AI28" s="484" t="s">
        <v>18</v>
      </c>
    </row>
    <row r="29" spans="1:36" ht="17.100000000000001" customHeight="1" x14ac:dyDescent="0.15">
      <c r="C29" s="195"/>
      <c r="D29" s="93"/>
      <c r="E29" s="93"/>
      <c r="F29" s="139" t="s">
        <v>336</v>
      </c>
      <c r="G29" s="140"/>
      <c r="H29" s="140"/>
      <c r="I29" s="140"/>
      <c r="J29" s="140"/>
      <c r="K29" s="140"/>
      <c r="L29" s="140"/>
      <c r="M29" s="140"/>
      <c r="N29" s="140"/>
      <c r="O29" s="140"/>
      <c r="P29" s="140"/>
      <c r="Q29" s="141"/>
      <c r="R29" s="1434">
        <f>R30-R31-R33-R36</f>
        <v>0</v>
      </c>
      <c r="S29" s="1435"/>
      <c r="T29" s="1435"/>
      <c r="U29" s="1435"/>
      <c r="V29" s="1435"/>
      <c r="W29" s="1435"/>
      <c r="X29" s="1435"/>
      <c r="Y29" s="1435"/>
      <c r="Z29" s="1435"/>
      <c r="AA29" s="1435"/>
      <c r="AB29" s="1435"/>
      <c r="AC29" s="1435"/>
      <c r="AD29" s="1435"/>
      <c r="AE29" s="1435"/>
      <c r="AF29" s="1435"/>
      <c r="AG29" s="1435"/>
      <c r="AH29" s="1435"/>
      <c r="AI29" s="71" t="s">
        <v>18</v>
      </c>
    </row>
    <row r="30" spans="1:36" ht="59.25" customHeight="1" x14ac:dyDescent="0.15">
      <c r="C30" s="195"/>
      <c r="D30" s="93"/>
      <c r="E30" s="93"/>
      <c r="F30" s="142"/>
      <c r="G30" s="1267" t="s">
        <v>433</v>
      </c>
      <c r="H30" s="1268"/>
      <c r="I30" s="1268"/>
      <c r="J30" s="1268"/>
      <c r="K30" s="1268"/>
      <c r="L30" s="1268"/>
      <c r="M30" s="1268"/>
      <c r="N30" s="1268"/>
      <c r="O30" s="1268"/>
      <c r="P30" s="1268"/>
      <c r="Q30" s="1269"/>
      <c r="R30" s="1555"/>
      <c r="S30" s="1556"/>
      <c r="T30" s="1556"/>
      <c r="U30" s="1556"/>
      <c r="V30" s="1556"/>
      <c r="W30" s="1556"/>
      <c r="X30" s="1556"/>
      <c r="Y30" s="1556"/>
      <c r="Z30" s="1556"/>
      <c r="AA30" s="1556"/>
      <c r="AB30" s="1556"/>
      <c r="AC30" s="1556"/>
      <c r="AD30" s="1556"/>
      <c r="AE30" s="1556"/>
      <c r="AF30" s="1556"/>
      <c r="AG30" s="1556"/>
      <c r="AH30" s="1556"/>
      <c r="AI30" s="71" t="s">
        <v>18</v>
      </c>
    </row>
    <row r="31" spans="1:36" ht="33.75" customHeight="1" x14ac:dyDescent="0.15">
      <c r="C31" s="195"/>
      <c r="D31" s="93"/>
      <c r="E31" s="93"/>
      <c r="F31" s="142"/>
      <c r="G31" s="1267" t="s">
        <v>335</v>
      </c>
      <c r="H31" s="1268"/>
      <c r="I31" s="1268"/>
      <c r="J31" s="1268"/>
      <c r="K31" s="1268"/>
      <c r="L31" s="1268"/>
      <c r="M31" s="1268"/>
      <c r="N31" s="1268"/>
      <c r="O31" s="1268"/>
      <c r="P31" s="1268"/>
      <c r="Q31" s="1269"/>
      <c r="R31" s="1555"/>
      <c r="S31" s="1556"/>
      <c r="T31" s="1556"/>
      <c r="U31" s="1556"/>
      <c r="V31" s="1556"/>
      <c r="W31" s="1556"/>
      <c r="X31" s="1556"/>
      <c r="Y31" s="1556"/>
      <c r="Z31" s="1556"/>
      <c r="AA31" s="1556"/>
      <c r="AB31" s="1556"/>
      <c r="AC31" s="1556"/>
      <c r="AD31" s="1556"/>
      <c r="AE31" s="1556"/>
      <c r="AF31" s="1556"/>
      <c r="AG31" s="1556"/>
      <c r="AH31" s="1556"/>
      <c r="AI31" s="71" t="s">
        <v>18</v>
      </c>
    </row>
    <row r="32" spans="1:36" ht="39" hidden="1" customHeight="1" x14ac:dyDescent="0.15">
      <c r="C32" s="195"/>
      <c r="D32" s="93"/>
      <c r="E32" s="93"/>
      <c r="F32" s="142"/>
      <c r="G32" s="143" t="s">
        <v>193</v>
      </c>
      <c r="H32" s="1232" t="s">
        <v>192</v>
      </c>
      <c r="I32" s="1461"/>
      <c r="J32" s="1461"/>
      <c r="K32" s="1461"/>
      <c r="L32" s="1461"/>
      <c r="M32" s="1461"/>
      <c r="N32" s="1461"/>
      <c r="O32" s="1461"/>
      <c r="P32" s="1461"/>
      <c r="Q32" s="1462"/>
      <c r="R32" s="414"/>
      <c r="S32" s="415"/>
      <c r="T32" s="415"/>
      <c r="U32" s="415"/>
      <c r="V32" s="415"/>
      <c r="W32" s="415"/>
      <c r="X32" s="415"/>
      <c r="Y32" s="415"/>
      <c r="Z32" s="415"/>
      <c r="AA32" s="415"/>
      <c r="AB32" s="415"/>
      <c r="AC32" s="415"/>
      <c r="AD32" s="415"/>
      <c r="AE32" s="415"/>
      <c r="AF32" s="415"/>
      <c r="AG32" s="415"/>
      <c r="AH32" s="415"/>
      <c r="AI32" s="71" t="s">
        <v>18</v>
      </c>
    </row>
    <row r="33" spans="2:39" ht="17.100000000000001" customHeight="1" x14ac:dyDescent="0.15">
      <c r="C33" s="195"/>
      <c r="D33" s="93"/>
      <c r="E33" s="93"/>
      <c r="F33" s="144"/>
      <c r="G33" s="487" t="s">
        <v>334</v>
      </c>
      <c r="H33" s="145"/>
      <c r="I33" s="344"/>
      <c r="J33" s="344"/>
      <c r="K33" s="344"/>
      <c r="L33" s="344"/>
      <c r="M33" s="344"/>
      <c r="N33" s="344"/>
      <c r="O33" s="344"/>
      <c r="P33" s="344"/>
      <c r="Q33" s="345"/>
      <c r="R33" s="1429">
        <f>R34+R35</f>
        <v>0</v>
      </c>
      <c r="S33" s="1430"/>
      <c r="T33" s="1430"/>
      <c r="U33" s="1430"/>
      <c r="V33" s="1430"/>
      <c r="W33" s="1430"/>
      <c r="X33" s="1430"/>
      <c r="Y33" s="1430"/>
      <c r="Z33" s="1430"/>
      <c r="AA33" s="1430"/>
      <c r="AB33" s="1430"/>
      <c r="AC33" s="1430"/>
      <c r="AD33" s="1430"/>
      <c r="AE33" s="1430"/>
      <c r="AF33" s="1430"/>
      <c r="AG33" s="1430"/>
      <c r="AH33" s="1430"/>
      <c r="AI33" s="72" t="s">
        <v>18</v>
      </c>
    </row>
    <row r="34" spans="2:39" ht="90.75" customHeight="1" x14ac:dyDescent="0.15">
      <c r="C34" s="195"/>
      <c r="D34" s="93"/>
      <c r="E34" s="93"/>
      <c r="F34" s="142"/>
      <c r="G34" s="146"/>
      <c r="H34" s="1226" t="s">
        <v>434</v>
      </c>
      <c r="I34" s="1227"/>
      <c r="J34" s="1227"/>
      <c r="K34" s="1227"/>
      <c r="L34" s="1227"/>
      <c r="M34" s="1227"/>
      <c r="N34" s="1227"/>
      <c r="O34" s="1227"/>
      <c r="P34" s="1227"/>
      <c r="Q34" s="1228"/>
      <c r="R34" s="1555"/>
      <c r="S34" s="1556"/>
      <c r="T34" s="1556"/>
      <c r="U34" s="1556"/>
      <c r="V34" s="1556"/>
      <c r="W34" s="1556"/>
      <c r="X34" s="1556"/>
      <c r="Y34" s="1556"/>
      <c r="Z34" s="1556"/>
      <c r="AA34" s="1556"/>
      <c r="AB34" s="1556"/>
      <c r="AC34" s="1556"/>
      <c r="AD34" s="1556"/>
      <c r="AE34" s="1556"/>
      <c r="AF34" s="1556"/>
      <c r="AG34" s="1556"/>
      <c r="AH34" s="1556"/>
      <c r="AI34" s="70" t="s">
        <v>18</v>
      </c>
    </row>
    <row r="35" spans="2:39" ht="45" customHeight="1" x14ac:dyDescent="0.15">
      <c r="C35" s="195"/>
      <c r="D35" s="93"/>
      <c r="E35" s="93"/>
      <c r="F35" s="142"/>
      <c r="G35" s="147"/>
      <c r="H35" s="1231" t="s">
        <v>344</v>
      </c>
      <c r="I35" s="1232"/>
      <c r="J35" s="1232"/>
      <c r="K35" s="1232"/>
      <c r="L35" s="1232"/>
      <c r="M35" s="1232"/>
      <c r="N35" s="1232"/>
      <c r="O35" s="1232"/>
      <c r="P35" s="1232"/>
      <c r="Q35" s="1233"/>
      <c r="R35" s="1555"/>
      <c r="S35" s="1556"/>
      <c r="T35" s="1556"/>
      <c r="U35" s="1556"/>
      <c r="V35" s="1556"/>
      <c r="W35" s="1556"/>
      <c r="X35" s="1556"/>
      <c r="Y35" s="1556"/>
      <c r="Z35" s="1556"/>
      <c r="AA35" s="1556"/>
      <c r="AB35" s="1556"/>
      <c r="AC35" s="1556"/>
      <c r="AD35" s="1556"/>
      <c r="AE35" s="1556"/>
      <c r="AF35" s="1556"/>
      <c r="AG35" s="1556"/>
      <c r="AH35" s="1556"/>
      <c r="AI35" s="71" t="s">
        <v>18</v>
      </c>
    </row>
    <row r="36" spans="2:39" ht="69.95" customHeight="1" x14ac:dyDescent="0.15">
      <c r="C36" s="195"/>
      <c r="D36" s="93"/>
      <c r="E36" s="93"/>
      <c r="F36" s="148"/>
      <c r="G36" s="1226" t="s">
        <v>337</v>
      </c>
      <c r="H36" s="1227"/>
      <c r="I36" s="1227"/>
      <c r="J36" s="1227"/>
      <c r="K36" s="1227"/>
      <c r="L36" s="1227"/>
      <c r="M36" s="1227"/>
      <c r="N36" s="1227"/>
      <c r="O36" s="1227"/>
      <c r="P36" s="1227"/>
      <c r="Q36" s="1228"/>
      <c r="R36" s="1555"/>
      <c r="S36" s="1556"/>
      <c r="T36" s="1556"/>
      <c r="U36" s="1556"/>
      <c r="V36" s="1556"/>
      <c r="W36" s="1556"/>
      <c r="X36" s="1556"/>
      <c r="Y36" s="1556"/>
      <c r="Z36" s="1556"/>
      <c r="AA36" s="1556"/>
      <c r="AB36" s="1556"/>
      <c r="AC36" s="1556"/>
      <c r="AD36" s="1556"/>
      <c r="AE36" s="1556"/>
      <c r="AF36" s="1556"/>
      <c r="AG36" s="1556"/>
      <c r="AH36" s="1556"/>
      <c r="AI36" s="71" t="s">
        <v>18</v>
      </c>
    </row>
    <row r="37" spans="2:39" ht="17.100000000000001" customHeight="1" thickBot="1" x14ac:dyDescent="0.2">
      <c r="C37" s="149"/>
      <c r="D37" s="150"/>
      <c r="E37" s="150"/>
      <c r="F37" s="488" t="s">
        <v>338</v>
      </c>
      <c r="G37" s="489"/>
      <c r="H37" s="489"/>
      <c r="I37" s="489"/>
      <c r="J37" s="489"/>
      <c r="K37" s="489"/>
      <c r="L37" s="489"/>
      <c r="M37" s="489"/>
      <c r="N37" s="489"/>
      <c r="O37" s="489"/>
      <c r="P37" s="489"/>
      <c r="Q37" s="503"/>
      <c r="R37" s="1279"/>
      <c r="S37" s="1280"/>
      <c r="T37" s="1280"/>
      <c r="U37" s="1280"/>
      <c r="V37" s="1280"/>
      <c r="W37" s="1280"/>
      <c r="X37" s="1280"/>
      <c r="Y37" s="1280"/>
      <c r="Z37" s="1280"/>
      <c r="AA37" s="1280"/>
      <c r="AB37" s="1280"/>
      <c r="AC37" s="1280"/>
      <c r="AD37" s="1280"/>
      <c r="AE37" s="1280"/>
      <c r="AF37" s="1280"/>
      <c r="AG37" s="1280"/>
      <c r="AH37" s="1280"/>
      <c r="AI37" s="106" t="s">
        <v>18</v>
      </c>
    </row>
    <row r="38" spans="2:39" ht="18" customHeight="1" x14ac:dyDescent="0.15">
      <c r="C38" s="320"/>
      <c r="D38" s="421"/>
      <c r="E38" s="421"/>
      <c r="F38" s="422"/>
      <c r="G38" s="422"/>
      <c r="H38" s="422"/>
      <c r="I38" s="422"/>
      <c r="J38" s="422"/>
      <c r="K38" s="422"/>
      <c r="L38" s="422"/>
      <c r="M38" s="422"/>
      <c r="N38" s="422"/>
      <c r="O38" s="422"/>
      <c r="P38" s="422"/>
      <c r="Q38" s="422"/>
      <c r="R38" s="423"/>
      <c r="S38" s="423"/>
      <c r="T38" s="423"/>
      <c r="U38" s="423"/>
      <c r="V38" s="423"/>
      <c r="W38" s="423"/>
      <c r="X38" s="423"/>
      <c r="Y38" s="423"/>
      <c r="Z38" s="423"/>
      <c r="AA38" s="423"/>
      <c r="AB38" s="423"/>
      <c r="AC38" s="423"/>
      <c r="AD38" s="423"/>
      <c r="AE38" s="423"/>
      <c r="AF38" s="423"/>
      <c r="AG38" s="423"/>
      <c r="AH38" s="424"/>
    </row>
    <row r="39" spans="2:39" ht="18" customHeight="1" thickBot="1" x14ac:dyDescent="0.2">
      <c r="B39" s="89" t="s">
        <v>296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2:39" s="73" customFormat="1" ht="18" customHeight="1" x14ac:dyDescent="0.15">
      <c r="C40" s="512" t="s">
        <v>114</v>
      </c>
      <c r="D40" s="1306" t="s">
        <v>297</v>
      </c>
      <c r="E40" s="1307"/>
      <c r="F40" s="1307"/>
      <c r="G40" s="1307"/>
      <c r="H40" s="1307"/>
      <c r="I40" s="1307"/>
      <c r="J40" s="1307"/>
      <c r="K40" s="1307"/>
      <c r="L40" s="1307"/>
      <c r="M40" s="1307"/>
      <c r="N40" s="1307"/>
      <c r="O40" s="1307"/>
      <c r="P40" s="1307"/>
      <c r="Q40" s="435"/>
      <c r="R40" s="1303">
        <f>IFERROR(VLOOKUP(V5,【様式８別添２】一覧表!D9:H17,2,),0)</f>
        <v>0</v>
      </c>
      <c r="S40" s="1304"/>
      <c r="T40" s="1304"/>
      <c r="U40" s="1304"/>
      <c r="V40" s="1304"/>
      <c r="W40" s="1304"/>
      <c r="X40" s="1304"/>
      <c r="Y40" s="1304"/>
      <c r="Z40" s="1304"/>
      <c r="AA40" s="1304"/>
      <c r="AB40" s="1304"/>
      <c r="AC40" s="1304"/>
      <c r="AD40" s="1304"/>
      <c r="AE40" s="1304"/>
      <c r="AF40" s="1304"/>
      <c r="AG40" s="1304"/>
      <c r="AH40" s="1305"/>
      <c r="AI40" s="103" t="s">
        <v>18</v>
      </c>
    </row>
    <row r="41" spans="2:39" s="73" customFormat="1" ht="18" customHeight="1" x14ac:dyDescent="0.15">
      <c r="C41" s="506"/>
      <c r="D41" s="248"/>
      <c r="E41" s="249"/>
      <c r="F41" s="249"/>
      <c r="G41" s="249"/>
      <c r="H41" s="1286" t="s">
        <v>360</v>
      </c>
      <c r="I41" s="1287"/>
      <c r="J41" s="1287"/>
      <c r="K41" s="1287"/>
      <c r="L41" s="1287"/>
      <c r="M41" s="1287"/>
      <c r="N41" s="1287"/>
      <c r="O41" s="1287"/>
      <c r="P41" s="1287"/>
      <c r="Q41" s="1297"/>
      <c r="R41" s="1222">
        <f>IFERROR(VLOOKUP(V5,【様式８別添２】一覧表!D9:H17,3,),0)</f>
        <v>0</v>
      </c>
      <c r="S41" s="1223"/>
      <c r="T41" s="1223"/>
      <c r="U41" s="1223"/>
      <c r="V41" s="1223"/>
      <c r="W41" s="1223"/>
      <c r="X41" s="1223"/>
      <c r="Y41" s="1223"/>
      <c r="Z41" s="1223"/>
      <c r="AA41" s="1223"/>
      <c r="AB41" s="1223"/>
      <c r="AC41" s="1223"/>
      <c r="AD41" s="1223"/>
      <c r="AE41" s="1223"/>
      <c r="AF41" s="1223"/>
      <c r="AG41" s="1223"/>
      <c r="AH41" s="1224"/>
      <c r="AI41" s="127" t="s">
        <v>18</v>
      </c>
    </row>
    <row r="42" spans="2:39" s="73" customFormat="1" ht="18" customHeight="1" x14ac:dyDescent="0.15">
      <c r="C42" s="501" t="s">
        <v>259</v>
      </c>
      <c r="D42" s="1219" t="s">
        <v>298</v>
      </c>
      <c r="E42" s="1220"/>
      <c r="F42" s="1220"/>
      <c r="G42" s="1220"/>
      <c r="H42" s="1220"/>
      <c r="I42" s="1220"/>
      <c r="J42" s="1220"/>
      <c r="K42" s="1220"/>
      <c r="L42" s="1220"/>
      <c r="M42" s="1220"/>
      <c r="N42" s="1220"/>
      <c r="O42" s="1220"/>
      <c r="P42" s="1220"/>
      <c r="Q42" s="436"/>
      <c r="R42" s="1222">
        <f>IFERROR(VLOOKUP(V5,【様式８別添２】一覧表!D9:H17,4,),0)</f>
        <v>0</v>
      </c>
      <c r="S42" s="1223"/>
      <c r="T42" s="1223"/>
      <c r="U42" s="1223"/>
      <c r="V42" s="1223"/>
      <c r="W42" s="1223"/>
      <c r="X42" s="1223"/>
      <c r="Y42" s="1223"/>
      <c r="Z42" s="1223"/>
      <c r="AA42" s="1223"/>
      <c r="AB42" s="1223"/>
      <c r="AC42" s="1223"/>
      <c r="AD42" s="1223"/>
      <c r="AE42" s="1223"/>
      <c r="AF42" s="1223"/>
      <c r="AG42" s="1223"/>
      <c r="AH42" s="1224"/>
      <c r="AI42" s="127" t="s">
        <v>18</v>
      </c>
    </row>
    <row r="43" spans="2:39" s="73" customFormat="1" ht="18" customHeight="1" thickBot="1" x14ac:dyDescent="0.2">
      <c r="C43" s="507"/>
      <c r="D43" s="250"/>
      <c r="E43" s="251"/>
      <c r="F43" s="251"/>
      <c r="G43" s="251"/>
      <c r="H43" s="1298" t="s">
        <v>361</v>
      </c>
      <c r="I43" s="1299"/>
      <c r="J43" s="1299"/>
      <c r="K43" s="1299"/>
      <c r="L43" s="1299"/>
      <c r="M43" s="1299"/>
      <c r="N43" s="1299"/>
      <c r="O43" s="1299"/>
      <c r="P43" s="1299"/>
      <c r="Q43" s="1300"/>
      <c r="R43" s="1274">
        <f>IFERROR(VLOOKUP(V5,【様式８別添２】一覧表!D9:H17,5,),0)</f>
        <v>0</v>
      </c>
      <c r="S43" s="1275"/>
      <c r="T43" s="1275"/>
      <c r="U43" s="1275"/>
      <c r="V43" s="1275"/>
      <c r="W43" s="1275"/>
      <c r="X43" s="1275"/>
      <c r="Y43" s="1275"/>
      <c r="Z43" s="1275"/>
      <c r="AA43" s="1275"/>
      <c r="AB43" s="1275"/>
      <c r="AC43" s="1275"/>
      <c r="AD43" s="1275"/>
      <c r="AE43" s="1275"/>
      <c r="AF43" s="1275"/>
      <c r="AG43" s="1275"/>
      <c r="AH43" s="1276"/>
      <c r="AI43" s="78" t="s">
        <v>18</v>
      </c>
    </row>
    <row r="44" spans="2:39" ht="18" customHeight="1" x14ac:dyDescent="0.15">
      <c r="C44" s="80" t="s">
        <v>572</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row>
    <row r="45" spans="2:39" ht="18" customHeight="1" x14ac:dyDescent="0.15">
      <c r="C45" s="320"/>
      <c r="D45" s="421"/>
      <c r="E45" s="421"/>
      <c r="F45" s="422"/>
      <c r="G45" s="422"/>
      <c r="H45" s="422"/>
      <c r="I45" s="422"/>
      <c r="J45" s="422"/>
      <c r="K45" s="422"/>
      <c r="L45" s="422"/>
      <c r="M45" s="422"/>
      <c r="N45" s="422"/>
      <c r="O45" s="422"/>
      <c r="P45" s="422"/>
      <c r="Q45" s="422"/>
      <c r="R45" s="423"/>
      <c r="S45" s="423"/>
      <c r="T45" s="423"/>
      <c r="U45" s="423"/>
      <c r="V45" s="423"/>
      <c r="W45" s="423"/>
      <c r="X45" s="423"/>
      <c r="Y45" s="423"/>
      <c r="Z45" s="423"/>
      <c r="AA45" s="423"/>
      <c r="AB45" s="423"/>
      <c r="AC45" s="423"/>
      <c r="AD45" s="423"/>
      <c r="AE45" s="423"/>
      <c r="AF45" s="423"/>
      <c r="AG45" s="423"/>
      <c r="AH45" s="424"/>
    </row>
    <row r="46" spans="2:39" ht="18" customHeight="1" thickBot="1" x14ac:dyDescent="0.2">
      <c r="B46" s="89" t="s">
        <v>262</v>
      </c>
      <c r="C46" s="394"/>
      <c r="D46" s="395"/>
      <c r="E46" s="395"/>
      <c r="F46" s="395"/>
      <c r="G46" s="395"/>
      <c r="H46" s="395"/>
      <c r="I46" s="395"/>
      <c r="J46" s="395"/>
      <c r="K46" s="395"/>
      <c r="L46" s="395"/>
      <c r="M46" s="395"/>
      <c r="N46" s="395"/>
      <c r="O46" s="395"/>
      <c r="P46" s="395"/>
      <c r="Q46" s="395"/>
      <c r="R46" s="196"/>
      <c r="S46" s="196"/>
      <c r="T46" s="196"/>
      <c r="U46" s="196"/>
      <c r="V46" s="196"/>
      <c r="W46" s="196"/>
      <c r="X46" s="196"/>
      <c r="Y46" s="196"/>
      <c r="Z46" s="196"/>
      <c r="AA46" s="196"/>
      <c r="AB46" s="196"/>
      <c r="AC46" s="196"/>
      <c r="AD46" s="196"/>
      <c r="AE46" s="196"/>
      <c r="AF46" s="196"/>
      <c r="AG46" s="196"/>
      <c r="AH46" s="196"/>
    </row>
    <row r="47" spans="2:39" ht="39.950000000000003" customHeight="1" x14ac:dyDescent="0.15">
      <c r="C47" s="508" t="s">
        <v>114</v>
      </c>
      <c r="D47" s="1683" t="s">
        <v>367</v>
      </c>
      <c r="E47" s="1683"/>
      <c r="F47" s="1684"/>
      <c r="G47" s="1684"/>
      <c r="H47" s="1684"/>
      <c r="I47" s="1684"/>
      <c r="J47" s="1684"/>
      <c r="K47" s="1684"/>
      <c r="L47" s="1684"/>
      <c r="M47" s="1684"/>
      <c r="N47" s="1684"/>
      <c r="O47" s="1684"/>
      <c r="P47" s="1684"/>
      <c r="Q47" s="1684"/>
      <c r="R47" s="1529" t="s">
        <v>282</v>
      </c>
      <c r="S47" s="1530"/>
      <c r="T47" s="1530"/>
      <c r="U47" s="1530"/>
      <c r="V47" s="1530"/>
      <c r="W47" s="1530"/>
      <c r="X47" s="1530"/>
      <c r="Y47" s="1530"/>
      <c r="Z47" s="1531"/>
      <c r="AA47" s="1532"/>
      <c r="AB47" s="1533"/>
      <c r="AC47" s="1533"/>
      <c r="AD47" s="1533"/>
      <c r="AE47" s="1533"/>
      <c r="AF47" s="1533"/>
      <c r="AG47" s="1533"/>
      <c r="AH47" s="1533"/>
      <c r="AI47" s="1534"/>
      <c r="AM47" s="89" t="s">
        <v>283</v>
      </c>
    </row>
    <row r="48" spans="2:39" ht="99.95" customHeight="1" x14ac:dyDescent="0.15">
      <c r="C48" s="509"/>
      <c r="D48" s="1677" t="s">
        <v>480</v>
      </c>
      <c r="E48" s="1678"/>
      <c r="F48" s="1678"/>
      <c r="G48" s="1678"/>
      <c r="H48" s="1678"/>
      <c r="I48" s="1678"/>
      <c r="J48" s="1678"/>
      <c r="K48" s="1678"/>
      <c r="L48" s="1678"/>
      <c r="M48" s="1678"/>
      <c r="N48" s="1678"/>
      <c r="O48" s="1678"/>
      <c r="P48" s="1678"/>
      <c r="Q48" s="1679"/>
      <c r="R48" s="1675">
        <f>IF(AA47="加算Ⅱ新規事由あり",R23-R28,ROUNDDOWN(R22-(【様式８別添１】内訳書!N24+【様式８別添１】内訳書!N45),-3))</f>
        <v>0</v>
      </c>
      <c r="S48" s="1676"/>
      <c r="T48" s="1676"/>
      <c r="U48" s="1676"/>
      <c r="V48" s="1676"/>
      <c r="W48" s="1676"/>
      <c r="X48" s="1676"/>
      <c r="Y48" s="1676"/>
      <c r="Z48" s="1676"/>
      <c r="AA48" s="1676"/>
      <c r="AB48" s="1676"/>
      <c r="AC48" s="1676"/>
      <c r="AD48" s="1676"/>
      <c r="AE48" s="1676"/>
      <c r="AF48" s="1676"/>
      <c r="AG48" s="1676"/>
      <c r="AH48" s="1676"/>
      <c r="AI48" s="398" t="s">
        <v>18</v>
      </c>
      <c r="AL48" s="397"/>
      <c r="AM48" s="89" t="s">
        <v>284</v>
      </c>
    </row>
    <row r="49" spans="2:38" ht="18" customHeight="1" x14ac:dyDescent="0.15">
      <c r="C49" s="399" t="s">
        <v>203</v>
      </c>
      <c r="D49" s="510"/>
      <c r="E49" s="510"/>
      <c r="F49" s="510"/>
      <c r="G49" s="510"/>
      <c r="H49" s="510"/>
      <c r="I49" s="510"/>
      <c r="J49" s="510"/>
      <c r="K49" s="510"/>
      <c r="L49" s="510"/>
      <c r="M49" s="510"/>
      <c r="N49" s="510"/>
      <c r="O49" s="510"/>
      <c r="Q49" s="510"/>
      <c r="R49" s="491"/>
      <c r="S49" s="400"/>
      <c r="T49" s="400"/>
      <c r="U49" s="400"/>
      <c r="V49" s="400"/>
      <c r="W49" s="400"/>
      <c r="X49" s="400"/>
      <c r="Y49" s="400"/>
      <c r="Z49" s="400"/>
      <c r="AA49" s="400"/>
      <c r="AB49" s="400"/>
      <c r="AC49" s="400"/>
      <c r="AD49" s="400"/>
      <c r="AE49" s="400"/>
      <c r="AF49" s="400"/>
      <c r="AG49" s="400"/>
      <c r="AH49" s="400"/>
      <c r="AI49" s="401"/>
      <c r="AL49" s="437"/>
    </row>
    <row r="50" spans="2:38" ht="18.75" customHeight="1" x14ac:dyDescent="0.15">
      <c r="C50" s="1505" t="s">
        <v>267</v>
      </c>
      <c r="D50" s="1710" t="s">
        <v>199</v>
      </c>
      <c r="E50" s="1710"/>
      <c r="F50" s="1710"/>
      <c r="G50" s="1710"/>
      <c r="H50" s="1710"/>
      <c r="I50" s="1710"/>
      <c r="J50" s="1710"/>
      <c r="K50" s="1710"/>
      <c r="L50" s="1710"/>
      <c r="M50" s="1710"/>
      <c r="N50" s="1710"/>
      <c r="O50" s="1710"/>
      <c r="P50" s="1710"/>
      <c r="Q50" s="1711"/>
      <c r="R50" s="1469" t="s">
        <v>188</v>
      </c>
      <c r="S50" s="1513"/>
      <c r="T50" s="1513"/>
      <c r="U50" s="1513"/>
      <c r="V50" s="1513"/>
      <c r="W50" s="1513"/>
      <c r="X50" s="1513"/>
      <c r="Y50" s="1513"/>
      <c r="Z50" s="1514"/>
      <c r="AA50" s="1469" t="s">
        <v>190</v>
      </c>
      <c r="AB50" s="1513"/>
      <c r="AC50" s="1513"/>
      <c r="AD50" s="1513"/>
      <c r="AE50" s="1513"/>
      <c r="AF50" s="1513"/>
      <c r="AG50" s="1513"/>
      <c r="AH50" s="1513"/>
      <c r="AI50" s="1689"/>
    </row>
    <row r="51" spans="2:38" ht="30" customHeight="1" x14ac:dyDescent="0.15">
      <c r="C51" s="1504"/>
      <c r="D51" s="1712"/>
      <c r="E51" s="1712"/>
      <c r="F51" s="1712"/>
      <c r="G51" s="1712"/>
      <c r="H51" s="1712"/>
      <c r="I51" s="1712"/>
      <c r="J51" s="1712"/>
      <c r="K51" s="1712"/>
      <c r="L51" s="1712"/>
      <c r="M51" s="1712"/>
      <c r="N51" s="1712"/>
      <c r="O51" s="1712"/>
      <c r="P51" s="1712"/>
      <c r="Q51" s="1713"/>
      <c r="R51" s="1472" t="str">
        <f>IF(R48&gt;0,"〇","")</f>
        <v/>
      </c>
      <c r="S51" s="1473"/>
      <c r="T51" s="1473"/>
      <c r="U51" s="1473"/>
      <c r="V51" s="1473"/>
      <c r="W51" s="1473"/>
      <c r="X51" s="1473"/>
      <c r="Y51" s="1473"/>
      <c r="Z51" s="1474"/>
      <c r="AA51" s="1714"/>
      <c r="AB51" s="1715"/>
      <c r="AC51" s="1715"/>
      <c r="AD51" s="1715"/>
      <c r="AE51" s="1715"/>
      <c r="AF51" s="1715"/>
      <c r="AG51" s="1715"/>
      <c r="AH51" s="1715"/>
      <c r="AI51" s="1716"/>
    </row>
    <row r="52" spans="2:38" ht="18" customHeight="1" x14ac:dyDescent="0.15">
      <c r="C52" s="1570" t="s">
        <v>115</v>
      </c>
      <c r="D52" s="1704" t="s">
        <v>26</v>
      </c>
      <c r="E52" s="1704"/>
      <c r="F52" s="1704"/>
      <c r="G52" s="1704"/>
      <c r="H52" s="1704"/>
      <c r="I52" s="1704"/>
      <c r="J52" s="1704"/>
      <c r="K52" s="1704"/>
      <c r="L52" s="1704"/>
      <c r="M52" s="1704"/>
      <c r="N52" s="1704"/>
      <c r="O52" s="1704"/>
      <c r="P52" s="1704"/>
      <c r="Q52" s="1704"/>
      <c r="R52" s="1705"/>
      <c r="S52" s="104"/>
      <c r="T52" s="492" t="s">
        <v>77</v>
      </c>
      <c r="U52" s="492"/>
      <c r="V52" s="492"/>
      <c r="W52" s="492"/>
      <c r="X52" s="492"/>
      <c r="Y52" s="492"/>
      <c r="Z52" s="492"/>
      <c r="AA52" s="492"/>
      <c r="AB52" s="492"/>
      <c r="AC52" s="492"/>
      <c r="AD52" s="492"/>
      <c r="AE52" s="492"/>
      <c r="AF52" s="492"/>
      <c r="AG52" s="492"/>
      <c r="AH52" s="492"/>
      <c r="AI52" s="493"/>
    </row>
    <row r="53" spans="2:38" ht="18" customHeight="1" x14ac:dyDescent="0.15">
      <c r="C53" s="1668"/>
      <c r="D53" s="1706"/>
      <c r="E53" s="1706"/>
      <c r="F53" s="1706"/>
      <c r="G53" s="1706"/>
      <c r="H53" s="1706"/>
      <c r="I53" s="1706"/>
      <c r="J53" s="1706"/>
      <c r="K53" s="1706"/>
      <c r="L53" s="1706"/>
      <c r="M53" s="1706"/>
      <c r="N53" s="1706"/>
      <c r="O53" s="1706"/>
      <c r="P53" s="1706"/>
      <c r="Q53" s="1706"/>
      <c r="R53" s="1707"/>
      <c r="S53" s="104"/>
      <c r="T53" s="496" t="s">
        <v>132</v>
      </c>
      <c r="U53" s="494"/>
      <c r="V53" s="494"/>
      <c r="W53" s="494"/>
      <c r="X53" s="494"/>
      <c r="Y53" s="494"/>
      <c r="Z53" s="494"/>
      <c r="AA53" s="494"/>
      <c r="AB53" s="494"/>
      <c r="AC53" s="494"/>
      <c r="AD53" s="494"/>
      <c r="AE53" s="494"/>
      <c r="AF53" s="494"/>
      <c r="AG53" s="494"/>
      <c r="AH53" s="494"/>
      <c r="AI53" s="495"/>
    </row>
    <row r="54" spans="2:38" ht="18" customHeight="1" x14ac:dyDescent="0.15">
      <c r="C54" s="1668"/>
      <c r="D54" s="1706"/>
      <c r="E54" s="1706"/>
      <c r="F54" s="1706"/>
      <c r="G54" s="1706"/>
      <c r="H54" s="1706"/>
      <c r="I54" s="1706"/>
      <c r="J54" s="1706"/>
      <c r="K54" s="1706"/>
      <c r="L54" s="1706"/>
      <c r="M54" s="1706"/>
      <c r="N54" s="1706"/>
      <c r="O54" s="1706"/>
      <c r="P54" s="1706"/>
      <c r="Q54" s="1706"/>
      <c r="R54" s="1707"/>
      <c r="S54" s="104"/>
      <c r="T54" s="496" t="s">
        <v>133</v>
      </c>
      <c r="U54" s="496"/>
      <c r="V54" s="496"/>
      <c r="W54" s="496"/>
      <c r="X54" s="496"/>
      <c r="Y54" s="496"/>
      <c r="Z54" s="496"/>
      <c r="AA54" s="496"/>
      <c r="AB54" s="496"/>
      <c r="AC54" s="496"/>
      <c r="AD54" s="496"/>
      <c r="AE54" s="496"/>
      <c r="AF54" s="496"/>
      <c r="AG54" s="496"/>
      <c r="AH54" s="496"/>
      <c r="AI54" s="497"/>
    </row>
    <row r="55" spans="2:38" ht="18" customHeight="1" x14ac:dyDescent="0.15">
      <c r="C55" s="1571"/>
      <c r="D55" s="1708"/>
      <c r="E55" s="1708"/>
      <c r="F55" s="1708"/>
      <c r="G55" s="1708"/>
      <c r="H55" s="1708"/>
      <c r="I55" s="1708"/>
      <c r="J55" s="1708"/>
      <c r="K55" s="1708"/>
      <c r="L55" s="1708"/>
      <c r="M55" s="1708"/>
      <c r="N55" s="1708"/>
      <c r="O55" s="1708"/>
      <c r="P55" s="1708"/>
      <c r="Q55" s="1708"/>
      <c r="R55" s="1709"/>
      <c r="S55" s="104"/>
      <c r="T55" s="197" t="s">
        <v>134</v>
      </c>
      <c r="U55" s="498"/>
      <c r="V55" s="498"/>
      <c r="W55" s="498"/>
      <c r="X55" s="498"/>
      <c r="Y55" s="498"/>
      <c r="Z55" s="498"/>
      <c r="AA55" s="498"/>
      <c r="AB55" s="498"/>
      <c r="AC55" s="498"/>
      <c r="AD55" s="498"/>
      <c r="AE55" s="498"/>
      <c r="AF55" s="498"/>
      <c r="AG55" s="498"/>
      <c r="AH55" s="498"/>
      <c r="AI55" s="499"/>
    </row>
    <row r="56" spans="2:38" ht="18" customHeight="1" x14ac:dyDescent="0.15">
      <c r="C56" s="1570" t="s">
        <v>24</v>
      </c>
      <c r="D56" s="1219" t="s">
        <v>25</v>
      </c>
      <c r="E56" s="1696"/>
      <c r="F56" s="1696"/>
      <c r="G56" s="1696"/>
      <c r="H56" s="1696"/>
      <c r="I56" s="1696"/>
      <c r="J56" s="1696"/>
      <c r="K56" s="1696"/>
      <c r="L56" s="1696"/>
      <c r="M56" s="1696"/>
      <c r="N56" s="1696"/>
      <c r="O56" s="1696"/>
      <c r="P56" s="1696"/>
      <c r="Q56" s="1696"/>
      <c r="R56" s="1697"/>
      <c r="S56" s="1690"/>
      <c r="T56" s="1691"/>
      <c r="U56" s="1691"/>
      <c r="V56" s="1691"/>
      <c r="W56" s="1691"/>
      <c r="X56" s="1691"/>
      <c r="Y56" s="1691"/>
      <c r="Z56" s="1691"/>
      <c r="AA56" s="1691"/>
      <c r="AB56" s="1691"/>
      <c r="AC56" s="1691"/>
      <c r="AD56" s="1691"/>
      <c r="AE56" s="1691"/>
      <c r="AF56" s="1691"/>
      <c r="AG56" s="1691"/>
      <c r="AH56" s="1691"/>
      <c r="AI56" s="1692"/>
    </row>
    <row r="57" spans="2:38" ht="18" customHeight="1" x14ac:dyDescent="0.15">
      <c r="C57" s="1668"/>
      <c r="D57" s="1698"/>
      <c r="E57" s="1699"/>
      <c r="F57" s="1699"/>
      <c r="G57" s="1699"/>
      <c r="H57" s="1699"/>
      <c r="I57" s="1699"/>
      <c r="J57" s="1699"/>
      <c r="K57" s="1699"/>
      <c r="L57" s="1699"/>
      <c r="M57" s="1699"/>
      <c r="N57" s="1699"/>
      <c r="O57" s="1699"/>
      <c r="P57" s="1699"/>
      <c r="Q57" s="1699"/>
      <c r="R57" s="1700"/>
      <c r="S57" s="1693"/>
      <c r="T57" s="1694"/>
      <c r="U57" s="1694"/>
      <c r="V57" s="1694"/>
      <c r="W57" s="1694"/>
      <c r="X57" s="1694"/>
      <c r="Y57" s="1694"/>
      <c r="Z57" s="1694"/>
      <c r="AA57" s="1694"/>
      <c r="AB57" s="1694"/>
      <c r="AC57" s="1694"/>
      <c r="AD57" s="1694"/>
      <c r="AE57" s="1694"/>
      <c r="AF57" s="1694"/>
      <c r="AG57" s="1694"/>
      <c r="AH57" s="1694"/>
      <c r="AI57" s="1695"/>
    </row>
    <row r="58" spans="2:38" ht="18" customHeight="1" thickBot="1" x14ac:dyDescent="0.2">
      <c r="B58" s="1"/>
      <c r="C58" s="1688"/>
      <c r="D58" s="1701"/>
      <c r="E58" s="1702"/>
      <c r="F58" s="1702"/>
      <c r="G58" s="1702"/>
      <c r="H58" s="1702"/>
      <c r="I58" s="1702"/>
      <c r="J58" s="1702"/>
      <c r="K58" s="1702"/>
      <c r="L58" s="1702"/>
      <c r="M58" s="1702"/>
      <c r="N58" s="1702"/>
      <c r="O58" s="1702"/>
      <c r="P58" s="1702"/>
      <c r="Q58" s="1702"/>
      <c r="R58" s="1703"/>
      <c r="S58" s="131"/>
      <c r="T58" s="132"/>
      <c r="U58" s="132"/>
      <c r="V58" s="132"/>
      <c r="W58" s="132"/>
      <c r="X58" s="132"/>
      <c r="Y58" s="132"/>
      <c r="Z58" s="132"/>
      <c r="AA58" s="132"/>
      <c r="AB58" s="132"/>
      <c r="AC58" s="132"/>
      <c r="AD58" s="132"/>
      <c r="AE58" s="132"/>
      <c r="AF58" s="132"/>
      <c r="AG58" s="132"/>
      <c r="AH58" s="132"/>
      <c r="AI58" s="133"/>
    </row>
    <row r="59" spans="2:38" ht="18" customHeight="1" x14ac:dyDescent="0.15">
      <c r="B59" s="1"/>
      <c r="C59" s="483"/>
      <c r="D59" s="426"/>
      <c r="E59" s="426"/>
      <c r="F59" s="426"/>
      <c r="G59" s="426"/>
      <c r="H59" s="426"/>
      <c r="I59" s="426"/>
      <c r="J59" s="426"/>
      <c r="K59" s="426"/>
      <c r="L59" s="426"/>
      <c r="M59" s="426"/>
      <c r="N59" s="426"/>
      <c r="O59" s="426"/>
      <c r="P59" s="426"/>
      <c r="Q59" s="426"/>
      <c r="R59" s="249"/>
      <c r="S59" s="249"/>
      <c r="T59" s="249"/>
      <c r="U59" s="249"/>
      <c r="V59" s="249"/>
      <c r="W59" s="249"/>
      <c r="X59" s="249"/>
      <c r="Y59" s="249"/>
      <c r="Z59" s="249"/>
      <c r="AA59" s="249"/>
      <c r="AB59" s="249"/>
      <c r="AC59" s="249"/>
      <c r="AD59" s="249"/>
      <c r="AE59" s="249"/>
      <c r="AF59" s="249"/>
      <c r="AG59" s="249"/>
      <c r="AH59" s="249"/>
    </row>
    <row r="60" spans="2:38" ht="18" customHeight="1" x14ac:dyDescent="0.15">
      <c r="C60" s="89" t="s">
        <v>29</v>
      </c>
    </row>
    <row r="61" spans="2:38" s="73" customFormat="1" ht="18" customHeight="1" x14ac:dyDescent="0.15">
      <c r="C61" s="89"/>
      <c r="D61" s="89"/>
      <c r="E61" s="89"/>
      <c r="F61" s="89"/>
      <c r="G61" s="89"/>
      <c r="H61" s="89"/>
      <c r="I61" s="89"/>
      <c r="J61" s="89"/>
      <c r="K61" s="89"/>
      <c r="L61" s="89"/>
      <c r="M61" s="89"/>
      <c r="N61" s="89"/>
      <c r="O61" s="89"/>
      <c r="P61" s="89"/>
      <c r="Q61" s="89"/>
      <c r="R61" s="1685" t="s">
        <v>169</v>
      </c>
      <c r="S61" s="1685"/>
      <c r="T61" s="1685"/>
      <c r="U61" s="1685"/>
      <c r="V61" s="1685"/>
      <c r="W61" s="1685"/>
      <c r="X61" s="1685"/>
      <c r="Y61" s="1685"/>
      <c r="Z61" s="956"/>
      <c r="AA61" s="956"/>
      <c r="AB61" s="956"/>
      <c r="AC61" s="956"/>
      <c r="AD61" s="956"/>
      <c r="AE61" s="956"/>
      <c r="AF61" s="956"/>
      <c r="AG61" s="956"/>
      <c r="AH61" s="956"/>
    </row>
    <row r="62" spans="2:38" s="73" customFormat="1" ht="18" customHeight="1" x14ac:dyDescent="0.15">
      <c r="C62" s="89"/>
      <c r="D62" s="89"/>
      <c r="E62" s="89"/>
      <c r="F62" s="89"/>
      <c r="G62" s="89"/>
      <c r="H62" s="89"/>
      <c r="I62" s="89"/>
      <c r="J62" s="89"/>
      <c r="K62" s="89"/>
      <c r="L62" s="89"/>
      <c r="M62" s="89"/>
      <c r="N62" s="89"/>
      <c r="O62" s="89"/>
      <c r="P62" s="89"/>
      <c r="Q62" s="89"/>
      <c r="R62" s="89"/>
      <c r="S62" s="89"/>
      <c r="T62" s="1686" t="s">
        <v>19</v>
      </c>
      <c r="U62" s="1686"/>
      <c r="V62" s="1686"/>
      <c r="W62" s="1686"/>
      <c r="X62" s="1686"/>
      <c r="Y62" s="1686"/>
      <c r="Z62" s="1687"/>
      <c r="AA62" s="1687"/>
      <c r="AB62" s="1687"/>
      <c r="AC62" s="1687"/>
      <c r="AD62" s="1687"/>
      <c r="AE62" s="1687"/>
      <c r="AF62" s="1687"/>
      <c r="AG62" s="1687"/>
      <c r="AH62" s="1687"/>
    </row>
    <row r="63" spans="2:38" s="73" customFormat="1" ht="18" customHeight="1" x14ac:dyDescent="0.15">
      <c r="C63" s="89"/>
      <c r="D63" s="89"/>
      <c r="E63" s="89"/>
      <c r="F63" s="89"/>
      <c r="G63" s="89"/>
      <c r="H63" s="89"/>
      <c r="I63" s="89"/>
      <c r="J63" s="89"/>
      <c r="K63" s="89"/>
      <c r="L63" s="89"/>
      <c r="M63" s="89"/>
      <c r="N63" s="89"/>
      <c r="O63" s="89"/>
      <c r="P63" s="89"/>
      <c r="Q63" s="89"/>
      <c r="R63" s="89"/>
      <c r="S63" s="89"/>
      <c r="T63" s="1520" t="s">
        <v>20</v>
      </c>
      <c r="U63" s="1520"/>
      <c r="V63" s="1520"/>
      <c r="W63" s="1520"/>
      <c r="X63" s="1520"/>
      <c r="Y63" s="1520"/>
      <c r="Z63" s="951"/>
      <c r="AA63" s="951"/>
      <c r="AB63" s="951"/>
      <c r="AC63" s="951"/>
      <c r="AD63" s="951"/>
      <c r="AE63" s="951"/>
      <c r="AF63" s="951"/>
      <c r="AG63" s="951"/>
      <c r="AH63" s="951"/>
    </row>
    <row r="64" spans="2:38" s="73" customFormat="1" ht="18" customHeight="1" x14ac:dyDescent="0.15"/>
    <row r="65" spans="3:34" ht="18"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row r="66" spans="3:34" ht="18" customHeight="1" x14ac:dyDescent="0.15">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row>
    <row r="67" spans="3:34" ht="18" customHeight="1" x14ac:dyDescent="0.15">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row>
  </sheetData>
  <mergeCells count="81">
    <mergeCell ref="R61:Y61"/>
    <mergeCell ref="C50:C51"/>
    <mergeCell ref="T63:Y63"/>
    <mergeCell ref="Z63:AH63"/>
    <mergeCell ref="T62:Y62"/>
    <mergeCell ref="Z62:AH62"/>
    <mergeCell ref="Z61:AH61"/>
    <mergeCell ref="C52:C55"/>
    <mergeCell ref="C56:C58"/>
    <mergeCell ref="R50:Z50"/>
    <mergeCell ref="AA50:AI50"/>
    <mergeCell ref="S56:AI57"/>
    <mergeCell ref="D56:R58"/>
    <mergeCell ref="D52:R55"/>
    <mergeCell ref="D50:Q51"/>
    <mergeCell ref="AA51:AI51"/>
    <mergeCell ref="D18:Q18"/>
    <mergeCell ref="R18:AI18"/>
    <mergeCell ref="R23:AH23"/>
    <mergeCell ref="D47:Q47"/>
    <mergeCell ref="R43:AH43"/>
    <mergeCell ref="D24:Q24"/>
    <mergeCell ref="R24:AI24"/>
    <mergeCell ref="R28:AH28"/>
    <mergeCell ref="R29:AH29"/>
    <mergeCell ref="H32:Q32"/>
    <mergeCell ref="R33:AH33"/>
    <mergeCell ref="G30:Q30"/>
    <mergeCell ref="G31:Q31"/>
    <mergeCell ref="D28:Q28"/>
    <mergeCell ref="G36:Q36"/>
    <mergeCell ref="R37:AH37"/>
    <mergeCell ref="R51:Z51"/>
    <mergeCell ref="R30:AH30"/>
    <mergeCell ref="R31:AH31"/>
    <mergeCell ref="C21:C22"/>
    <mergeCell ref="D21:Q22"/>
    <mergeCell ref="G23:Q23"/>
    <mergeCell ref="R21:S21"/>
    <mergeCell ref="V21:W21"/>
    <mergeCell ref="R22:AH22"/>
    <mergeCell ref="D25:AI25"/>
    <mergeCell ref="R47:Z47"/>
    <mergeCell ref="AA47:AI47"/>
    <mergeCell ref="R48:AH48"/>
    <mergeCell ref="D48:Q48"/>
    <mergeCell ref="H34:Q34"/>
    <mergeCell ref="H35:Q35"/>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5:AH35"/>
    <mergeCell ref="R36:AH36"/>
    <mergeCell ref="H41:Q41"/>
    <mergeCell ref="H43:Q43"/>
    <mergeCell ref="D40:P40"/>
    <mergeCell ref="R40:AH40"/>
    <mergeCell ref="R41:AH41"/>
    <mergeCell ref="D42:P42"/>
    <mergeCell ref="R42:AH42"/>
  </mergeCells>
  <phoneticPr fontId="5"/>
  <dataValidations count="2">
    <dataValidation type="list" allowBlank="1" showInputMessage="1" showErrorMessage="1" sqref="S52:S55 R14:R17">
      <formula1>$AL$1:$AL$2</formula1>
    </dataValidation>
    <dataValidation type="list" allowBlank="1" showInputMessage="1" showErrorMessage="1" sqref="AA47:AI47">
      <formula1>$AM$47:$AM$48</formula1>
    </dataValidation>
  </dataValidations>
  <printOptions horizontalCentered="1"/>
  <pageMargins left="0.59055118110236227" right="0.59055118110236227" top="0.43307086614173229" bottom="0.19685039370078741" header="0.19685039370078741" footer="0.19685039370078741"/>
  <pageSetup paperSize="9" scale="83" orientation="portrait" horizontalDpi="300" verticalDpi="300" r:id="rId1"/>
  <headerFooter alignWithMargins="0"/>
  <rowBreaks count="1" manualBreakCount="1">
    <brk id="38" max="35" man="1"/>
  </rowBreaks>
  <ignoredErrors>
    <ignoredError sqref="R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S45"/>
  <sheetViews>
    <sheetView showGridLines="0" view="pageBreakPreview" zoomScaleNormal="85" zoomScaleSheetLayoutView="100" workbookViewId="0"/>
  </sheetViews>
  <sheetFormatPr defaultColWidth="9" defaultRowHeight="13.5" x14ac:dyDescent="0.15"/>
  <cols>
    <col min="1" max="1" width="5.625" style="84" customWidth="1"/>
    <col min="2" max="4" width="3.125" style="84" customWidth="1"/>
    <col min="5" max="6" width="3.25" style="84" customWidth="1"/>
    <col min="7" max="9" width="3.75" style="84" customWidth="1"/>
    <col min="10" max="13" width="3.25" style="84" customWidth="1"/>
    <col min="14" max="16" width="2.875" style="84" customWidth="1"/>
    <col min="17" max="18" width="3" style="84" customWidth="1"/>
    <col min="19" max="19" width="4.625" style="84" customWidth="1"/>
    <col min="20" max="21" width="3" style="84" customWidth="1"/>
    <col min="22" max="22" width="4.625" style="84" customWidth="1"/>
    <col min="23" max="24" width="3"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20.25" customHeight="1" thickBot="1" x14ac:dyDescent="0.2">
      <c r="A1" s="427" t="s">
        <v>481</v>
      </c>
      <c r="B1" s="428"/>
    </row>
    <row r="2" spans="1:45" ht="20.25" customHeight="1" thickBot="1" x14ac:dyDescent="0.2">
      <c r="A2" s="427"/>
      <c r="B2" s="428"/>
      <c r="AD2" s="1638" t="s">
        <v>289</v>
      </c>
      <c r="AE2" s="1636"/>
      <c r="AF2" s="1636"/>
      <c r="AG2" s="1636"/>
      <c r="AH2" s="1637"/>
      <c r="AI2" s="1638">
        <f>【様式８】実績報告書Ⅱ!V5</f>
        <v>0</v>
      </c>
      <c r="AJ2" s="1636"/>
      <c r="AK2" s="1636"/>
      <c r="AL2" s="1636"/>
      <c r="AM2" s="1636"/>
      <c r="AN2" s="1636"/>
      <c r="AO2" s="1636"/>
      <c r="AP2" s="1636"/>
      <c r="AQ2" s="1636"/>
      <c r="AR2" s="1636"/>
      <c r="AS2" s="1637"/>
    </row>
    <row r="3" spans="1:45" ht="30" customHeight="1" x14ac:dyDescent="0.15">
      <c r="A3" s="94" t="s">
        <v>291</v>
      </c>
      <c r="B3" s="429"/>
    </row>
    <row r="4" spans="1:45" ht="34.5" customHeight="1" thickBot="1" x14ac:dyDescent="0.2">
      <c r="A4" s="1639" t="s">
        <v>252</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31.5"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1.5" customHeight="1" thickBot="1" x14ac:dyDescent="0.2">
      <c r="A6" s="1592"/>
      <c r="B6" s="1593"/>
      <c r="C6" s="1594"/>
      <c r="D6" s="1594"/>
      <c r="E6" s="1594"/>
      <c r="F6" s="1071"/>
      <c r="G6" s="1593"/>
      <c r="H6" s="1594"/>
      <c r="I6" s="1071"/>
      <c r="J6" s="1595"/>
      <c r="K6" s="1596"/>
      <c r="L6" s="1596"/>
      <c r="M6" s="1597"/>
      <c r="N6" s="504"/>
      <c r="O6" s="505"/>
      <c r="P6" s="505"/>
      <c r="Q6" s="505"/>
      <c r="R6" s="505"/>
      <c r="S6" s="505"/>
      <c r="T6" s="505"/>
      <c r="U6" s="505"/>
      <c r="V6" s="505"/>
      <c r="W6" s="505"/>
      <c r="X6" s="505"/>
      <c r="Y6" s="505"/>
      <c r="Z6" s="505"/>
      <c r="AA6" s="505"/>
      <c r="AB6" s="505"/>
      <c r="AC6" s="505"/>
      <c r="AD6" s="1109" t="s">
        <v>380</v>
      </c>
      <c r="AE6" s="1627"/>
      <c r="AF6" s="1627"/>
      <c r="AG6" s="1627"/>
      <c r="AH6" s="1627"/>
      <c r="AI6" s="1627"/>
      <c r="AJ6" s="1627"/>
      <c r="AK6" s="1627"/>
      <c r="AL6" s="1627"/>
      <c r="AM6" s="1627"/>
      <c r="AN6" s="1627"/>
      <c r="AO6" s="1627"/>
      <c r="AP6" s="1627"/>
      <c r="AQ6" s="1627"/>
      <c r="AR6" s="1627"/>
      <c r="AS6" s="1628"/>
    </row>
    <row r="7" spans="1:45" ht="26.1" customHeight="1" x14ac:dyDescent="0.15">
      <c r="A7" s="438" t="s">
        <v>102</v>
      </c>
      <c r="B7" s="1719" t="s">
        <v>105</v>
      </c>
      <c r="C7" s="1720"/>
      <c r="D7" s="1720"/>
      <c r="E7" s="1720"/>
      <c r="F7" s="1720"/>
      <c r="G7" s="908" t="s">
        <v>75</v>
      </c>
      <c r="H7" s="905"/>
      <c r="I7" s="905"/>
      <c r="J7" s="908" t="s">
        <v>77</v>
      </c>
      <c r="K7" s="905"/>
      <c r="L7" s="905"/>
      <c r="M7" s="906"/>
      <c r="N7" s="1629">
        <v>40000</v>
      </c>
      <c r="O7" s="1630"/>
      <c r="P7" s="1630"/>
      <c r="Q7" s="111" t="s">
        <v>18</v>
      </c>
      <c r="R7" s="111" t="s">
        <v>119</v>
      </c>
      <c r="S7" s="234">
        <v>12</v>
      </c>
      <c r="T7" s="111" t="s">
        <v>97</v>
      </c>
      <c r="U7" s="111" t="s">
        <v>119</v>
      </c>
      <c r="V7" s="234">
        <v>2</v>
      </c>
      <c r="W7" s="111" t="s">
        <v>43</v>
      </c>
      <c r="X7" s="111" t="s">
        <v>118</v>
      </c>
      <c r="Y7" s="1630">
        <f>N7*S7*V7</f>
        <v>960000</v>
      </c>
      <c r="Z7" s="1630"/>
      <c r="AA7" s="1630"/>
      <c r="AB7" s="1630"/>
      <c r="AC7" s="439" t="s">
        <v>18</v>
      </c>
      <c r="AD7" s="1629">
        <v>2000</v>
      </c>
      <c r="AE7" s="1630"/>
      <c r="AF7" s="1630"/>
      <c r="AG7" s="111" t="s">
        <v>18</v>
      </c>
      <c r="AH7" s="111" t="s">
        <v>119</v>
      </c>
      <c r="AI7" s="234">
        <v>12</v>
      </c>
      <c r="AJ7" s="111" t="s">
        <v>97</v>
      </c>
      <c r="AK7" s="111" t="s">
        <v>119</v>
      </c>
      <c r="AL7" s="234">
        <v>2</v>
      </c>
      <c r="AM7" s="111" t="s">
        <v>43</v>
      </c>
      <c r="AN7" s="111" t="s">
        <v>118</v>
      </c>
      <c r="AO7" s="1630">
        <f>AD7*AI7*AL7</f>
        <v>48000</v>
      </c>
      <c r="AP7" s="1630"/>
      <c r="AQ7" s="1630"/>
      <c r="AR7" s="1630"/>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119</v>
      </c>
      <c r="S8" s="235">
        <v>12</v>
      </c>
      <c r="T8" s="86" t="s">
        <v>97</v>
      </c>
      <c r="U8" s="86" t="s">
        <v>119</v>
      </c>
      <c r="V8" s="235">
        <v>1</v>
      </c>
      <c r="W8" s="86" t="s">
        <v>43</v>
      </c>
      <c r="X8" s="86" t="s">
        <v>118</v>
      </c>
      <c r="Y8" s="1603">
        <f>N8*S8*V8</f>
        <v>480000</v>
      </c>
      <c r="Z8" s="1603"/>
      <c r="AA8" s="1603"/>
      <c r="AB8" s="1603"/>
      <c r="AC8" s="440" t="s">
        <v>18</v>
      </c>
      <c r="AD8" s="1602">
        <v>2000</v>
      </c>
      <c r="AE8" s="1603"/>
      <c r="AF8" s="1603"/>
      <c r="AG8" s="86" t="s">
        <v>18</v>
      </c>
      <c r="AH8" s="86" t="s">
        <v>119</v>
      </c>
      <c r="AI8" s="235">
        <v>12</v>
      </c>
      <c r="AJ8" s="86" t="s">
        <v>97</v>
      </c>
      <c r="AK8" s="86" t="s">
        <v>119</v>
      </c>
      <c r="AL8" s="235">
        <v>1</v>
      </c>
      <c r="AM8" s="86" t="s">
        <v>43</v>
      </c>
      <c r="AN8" s="86" t="s">
        <v>118</v>
      </c>
      <c r="AO8" s="1603">
        <f>AD8*AI8*AL8</f>
        <v>24000</v>
      </c>
      <c r="AP8" s="1603"/>
      <c r="AQ8" s="1603"/>
      <c r="AR8" s="1603"/>
      <c r="AS8" s="87" t="s">
        <v>18</v>
      </c>
    </row>
    <row r="9" spans="1:45" ht="26.1" customHeight="1" x14ac:dyDescent="0.15">
      <c r="A9" s="430" t="s">
        <v>104</v>
      </c>
      <c r="B9" s="1605" t="s">
        <v>390</v>
      </c>
      <c r="C9" s="1606"/>
      <c r="D9" s="1606"/>
      <c r="E9" s="1606"/>
      <c r="F9" s="1607"/>
      <c r="G9" s="1608" t="s">
        <v>391</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ref="Y9" si="0">N9*S9*V9</f>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ref="AO9" si="1">AD9*AI9*AL9</f>
        <v>24000</v>
      </c>
      <c r="AP9" s="1603"/>
      <c r="AQ9" s="1603"/>
      <c r="AR9" s="1603"/>
      <c r="AS9" s="87" t="s">
        <v>18</v>
      </c>
    </row>
    <row r="10" spans="1:45" ht="26.1" customHeight="1" x14ac:dyDescent="0.15">
      <c r="A10" s="430" t="s">
        <v>394</v>
      </c>
      <c r="B10" s="1267" t="s">
        <v>103</v>
      </c>
      <c r="C10" s="1598"/>
      <c r="D10" s="1598"/>
      <c r="E10" s="1598"/>
      <c r="F10" s="1598"/>
      <c r="G10" s="1599" t="s">
        <v>75</v>
      </c>
      <c r="H10" s="1600"/>
      <c r="I10" s="1600"/>
      <c r="J10" s="1599" t="s">
        <v>77</v>
      </c>
      <c r="K10" s="1600"/>
      <c r="L10" s="1600"/>
      <c r="M10" s="1601"/>
      <c r="N10" s="1602">
        <v>40000</v>
      </c>
      <c r="O10" s="1603"/>
      <c r="P10" s="1603"/>
      <c r="Q10" s="86" t="s">
        <v>18</v>
      </c>
      <c r="R10" s="86" t="s">
        <v>119</v>
      </c>
      <c r="S10" s="235">
        <v>12</v>
      </c>
      <c r="T10" s="86" t="s">
        <v>97</v>
      </c>
      <c r="U10" s="86" t="s">
        <v>119</v>
      </c>
      <c r="V10" s="235">
        <v>1</v>
      </c>
      <c r="W10" s="86" t="s">
        <v>43</v>
      </c>
      <c r="X10" s="86" t="s">
        <v>118</v>
      </c>
      <c r="Y10" s="1603">
        <f t="shared" ref="Y10:Y11" si="2">N10*S10*V10</f>
        <v>480000</v>
      </c>
      <c r="Z10" s="1603"/>
      <c r="AA10" s="1603"/>
      <c r="AB10" s="1603"/>
      <c r="AC10" s="440" t="s">
        <v>18</v>
      </c>
      <c r="AD10" s="1602">
        <v>2000</v>
      </c>
      <c r="AE10" s="1603"/>
      <c r="AF10" s="1603"/>
      <c r="AG10" s="86" t="s">
        <v>18</v>
      </c>
      <c r="AH10" s="86" t="s">
        <v>119</v>
      </c>
      <c r="AI10" s="235">
        <v>12</v>
      </c>
      <c r="AJ10" s="86" t="s">
        <v>97</v>
      </c>
      <c r="AK10" s="86" t="s">
        <v>119</v>
      </c>
      <c r="AL10" s="235">
        <v>1</v>
      </c>
      <c r="AM10" s="86" t="s">
        <v>43</v>
      </c>
      <c r="AN10" s="86" t="s">
        <v>118</v>
      </c>
      <c r="AO10" s="1603">
        <f t="shared" ref="AO10:AO11" si="3">AD10*AI10*AL10</f>
        <v>24000</v>
      </c>
      <c r="AP10" s="1603"/>
      <c r="AQ10" s="1603"/>
      <c r="AR10" s="1603"/>
      <c r="AS10" s="87" t="s">
        <v>18</v>
      </c>
    </row>
    <row r="11" spans="1:45" ht="26.1" customHeight="1" x14ac:dyDescent="0.15">
      <c r="A11" s="430" t="s">
        <v>395</v>
      </c>
      <c r="B11" s="1267" t="s">
        <v>103</v>
      </c>
      <c r="C11" s="1598"/>
      <c r="D11" s="1598"/>
      <c r="E11" s="1598"/>
      <c r="F11" s="1598"/>
      <c r="G11" s="908" t="s">
        <v>98</v>
      </c>
      <c r="H11" s="905"/>
      <c r="I11" s="905"/>
      <c r="J11" s="1599" t="s">
        <v>77</v>
      </c>
      <c r="K11" s="1600"/>
      <c r="L11" s="1600"/>
      <c r="M11" s="1601"/>
      <c r="N11" s="1602">
        <v>30000</v>
      </c>
      <c r="O11" s="1603"/>
      <c r="P11" s="1603"/>
      <c r="Q11" s="86" t="s">
        <v>18</v>
      </c>
      <c r="R11" s="86" t="s">
        <v>119</v>
      </c>
      <c r="S11" s="235">
        <v>12</v>
      </c>
      <c r="T11" s="86" t="s">
        <v>97</v>
      </c>
      <c r="U11" s="86" t="s">
        <v>119</v>
      </c>
      <c r="V11" s="235">
        <v>1</v>
      </c>
      <c r="W11" s="86" t="s">
        <v>43</v>
      </c>
      <c r="X11" s="86" t="s">
        <v>118</v>
      </c>
      <c r="Y11" s="1603">
        <f t="shared" si="2"/>
        <v>360000</v>
      </c>
      <c r="Z11" s="1603"/>
      <c r="AA11" s="1603"/>
      <c r="AB11" s="1603"/>
      <c r="AC11" s="440" t="s">
        <v>18</v>
      </c>
      <c r="AD11" s="1602">
        <v>1000</v>
      </c>
      <c r="AE11" s="1603"/>
      <c r="AF11" s="1603"/>
      <c r="AG11" s="86" t="s">
        <v>18</v>
      </c>
      <c r="AH11" s="86" t="s">
        <v>119</v>
      </c>
      <c r="AI11" s="235">
        <v>12</v>
      </c>
      <c r="AJ11" s="86" t="s">
        <v>97</v>
      </c>
      <c r="AK11" s="86" t="s">
        <v>119</v>
      </c>
      <c r="AL11" s="235">
        <v>1</v>
      </c>
      <c r="AM11" s="86" t="s">
        <v>43</v>
      </c>
      <c r="AN11" s="86" t="s">
        <v>118</v>
      </c>
      <c r="AO11" s="1603">
        <f t="shared" si="3"/>
        <v>12000</v>
      </c>
      <c r="AP11" s="1603"/>
      <c r="AQ11" s="1603"/>
      <c r="AR11" s="1603"/>
      <c r="AS11" s="87" t="s">
        <v>18</v>
      </c>
    </row>
    <row r="12" spans="1:45" ht="26.1" customHeight="1" x14ac:dyDescent="0.15">
      <c r="A12" s="430">
        <v>1</v>
      </c>
      <c r="B12" s="1611"/>
      <c r="C12" s="1721"/>
      <c r="D12" s="1721"/>
      <c r="E12" s="1721"/>
      <c r="F12" s="1721"/>
      <c r="G12" s="1613"/>
      <c r="H12" s="1614"/>
      <c r="I12" s="1614"/>
      <c r="J12" s="1613"/>
      <c r="K12" s="1614"/>
      <c r="L12" s="1614"/>
      <c r="M12" s="1615"/>
      <c r="N12" s="1616"/>
      <c r="O12" s="1617"/>
      <c r="P12" s="1617"/>
      <c r="Q12" s="86" t="s">
        <v>18</v>
      </c>
      <c r="R12" s="86" t="s">
        <v>119</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721"/>
      <c r="D13" s="1721"/>
      <c r="E13" s="1721"/>
      <c r="F13" s="1721"/>
      <c r="G13" s="1613"/>
      <c r="H13" s="1614"/>
      <c r="I13" s="1614"/>
      <c r="J13" s="1613"/>
      <c r="K13" s="1614"/>
      <c r="L13" s="1614"/>
      <c r="M13" s="1615"/>
      <c r="N13" s="1616"/>
      <c r="O13" s="1617"/>
      <c r="P13" s="1617"/>
      <c r="Q13" s="86" t="s">
        <v>18</v>
      </c>
      <c r="R13" s="86" t="s">
        <v>119</v>
      </c>
      <c r="S13" s="233"/>
      <c r="T13" s="86" t="s">
        <v>97</v>
      </c>
      <c r="U13" s="86" t="s">
        <v>119</v>
      </c>
      <c r="V13" s="233"/>
      <c r="W13" s="86" t="s">
        <v>43</v>
      </c>
      <c r="X13" s="86" t="s">
        <v>118</v>
      </c>
      <c r="Y13" s="1235">
        <f t="shared" ref="Y13:Y21" si="4">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5">AD13*AI13*AL13</f>
        <v>0</v>
      </c>
      <c r="AP13" s="1235"/>
      <c r="AQ13" s="1235"/>
      <c r="AR13" s="1235"/>
      <c r="AS13" s="87" t="s">
        <v>18</v>
      </c>
    </row>
    <row r="14" spans="1:45" ht="26.1" customHeight="1" x14ac:dyDescent="0.15">
      <c r="A14" s="430">
        <v>3</v>
      </c>
      <c r="B14" s="1611"/>
      <c r="C14" s="1721"/>
      <c r="D14" s="1721"/>
      <c r="E14" s="1721"/>
      <c r="F14" s="1721"/>
      <c r="G14" s="1613"/>
      <c r="H14" s="1614"/>
      <c r="I14" s="1614"/>
      <c r="J14" s="1613"/>
      <c r="K14" s="1614"/>
      <c r="L14" s="1614"/>
      <c r="M14" s="1615"/>
      <c r="N14" s="1616"/>
      <c r="O14" s="1617"/>
      <c r="P14" s="1617"/>
      <c r="Q14" s="86" t="s">
        <v>18</v>
      </c>
      <c r="R14" s="86" t="s">
        <v>119</v>
      </c>
      <c r="S14" s="233"/>
      <c r="T14" s="86" t="s">
        <v>97</v>
      </c>
      <c r="U14" s="86" t="s">
        <v>119</v>
      </c>
      <c r="V14" s="233"/>
      <c r="W14" s="86" t="s">
        <v>43</v>
      </c>
      <c r="X14" s="86" t="s">
        <v>118</v>
      </c>
      <c r="Y14" s="1235">
        <f t="shared" si="4"/>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5"/>
        <v>0</v>
      </c>
      <c r="AP14" s="1235"/>
      <c r="AQ14" s="1235"/>
      <c r="AR14" s="1235"/>
      <c r="AS14" s="87" t="s">
        <v>18</v>
      </c>
    </row>
    <row r="15" spans="1:45" ht="26.1" customHeight="1" x14ac:dyDescent="0.15">
      <c r="A15" s="430">
        <v>4</v>
      </c>
      <c r="B15" s="1611"/>
      <c r="C15" s="1721"/>
      <c r="D15" s="1721"/>
      <c r="E15" s="1721"/>
      <c r="F15" s="1721"/>
      <c r="G15" s="1613"/>
      <c r="H15" s="1614"/>
      <c r="I15" s="1614"/>
      <c r="J15" s="1613"/>
      <c r="K15" s="1614"/>
      <c r="L15" s="1614"/>
      <c r="M15" s="1615"/>
      <c r="N15" s="1616"/>
      <c r="O15" s="1617"/>
      <c r="P15" s="1617"/>
      <c r="Q15" s="86" t="s">
        <v>18</v>
      </c>
      <c r="R15" s="86" t="s">
        <v>119</v>
      </c>
      <c r="S15" s="233"/>
      <c r="T15" s="86" t="s">
        <v>97</v>
      </c>
      <c r="U15" s="86" t="s">
        <v>119</v>
      </c>
      <c r="V15" s="233"/>
      <c r="W15" s="86" t="s">
        <v>43</v>
      </c>
      <c r="X15" s="86" t="s">
        <v>118</v>
      </c>
      <c r="Y15" s="1235">
        <f t="shared" si="4"/>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5"/>
        <v>0</v>
      </c>
      <c r="AP15" s="1235"/>
      <c r="AQ15" s="1235"/>
      <c r="AR15" s="1235"/>
      <c r="AS15" s="87" t="s">
        <v>18</v>
      </c>
    </row>
    <row r="16" spans="1:45" ht="26.1" customHeight="1" x14ac:dyDescent="0.15">
      <c r="A16" s="431">
        <v>5</v>
      </c>
      <c r="B16" s="1611"/>
      <c r="C16" s="1721"/>
      <c r="D16" s="1721"/>
      <c r="E16" s="1721"/>
      <c r="F16" s="1721"/>
      <c r="G16" s="1613"/>
      <c r="H16" s="1614"/>
      <c r="I16" s="1614"/>
      <c r="J16" s="1613"/>
      <c r="K16" s="1614"/>
      <c r="L16" s="1614"/>
      <c r="M16" s="1615"/>
      <c r="N16" s="1616"/>
      <c r="O16" s="1617"/>
      <c r="P16" s="1617"/>
      <c r="Q16" s="86" t="s">
        <v>18</v>
      </c>
      <c r="R16" s="86" t="s">
        <v>119</v>
      </c>
      <c r="S16" s="233"/>
      <c r="T16" s="86" t="s">
        <v>97</v>
      </c>
      <c r="U16" s="86" t="s">
        <v>119</v>
      </c>
      <c r="V16" s="233"/>
      <c r="W16" s="86" t="s">
        <v>43</v>
      </c>
      <c r="X16" s="86" t="s">
        <v>118</v>
      </c>
      <c r="Y16" s="1235">
        <f>N16*S16*V16</f>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31">
        <v>6</v>
      </c>
      <c r="B17" s="1611"/>
      <c r="C17" s="1721"/>
      <c r="D17" s="1721"/>
      <c r="E17" s="1721"/>
      <c r="F17" s="1721"/>
      <c r="G17" s="1613"/>
      <c r="H17" s="1614"/>
      <c r="I17" s="1614"/>
      <c r="J17" s="1613"/>
      <c r="K17" s="1614"/>
      <c r="L17" s="1614"/>
      <c r="M17" s="1615"/>
      <c r="N17" s="1616"/>
      <c r="O17" s="1617"/>
      <c r="P17" s="1617"/>
      <c r="Q17" s="86" t="s">
        <v>18</v>
      </c>
      <c r="R17" s="86" t="s">
        <v>119</v>
      </c>
      <c r="S17" s="233"/>
      <c r="T17" s="86" t="s">
        <v>97</v>
      </c>
      <c r="U17" s="86" t="s">
        <v>119</v>
      </c>
      <c r="V17" s="233"/>
      <c r="W17" s="86" t="s">
        <v>43</v>
      </c>
      <c r="X17" s="86" t="s">
        <v>118</v>
      </c>
      <c r="Y17" s="1235">
        <f t="shared" si="4"/>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6">AD17*AI17*AL17</f>
        <v>0</v>
      </c>
      <c r="AP17" s="1235"/>
      <c r="AQ17" s="1235"/>
      <c r="AR17" s="1235"/>
      <c r="AS17" s="87" t="s">
        <v>18</v>
      </c>
    </row>
    <row r="18" spans="1:45" ht="26.1" customHeight="1" x14ac:dyDescent="0.15">
      <c r="A18" s="431">
        <v>7</v>
      </c>
      <c r="B18" s="1611"/>
      <c r="C18" s="1721"/>
      <c r="D18" s="1721"/>
      <c r="E18" s="1721"/>
      <c r="F18" s="1721"/>
      <c r="G18" s="1613"/>
      <c r="H18" s="1614"/>
      <c r="I18" s="1614"/>
      <c r="J18" s="1613"/>
      <c r="K18" s="1614"/>
      <c r="L18" s="1614"/>
      <c r="M18" s="1615"/>
      <c r="N18" s="1616"/>
      <c r="O18" s="1617"/>
      <c r="P18" s="1617"/>
      <c r="Q18" s="86" t="s">
        <v>18</v>
      </c>
      <c r="R18" s="86" t="s">
        <v>119</v>
      </c>
      <c r="S18" s="233"/>
      <c r="T18" s="86" t="s">
        <v>97</v>
      </c>
      <c r="U18" s="86" t="s">
        <v>119</v>
      </c>
      <c r="V18" s="233"/>
      <c r="W18" s="86" t="s">
        <v>43</v>
      </c>
      <c r="X18" s="86" t="s">
        <v>118</v>
      </c>
      <c r="Y18" s="1235">
        <f t="shared" si="4"/>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6"/>
        <v>0</v>
      </c>
      <c r="AP18" s="1235"/>
      <c r="AQ18" s="1235"/>
      <c r="AR18" s="1235"/>
      <c r="AS18" s="87" t="s">
        <v>18</v>
      </c>
    </row>
    <row r="19" spans="1:45" ht="26.1" customHeight="1" x14ac:dyDescent="0.15">
      <c r="A19" s="431">
        <v>8</v>
      </c>
      <c r="B19" s="1611"/>
      <c r="C19" s="1721"/>
      <c r="D19" s="1721"/>
      <c r="E19" s="1721"/>
      <c r="F19" s="1721"/>
      <c r="G19" s="1613"/>
      <c r="H19" s="1614"/>
      <c r="I19" s="1614"/>
      <c r="J19" s="1613"/>
      <c r="K19" s="1614"/>
      <c r="L19" s="1614"/>
      <c r="M19" s="1615"/>
      <c r="N19" s="1616"/>
      <c r="O19" s="1617"/>
      <c r="P19" s="1617"/>
      <c r="Q19" s="86" t="s">
        <v>18</v>
      </c>
      <c r="R19" s="86" t="s">
        <v>119</v>
      </c>
      <c r="S19" s="233"/>
      <c r="T19" s="86" t="s">
        <v>97</v>
      </c>
      <c r="U19" s="86" t="s">
        <v>119</v>
      </c>
      <c r="V19" s="233"/>
      <c r="W19" s="86" t="s">
        <v>43</v>
      </c>
      <c r="X19" s="86" t="s">
        <v>118</v>
      </c>
      <c r="Y19" s="1235">
        <f t="shared" si="4"/>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6"/>
        <v>0</v>
      </c>
      <c r="AP19" s="1235"/>
      <c r="AQ19" s="1235"/>
      <c r="AR19" s="1235"/>
      <c r="AS19" s="87" t="s">
        <v>18</v>
      </c>
    </row>
    <row r="20" spans="1:45" ht="26.1" customHeight="1" x14ac:dyDescent="0.15">
      <c r="A20" s="431">
        <v>9</v>
      </c>
      <c r="B20" s="1611"/>
      <c r="C20" s="1721"/>
      <c r="D20" s="1721"/>
      <c r="E20" s="1721"/>
      <c r="F20" s="1721"/>
      <c r="G20" s="1613"/>
      <c r="H20" s="1614"/>
      <c r="I20" s="1614"/>
      <c r="J20" s="1613"/>
      <c r="K20" s="1614"/>
      <c r="L20" s="1614"/>
      <c r="M20" s="1615"/>
      <c r="N20" s="1616"/>
      <c r="O20" s="1617"/>
      <c r="P20" s="1617"/>
      <c r="Q20" s="86" t="s">
        <v>18</v>
      </c>
      <c r="R20" s="86" t="s">
        <v>119</v>
      </c>
      <c r="S20" s="233"/>
      <c r="T20" s="86" t="s">
        <v>97</v>
      </c>
      <c r="U20" s="86" t="s">
        <v>119</v>
      </c>
      <c r="V20" s="233"/>
      <c r="W20" s="86" t="s">
        <v>43</v>
      </c>
      <c r="X20" s="86" t="s">
        <v>118</v>
      </c>
      <c r="Y20" s="1235">
        <f t="shared" si="4"/>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6"/>
        <v>0</v>
      </c>
      <c r="AP20" s="1235"/>
      <c r="AQ20" s="1235"/>
      <c r="AR20" s="1235"/>
      <c r="AS20" s="87" t="s">
        <v>18</v>
      </c>
    </row>
    <row r="21" spans="1:45" ht="26.1" customHeight="1" thickBot="1" x14ac:dyDescent="0.2">
      <c r="A21" s="431">
        <v>10</v>
      </c>
      <c r="B21" s="1611"/>
      <c r="C21" s="1721"/>
      <c r="D21" s="1721"/>
      <c r="E21" s="1721"/>
      <c r="F21" s="1721"/>
      <c r="G21" s="1613"/>
      <c r="H21" s="1614"/>
      <c r="I21" s="1614"/>
      <c r="J21" s="1613"/>
      <c r="K21" s="1614"/>
      <c r="L21" s="1614"/>
      <c r="M21" s="1615"/>
      <c r="N21" s="1616"/>
      <c r="O21" s="1617"/>
      <c r="P21" s="1617"/>
      <c r="Q21" s="86" t="s">
        <v>18</v>
      </c>
      <c r="R21" s="86" t="s">
        <v>119</v>
      </c>
      <c r="S21" s="233"/>
      <c r="T21" s="86" t="s">
        <v>97</v>
      </c>
      <c r="U21" s="86" t="s">
        <v>119</v>
      </c>
      <c r="V21" s="233"/>
      <c r="W21" s="86" t="s">
        <v>43</v>
      </c>
      <c r="X21" s="86" t="s">
        <v>118</v>
      </c>
      <c r="Y21" s="1618">
        <f t="shared" si="4"/>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6"/>
        <v>0</v>
      </c>
      <c r="AP21" s="1618"/>
      <c r="AQ21" s="1618"/>
      <c r="AR21" s="1618"/>
      <c r="AS21" s="87" t="s">
        <v>18</v>
      </c>
    </row>
    <row r="22" spans="1:45" s="88" customFormat="1" ht="26.1" customHeight="1" thickBot="1" x14ac:dyDescent="0.2">
      <c r="A22" s="1724" t="s">
        <v>356</v>
      </c>
      <c r="B22" s="1725"/>
      <c r="C22" s="1725"/>
      <c r="D22" s="1725"/>
      <c r="E22" s="1725"/>
      <c r="F22" s="1725"/>
      <c r="G22" s="1725"/>
      <c r="H22" s="1725"/>
      <c r="I22" s="1725"/>
      <c r="J22" s="1725"/>
      <c r="K22" s="1725"/>
      <c r="L22" s="1725"/>
      <c r="M22" s="1725"/>
      <c r="N22" s="1726">
        <f>SUM(Y12:AB21)</f>
        <v>0</v>
      </c>
      <c r="O22" s="1727"/>
      <c r="P22" s="1727"/>
      <c r="Q22" s="1727"/>
      <c r="R22" s="1727"/>
      <c r="S22" s="1727"/>
      <c r="T22" s="1727"/>
      <c r="U22" s="1727"/>
      <c r="V22" s="1727"/>
      <c r="W22" s="1727"/>
      <c r="X22" s="1727"/>
      <c r="Y22" s="1727"/>
      <c r="Z22" s="1727"/>
      <c r="AA22" s="1727"/>
      <c r="AB22" s="1727"/>
      <c r="AC22" s="441" t="s">
        <v>18</v>
      </c>
      <c r="AD22" s="1726">
        <f>SUM(AO12:AR21)</f>
        <v>0</v>
      </c>
      <c r="AE22" s="1727"/>
      <c r="AF22" s="1727"/>
      <c r="AG22" s="1727"/>
      <c r="AH22" s="1727"/>
      <c r="AI22" s="1727"/>
      <c r="AJ22" s="1727"/>
      <c r="AK22" s="1727"/>
      <c r="AL22" s="1727"/>
      <c r="AM22" s="1727"/>
      <c r="AN22" s="1727"/>
      <c r="AO22" s="1727"/>
      <c r="AP22" s="1727"/>
      <c r="AQ22" s="1727"/>
      <c r="AR22" s="1727"/>
      <c r="AS22" s="432" t="s">
        <v>18</v>
      </c>
    </row>
    <row r="23" spans="1:45" s="88" customFormat="1" ht="26.1" customHeight="1" x14ac:dyDescent="0.15">
      <c r="A23" s="1586" t="s">
        <v>381</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352</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1" t="s">
        <v>292</v>
      </c>
      <c r="B25" s="90"/>
      <c r="C25" s="90"/>
      <c r="D25" s="90"/>
      <c r="E25" s="90"/>
      <c r="F25" s="90"/>
    </row>
    <row r="26" spans="1:45" ht="34.5" customHeight="1" thickBot="1" x14ac:dyDescent="0.2">
      <c r="A26" s="1639" t="s">
        <v>251</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1"/>
      <c r="AE26" s="1641"/>
      <c r="AF26" s="1641"/>
      <c r="AG26" s="1641"/>
      <c r="AH26" s="1641"/>
      <c r="AI26" s="1641"/>
      <c r="AJ26" s="1641"/>
      <c r="AK26" s="1641"/>
      <c r="AL26" s="1641"/>
      <c r="AM26" s="1641"/>
      <c r="AN26" s="1641"/>
      <c r="AO26" s="1641"/>
      <c r="AP26" s="1641"/>
      <c r="AQ26" s="1641"/>
      <c r="AR26" s="1641"/>
      <c r="AS26" s="1641"/>
    </row>
    <row r="27" spans="1:45" s="90" customFormat="1" ht="31.5"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90" customFormat="1" ht="31.5" customHeight="1" thickBot="1" x14ac:dyDescent="0.2">
      <c r="A28" s="1592"/>
      <c r="B28" s="1593"/>
      <c r="C28" s="1594"/>
      <c r="D28" s="1594"/>
      <c r="E28" s="1594"/>
      <c r="F28" s="1071"/>
      <c r="G28" s="1593"/>
      <c r="H28" s="1594"/>
      <c r="I28" s="1071"/>
      <c r="J28" s="1595"/>
      <c r="K28" s="1596"/>
      <c r="L28" s="1717"/>
      <c r="M28" s="1718"/>
      <c r="N28" s="444"/>
      <c r="O28" s="445"/>
      <c r="P28" s="445"/>
      <c r="Q28" s="445"/>
      <c r="R28" s="505"/>
      <c r="S28" s="505"/>
      <c r="T28" s="505"/>
      <c r="U28" s="505"/>
      <c r="V28" s="505"/>
      <c r="W28" s="505"/>
      <c r="X28" s="505"/>
      <c r="Y28" s="505"/>
      <c r="Z28" s="505"/>
      <c r="AA28" s="505"/>
      <c r="AB28" s="505"/>
      <c r="AC28" s="505"/>
      <c r="AD28" s="1109" t="s">
        <v>380</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8" t="s">
        <v>102</v>
      </c>
      <c r="B29" s="1719" t="s">
        <v>123</v>
      </c>
      <c r="C29" s="1720"/>
      <c r="D29" s="1720"/>
      <c r="E29" s="1720"/>
      <c r="F29" s="1720"/>
      <c r="G29" s="908" t="s">
        <v>75</v>
      </c>
      <c r="H29" s="905"/>
      <c r="I29" s="905"/>
      <c r="J29" s="908" t="s">
        <v>77</v>
      </c>
      <c r="K29" s="905"/>
      <c r="L29" s="1733"/>
      <c r="M29" s="1734"/>
      <c r="N29" s="1629">
        <v>5000</v>
      </c>
      <c r="O29" s="1630"/>
      <c r="P29" s="1630"/>
      <c r="Q29" s="446" t="s">
        <v>18</v>
      </c>
      <c r="R29" s="111" t="s">
        <v>119</v>
      </c>
      <c r="S29" s="234">
        <v>12</v>
      </c>
      <c r="T29" s="111" t="s">
        <v>97</v>
      </c>
      <c r="U29" s="111" t="s">
        <v>119</v>
      </c>
      <c r="V29" s="234">
        <v>2</v>
      </c>
      <c r="W29" s="111" t="s">
        <v>43</v>
      </c>
      <c r="X29" s="111" t="s">
        <v>118</v>
      </c>
      <c r="Y29" s="1630">
        <v>120000</v>
      </c>
      <c r="Z29" s="1630"/>
      <c r="AA29" s="1630"/>
      <c r="AB29" s="1630"/>
      <c r="AC29" s="439"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392</v>
      </c>
      <c r="C30" s="1268"/>
      <c r="D30" s="1268"/>
      <c r="E30" s="1268"/>
      <c r="F30" s="1269"/>
      <c r="G30" s="1608" t="s">
        <v>391</v>
      </c>
      <c r="H30" s="1609"/>
      <c r="I30" s="1610"/>
      <c r="J30" s="1599" t="s">
        <v>77</v>
      </c>
      <c r="K30" s="1600"/>
      <c r="L30" s="1600"/>
      <c r="M30" s="1601"/>
      <c r="N30" s="1602">
        <v>5000</v>
      </c>
      <c r="O30" s="1603"/>
      <c r="P30" s="1603"/>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AO32" si="7">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722"/>
      <c r="M31" s="1723"/>
      <c r="N31" s="1602">
        <v>5000</v>
      </c>
      <c r="O31" s="1603"/>
      <c r="P31" s="1603"/>
      <c r="Q31" s="447" t="s">
        <v>18</v>
      </c>
      <c r="R31" s="86" t="s">
        <v>119</v>
      </c>
      <c r="S31" s="235">
        <v>12</v>
      </c>
      <c r="T31" s="86" t="s">
        <v>97</v>
      </c>
      <c r="U31" s="86" t="s">
        <v>119</v>
      </c>
      <c r="V31" s="235">
        <v>1</v>
      </c>
      <c r="W31" s="86" t="s">
        <v>43</v>
      </c>
      <c r="X31" s="86" t="s">
        <v>118</v>
      </c>
      <c r="Y31" s="1603">
        <v>60000</v>
      </c>
      <c r="Z31" s="1603"/>
      <c r="AA31" s="1603"/>
      <c r="AB31" s="1603"/>
      <c r="AC31" s="440" t="s">
        <v>18</v>
      </c>
      <c r="AD31" s="1602">
        <v>2000</v>
      </c>
      <c r="AE31" s="1603"/>
      <c r="AF31" s="1603"/>
      <c r="AG31" s="86" t="s">
        <v>18</v>
      </c>
      <c r="AH31" s="86" t="s">
        <v>119</v>
      </c>
      <c r="AI31" s="235">
        <v>12</v>
      </c>
      <c r="AJ31" s="86" t="s">
        <v>97</v>
      </c>
      <c r="AK31" s="86" t="s">
        <v>119</v>
      </c>
      <c r="AL31" s="235">
        <v>1</v>
      </c>
      <c r="AM31" s="86" t="s">
        <v>43</v>
      </c>
      <c r="AN31" s="86" t="s">
        <v>118</v>
      </c>
      <c r="AO31" s="1631">
        <f t="shared" si="7"/>
        <v>24000</v>
      </c>
      <c r="AP31" s="1631"/>
      <c r="AQ31" s="1631"/>
      <c r="AR31" s="1631"/>
      <c r="AS31" s="87" t="s">
        <v>18</v>
      </c>
    </row>
    <row r="32" spans="1:45" s="90" customFormat="1" ht="26.1" customHeight="1" x14ac:dyDescent="0.15">
      <c r="A32" s="430" t="s">
        <v>394</v>
      </c>
      <c r="B32" s="1267" t="s">
        <v>121</v>
      </c>
      <c r="C32" s="1598"/>
      <c r="D32" s="1598"/>
      <c r="E32" s="1598"/>
      <c r="F32" s="1598"/>
      <c r="G32" s="908" t="s">
        <v>98</v>
      </c>
      <c r="H32" s="905"/>
      <c r="I32" s="905"/>
      <c r="J32" s="1599" t="s">
        <v>77</v>
      </c>
      <c r="K32" s="1600"/>
      <c r="L32" s="1722"/>
      <c r="M32" s="1723"/>
      <c r="N32" s="1602">
        <v>5000</v>
      </c>
      <c r="O32" s="1603"/>
      <c r="P32" s="1603"/>
      <c r="Q32" s="447" t="s">
        <v>18</v>
      </c>
      <c r="R32" s="86" t="s">
        <v>119</v>
      </c>
      <c r="S32" s="235">
        <v>12</v>
      </c>
      <c r="T32" s="86" t="s">
        <v>97</v>
      </c>
      <c r="U32" s="86" t="s">
        <v>119</v>
      </c>
      <c r="V32" s="235">
        <v>1</v>
      </c>
      <c r="W32" s="86" t="s">
        <v>43</v>
      </c>
      <c r="X32" s="86" t="s">
        <v>118</v>
      </c>
      <c r="Y32" s="1603">
        <v>60000</v>
      </c>
      <c r="Z32" s="1603"/>
      <c r="AA32" s="1603"/>
      <c r="AB32" s="1603"/>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728"/>
      <c r="O33" s="1729"/>
      <c r="P33" s="1729"/>
      <c r="Q33" s="86" t="s">
        <v>18</v>
      </c>
      <c r="R33" s="86" t="s">
        <v>119</v>
      </c>
      <c r="S33" s="233"/>
      <c r="T33" s="86" t="s">
        <v>97</v>
      </c>
      <c r="U33" s="86" t="s">
        <v>119</v>
      </c>
      <c r="V33" s="233"/>
      <c r="W33" s="86" t="s">
        <v>43</v>
      </c>
      <c r="X33" s="86" t="s">
        <v>118</v>
      </c>
      <c r="Y33" s="1730">
        <f>N33*S33*V33</f>
        <v>0</v>
      </c>
      <c r="Z33" s="1730"/>
      <c r="AA33" s="1730"/>
      <c r="AB33" s="1730"/>
      <c r="AC33" s="440" t="s">
        <v>18</v>
      </c>
      <c r="AD33" s="1616"/>
      <c r="AE33" s="1617"/>
      <c r="AF33" s="1617"/>
      <c r="AG33" s="86" t="s">
        <v>18</v>
      </c>
      <c r="AH33" s="86" t="s">
        <v>119</v>
      </c>
      <c r="AI33" s="233"/>
      <c r="AJ33" s="86" t="s">
        <v>97</v>
      </c>
      <c r="AK33" s="86" t="s">
        <v>119</v>
      </c>
      <c r="AL33" s="233"/>
      <c r="AM33" s="86" t="s">
        <v>43</v>
      </c>
      <c r="AN33" s="86" t="s">
        <v>118</v>
      </c>
      <c r="AO33" s="1730">
        <f>AD33*AI33*AL33</f>
        <v>0</v>
      </c>
      <c r="AP33" s="1730"/>
      <c r="AQ33" s="1730"/>
      <c r="AR33" s="1730"/>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728"/>
      <c r="O34" s="1729"/>
      <c r="P34" s="1729"/>
      <c r="Q34" s="86" t="s">
        <v>18</v>
      </c>
      <c r="R34" s="86" t="s">
        <v>119</v>
      </c>
      <c r="S34" s="233"/>
      <c r="T34" s="86" t="s">
        <v>97</v>
      </c>
      <c r="U34" s="86" t="s">
        <v>119</v>
      </c>
      <c r="V34" s="233"/>
      <c r="W34" s="86" t="s">
        <v>43</v>
      </c>
      <c r="X34" s="86" t="s">
        <v>118</v>
      </c>
      <c r="Y34" s="1730">
        <f t="shared" ref="Y34:Y42" si="8">N34*S34*V34</f>
        <v>0</v>
      </c>
      <c r="Z34" s="1730"/>
      <c r="AA34" s="1730"/>
      <c r="AB34" s="1730"/>
      <c r="AC34" s="440" t="s">
        <v>18</v>
      </c>
      <c r="AD34" s="1616"/>
      <c r="AE34" s="1617"/>
      <c r="AF34" s="1617"/>
      <c r="AG34" s="86" t="s">
        <v>18</v>
      </c>
      <c r="AH34" s="86" t="s">
        <v>119</v>
      </c>
      <c r="AI34" s="233"/>
      <c r="AJ34" s="86" t="s">
        <v>97</v>
      </c>
      <c r="AK34" s="86" t="s">
        <v>119</v>
      </c>
      <c r="AL34" s="233"/>
      <c r="AM34" s="86" t="s">
        <v>43</v>
      </c>
      <c r="AN34" s="86" t="s">
        <v>118</v>
      </c>
      <c r="AO34" s="1730">
        <f t="shared" ref="AO34:AO42" si="9">AD34*AI34*AL34</f>
        <v>0</v>
      </c>
      <c r="AP34" s="1730"/>
      <c r="AQ34" s="1730"/>
      <c r="AR34" s="1730"/>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728"/>
      <c r="O35" s="1729"/>
      <c r="P35" s="1729"/>
      <c r="Q35" s="86" t="s">
        <v>18</v>
      </c>
      <c r="R35" s="86" t="s">
        <v>119</v>
      </c>
      <c r="S35" s="233"/>
      <c r="T35" s="86" t="s">
        <v>97</v>
      </c>
      <c r="U35" s="86" t="s">
        <v>119</v>
      </c>
      <c r="V35" s="233"/>
      <c r="W35" s="86" t="s">
        <v>43</v>
      </c>
      <c r="X35" s="86" t="s">
        <v>118</v>
      </c>
      <c r="Y35" s="1730">
        <f t="shared" si="8"/>
        <v>0</v>
      </c>
      <c r="Z35" s="1730"/>
      <c r="AA35" s="1730"/>
      <c r="AB35" s="1730"/>
      <c r="AC35" s="440" t="s">
        <v>18</v>
      </c>
      <c r="AD35" s="1616"/>
      <c r="AE35" s="1617"/>
      <c r="AF35" s="1617"/>
      <c r="AG35" s="86" t="s">
        <v>18</v>
      </c>
      <c r="AH35" s="86" t="s">
        <v>119</v>
      </c>
      <c r="AI35" s="233"/>
      <c r="AJ35" s="86" t="s">
        <v>97</v>
      </c>
      <c r="AK35" s="86" t="s">
        <v>119</v>
      </c>
      <c r="AL35" s="233"/>
      <c r="AM35" s="86" t="s">
        <v>43</v>
      </c>
      <c r="AN35" s="86" t="s">
        <v>118</v>
      </c>
      <c r="AO35" s="1730">
        <f t="shared" si="9"/>
        <v>0</v>
      </c>
      <c r="AP35" s="1730"/>
      <c r="AQ35" s="1730"/>
      <c r="AR35" s="1730"/>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728"/>
      <c r="O36" s="1729"/>
      <c r="P36" s="1729"/>
      <c r="Q36" s="86" t="s">
        <v>18</v>
      </c>
      <c r="R36" s="86" t="s">
        <v>119</v>
      </c>
      <c r="S36" s="233"/>
      <c r="T36" s="86" t="s">
        <v>97</v>
      </c>
      <c r="U36" s="86" t="s">
        <v>119</v>
      </c>
      <c r="V36" s="233"/>
      <c r="W36" s="86" t="s">
        <v>43</v>
      </c>
      <c r="X36" s="86" t="s">
        <v>118</v>
      </c>
      <c r="Y36" s="1730">
        <f t="shared" si="8"/>
        <v>0</v>
      </c>
      <c r="Z36" s="1730"/>
      <c r="AA36" s="1730"/>
      <c r="AB36" s="1730"/>
      <c r="AC36" s="440" t="s">
        <v>18</v>
      </c>
      <c r="AD36" s="1616"/>
      <c r="AE36" s="1617"/>
      <c r="AF36" s="1617"/>
      <c r="AG36" s="86" t="s">
        <v>18</v>
      </c>
      <c r="AH36" s="86" t="s">
        <v>119</v>
      </c>
      <c r="AI36" s="233"/>
      <c r="AJ36" s="86" t="s">
        <v>97</v>
      </c>
      <c r="AK36" s="86" t="s">
        <v>119</v>
      </c>
      <c r="AL36" s="233"/>
      <c r="AM36" s="86" t="s">
        <v>43</v>
      </c>
      <c r="AN36" s="86" t="s">
        <v>118</v>
      </c>
      <c r="AO36" s="1730">
        <f t="shared" si="9"/>
        <v>0</v>
      </c>
      <c r="AP36" s="1730"/>
      <c r="AQ36" s="1730"/>
      <c r="AR36" s="1730"/>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728"/>
      <c r="O37" s="1729"/>
      <c r="P37" s="1729"/>
      <c r="Q37" s="86" t="s">
        <v>18</v>
      </c>
      <c r="R37" s="86" t="s">
        <v>119</v>
      </c>
      <c r="S37" s="233"/>
      <c r="T37" s="86" t="s">
        <v>97</v>
      </c>
      <c r="U37" s="86" t="s">
        <v>119</v>
      </c>
      <c r="V37" s="233"/>
      <c r="W37" s="86" t="s">
        <v>43</v>
      </c>
      <c r="X37" s="86" t="s">
        <v>118</v>
      </c>
      <c r="Y37" s="1730">
        <f t="shared" si="8"/>
        <v>0</v>
      </c>
      <c r="Z37" s="1730"/>
      <c r="AA37" s="1730"/>
      <c r="AB37" s="1730"/>
      <c r="AC37" s="440" t="s">
        <v>18</v>
      </c>
      <c r="AD37" s="1616"/>
      <c r="AE37" s="1617"/>
      <c r="AF37" s="1617"/>
      <c r="AG37" s="86" t="s">
        <v>18</v>
      </c>
      <c r="AH37" s="86" t="s">
        <v>119</v>
      </c>
      <c r="AI37" s="233"/>
      <c r="AJ37" s="86" t="s">
        <v>97</v>
      </c>
      <c r="AK37" s="86" t="s">
        <v>119</v>
      </c>
      <c r="AL37" s="233"/>
      <c r="AM37" s="86" t="s">
        <v>43</v>
      </c>
      <c r="AN37" s="86" t="s">
        <v>118</v>
      </c>
      <c r="AO37" s="1730">
        <f t="shared" si="9"/>
        <v>0</v>
      </c>
      <c r="AP37" s="1730"/>
      <c r="AQ37" s="1730"/>
      <c r="AR37" s="1730"/>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728"/>
      <c r="O38" s="1729"/>
      <c r="P38" s="1729"/>
      <c r="Q38" s="86" t="s">
        <v>18</v>
      </c>
      <c r="R38" s="86" t="s">
        <v>119</v>
      </c>
      <c r="S38" s="233"/>
      <c r="T38" s="86" t="s">
        <v>97</v>
      </c>
      <c r="U38" s="86" t="s">
        <v>119</v>
      </c>
      <c r="V38" s="233"/>
      <c r="W38" s="86" t="s">
        <v>43</v>
      </c>
      <c r="X38" s="86" t="s">
        <v>118</v>
      </c>
      <c r="Y38" s="1730">
        <f t="shared" si="8"/>
        <v>0</v>
      </c>
      <c r="Z38" s="1730"/>
      <c r="AA38" s="1730"/>
      <c r="AB38" s="1730"/>
      <c r="AC38" s="440" t="s">
        <v>18</v>
      </c>
      <c r="AD38" s="1616"/>
      <c r="AE38" s="1617"/>
      <c r="AF38" s="1617"/>
      <c r="AG38" s="86" t="s">
        <v>18</v>
      </c>
      <c r="AH38" s="86" t="s">
        <v>119</v>
      </c>
      <c r="AI38" s="233"/>
      <c r="AJ38" s="86" t="s">
        <v>97</v>
      </c>
      <c r="AK38" s="86" t="s">
        <v>119</v>
      </c>
      <c r="AL38" s="233"/>
      <c r="AM38" s="86" t="s">
        <v>43</v>
      </c>
      <c r="AN38" s="86" t="s">
        <v>118</v>
      </c>
      <c r="AO38" s="1730">
        <f t="shared" si="9"/>
        <v>0</v>
      </c>
      <c r="AP38" s="1730"/>
      <c r="AQ38" s="1730"/>
      <c r="AR38" s="1730"/>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728"/>
      <c r="O39" s="1729"/>
      <c r="P39" s="1729"/>
      <c r="Q39" s="86" t="s">
        <v>18</v>
      </c>
      <c r="R39" s="86" t="s">
        <v>119</v>
      </c>
      <c r="S39" s="233"/>
      <c r="T39" s="86" t="s">
        <v>97</v>
      </c>
      <c r="U39" s="86" t="s">
        <v>119</v>
      </c>
      <c r="V39" s="233"/>
      <c r="W39" s="86" t="s">
        <v>43</v>
      </c>
      <c r="X39" s="86" t="s">
        <v>118</v>
      </c>
      <c r="Y39" s="1730">
        <f t="shared" si="8"/>
        <v>0</v>
      </c>
      <c r="Z39" s="1730"/>
      <c r="AA39" s="1730"/>
      <c r="AB39" s="1730"/>
      <c r="AC39" s="440" t="s">
        <v>18</v>
      </c>
      <c r="AD39" s="1616"/>
      <c r="AE39" s="1617"/>
      <c r="AF39" s="1617"/>
      <c r="AG39" s="86" t="s">
        <v>18</v>
      </c>
      <c r="AH39" s="86" t="s">
        <v>119</v>
      </c>
      <c r="AI39" s="233"/>
      <c r="AJ39" s="86" t="s">
        <v>97</v>
      </c>
      <c r="AK39" s="86" t="s">
        <v>119</v>
      </c>
      <c r="AL39" s="233"/>
      <c r="AM39" s="86" t="s">
        <v>43</v>
      </c>
      <c r="AN39" s="86" t="s">
        <v>118</v>
      </c>
      <c r="AO39" s="1730">
        <f t="shared" si="9"/>
        <v>0</v>
      </c>
      <c r="AP39" s="1730"/>
      <c r="AQ39" s="1730"/>
      <c r="AR39" s="1730"/>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728"/>
      <c r="O40" s="1729"/>
      <c r="P40" s="1729"/>
      <c r="Q40" s="86" t="s">
        <v>18</v>
      </c>
      <c r="R40" s="86" t="s">
        <v>119</v>
      </c>
      <c r="S40" s="233"/>
      <c r="T40" s="86" t="s">
        <v>97</v>
      </c>
      <c r="U40" s="86" t="s">
        <v>119</v>
      </c>
      <c r="V40" s="233"/>
      <c r="W40" s="86" t="s">
        <v>43</v>
      </c>
      <c r="X40" s="86" t="s">
        <v>118</v>
      </c>
      <c r="Y40" s="1730">
        <f t="shared" si="8"/>
        <v>0</v>
      </c>
      <c r="Z40" s="1730"/>
      <c r="AA40" s="1730"/>
      <c r="AB40" s="1730"/>
      <c r="AC40" s="440" t="s">
        <v>18</v>
      </c>
      <c r="AD40" s="1616"/>
      <c r="AE40" s="1617"/>
      <c r="AF40" s="1617"/>
      <c r="AG40" s="86" t="s">
        <v>18</v>
      </c>
      <c r="AH40" s="86" t="s">
        <v>119</v>
      </c>
      <c r="AI40" s="233"/>
      <c r="AJ40" s="86" t="s">
        <v>97</v>
      </c>
      <c r="AK40" s="86" t="s">
        <v>119</v>
      </c>
      <c r="AL40" s="233"/>
      <c r="AM40" s="86" t="s">
        <v>43</v>
      </c>
      <c r="AN40" s="86" t="s">
        <v>118</v>
      </c>
      <c r="AO40" s="1730">
        <f t="shared" si="9"/>
        <v>0</v>
      </c>
      <c r="AP40" s="1730"/>
      <c r="AQ40" s="1730"/>
      <c r="AR40" s="1730"/>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728"/>
      <c r="O41" s="1729"/>
      <c r="P41" s="1729"/>
      <c r="Q41" s="86" t="s">
        <v>18</v>
      </c>
      <c r="R41" s="86" t="s">
        <v>119</v>
      </c>
      <c r="S41" s="233"/>
      <c r="T41" s="86" t="s">
        <v>97</v>
      </c>
      <c r="U41" s="86" t="s">
        <v>119</v>
      </c>
      <c r="V41" s="233"/>
      <c r="W41" s="86" t="s">
        <v>43</v>
      </c>
      <c r="X41" s="86" t="s">
        <v>118</v>
      </c>
      <c r="Y41" s="1730">
        <f t="shared" si="8"/>
        <v>0</v>
      </c>
      <c r="Z41" s="1730"/>
      <c r="AA41" s="1730"/>
      <c r="AB41" s="1730"/>
      <c r="AC41" s="440" t="s">
        <v>18</v>
      </c>
      <c r="AD41" s="1616"/>
      <c r="AE41" s="1617"/>
      <c r="AF41" s="1617"/>
      <c r="AG41" s="86" t="s">
        <v>18</v>
      </c>
      <c r="AH41" s="86" t="s">
        <v>119</v>
      </c>
      <c r="AI41" s="233"/>
      <c r="AJ41" s="86" t="s">
        <v>97</v>
      </c>
      <c r="AK41" s="86" t="s">
        <v>119</v>
      </c>
      <c r="AL41" s="233"/>
      <c r="AM41" s="86" t="s">
        <v>43</v>
      </c>
      <c r="AN41" s="86" t="s">
        <v>118</v>
      </c>
      <c r="AO41" s="1730">
        <f t="shared" si="9"/>
        <v>0</v>
      </c>
      <c r="AP41" s="1730"/>
      <c r="AQ41" s="1730"/>
      <c r="AR41" s="1730"/>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728"/>
      <c r="O42" s="1729"/>
      <c r="P42" s="1729"/>
      <c r="Q42" s="86" t="s">
        <v>18</v>
      </c>
      <c r="R42" s="86" t="s">
        <v>119</v>
      </c>
      <c r="S42" s="233"/>
      <c r="T42" s="86" t="s">
        <v>97</v>
      </c>
      <c r="U42" s="86" t="s">
        <v>119</v>
      </c>
      <c r="V42" s="233"/>
      <c r="W42" s="86" t="s">
        <v>43</v>
      </c>
      <c r="X42" s="86" t="s">
        <v>118</v>
      </c>
      <c r="Y42" s="1730">
        <f t="shared" si="8"/>
        <v>0</v>
      </c>
      <c r="Z42" s="1730"/>
      <c r="AA42" s="1730"/>
      <c r="AB42" s="1730"/>
      <c r="AC42" s="440" t="s">
        <v>18</v>
      </c>
      <c r="AD42" s="1616"/>
      <c r="AE42" s="1617"/>
      <c r="AF42" s="1617"/>
      <c r="AG42" s="86" t="s">
        <v>18</v>
      </c>
      <c r="AH42" s="86" t="s">
        <v>119</v>
      </c>
      <c r="AI42" s="233"/>
      <c r="AJ42" s="86" t="s">
        <v>97</v>
      </c>
      <c r="AK42" s="86" t="s">
        <v>119</v>
      </c>
      <c r="AL42" s="233"/>
      <c r="AM42" s="86" t="s">
        <v>43</v>
      </c>
      <c r="AN42" s="86" t="s">
        <v>118</v>
      </c>
      <c r="AO42" s="1730">
        <f t="shared" si="9"/>
        <v>0</v>
      </c>
      <c r="AP42" s="1730"/>
      <c r="AQ42" s="1730"/>
      <c r="AR42" s="1730"/>
      <c r="AS42" s="87" t="s">
        <v>18</v>
      </c>
    </row>
    <row r="43" spans="1:45" s="433" customFormat="1" ht="26.1" customHeight="1" thickBot="1" x14ac:dyDescent="0.2">
      <c r="A43" s="1724" t="s">
        <v>356</v>
      </c>
      <c r="B43" s="1725"/>
      <c r="C43" s="1725"/>
      <c r="D43" s="1725"/>
      <c r="E43" s="1725"/>
      <c r="F43" s="1725"/>
      <c r="G43" s="1725"/>
      <c r="H43" s="1725"/>
      <c r="I43" s="1725"/>
      <c r="J43" s="1725"/>
      <c r="K43" s="1725"/>
      <c r="L43" s="1725"/>
      <c r="M43" s="1725"/>
      <c r="N43" s="1731">
        <f>SUM(Y33:AB42)</f>
        <v>0</v>
      </c>
      <c r="O43" s="1732"/>
      <c r="P43" s="1732"/>
      <c r="Q43" s="1732"/>
      <c r="R43" s="1732"/>
      <c r="S43" s="1732"/>
      <c r="T43" s="1732"/>
      <c r="U43" s="1732"/>
      <c r="V43" s="1732"/>
      <c r="W43" s="1732"/>
      <c r="X43" s="1732"/>
      <c r="Y43" s="1732"/>
      <c r="Z43" s="1732"/>
      <c r="AA43" s="1732"/>
      <c r="AB43" s="1732"/>
      <c r="AC43" s="441" t="s">
        <v>18</v>
      </c>
      <c r="AD43" s="1731">
        <f>SUM(AO33:AR42)</f>
        <v>0</v>
      </c>
      <c r="AE43" s="1732"/>
      <c r="AF43" s="1732"/>
      <c r="AG43" s="1732"/>
      <c r="AH43" s="1732"/>
      <c r="AI43" s="1732"/>
      <c r="AJ43" s="1732"/>
      <c r="AK43" s="1732"/>
      <c r="AL43" s="1732"/>
      <c r="AM43" s="1732"/>
      <c r="AN43" s="1732"/>
      <c r="AO43" s="1732"/>
      <c r="AP43" s="1732"/>
      <c r="AQ43" s="1732"/>
      <c r="AR43" s="1732"/>
      <c r="AS43" s="432" t="s">
        <v>18</v>
      </c>
    </row>
    <row r="44" spans="1:45" s="88" customFormat="1" ht="26.1" customHeight="1" x14ac:dyDescent="0.15">
      <c r="A44" s="1586" t="s">
        <v>381</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352</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5"/>
  <printOptions horizontalCentered="1"/>
  <pageMargins left="0.39370078740157483" right="0.39370078740157483"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28"/>
  <sheetViews>
    <sheetView showGridLines="0" view="pageBreakPreview" zoomScaleNormal="100" zoomScaleSheetLayoutView="100" workbookViewId="0">
      <selection activeCell="B14" sqref="B14"/>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482</v>
      </c>
    </row>
    <row r="2" spans="1:8" ht="18" customHeight="1" thickBot="1" x14ac:dyDescent="0.2">
      <c r="E2" s="448" t="s">
        <v>290</v>
      </c>
      <c r="F2" s="1421">
        <f>【様式８】実績報告書Ⅱ!V5</f>
        <v>0</v>
      </c>
      <c r="G2" s="1422"/>
      <c r="H2" s="1423"/>
    </row>
    <row r="4" spans="1:8" ht="18" customHeight="1" x14ac:dyDescent="0.15">
      <c r="A4" s="956" t="s">
        <v>124</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364</v>
      </c>
      <c r="E6" s="1428" t="s">
        <v>273</v>
      </c>
      <c r="F6" s="820"/>
      <c r="G6" s="1428" t="s">
        <v>274</v>
      </c>
      <c r="H6" s="1118"/>
    </row>
    <row r="7" spans="1:8" ht="56.1" customHeight="1" thickBot="1" x14ac:dyDescent="0.2">
      <c r="A7" s="1425"/>
      <c r="B7" s="1427"/>
      <c r="C7" s="1427"/>
      <c r="D7" s="1427"/>
      <c r="E7" s="351"/>
      <c r="F7" s="245" t="s">
        <v>365</v>
      </c>
      <c r="G7" s="47"/>
      <c r="H7" s="246" t="s">
        <v>365</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17" ht="21.75" customHeight="1" x14ac:dyDescent="0.15">
      <c r="A17" s="110"/>
      <c r="B17" s="109"/>
      <c r="C17" s="109"/>
      <c r="D17" s="109"/>
      <c r="E17" s="226"/>
      <c r="F17" s="226"/>
      <c r="G17" s="227"/>
      <c r="H17" s="228"/>
    </row>
    <row r="18" spans="1:17" ht="21.75" customHeight="1" thickBot="1" x14ac:dyDescent="0.2">
      <c r="A18" s="1415" t="s">
        <v>108</v>
      </c>
      <c r="B18" s="1416"/>
      <c r="C18" s="1416"/>
      <c r="D18" s="1417"/>
      <c r="E18" s="229">
        <f>SUM(E9:E17)</f>
        <v>0</v>
      </c>
      <c r="F18" s="230">
        <f>SUM(F9:F17)</f>
        <v>0</v>
      </c>
      <c r="G18" s="231">
        <f>SUM(G9:G17)</f>
        <v>0</v>
      </c>
      <c r="H18" s="232">
        <f>SUM(H9:H17)</f>
        <v>0</v>
      </c>
    </row>
    <row r="19" spans="1:17" ht="19.5" customHeight="1" x14ac:dyDescent="0.15">
      <c r="A19" s="354" t="s">
        <v>382</v>
      </c>
      <c r="B19" s="1418" t="s">
        <v>272</v>
      </c>
      <c r="C19" s="1418"/>
      <c r="D19" s="1418"/>
      <c r="E19" s="1418"/>
      <c r="F19" s="1418"/>
      <c r="G19" s="1418"/>
      <c r="H19" s="1418"/>
    </row>
    <row r="20" spans="1:17" ht="19.5" customHeight="1" x14ac:dyDescent="0.15">
      <c r="A20" s="355"/>
      <c r="B20" s="1419"/>
      <c r="C20" s="1419"/>
      <c r="D20" s="1419"/>
      <c r="E20" s="1419"/>
      <c r="F20" s="1419"/>
      <c r="G20" s="1419"/>
      <c r="H20" s="1419"/>
    </row>
    <row r="21" spans="1:17" ht="18" customHeight="1" x14ac:dyDescent="0.15">
      <c r="A21" s="450" t="s">
        <v>353</v>
      </c>
      <c r="B21" s="1735" t="s">
        <v>424</v>
      </c>
      <c r="C21" s="1735"/>
      <c r="D21" s="1735"/>
      <c r="E21" s="1735"/>
      <c r="F21" s="1735"/>
      <c r="G21" s="1735"/>
      <c r="H21" s="1735"/>
    </row>
    <row r="25" spans="1:17" ht="18" customHeight="1" x14ac:dyDescent="0.15">
      <c r="L25" s="73"/>
      <c r="M25" s="73"/>
      <c r="N25" s="73"/>
      <c r="O25" s="73"/>
      <c r="P25" s="73"/>
      <c r="Q25" s="73"/>
    </row>
    <row r="26" spans="1:17" ht="18" customHeight="1" x14ac:dyDescent="0.15">
      <c r="L26" s="73"/>
      <c r="M26" s="73"/>
      <c r="N26" s="73"/>
      <c r="O26" s="73"/>
      <c r="P26" s="73"/>
      <c r="Q26" s="73"/>
    </row>
    <row r="27" spans="1:17" ht="18" customHeight="1" x14ac:dyDescent="0.15">
      <c r="L27" s="73"/>
      <c r="M27" s="73"/>
      <c r="N27" s="73"/>
      <c r="O27" s="73"/>
      <c r="P27" s="73"/>
      <c r="Q27" s="73"/>
    </row>
    <row r="28" spans="1:17" ht="18" customHeight="1" x14ac:dyDescent="0.15">
      <c r="L28" s="73"/>
      <c r="M28" s="73"/>
      <c r="N28" s="73"/>
      <c r="O28" s="73"/>
      <c r="P28" s="73"/>
      <c r="Q28" s="73"/>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0"/>
  <sheetViews>
    <sheetView showGridLines="0" view="pageBreakPreview" zoomScale="85" zoomScaleNormal="85" zoomScaleSheetLayoutView="85" workbookViewId="0">
      <selection activeCell="AI14" sqref="AI14"/>
    </sheetView>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1" width="3" style="600" customWidth="1"/>
    <col min="42" max="42" width="3" style="600" hidden="1" customWidth="1"/>
    <col min="43" max="47" width="3" style="600" customWidth="1"/>
    <col min="48" max="16384" width="9" style="600"/>
  </cols>
  <sheetData>
    <row r="1" spans="2:42" ht="18" customHeight="1" x14ac:dyDescent="0.15">
      <c r="B1" s="601" t="s">
        <v>485</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P1" s="600" t="s">
        <v>131</v>
      </c>
    </row>
    <row r="2" spans="2:42" ht="18" customHeight="1" x14ac:dyDescent="0.15">
      <c r="B2" s="602"/>
      <c r="C2" s="1771" t="s">
        <v>486</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2"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2"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6"/>
      <c r="AJ4" s="602"/>
      <c r="AK4" s="1772"/>
      <c r="AL4" s="1772"/>
      <c r="AM4" s="602"/>
    </row>
    <row r="5" spans="2:42" ht="18" customHeight="1" x14ac:dyDescent="0.15">
      <c r="B5" s="602"/>
      <c r="C5" s="602"/>
      <c r="D5" s="602"/>
      <c r="E5" s="602"/>
      <c r="F5" s="602"/>
      <c r="G5" s="602"/>
      <c r="H5" s="602"/>
      <c r="I5" s="602"/>
      <c r="J5" s="602"/>
      <c r="K5" s="602"/>
      <c r="L5" s="602"/>
      <c r="M5" s="602"/>
      <c r="N5" s="602"/>
      <c r="O5" s="602"/>
      <c r="P5" s="602"/>
      <c r="Q5" s="602"/>
      <c r="R5" s="602"/>
      <c r="S5" s="602"/>
      <c r="T5" s="1773" t="s">
        <v>7</v>
      </c>
      <c r="U5" s="1774"/>
      <c r="V5" s="1774"/>
      <c r="W5" s="1774"/>
      <c r="X5" s="1774"/>
      <c r="Y5" s="1774"/>
      <c r="Z5" s="1775"/>
      <c r="AA5" s="1776">
        <f>【様式４】平均年齢別利用子ども数認定!X8</f>
        <v>0</v>
      </c>
      <c r="AB5" s="1777"/>
      <c r="AC5" s="1777"/>
      <c r="AD5" s="1777"/>
      <c r="AE5" s="1777"/>
      <c r="AF5" s="1777"/>
      <c r="AG5" s="1777"/>
      <c r="AH5" s="1777"/>
      <c r="AI5" s="1777"/>
      <c r="AJ5" s="1777"/>
      <c r="AK5" s="1777"/>
      <c r="AL5" s="1777"/>
      <c r="AM5" s="1778"/>
    </row>
    <row r="6" spans="2:42" ht="18" customHeight="1" x14ac:dyDescent="0.15">
      <c r="B6" s="602"/>
      <c r="C6" s="602"/>
      <c r="D6" s="602"/>
      <c r="E6" s="602"/>
      <c r="F6" s="602"/>
      <c r="G6" s="602"/>
      <c r="H6" s="602"/>
      <c r="I6" s="602"/>
      <c r="J6" s="602"/>
      <c r="K6" s="602"/>
      <c r="L6" s="602"/>
      <c r="M6" s="602"/>
      <c r="N6" s="602"/>
      <c r="O6" s="602"/>
      <c r="P6" s="602"/>
      <c r="Q6" s="602"/>
      <c r="R6" s="602"/>
      <c r="S6" s="602"/>
      <c r="T6" s="1779" t="s">
        <v>10</v>
      </c>
      <c r="U6" s="1780"/>
      <c r="V6" s="1780"/>
      <c r="W6" s="1780"/>
      <c r="X6" s="1780"/>
      <c r="Y6" s="1780"/>
      <c r="Z6" s="1781"/>
      <c r="AA6" s="1782">
        <f>【様式４】平均年齢別利用子ども数認定!X9</f>
        <v>0</v>
      </c>
      <c r="AB6" s="1783"/>
      <c r="AC6" s="1783"/>
      <c r="AD6" s="1783"/>
      <c r="AE6" s="1783"/>
      <c r="AF6" s="1783"/>
      <c r="AG6" s="1783"/>
      <c r="AH6" s="1783"/>
      <c r="AI6" s="1783"/>
      <c r="AJ6" s="1783"/>
      <c r="AK6" s="1783"/>
      <c r="AL6" s="1783"/>
      <c r="AM6" s="1784"/>
    </row>
    <row r="7" spans="2:42" ht="18" customHeight="1" x14ac:dyDescent="0.15">
      <c r="B7" s="602"/>
      <c r="C7" s="602"/>
      <c r="D7" s="602"/>
      <c r="E7" s="602"/>
      <c r="F7" s="602"/>
      <c r="G7" s="602"/>
      <c r="H7" s="602"/>
      <c r="I7" s="602"/>
      <c r="J7" s="602"/>
      <c r="K7" s="602"/>
      <c r="L7" s="602"/>
      <c r="M7" s="602"/>
      <c r="N7" s="602"/>
      <c r="O7" s="602"/>
      <c r="P7" s="602"/>
      <c r="Q7" s="602"/>
      <c r="R7" s="602"/>
      <c r="S7" s="602"/>
      <c r="T7" s="1779" t="s">
        <v>42</v>
      </c>
      <c r="U7" s="1780"/>
      <c r="V7" s="1780"/>
      <c r="W7" s="1780"/>
      <c r="X7" s="1780"/>
      <c r="Y7" s="1780"/>
      <c r="Z7" s="1781"/>
      <c r="AA7" s="1782">
        <f>【様式４】平均年齢別利用子ども数認定!X10</f>
        <v>0</v>
      </c>
      <c r="AB7" s="1783"/>
      <c r="AC7" s="1783"/>
      <c r="AD7" s="1783"/>
      <c r="AE7" s="1783"/>
      <c r="AF7" s="1783"/>
      <c r="AG7" s="1783"/>
      <c r="AH7" s="1783"/>
      <c r="AI7" s="1783"/>
      <c r="AJ7" s="1783"/>
      <c r="AK7" s="1783"/>
      <c r="AL7" s="1783"/>
      <c r="AM7" s="1784"/>
    </row>
    <row r="8" spans="2:42" ht="18" customHeight="1" thickBot="1" x14ac:dyDescent="0.2">
      <c r="B8" s="602"/>
      <c r="C8" s="602"/>
      <c r="D8" s="602"/>
      <c r="E8" s="602"/>
      <c r="F8" s="602"/>
      <c r="G8" s="602"/>
      <c r="H8" s="602"/>
      <c r="I8" s="602"/>
      <c r="J8" s="602"/>
      <c r="K8" s="602"/>
      <c r="L8" s="602"/>
      <c r="M8" s="602"/>
      <c r="N8" s="602"/>
      <c r="O8" s="602"/>
      <c r="P8" s="602"/>
      <c r="Q8" s="602"/>
      <c r="R8" s="602"/>
      <c r="S8" s="602"/>
      <c r="T8" s="1794" t="s">
        <v>36</v>
      </c>
      <c r="U8" s="1795"/>
      <c r="V8" s="1795"/>
      <c r="W8" s="1795"/>
      <c r="X8" s="1795"/>
      <c r="Y8" s="1795"/>
      <c r="Z8" s="1796"/>
      <c r="AA8" s="645">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2"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2" ht="18" customHeight="1" thickBot="1" x14ac:dyDescent="0.2">
      <c r="B10" s="602" t="s">
        <v>13</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row>
    <row r="11" spans="2:42" ht="19.5" customHeight="1" thickBot="1" x14ac:dyDescent="0.2">
      <c r="B11" s="602"/>
      <c r="C11" s="609" t="s">
        <v>14</v>
      </c>
      <c r="D11" s="610" t="s">
        <v>487</v>
      </c>
      <c r="E11" s="610"/>
      <c r="F11" s="610"/>
      <c r="G11" s="610"/>
      <c r="H11" s="610"/>
      <c r="I11" s="610"/>
      <c r="J11" s="610"/>
      <c r="K11" s="610"/>
      <c r="L11" s="610"/>
      <c r="M11" s="610"/>
      <c r="N11" s="610"/>
      <c r="O11" s="610"/>
      <c r="P11" s="610"/>
      <c r="Q11" s="610"/>
      <c r="R11" s="610"/>
      <c r="S11" s="610"/>
      <c r="T11" s="610"/>
      <c r="U11" s="610"/>
      <c r="V11" s="1797"/>
      <c r="W11" s="1798"/>
      <c r="X11" s="1798"/>
      <c r="Y11" s="1798"/>
      <c r="Z11" s="1798"/>
      <c r="AA11" s="1798"/>
      <c r="AB11" s="1798"/>
      <c r="AC11" s="1798"/>
      <c r="AD11" s="1798"/>
      <c r="AE11" s="1798"/>
      <c r="AF11" s="1798"/>
      <c r="AG11" s="1798"/>
      <c r="AH11" s="1798"/>
      <c r="AI11" s="1798"/>
      <c r="AJ11" s="1798"/>
      <c r="AK11" s="1798"/>
      <c r="AL11" s="1798"/>
      <c r="AM11" s="752" t="s">
        <v>488</v>
      </c>
    </row>
    <row r="12" spans="2:42" ht="19.5" customHeight="1" thickBot="1" x14ac:dyDescent="0.2">
      <c r="B12" s="602"/>
      <c r="C12" s="611" t="s">
        <v>15</v>
      </c>
      <c r="D12" s="612" t="s">
        <v>489</v>
      </c>
      <c r="E12" s="612"/>
      <c r="F12" s="612"/>
      <c r="G12" s="612"/>
      <c r="H12" s="612"/>
      <c r="I12" s="612"/>
      <c r="J12" s="612"/>
      <c r="K12" s="612"/>
      <c r="L12" s="612"/>
      <c r="M12" s="612"/>
      <c r="N12" s="612"/>
      <c r="O12" s="612"/>
      <c r="P12" s="612"/>
      <c r="Q12" s="612"/>
      <c r="R12" s="612"/>
      <c r="S12" s="612"/>
      <c r="T12" s="612"/>
      <c r="U12" s="612"/>
      <c r="V12" s="1763" t="s">
        <v>584</v>
      </c>
      <c r="W12" s="1764"/>
      <c r="X12" s="1764"/>
      <c r="Y12" s="1764"/>
      <c r="Z12" s="1764"/>
      <c r="AA12" s="1764"/>
      <c r="AB12" s="1764"/>
      <c r="AC12" s="1764"/>
      <c r="AD12" s="1764"/>
      <c r="AE12" s="1764"/>
      <c r="AF12" s="1764"/>
      <c r="AG12" s="1764"/>
      <c r="AH12" s="1764"/>
      <c r="AI12" s="1764"/>
      <c r="AJ12" s="1764"/>
      <c r="AK12" s="1764"/>
      <c r="AL12" s="1764"/>
      <c r="AM12" s="1765"/>
    </row>
    <row r="13" spans="2:42" ht="28.5" x14ac:dyDescent="0.15">
      <c r="B13" s="602"/>
      <c r="C13" s="613" t="s">
        <v>491</v>
      </c>
      <c r="D13" s="1766" t="s">
        <v>492</v>
      </c>
      <c r="E13" s="1766"/>
      <c r="F13" s="1766"/>
      <c r="G13" s="1766"/>
      <c r="H13" s="1766"/>
      <c r="I13" s="1766"/>
      <c r="J13" s="1766"/>
      <c r="K13" s="1766"/>
      <c r="L13" s="1766"/>
      <c r="M13" s="1766"/>
      <c r="N13" s="1766"/>
      <c r="O13" s="1766"/>
      <c r="P13" s="1766"/>
      <c r="Q13" s="1766"/>
      <c r="R13" s="1766"/>
      <c r="S13" s="1766"/>
      <c r="T13" s="1766"/>
      <c r="U13" s="1766"/>
      <c r="V13" s="1766"/>
      <c r="W13" s="1766"/>
      <c r="X13" s="1766"/>
      <c r="Y13" s="1766"/>
      <c r="Z13" s="1766"/>
      <c r="AA13" s="1766"/>
      <c r="AB13" s="1766"/>
      <c r="AC13" s="1766"/>
      <c r="AD13" s="1766"/>
      <c r="AE13" s="1766"/>
      <c r="AF13" s="1766"/>
      <c r="AG13" s="1766"/>
      <c r="AH13" s="1766"/>
      <c r="AI13" s="1766"/>
      <c r="AJ13" s="1766"/>
      <c r="AK13" s="1766"/>
      <c r="AL13" s="1766"/>
      <c r="AM13" s="1766"/>
    </row>
    <row r="14" spans="2:42" ht="18" customHeight="1" x14ac:dyDescent="0.15">
      <c r="B14" s="602"/>
      <c r="C14" s="604"/>
      <c r="D14" s="602"/>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row>
    <row r="15" spans="2:42" ht="18" customHeight="1" thickBot="1" x14ac:dyDescent="0.2">
      <c r="B15" s="562" t="s">
        <v>302</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3"/>
      <c r="AJ15" s="563"/>
      <c r="AK15" s="563"/>
      <c r="AL15" s="563"/>
      <c r="AM15" s="563"/>
    </row>
    <row r="16" spans="2:42" ht="31.5" customHeight="1" x14ac:dyDescent="0.15">
      <c r="B16" s="563"/>
      <c r="C16" s="614" t="s">
        <v>493</v>
      </c>
      <c r="D16" s="1767" t="s">
        <v>303</v>
      </c>
      <c r="E16" s="1768"/>
      <c r="F16" s="1768"/>
      <c r="G16" s="1768"/>
      <c r="H16" s="1768"/>
      <c r="I16" s="1768"/>
      <c r="J16" s="1768"/>
      <c r="K16" s="1768"/>
      <c r="L16" s="1768"/>
      <c r="M16" s="1768"/>
      <c r="N16" s="1768"/>
      <c r="O16" s="1768"/>
      <c r="P16" s="1768"/>
      <c r="Q16" s="1178"/>
      <c r="R16" s="1178"/>
      <c r="S16" s="1178"/>
      <c r="T16" s="1178"/>
      <c r="U16" s="1178"/>
      <c r="V16" s="1769">
        <f>ROUNDDOWN(V17+V24,-3)</f>
        <v>0</v>
      </c>
      <c r="W16" s="1770"/>
      <c r="X16" s="1770"/>
      <c r="Y16" s="1770"/>
      <c r="Z16" s="1770"/>
      <c r="AA16" s="1770"/>
      <c r="AB16" s="1770"/>
      <c r="AC16" s="1770"/>
      <c r="AD16" s="1770"/>
      <c r="AE16" s="1770"/>
      <c r="AF16" s="1770"/>
      <c r="AG16" s="1770"/>
      <c r="AH16" s="1770"/>
      <c r="AI16" s="1770"/>
      <c r="AJ16" s="1770"/>
      <c r="AK16" s="1770"/>
      <c r="AL16" s="1770"/>
      <c r="AM16" s="615" t="s">
        <v>18</v>
      </c>
    </row>
    <row r="17" spans="2:39" ht="18" customHeight="1" x14ac:dyDescent="0.15">
      <c r="B17" s="563"/>
      <c r="C17" s="616"/>
      <c r="D17" s="617"/>
      <c r="E17" s="1751" t="s">
        <v>324</v>
      </c>
      <c r="F17" s="1752"/>
      <c r="G17" s="1752"/>
      <c r="H17" s="1752"/>
      <c r="I17" s="1752"/>
      <c r="J17" s="1752"/>
      <c r="K17" s="1752"/>
      <c r="L17" s="1752"/>
      <c r="M17" s="1752"/>
      <c r="N17" s="1752"/>
      <c r="O17" s="1752"/>
      <c r="P17" s="1752"/>
      <c r="Q17" s="1753"/>
      <c r="R17" s="1753"/>
      <c r="S17" s="1753"/>
      <c r="T17" s="1753"/>
      <c r="U17" s="1753"/>
      <c r="V17" s="1792">
        <f>V18-V19-V20-V21</f>
        <v>0</v>
      </c>
      <c r="W17" s="1793"/>
      <c r="X17" s="1793"/>
      <c r="Y17" s="1793"/>
      <c r="Z17" s="1793"/>
      <c r="AA17" s="1793"/>
      <c r="AB17" s="1793"/>
      <c r="AC17" s="1793"/>
      <c r="AD17" s="1793"/>
      <c r="AE17" s="1793"/>
      <c r="AF17" s="1793"/>
      <c r="AG17" s="1793"/>
      <c r="AH17" s="1793"/>
      <c r="AI17" s="1793"/>
      <c r="AJ17" s="1793"/>
      <c r="AK17" s="1793"/>
      <c r="AL17" s="1793"/>
      <c r="AM17" s="618" t="s">
        <v>18</v>
      </c>
    </row>
    <row r="18" spans="2:39" ht="18" customHeight="1" x14ac:dyDescent="0.15">
      <c r="B18" s="563"/>
      <c r="C18" s="616"/>
      <c r="D18" s="617"/>
      <c r="E18" s="619"/>
      <c r="F18" s="1790" t="s">
        <v>325</v>
      </c>
      <c r="G18" s="1791"/>
      <c r="H18" s="1791"/>
      <c r="I18" s="1791"/>
      <c r="J18" s="1791"/>
      <c r="K18" s="1791"/>
      <c r="L18" s="1791"/>
      <c r="M18" s="1791"/>
      <c r="N18" s="1791"/>
      <c r="O18" s="1791"/>
      <c r="P18" s="1791"/>
      <c r="Q18" s="1740"/>
      <c r="R18" s="1740"/>
      <c r="S18" s="1740"/>
      <c r="T18" s="1740"/>
      <c r="U18" s="1740"/>
      <c r="V18" s="1741"/>
      <c r="W18" s="1742"/>
      <c r="X18" s="1742"/>
      <c r="Y18" s="1742"/>
      <c r="Z18" s="1742"/>
      <c r="AA18" s="1742"/>
      <c r="AB18" s="1742"/>
      <c r="AC18" s="1742"/>
      <c r="AD18" s="1742"/>
      <c r="AE18" s="1742"/>
      <c r="AF18" s="1742"/>
      <c r="AG18" s="1742"/>
      <c r="AH18" s="1742"/>
      <c r="AI18" s="1742"/>
      <c r="AJ18" s="1742"/>
      <c r="AK18" s="1742"/>
      <c r="AL18" s="1742"/>
      <c r="AM18" s="618" t="s">
        <v>18</v>
      </c>
    </row>
    <row r="19" spans="2:39" ht="18" customHeight="1" x14ac:dyDescent="0.15">
      <c r="B19" s="563"/>
      <c r="C19" s="616"/>
      <c r="D19" s="617"/>
      <c r="E19" s="619"/>
      <c r="F19" s="1738" t="s">
        <v>429</v>
      </c>
      <c r="G19" s="1739"/>
      <c r="H19" s="1739"/>
      <c r="I19" s="1739"/>
      <c r="J19" s="1739"/>
      <c r="K19" s="1739"/>
      <c r="L19" s="1739"/>
      <c r="M19" s="1739"/>
      <c r="N19" s="1739"/>
      <c r="O19" s="1739"/>
      <c r="P19" s="1739"/>
      <c r="Q19" s="1740"/>
      <c r="R19" s="1740"/>
      <c r="S19" s="1740"/>
      <c r="T19" s="1740"/>
      <c r="U19" s="1740"/>
      <c r="V19" s="1741"/>
      <c r="W19" s="1742"/>
      <c r="X19" s="1742"/>
      <c r="Y19" s="1742"/>
      <c r="Z19" s="1742"/>
      <c r="AA19" s="1742"/>
      <c r="AB19" s="1742"/>
      <c r="AC19" s="1742"/>
      <c r="AD19" s="1742"/>
      <c r="AE19" s="1742"/>
      <c r="AF19" s="1742"/>
      <c r="AG19" s="1742"/>
      <c r="AH19" s="1742"/>
      <c r="AI19" s="1742"/>
      <c r="AJ19" s="1742"/>
      <c r="AK19" s="1742"/>
      <c r="AL19" s="1742"/>
      <c r="AM19" s="618" t="s">
        <v>18</v>
      </c>
    </row>
    <row r="20" spans="2:39" ht="18" customHeight="1" x14ac:dyDescent="0.15">
      <c r="B20" s="563"/>
      <c r="C20" s="616"/>
      <c r="D20" s="617"/>
      <c r="E20" s="619"/>
      <c r="F20" s="1738" t="s">
        <v>494</v>
      </c>
      <c r="G20" s="1739"/>
      <c r="H20" s="1739"/>
      <c r="I20" s="1739"/>
      <c r="J20" s="1739"/>
      <c r="K20" s="1739"/>
      <c r="L20" s="1739"/>
      <c r="M20" s="1739"/>
      <c r="N20" s="1739"/>
      <c r="O20" s="1739"/>
      <c r="P20" s="1739"/>
      <c r="Q20" s="1740"/>
      <c r="R20" s="1740"/>
      <c r="S20" s="1740"/>
      <c r="T20" s="1740"/>
      <c r="U20" s="1740"/>
      <c r="V20" s="1741"/>
      <c r="W20" s="1742"/>
      <c r="X20" s="1742"/>
      <c r="Y20" s="1742"/>
      <c r="Z20" s="1742"/>
      <c r="AA20" s="1742"/>
      <c r="AB20" s="1742"/>
      <c r="AC20" s="1742"/>
      <c r="AD20" s="1742"/>
      <c r="AE20" s="1742"/>
      <c r="AF20" s="1742"/>
      <c r="AG20" s="1742"/>
      <c r="AH20" s="1742"/>
      <c r="AI20" s="1742"/>
      <c r="AJ20" s="1742"/>
      <c r="AK20" s="1742"/>
      <c r="AL20" s="1742"/>
      <c r="AM20" s="618" t="s">
        <v>18</v>
      </c>
    </row>
    <row r="21" spans="2:39" ht="18" customHeight="1" x14ac:dyDescent="0.15">
      <c r="B21" s="563"/>
      <c r="C21" s="616"/>
      <c r="D21" s="617"/>
      <c r="E21" s="620"/>
      <c r="F21" s="1751" t="s">
        <v>326</v>
      </c>
      <c r="G21" s="1752"/>
      <c r="H21" s="1752"/>
      <c r="I21" s="1752"/>
      <c r="J21" s="1752"/>
      <c r="K21" s="1752"/>
      <c r="L21" s="1752"/>
      <c r="M21" s="1752"/>
      <c r="N21" s="1752"/>
      <c r="O21" s="1752"/>
      <c r="P21" s="1752"/>
      <c r="Q21" s="1753"/>
      <c r="R21" s="1753"/>
      <c r="S21" s="1753"/>
      <c r="T21" s="1753"/>
      <c r="U21" s="1753"/>
      <c r="V21" s="1754">
        <f>V22+V23</f>
        <v>0</v>
      </c>
      <c r="W21" s="1755"/>
      <c r="X21" s="1755"/>
      <c r="Y21" s="1755"/>
      <c r="Z21" s="1755"/>
      <c r="AA21" s="1755"/>
      <c r="AB21" s="1755"/>
      <c r="AC21" s="1755"/>
      <c r="AD21" s="1755"/>
      <c r="AE21" s="1755"/>
      <c r="AF21" s="1755"/>
      <c r="AG21" s="1755"/>
      <c r="AH21" s="1755"/>
      <c r="AI21" s="1755"/>
      <c r="AJ21" s="1755"/>
      <c r="AK21" s="1755"/>
      <c r="AL21" s="1755"/>
      <c r="AM21" s="621" t="s">
        <v>18</v>
      </c>
    </row>
    <row r="22" spans="2:39" ht="33" customHeight="1" x14ac:dyDescent="0.15">
      <c r="B22" s="563"/>
      <c r="C22" s="616"/>
      <c r="D22" s="617"/>
      <c r="E22" s="619"/>
      <c r="F22" s="622"/>
      <c r="G22" s="1738" t="s">
        <v>495</v>
      </c>
      <c r="H22" s="1739"/>
      <c r="I22" s="1739"/>
      <c r="J22" s="1739"/>
      <c r="K22" s="1739"/>
      <c r="L22" s="1739"/>
      <c r="M22" s="1739"/>
      <c r="N22" s="1739"/>
      <c r="O22" s="1739"/>
      <c r="P22" s="1739"/>
      <c r="Q22" s="1740"/>
      <c r="R22" s="1740"/>
      <c r="S22" s="1740"/>
      <c r="T22" s="1740"/>
      <c r="U22" s="1740"/>
      <c r="V22" s="1741"/>
      <c r="W22" s="1742"/>
      <c r="X22" s="1742"/>
      <c r="Y22" s="1742"/>
      <c r="Z22" s="1742"/>
      <c r="AA22" s="1742"/>
      <c r="AB22" s="1742"/>
      <c r="AC22" s="1742"/>
      <c r="AD22" s="1742"/>
      <c r="AE22" s="1742"/>
      <c r="AF22" s="1742"/>
      <c r="AG22" s="1742"/>
      <c r="AH22" s="1742"/>
      <c r="AI22" s="1742"/>
      <c r="AJ22" s="1742"/>
      <c r="AK22" s="1742"/>
      <c r="AL22" s="1742"/>
      <c r="AM22" s="621" t="s">
        <v>18</v>
      </c>
    </row>
    <row r="23" spans="2:39" ht="33" customHeight="1" x14ac:dyDescent="0.15">
      <c r="B23" s="563"/>
      <c r="C23" s="616"/>
      <c r="D23" s="617"/>
      <c r="E23" s="623"/>
      <c r="F23" s="624"/>
      <c r="G23" s="1738" t="s">
        <v>496</v>
      </c>
      <c r="H23" s="1739"/>
      <c r="I23" s="1739"/>
      <c r="J23" s="1739"/>
      <c r="K23" s="1739"/>
      <c r="L23" s="1739"/>
      <c r="M23" s="1739"/>
      <c r="N23" s="1739"/>
      <c r="O23" s="1739"/>
      <c r="P23" s="1739"/>
      <c r="Q23" s="1740"/>
      <c r="R23" s="1740"/>
      <c r="S23" s="1740"/>
      <c r="T23" s="1740"/>
      <c r="U23" s="1740"/>
      <c r="V23" s="1741"/>
      <c r="W23" s="1742"/>
      <c r="X23" s="1742"/>
      <c r="Y23" s="1742"/>
      <c r="Z23" s="1742"/>
      <c r="AA23" s="1742"/>
      <c r="AB23" s="1742"/>
      <c r="AC23" s="1742"/>
      <c r="AD23" s="1742"/>
      <c r="AE23" s="1742"/>
      <c r="AF23" s="1742"/>
      <c r="AG23" s="1742"/>
      <c r="AH23" s="1742"/>
      <c r="AI23" s="1742"/>
      <c r="AJ23" s="1742"/>
      <c r="AK23" s="1742"/>
      <c r="AL23" s="1742"/>
      <c r="AM23" s="621" t="s">
        <v>18</v>
      </c>
    </row>
    <row r="24" spans="2:39" ht="18" customHeight="1" thickBot="1" x14ac:dyDescent="0.2">
      <c r="B24" s="563"/>
      <c r="C24" s="625"/>
      <c r="D24" s="626"/>
      <c r="E24" s="1743" t="s">
        <v>327</v>
      </c>
      <c r="F24" s="1744"/>
      <c r="G24" s="1744"/>
      <c r="H24" s="1744"/>
      <c r="I24" s="1744"/>
      <c r="J24" s="1744"/>
      <c r="K24" s="1744"/>
      <c r="L24" s="1744"/>
      <c r="M24" s="1744"/>
      <c r="N24" s="1744"/>
      <c r="O24" s="1744"/>
      <c r="P24" s="1744"/>
      <c r="Q24" s="1744"/>
      <c r="R24" s="1744"/>
      <c r="S24" s="1744"/>
      <c r="T24" s="1744"/>
      <c r="U24" s="1744"/>
      <c r="V24" s="1745">
        <f>'【様式９別添１】賃金改善明細書（職員別）'!K37</f>
        <v>0</v>
      </c>
      <c r="W24" s="1746"/>
      <c r="X24" s="1746"/>
      <c r="Y24" s="1746"/>
      <c r="Z24" s="1746"/>
      <c r="AA24" s="1746"/>
      <c r="AB24" s="1746"/>
      <c r="AC24" s="1746"/>
      <c r="AD24" s="1746"/>
      <c r="AE24" s="1746"/>
      <c r="AF24" s="1746"/>
      <c r="AG24" s="1746"/>
      <c r="AH24" s="1746"/>
      <c r="AI24" s="1746"/>
      <c r="AJ24" s="1746"/>
      <c r="AK24" s="1746"/>
      <c r="AL24" s="1746"/>
      <c r="AM24" s="627" t="s">
        <v>18</v>
      </c>
    </row>
    <row r="25" spans="2:39" ht="18" customHeight="1" x14ac:dyDescent="0.15">
      <c r="B25" s="602"/>
      <c r="C25" s="602"/>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2"/>
    </row>
    <row r="26" spans="2:39" ht="18" customHeight="1" thickBot="1" x14ac:dyDescent="0.2">
      <c r="B26" s="602" t="s">
        <v>497</v>
      </c>
      <c r="C26" s="602"/>
      <c r="D26" s="628"/>
      <c r="E26" s="628"/>
      <c r="F26" s="628"/>
      <c r="G26" s="628"/>
      <c r="H26" s="628"/>
      <c r="I26" s="628"/>
      <c r="J26" s="628"/>
      <c r="K26" s="628"/>
      <c r="L26" s="628"/>
      <c r="M26" s="628"/>
      <c r="N26" s="628"/>
      <c r="O26" s="628"/>
      <c r="P26" s="628"/>
      <c r="Q26" s="628"/>
      <c r="R26" s="628"/>
      <c r="S26" s="628"/>
      <c r="T26" s="628"/>
      <c r="U26" s="628"/>
      <c r="V26" s="629"/>
      <c r="W26" s="629"/>
      <c r="X26" s="629"/>
      <c r="Y26" s="629"/>
      <c r="Z26" s="629"/>
      <c r="AA26" s="629"/>
      <c r="AB26" s="629"/>
      <c r="AC26" s="629"/>
      <c r="AD26" s="629"/>
      <c r="AE26" s="629"/>
      <c r="AF26" s="629"/>
      <c r="AG26" s="629"/>
      <c r="AH26" s="629"/>
      <c r="AI26" s="629"/>
      <c r="AJ26" s="629"/>
      <c r="AK26" s="629"/>
      <c r="AL26" s="629"/>
      <c r="AM26" s="629"/>
    </row>
    <row r="27" spans="2:39" ht="18" customHeight="1" x14ac:dyDescent="0.15">
      <c r="B27" s="602"/>
      <c r="C27" s="609" t="s">
        <v>14</v>
      </c>
      <c r="D27" s="610" t="s">
        <v>498</v>
      </c>
      <c r="E27" s="610"/>
      <c r="F27" s="610"/>
      <c r="G27" s="610"/>
      <c r="H27" s="610"/>
      <c r="I27" s="610"/>
      <c r="J27" s="610"/>
      <c r="K27" s="610"/>
      <c r="L27" s="610"/>
      <c r="M27" s="610"/>
      <c r="N27" s="610"/>
      <c r="O27" s="610"/>
      <c r="P27" s="610"/>
      <c r="Q27" s="610"/>
      <c r="R27" s="610"/>
      <c r="S27" s="610"/>
      <c r="T27" s="610"/>
      <c r="U27" s="610"/>
      <c r="V27" s="1747">
        <f>【様式９別添２】一覧表!E17</f>
        <v>0</v>
      </c>
      <c r="W27" s="1748"/>
      <c r="X27" s="1748"/>
      <c r="Y27" s="1748"/>
      <c r="Z27" s="1748"/>
      <c r="AA27" s="1748"/>
      <c r="AB27" s="1748"/>
      <c r="AC27" s="1748"/>
      <c r="AD27" s="1748"/>
      <c r="AE27" s="1748"/>
      <c r="AF27" s="1748"/>
      <c r="AG27" s="1748"/>
      <c r="AH27" s="1748"/>
      <c r="AI27" s="1748"/>
      <c r="AJ27" s="1748"/>
      <c r="AK27" s="1748"/>
      <c r="AL27" s="1748"/>
      <c r="AM27" s="630" t="s">
        <v>488</v>
      </c>
    </row>
    <row r="28" spans="2:39" ht="18" customHeight="1" thickBot="1" x14ac:dyDescent="0.2">
      <c r="B28" s="602"/>
      <c r="C28" s="631" t="s">
        <v>15</v>
      </c>
      <c r="D28" s="632" t="s">
        <v>499</v>
      </c>
      <c r="E28" s="632"/>
      <c r="F28" s="632"/>
      <c r="G28" s="632"/>
      <c r="H28" s="632"/>
      <c r="I28" s="632"/>
      <c r="J28" s="632"/>
      <c r="K28" s="632"/>
      <c r="L28" s="632"/>
      <c r="M28" s="632"/>
      <c r="N28" s="632"/>
      <c r="O28" s="632"/>
      <c r="P28" s="632"/>
      <c r="Q28" s="632"/>
      <c r="R28" s="632"/>
      <c r="S28" s="632"/>
      <c r="T28" s="632"/>
      <c r="U28" s="633"/>
      <c r="V28" s="1749">
        <f>【様式９別添２】一覧表!F17</f>
        <v>0</v>
      </c>
      <c r="W28" s="1750"/>
      <c r="X28" s="1750"/>
      <c r="Y28" s="1750"/>
      <c r="Z28" s="1750"/>
      <c r="AA28" s="1750"/>
      <c r="AB28" s="1750"/>
      <c r="AC28" s="1750"/>
      <c r="AD28" s="1750"/>
      <c r="AE28" s="1750"/>
      <c r="AF28" s="1750"/>
      <c r="AG28" s="1750"/>
      <c r="AH28" s="1750"/>
      <c r="AI28" s="1750"/>
      <c r="AJ28" s="1750"/>
      <c r="AK28" s="1750"/>
      <c r="AL28" s="1750"/>
      <c r="AM28" s="634" t="s">
        <v>488</v>
      </c>
    </row>
    <row r="29" spans="2:39" ht="18" customHeight="1" x14ac:dyDescent="0.15">
      <c r="B29" s="602"/>
      <c r="C29" s="780" t="s">
        <v>578</v>
      </c>
      <c r="D29" s="780"/>
      <c r="E29" s="780"/>
      <c r="F29" s="780"/>
      <c r="G29" s="780"/>
      <c r="H29" s="780"/>
      <c r="I29" s="780"/>
      <c r="J29" s="780"/>
      <c r="K29" s="780"/>
      <c r="L29" s="780"/>
      <c r="M29" s="780"/>
      <c r="N29" s="780"/>
      <c r="O29" s="780"/>
      <c r="P29" s="780"/>
      <c r="Q29" s="780"/>
      <c r="R29" s="780"/>
      <c r="S29" s="780"/>
      <c r="T29" s="780"/>
      <c r="U29" s="780"/>
      <c r="V29" s="782"/>
      <c r="W29" s="783"/>
      <c r="X29" s="783"/>
      <c r="Y29" s="783"/>
      <c r="Z29" s="783"/>
      <c r="AA29" s="783"/>
      <c r="AB29" s="783"/>
      <c r="AC29" s="783"/>
      <c r="AD29" s="783"/>
      <c r="AE29" s="783"/>
      <c r="AF29" s="783"/>
      <c r="AG29" s="783"/>
      <c r="AH29" s="783"/>
      <c r="AI29" s="783"/>
      <c r="AJ29" s="783"/>
      <c r="AK29" s="783"/>
      <c r="AL29" s="783"/>
      <c r="AM29" s="781"/>
    </row>
    <row r="30" spans="2:39" ht="18" customHeight="1" x14ac:dyDescent="0.15">
      <c r="B30" s="602"/>
      <c r="C30" s="602"/>
      <c r="D30" s="628"/>
      <c r="E30" s="628"/>
      <c r="F30" s="628"/>
      <c r="G30" s="628"/>
      <c r="H30" s="628"/>
      <c r="I30" s="628"/>
      <c r="J30" s="628"/>
      <c r="K30" s="628"/>
      <c r="L30" s="628"/>
      <c r="M30" s="628"/>
      <c r="N30" s="628"/>
      <c r="O30" s="628"/>
      <c r="P30" s="628"/>
      <c r="Q30" s="628"/>
      <c r="R30" s="628"/>
      <c r="S30" s="628"/>
      <c r="T30" s="628"/>
      <c r="U30" s="628"/>
      <c r="V30" s="629"/>
      <c r="W30" s="629"/>
      <c r="X30" s="629"/>
      <c r="Y30" s="629"/>
      <c r="Z30" s="629"/>
      <c r="AA30" s="629"/>
      <c r="AB30" s="629"/>
      <c r="AC30" s="629"/>
      <c r="AD30" s="629"/>
      <c r="AE30" s="629"/>
      <c r="AF30" s="629"/>
      <c r="AG30" s="629"/>
      <c r="AH30" s="629"/>
      <c r="AI30" s="629"/>
      <c r="AJ30" s="629"/>
      <c r="AK30" s="629"/>
      <c r="AL30" s="629"/>
      <c r="AM30" s="629"/>
    </row>
    <row r="31" spans="2:39" ht="18" customHeight="1" thickBot="1" x14ac:dyDescent="0.2">
      <c r="B31" s="602"/>
      <c r="C31" s="784" t="s">
        <v>573</v>
      </c>
      <c r="D31" s="785"/>
      <c r="E31" s="785"/>
      <c r="F31" s="785"/>
      <c r="G31" s="785"/>
      <c r="H31" s="785"/>
      <c r="I31" s="785"/>
      <c r="J31" s="785"/>
      <c r="K31" s="785"/>
      <c r="L31" s="785"/>
      <c r="M31" s="785"/>
      <c r="N31" s="785"/>
      <c r="O31" s="785"/>
      <c r="P31" s="785"/>
      <c r="Q31" s="785"/>
      <c r="R31" s="785"/>
      <c r="S31" s="785"/>
      <c r="T31" s="785"/>
      <c r="U31" s="785"/>
      <c r="V31" s="786"/>
      <c r="W31" s="786"/>
      <c r="X31" s="786"/>
      <c r="Y31" s="786"/>
      <c r="Z31" s="786"/>
      <c r="AA31" s="786"/>
      <c r="AB31" s="786"/>
      <c r="AC31" s="786"/>
      <c r="AD31" s="786"/>
      <c r="AE31" s="786"/>
      <c r="AF31" s="786"/>
      <c r="AG31" s="786"/>
      <c r="AH31" s="786"/>
      <c r="AI31" s="786"/>
      <c r="AJ31" s="786"/>
      <c r="AK31" s="786"/>
      <c r="AL31" s="786"/>
      <c r="AM31" s="786"/>
    </row>
    <row r="32" spans="2:39" ht="18" customHeight="1" x14ac:dyDescent="0.15">
      <c r="B32" s="602"/>
      <c r="C32" s="787" t="s">
        <v>265</v>
      </c>
      <c r="D32" s="788" t="s">
        <v>574</v>
      </c>
      <c r="E32" s="788"/>
      <c r="F32" s="788"/>
      <c r="G32" s="788"/>
      <c r="H32" s="788"/>
      <c r="I32" s="788"/>
      <c r="J32" s="788"/>
      <c r="K32" s="788"/>
      <c r="L32" s="788"/>
      <c r="M32" s="788"/>
      <c r="N32" s="788"/>
      <c r="O32" s="788"/>
      <c r="P32" s="788"/>
      <c r="Q32" s="788"/>
      <c r="R32" s="788"/>
      <c r="S32" s="788"/>
      <c r="T32" s="788"/>
      <c r="U32" s="788"/>
      <c r="V32" s="1786">
        <f>V11</f>
        <v>0</v>
      </c>
      <c r="W32" s="1787"/>
      <c r="X32" s="1787"/>
      <c r="Y32" s="1787"/>
      <c r="Z32" s="1787"/>
      <c r="AA32" s="1787"/>
      <c r="AB32" s="1787"/>
      <c r="AC32" s="1787"/>
      <c r="AD32" s="1787"/>
      <c r="AE32" s="1787"/>
      <c r="AF32" s="1787"/>
      <c r="AG32" s="1787"/>
      <c r="AH32" s="1787"/>
      <c r="AI32" s="1787"/>
      <c r="AJ32" s="1787"/>
      <c r="AK32" s="1787"/>
      <c r="AL32" s="1787"/>
      <c r="AM32" s="789" t="s">
        <v>488</v>
      </c>
    </row>
    <row r="33" spans="2:39" ht="18" customHeight="1" x14ac:dyDescent="0.15">
      <c r="B33" s="602"/>
      <c r="C33" s="790" t="s">
        <v>266</v>
      </c>
      <c r="D33" s="791" t="s">
        <v>575</v>
      </c>
      <c r="E33" s="791"/>
      <c r="F33" s="791"/>
      <c r="G33" s="791"/>
      <c r="H33" s="791"/>
      <c r="I33" s="791"/>
      <c r="J33" s="791"/>
      <c r="K33" s="791"/>
      <c r="L33" s="791"/>
      <c r="M33" s="791"/>
      <c r="N33" s="791"/>
      <c r="O33" s="791"/>
      <c r="P33" s="791"/>
      <c r="Q33" s="791"/>
      <c r="R33" s="791"/>
      <c r="S33" s="791"/>
      <c r="T33" s="791"/>
      <c r="U33" s="792"/>
      <c r="V33" s="1788">
        <f>V16</f>
        <v>0</v>
      </c>
      <c r="W33" s="1789"/>
      <c r="X33" s="1789"/>
      <c r="Y33" s="1789"/>
      <c r="Z33" s="1789"/>
      <c r="AA33" s="1789"/>
      <c r="AB33" s="1789"/>
      <c r="AC33" s="1789"/>
      <c r="AD33" s="1789"/>
      <c r="AE33" s="1789"/>
      <c r="AF33" s="1789"/>
      <c r="AG33" s="1789"/>
      <c r="AH33" s="1789"/>
      <c r="AI33" s="1789"/>
      <c r="AJ33" s="1789"/>
      <c r="AK33" s="1789"/>
      <c r="AL33" s="1789"/>
      <c r="AM33" s="793" t="s">
        <v>488</v>
      </c>
    </row>
    <row r="34" spans="2:39" ht="57" customHeight="1" thickBot="1" x14ac:dyDescent="0.2">
      <c r="B34" s="602"/>
      <c r="C34" s="794" t="s">
        <v>348</v>
      </c>
      <c r="D34" s="1758" t="s">
        <v>580</v>
      </c>
      <c r="E34" s="1759"/>
      <c r="F34" s="1759"/>
      <c r="G34" s="1759"/>
      <c r="H34" s="1759"/>
      <c r="I34" s="1759"/>
      <c r="J34" s="1759"/>
      <c r="K34" s="1759"/>
      <c r="L34" s="1759"/>
      <c r="M34" s="1759"/>
      <c r="N34" s="1759"/>
      <c r="O34" s="1759"/>
      <c r="P34" s="1759"/>
      <c r="Q34" s="1759"/>
      <c r="R34" s="1759"/>
      <c r="S34" s="1759"/>
      <c r="T34" s="1759"/>
      <c r="U34" s="1760"/>
      <c r="V34" s="1761">
        <f>'【様式９別添１】賃金改善明細書（職員別）'!H37+'【様式９別添１】賃金改善明細書（職員別）'!K37</f>
        <v>0</v>
      </c>
      <c r="W34" s="1762"/>
      <c r="X34" s="1762"/>
      <c r="Y34" s="1762"/>
      <c r="Z34" s="1762"/>
      <c r="AA34" s="1762"/>
      <c r="AB34" s="1762"/>
      <c r="AC34" s="1762"/>
      <c r="AD34" s="1762"/>
      <c r="AE34" s="1762"/>
      <c r="AF34" s="1762"/>
      <c r="AG34" s="1762"/>
      <c r="AH34" s="1762"/>
      <c r="AI34" s="1762"/>
      <c r="AJ34" s="1762"/>
      <c r="AK34" s="1762"/>
      <c r="AL34" s="1762"/>
      <c r="AM34" s="795" t="s">
        <v>488</v>
      </c>
    </row>
    <row r="35" spans="2:39" ht="18" customHeight="1" x14ac:dyDescent="0.15">
      <c r="B35" s="602"/>
      <c r="C35" s="784"/>
      <c r="D35" s="785"/>
      <c r="E35" s="785"/>
      <c r="F35" s="785"/>
      <c r="G35" s="785"/>
      <c r="H35" s="785"/>
      <c r="I35" s="785"/>
      <c r="J35" s="785"/>
      <c r="K35" s="785"/>
      <c r="L35" s="785"/>
      <c r="M35" s="785"/>
      <c r="N35" s="785"/>
      <c r="O35" s="785"/>
      <c r="P35" s="785"/>
      <c r="Q35" s="785"/>
      <c r="R35" s="785"/>
      <c r="S35" s="785"/>
      <c r="T35" s="785"/>
      <c r="U35" s="785"/>
      <c r="V35" s="786"/>
      <c r="W35" s="786"/>
      <c r="X35" s="786"/>
      <c r="Y35" s="786"/>
      <c r="Z35" s="786"/>
      <c r="AA35" s="786"/>
      <c r="AB35" s="786"/>
      <c r="AC35" s="786"/>
      <c r="AD35" s="786"/>
      <c r="AE35" s="786"/>
      <c r="AF35" s="786"/>
      <c r="AG35" s="786"/>
      <c r="AH35" s="786"/>
      <c r="AI35" s="786"/>
      <c r="AJ35" s="786"/>
      <c r="AK35" s="786"/>
      <c r="AL35" s="786"/>
      <c r="AM35" s="786"/>
    </row>
    <row r="36" spans="2:39" ht="18" customHeight="1" x14ac:dyDescent="0.15">
      <c r="B36" s="602"/>
      <c r="C36" s="784" t="s">
        <v>500</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row>
    <row r="37" spans="2:39" ht="18" customHeight="1" x14ac:dyDescent="0.15">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row>
    <row r="38" spans="2:39" ht="18" customHeight="1" x14ac:dyDescent="0.15">
      <c r="B38" s="602"/>
      <c r="C38" s="602"/>
      <c r="D38" s="602"/>
      <c r="E38" s="602"/>
      <c r="F38" s="602"/>
      <c r="G38" s="602"/>
      <c r="H38" s="602"/>
      <c r="I38" s="602"/>
      <c r="J38" s="602"/>
      <c r="K38" s="602"/>
      <c r="L38" s="602"/>
      <c r="M38" s="602"/>
      <c r="N38" s="602"/>
      <c r="O38" s="602"/>
      <c r="P38" s="602"/>
      <c r="Q38" s="602"/>
      <c r="R38" s="602"/>
      <c r="S38" s="602"/>
      <c r="T38" s="602"/>
      <c r="U38" s="641"/>
      <c r="V38" s="642" t="s">
        <v>501</v>
      </c>
      <c r="W38" s="1785"/>
      <c r="X38" s="1785"/>
      <c r="Y38" s="643" t="s">
        <v>85</v>
      </c>
      <c r="Z38" s="1785"/>
      <c r="AA38" s="1785"/>
      <c r="AB38" s="644" t="s">
        <v>502</v>
      </c>
      <c r="AC38" s="1785"/>
      <c r="AD38" s="1785"/>
      <c r="AE38" s="641" t="s">
        <v>503</v>
      </c>
      <c r="AF38" s="602"/>
      <c r="AG38" s="602"/>
      <c r="AH38" s="602"/>
      <c r="AI38" s="602"/>
      <c r="AJ38" s="602"/>
      <c r="AK38" s="602"/>
      <c r="AL38" s="602"/>
      <c r="AM38" s="602"/>
    </row>
    <row r="39" spans="2:39" ht="18" customHeight="1" x14ac:dyDescent="0.15">
      <c r="B39" s="602"/>
      <c r="C39" s="602"/>
      <c r="D39" s="602"/>
      <c r="E39" s="602"/>
      <c r="F39" s="602"/>
      <c r="G39" s="602"/>
      <c r="H39" s="602"/>
      <c r="I39" s="602"/>
      <c r="J39" s="602"/>
      <c r="K39" s="602"/>
      <c r="L39" s="602"/>
      <c r="M39" s="602"/>
      <c r="N39" s="602"/>
      <c r="O39" s="602"/>
      <c r="P39" s="602"/>
      <c r="Q39" s="602"/>
      <c r="R39" s="602"/>
      <c r="S39" s="602"/>
      <c r="T39" s="602"/>
      <c r="U39" s="606"/>
      <c r="V39" s="602"/>
      <c r="W39" s="602"/>
      <c r="X39" s="1756" t="s">
        <v>19</v>
      </c>
      <c r="Y39" s="1756"/>
      <c r="Z39" s="1756"/>
      <c r="AA39" s="1756"/>
      <c r="AB39" s="1756"/>
      <c r="AC39" s="1756"/>
      <c r="AD39" s="1757"/>
      <c r="AE39" s="1757"/>
      <c r="AF39" s="1757"/>
      <c r="AG39" s="1757"/>
      <c r="AH39" s="1757"/>
      <c r="AI39" s="1757"/>
      <c r="AJ39" s="1757"/>
      <c r="AK39" s="1757"/>
      <c r="AL39" s="1757"/>
      <c r="AM39" s="1757"/>
    </row>
    <row r="40" spans="2:39" ht="18" customHeight="1" x14ac:dyDescent="0.15">
      <c r="B40" s="602"/>
      <c r="C40" s="602"/>
      <c r="D40" s="602"/>
      <c r="E40" s="602"/>
      <c r="F40" s="602"/>
      <c r="G40" s="602"/>
      <c r="H40" s="602"/>
      <c r="I40" s="602"/>
      <c r="J40" s="602"/>
      <c r="K40" s="602"/>
      <c r="L40" s="602"/>
      <c r="M40" s="602"/>
      <c r="N40" s="602"/>
      <c r="O40" s="602"/>
      <c r="P40" s="602"/>
      <c r="Q40" s="602"/>
      <c r="R40" s="602"/>
      <c r="S40" s="602"/>
      <c r="T40" s="602"/>
      <c r="U40" s="602"/>
      <c r="V40" s="602"/>
      <c r="W40" s="602"/>
      <c r="X40" s="1736" t="s">
        <v>20</v>
      </c>
      <c r="Y40" s="1736"/>
      <c r="Z40" s="1736"/>
      <c r="AA40" s="1736"/>
      <c r="AB40" s="1736"/>
      <c r="AC40" s="1736"/>
      <c r="AD40" s="1737"/>
      <c r="AE40" s="1737"/>
      <c r="AF40" s="1737"/>
      <c r="AG40" s="1737"/>
      <c r="AH40" s="1737"/>
      <c r="AI40" s="1737"/>
      <c r="AJ40" s="1737"/>
      <c r="AK40" s="1737"/>
      <c r="AL40" s="1737"/>
      <c r="AM40" s="1737"/>
    </row>
  </sheetData>
  <sheetProtection insertRows="0"/>
  <mergeCells count="43">
    <mergeCell ref="T7:Z7"/>
    <mergeCell ref="AA7:AM7"/>
    <mergeCell ref="W38:X38"/>
    <mergeCell ref="Z38:AA38"/>
    <mergeCell ref="AC38:AD38"/>
    <mergeCell ref="V32:AL32"/>
    <mergeCell ref="V33:AL33"/>
    <mergeCell ref="F18:U18"/>
    <mergeCell ref="V18:AL18"/>
    <mergeCell ref="F19:U19"/>
    <mergeCell ref="E17:U17"/>
    <mergeCell ref="V17:AL17"/>
    <mergeCell ref="G22:U22"/>
    <mergeCell ref="V22:AL22"/>
    <mergeCell ref="T8:Z8"/>
    <mergeCell ref="V11:AL11"/>
    <mergeCell ref="C2:AM2"/>
    <mergeCell ref="AK4:AL4"/>
    <mergeCell ref="T5:Z5"/>
    <mergeCell ref="AA5:AM5"/>
    <mergeCell ref="T6:Z6"/>
    <mergeCell ref="AA6:AM6"/>
    <mergeCell ref="V12:AM12"/>
    <mergeCell ref="D13:AM13"/>
    <mergeCell ref="D16:U16"/>
    <mergeCell ref="V16:AL16"/>
    <mergeCell ref="V19:AL19"/>
    <mergeCell ref="F20:U20"/>
    <mergeCell ref="V20:AL20"/>
    <mergeCell ref="F21:U21"/>
    <mergeCell ref="V21:AL21"/>
    <mergeCell ref="X39:AC39"/>
    <mergeCell ref="AD39:AM39"/>
    <mergeCell ref="D34:U34"/>
    <mergeCell ref="V34:AL34"/>
    <mergeCell ref="X40:AC40"/>
    <mergeCell ref="AD40:AM40"/>
    <mergeCell ref="G23:U23"/>
    <mergeCell ref="V23:AL23"/>
    <mergeCell ref="E24:U24"/>
    <mergeCell ref="V24:AL24"/>
    <mergeCell ref="V27:AL27"/>
    <mergeCell ref="V28:AL28"/>
  </mergeCells>
  <phoneticPr fontId="5"/>
  <conditionalFormatting sqref="V12">
    <cfRule type="containsBlanks" dxfId="6" priority="1">
      <formula>LEN(TRIM(V12))=0</formula>
    </cfRule>
  </conditionalFormatting>
  <dataValidations count="1">
    <dataValidation type="list" allowBlank="1" showInputMessage="1" showErrorMessage="1" sqref="V26:AM26 AM30 V31:AM31">
      <formula1>"継続する,継続しない"</formula1>
    </dataValidation>
  </dataValidations>
  <printOptions horizontalCentered="1"/>
  <pageMargins left="0.59055118110236227" right="0.59055118110236227" top="0.43307086614173229" bottom="0.19685039370078741" header="0.35433070866141736" footer="0.23622047244094491"/>
  <pageSetup paperSize="9" scale="7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view="pageBreakPreview" zoomScale="70" zoomScaleNormal="100" zoomScaleSheetLayoutView="70" workbookViewId="0">
      <selection activeCell="E20" sqref="E20"/>
    </sheetView>
  </sheetViews>
  <sheetFormatPr defaultColWidth="9.125" defaultRowHeight="12" x14ac:dyDescent="0.15"/>
  <cols>
    <col min="1" max="1" width="5.75" style="648" customWidth="1"/>
    <col min="2" max="3" width="4.625" style="648" customWidth="1"/>
    <col min="4" max="4" width="17.5" style="648" customWidth="1"/>
    <col min="5" max="5" width="7.125" style="648" customWidth="1"/>
    <col min="6" max="6" width="16" style="648" customWidth="1"/>
    <col min="7" max="7" width="7.75" style="648" customWidth="1"/>
    <col min="8" max="8" width="13.625" style="648" customWidth="1"/>
    <col min="9" max="9" width="14.375" style="648" customWidth="1"/>
    <col min="10" max="10" width="13.625" style="648" customWidth="1"/>
    <col min="11" max="11" width="16.62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504</v>
      </c>
      <c r="B1" s="647"/>
      <c r="C1" s="647"/>
      <c r="D1" s="647"/>
      <c r="E1" s="647"/>
      <c r="F1" s="647"/>
      <c r="G1" s="647"/>
      <c r="H1" s="647"/>
      <c r="I1" s="647"/>
      <c r="J1" s="647"/>
      <c r="K1" s="647"/>
      <c r="L1" s="647"/>
      <c r="M1" s="647"/>
      <c r="N1" s="647"/>
    </row>
    <row r="2" spans="1:24" ht="33.6" customHeight="1" thickBot="1" x14ac:dyDescent="0.2">
      <c r="A2" s="649"/>
      <c r="B2" s="647"/>
      <c r="C2" s="647"/>
      <c r="D2" s="647"/>
      <c r="E2" s="647"/>
      <c r="F2" s="647"/>
      <c r="G2" s="647"/>
      <c r="H2" s="647"/>
      <c r="I2" s="1821" t="s">
        <v>206</v>
      </c>
      <c r="J2" s="1822"/>
      <c r="K2" s="1823">
        <f>【様式４】平均年齢別利用子ども数認定!X9</f>
        <v>0</v>
      </c>
      <c r="L2" s="1824"/>
      <c r="M2" s="1824"/>
      <c r="N2" s="1825"/>
    </row>
    <row r="3" spans="1:24" ht="25.5" x14ac:dyDescent="0.15">
      <c r="A3" s="650" t="s">
        <v>505</v>
      </c>
      <c r="B3" s="651"/>
      <c r="C3" s="651"/>
      <c r="D3" s="651"/>
      <c r="E3" s="651"/>
      <c r="F3" s="651"/>
      <c r="G3" s="651"/>
      <c r="H3" s="647"/>
      <c r="I3" s="647"/>
      <c r="J3" s="647"/>
      <c r="K3" s="647"/>
      <c r="L3" s="652"/>
      <c r="M3" s="652"/>
      <c r="N3" s="652"/>
      <c r="O3" s="653"/>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47"/>
      <c r="M4" s="647"/>
      <c r="N4" s="647"/>
      <c r="O4" s="653"/>
      <c r="P4" s="653"/>
      <c r="Q4" s="653"/>
      <c r="R4" s="653"/>
      <c r="S4" s="653"/>
      <c r="T4" s="653"/>
      <c r="U4" s="653"/>
      <c r="V4" s="653"/>
      <c r="W4" s="653"/>
      <c r="X4" s="653"/>
    </row>
    <row r="5" spans="1:24" ht="18.75" customHeight="1" x14ac:dyDescent="0.15">
      <c r="A5" s="1826" t="s">
        <v>208</v>
      </c>
      <c r="B5" s="1828" t="s">
        <v>209</v>
      </c>
      <c r="C5" s="1829"/>
      <c r="D5" s="1830"/>
      <c r="E5" s="1834" t="s">
        <v>506</v>
      </c>
      <c r="F5" s="1834" t="s">
        <v>507</v>
      </c>
      <c r="G5" s="1836" t="s">
        <v>508</v>
      </c>
      <c r="H5" s="1838" t="s">
        <v>509</v>
      </c>
      <c r="I5" s="1839"/>
      <c r="J5" s="1839"/>
      <c r="K5" s="1840" t="s">
        <v>510</v>
      </c>
      <c r="L5" s="1842" t="s">
        <v>511</v>
      </c>
      <c r="M5" s="1843"/>
      <c r="N5" s="1844"/>
      <c r="O5" s="653"/>
      <c r="P5" s="653"/>
      <c r="Q5" s="653"/>
      <c r="R5" s="653"/>
      <c r="S5" s="653"/>
      <c r="T5" s="653"/>
      <c r="U5" s="653"/>
      <c r="V5" s="653"/>
      <c r="W5" s="653"/>
      <c r="X5" s="653"/>
    </row>
    <row r="6" spans="1:24" ht="63" customHeight="1" thickBot="1" x14ac:dyDescent="0.2">
      <c r="A6" s="1827"/>
      <c r="B6" s="1831"/>
      <c r="C6" s="1832"/>
      <c r="D6" s="1833"/>
      <c r="E6" s="1835"/>
      <c r="F6" s="1835"/>
      <c r="G6" s="1837"/>
      <c r="H6" s="655"/>
      <c r="I6" s="656" t="s">
        <v>512</v>
      </c>
      <c r="J6" s="657" t="s">
        <v>513</v>
      </c>
      <c r="K6" s="1841"/>
      <c r="L6" s="1845"/>
      <c r="M6" s="1846"/>
      <c r="N6" s="1847"/>
      <c r="O6" s="658"/>
      <c r="P6" s="658"/>
      <c r="Q6" s="658"/>
      <c r="R6" s="658"/>
      <c r="S6" s="658"/>
      <c r="T6" s="658"/>
      <c r="U6" s="658"/>
      <c r="V6" s="658"/>
      <c r="W6" s="658"/>
      <c r="X6" s="658"/>
    </row>
    <row r="7" spans="1:24" ht="17.25" x14ac:dyDescent="0.15">
      <c r="A7" s="659">
        <v>1</v>
      </c>
      <c r="B7" s="1803"/>
      <c r="C7" s="1803"/>
      <c r="D7" s="1803"/>
      <c r="E7" s="660"/>
      <c r="F7" s="660"/>
      <c r="G7" s="661"/>
      <c r="H7" s="709">
        <f>SUM(I7:J7)</f>
        <v>0</v>
      </c>
      <c r="I7" s="662"/>
      <c r="J7" s="663"/>
      <c r="K7" s="1804"/>
      <c r="L7" s="1807"/>
      <c r="M7" s="1808"/>
      <c r="N7" s="1809"/>
    </row>
    <row r="8" spans="1:24" ht="17.25" x14ac:dyDescent="0.15">
      <c r="A8" s="664">
        <f>A7+1</f>
        <v>2</v>
      </c>
      <c r="B8" s="1858"/>
      <c r="C8" s="1859"/>
      <c r="D8" s="1860"/>
      <c r="E8" s="665"/>
      <c r="F8" s="665"/>
      <c r="G8" s="666"/>
      <c r="H8" s="710">
        <f t="shared" ref="H8:H36" si="0">SUM(I8:J8)</f>
        <v>0</v>
      </c>
      <c r="I8" s="667"/>
      <c r="J8" s="668"/>
      <c r="K8" s="1805"/>
      <c r="L8" s="1810"/>
      <c r="M8" s="1811"/>
      <c r="N8" s="1812"/>
    </row>
    <row r="9" spans="1:24" ht="17.25" x14ac:dyDescent="0.15">
      <c r="A9" s="669">
        <f t="shared" ref="A9:A35" si="1">A8+1</f>
        <v>3</v>
      </c>
      <c r="B9" s="1858"/>
      <c r="C9" s="1859"/>
      <c r="D9" s="1860"/>
      <c r="E9" s="670"/>
      <c r="F9" s="670"/>
      <c r="G9" s="671"/>
      <c r="H9" s="711">
        <f t="shared" si="0"/>
        <v>0</v>
      </c>
      <c r="I9" s="672"/>
      <c r="J9" s="673"/>
      <c r="K9" s="1805"/>
      <c r="L9" s="1813"/>
      <c r="M9" s="1814"/>
      <c r="N9" s="1815"/>
    </row>
    <row r="10" spans="1:24" ht="17.25" x14ac:dyDescent="0.15">
      <c r="A10" s="669">
        <f t="shared" si="1"/>
        <v>4</v>
      </c>
      <c r="B10" s="1858"/>
      <c r="C10" s="1859"/>
      <c r="D10" s="1860"/>
      <c r="E10" s="670"/>
      <c r="F10" s="670"/>
      <c r="G10" s="671"/>
      <c r="H10" s="711">
        <f t="shared" si="0"/>
        <v>0</v>
      </c>
      <c r="I10" s="672"/>
      <c r="J10" s="673"/>
      <c r="K10" s="1805"/>
      <c r="L10" s="1816"/>
      <c r="M10" s="1814"/>
      <c r="N10" s="1815"/>
    </row>
    <row r="11" spans="1:24" ht="17.25" x14ac:dyDescent="0.15">
      <c r="A11" s="669">
        <f t="shared" si="1"/>
        <v>5</v>
      </c>
      <c r="B11" s="1858"/>
      <c r="C11" s="1859"/>
      <c r="D11" s="1860"/>
      <c r="E11" s="670"/>
      <c r="F11" s="670"/>
      <c r="G11" s="671"/>
      <c r="H11" s="711">
        <f t="shared" si="0"/>
        <v>0</v>
      </c>
      <c r="I11" s="672"/>
      <c r="J11" s="673"/>
      <c r="K11" s="1805"/>
      <c r="L11" s="1810"/>
      <c r="M11" s="1811"/>
      <c r="N11" s="1812"/>
    </row>
    <row r="12" spans="1:24" ht="17.25" x14ac:dyDescent="0.15">
      <c r="A12" s="669">
        <f t="shared" si="1"/>
        <v>6</v>
      </c>
      <c r="B12" s="1858"/>
      <c r="C12" s="1859"/>
      <c r="D12" s="1860"/>
      <c r="E12" s="665"/>
      <c r="F12" s="665"/>
      <c r="G12" s="666"/>
      <c r="H12" s="711">
        <f t="shared" si="0"/>
        <v>0</v>
      </c>
      <c r="I12" s="672"/>
      <c r="J12" s="673"/>
      <c r="K12" s="1805"/>
      <c r="L12" s="1816"/>
      <c r="M12" s="1814"/>
      <c r="N12" s="1815"/>
    </row>
    <row r="13" spans="1:24" ht="17.25" x14ac:dyDescent="0.15">
      <c r="A13" s="669">
        <f t="shared" si="1"/>
        <v>7</v>
      </c>
      <c r="B13" s="1858"/>
      <c r="C13" s="1859"/>
      <c r="D13" s="1860"/>
      <c r="E13" s="670"/>
      <c r="F13" s="670"/>
      <c r="G13" s="671"/>
      <c r="H13" s="711">
        <f t="shared" si="0"/>
        <v>0</v>
      </c>
      <c r="I13" s="672"/>
      <c r="J13" s="673"/>
      <c r="K13" s="1805"/>
      <c r="L13" s="1816"/>
      <c r="M13" s="1814"/>
      <c r="N13" s="1815"/>
    </row>
    <row r="14" spans="1:24" ht="17.25" x14ac:dyDescent="0.15">
      <c r="A14" s="669">
        <f t="shared" si="1"/>
        <v>8</v>
      </c>
      <c r="B14" s="1851"/>
      <c r="C14" s="1851"/>
      <c r="D14" s="1851"/>
      <c r="E14" s="670"/>
      <c r="F14" s="670"/>
      <c r="G14" s="671"/>
      <c r="H14" s="711">
        <f t="shared" si="0"/>
        <v>0</v>
      </c>
      <c r="I14" s="672"/>
      <c r="J14" s="673"/>
      <c r="K14" s="1805"/>
      <c r="L14" s="1816"/>
      <c r="M14" s="1814"/>
      <c r="N14" s="1815"/>
    </row>
    <row r="15" spans="1:24" ht="17.25" x14ac:dyDescent="0.15">
      <c r="A15" s="669">
        <f t="shared" si="1"/>
        <v>9</v>
      </c>
      <c r="B15" s="1851"/>
      <c r="C15" s="1851"/>
      <c r="D15" s="1851"/>
      <c r="E15" s="670"/>
      <c r="F15" s="670"/>
      <c r="G15" s="671"/>
      <c r="H15" s="711">
        <f t="shared" si="0"/>
        <v>0</v>
      </c>
      <c r="I15" s="672"/>
      <c r="J15" s="673"/>
      <c r="K15" s="1805"/>
      <c r="L15" s="1816"/>
      <c r="M15" s="1814"/>
      <c r="N15" s="1815"/>
    </row>
    <row r="16" spans="1:24" ht="17.25" x14ac:dyDescent="0.15">
      <c r="A16" s="669">
        <f t="shared" si="1"/>
        <v>10</v>
      </c>
      <c r="B16" s="1851"/>
      <c r="C16" s="1851"/>
      <c r="D16" s="1851"/>
      <c r="E16" s="670"/>
      <c r="F16" s="670"/>
      <c r="G16" s="671"/>
      <c r="H16" s="711">
        <f t="shared" si="0"/>
        <v>0</v>
      </c>
      <c r="I16" s="672"/>
      <c r="J16" s="673"/>
      <c r="K16" s="1805"/>
      <c r="L16" s="1816"/>
      <c r="M16" s="1814"/>
      <c r="N16" s="1815"/>
    </row>
    <row r="17" spans="1:14" ht="17.25" x14ac:dyDescent="0.15">
      <c r="A17" s="669">
        <f t="shared" si="1"/>
        <v>11</v>
      </c>
      <c r="B17" s="1851"/>
      <c r="C17" s="1851"/>
      <c r="D17" s="1851"/>
      <c r="E17" s="670"/>
      <c r="F17" s="670"/>
      <c r="G17" s="671"/>
      <c r="H17" s="711">
        <f t="shared" si="0"/>
        <v>0</v>
      </c>
      <c r="I17" s="672"/>
      <c r="J17" s="673"/>
      <c r="K17" s="1805"/>
      <c r="L17" s="1816"/>
      <c r="M17" s="1814"/>
      <c r="N17" s="1815"/>
    </row>
    <row r="18" spans="1:14" ht="17.25" x14ac:dyDescent="0.15">
      <c r="A18" s="669">
        <f t="shared" si="1"/>
        <v>12</v>
      </c>
      <c r="B18" s="1851"/>
      <c r="C18" s="1851"/>
      <c r="D18" s="1851"/>
      <c r="E18" s="670"/>
      <c r="F18" s="670"/>
      <c r="G18" s="671"/>
      <c r="H18" s="711">
        <f t="shared" si="0"/>
        <v>0</v>
      </c>
      <c r="I18" s="672"/>
      <c r="J18" s="673"/>
      <c r="K18" s="1805"/>
      <c r="L18" s="1816"/>
      <c r="M18" s="1814"/>
      <c r="N18" s="1815"/>
    </row>
    <row r="19" spans="1:14" ht="17.25" x14ac:dyDescent="0.15">
      <c r="A19" s="669">
        <f t="shared" si="1"/>
        <v>13</v>
      </c>
      <c r="B19" s="1851"/>
      <c r="C19" s="1851"/>
      <c r="D19" s="1851"/>
      <c r="E19" s="670"/>
      <c r="F19" s="670"/>
      <c r="G19" s="671"/>
      <c r="H19" s="711">
        <f t="shared" si="0"/>
        <v>0</v>
      </c>
      <c r="I19" s="672"/>
      <c r="J19" s="673"/>
      <c r="K19" s="1805"/>
      <c r="L19" s="1816"/>
      <c r="M19" s="1814"/>
      <c r="N19" s="1815"/>
    </row>
    <row r="20" spans="1:14" ht="17.25" x14ac:dyDescent="0.15">
      <c r="A20" s="669">
        <f t="shared" si="1"/>
        <v>14</v>
      </c>
      <c r="B20" s="1851"/>
      <c r="C20" s="1851"/>
      <c r="D20" s="1851"/>
      <c r="E20" s="670"/>
      <c r="F20" s="670"/>
      <c r="G20" s="671"/>
      <c r="H20" s="711">
        <f t="shared" si="0"/>
        <v>0</v>
      </c>
      <c r="I20" s="672"/>
      <c r="J20" s="673"/>
      <c r="K20" s="1805"/>
      <c r="L20" s="1816"/>
      <c r="M20" s="1814"/>
      <c r="N20" s="1815"/>
    </row>
    <row r="21" spans="1:14" ht="17.25" x14ac:dyDescent="0.15">
      <c r="A21" s="669">
        <f t="shared" si="1"/>
        <v>15</v>
      </c>
      <c r="B21" s="1851"/>
      <c r="C21" s="1851"/>
      <c r="D21" s="1851"/>
      <c r="E21" s="670"/>
      <c r="F21" s="670"/>
      <c r="G21" s="671"/>
      <c r="H21" s="711">
        <f t="shared" si="0"/>
        <v>0</v>
      </c>
      <c r="I21" s="672"/>
      <c r="J21" s="673"/>
      <c r="K21" s="1805"/>
      <c r="L21" s="1816"/>
      <c r="M21" s="1814"/>
      <c r="N21" s="1815"/>
    </row>
    <row r="22" spans="1:14" ht="17.25" x14ac:dyDescent="0.15">
      <c r="A22" s="669">
        <f t="shared" si="1"/>
        <v>16</v>
      </c>
      <c r="B22" s="1851"/>
      <c r="C22" s="1851"/>
      <c r="D22" s="1851"/>
      <c r="E22" s="670"/>
      <c r="F22" s="670"/>
      <c r="G22" s="671"/>
      <c r="H22" s="711">
        <f t="shared" si="0"/>
        <v>0</v>
      </c>
      <c r="I22" s="672"/>
      <c r="J22" s="673"/>
      <c r="K22" s="1805"/>
      <c r="L22" s="1816"/>
      <c r="M22" s="1814"/>
      <c r="N22" s="1815"/>
    </row>
    <row r="23" spans="1:14" ht="17.25" x14ac:dyDescent="0.15">
      <c r="A23" s="669">
        <f t="shared" si="1"/>
        <v>17</v>
      </c>
      <c r="B23" s="1851"/>
      <c r="C23" s="1851"/>
      <c r="D23" s="1851"/>
      <c r="E23" s="670"/>
      <c r="F23" s="670"/>
      <c r="G23" s="671"/>
      <c r="H23" s="711">
        <f t="shared" si="0"/>
        <v>0</v>
      </c>
      <c r="I23" s="672"/>
      <c r="J23" s="673"/>
      <c r="K23" s="1805"/>
      <c r="L23" s="1816"/>
      <c r="M23" s="1814"/>
      <c r="N23" s="1815"/>
    </row>
    <row r="24" spans="1:14" ht="17.25" x14ac:dyDescent="0.15">
      <c r="A24" s="669">
        <f t="shared" si="1"/>
        <v>18</v>
      </c>
      <c r="B24" s="1851"/>
      <c r="C24" s="1851"/>
      <c r="D24" s="1851"/>
      <c r="E24" s="670"/>
      <c r="F24" s="670"/>
      <c r="G24" s="671"/>
      <c r="H24" s="711">
        <f t="shared" si="0"/>
        <v>0</v>
      </c>
      <c r="I24" s="672"/>
      <c r="J24" s="673"/>
      <c r="K24" s="1805"/>
      <c r="L24" s="1816"/>
      <c r="M24" s="1814"/>
      <c r="N24" s="1815"/>
    </row>
    <row r="25" spans="1:14" ht="17.25" x14ac:dyDescent="0.15">
      <c r="A25" s="669">
        <f t="shared" si="1"/>
        <v>19</v>
      </c>
      <c r="B25" s="1851"/>
      <c r="C25" s="1851"/>
      <c r="D25" s="1851"/>
      <c r="E25" s="670"/>
      <c r="F25" s="670"/>
      <c r="G25" s="671"/>
      <c r="H25" s="711">
        <f t="shared" si="0"/>
        <v>0</v>
      </c>
      <c r="I25" s="672"/>
      <c r="J25" s="673"/>
      <c r="K25" s="1805"/>
      <c r="L25" s="1816"/>
      <c r="M25" s="1814"/>
      <c r="N25" s="1815"/>
    </row>
    <row r="26" spans="1:14" ht="17.25" x14ac:dyDescent="0.15">
      <c r="A26" s="669">
        <f t="shared" si="1"/>
        <v>20</v>
      </c>
      <c r="B26" s="1851"/>
      <c r="C26" s="1851"/>
      <c r="D26" s="1851"/>
      <c r="E26" s="670"/>
      <c r="F26" s="670"/>
      <c r="G26" s="671"/>
      <c r="H26" s="711">
        <f t="shared" si="0"/>
        <v>0</v>
      </c>
      <c r="I26" s="672"/>
      <c r="J26" s="673"/>
      <c r="K26" s="1805"/>
      <c r="L26" s="1816"/>
      <c r="M26" s="1814"/>
      <c r="N26" s="1815"/>
    </row>
    <row r="27" spans="1:14" ht="17.25" x14ac:dyDescent="0.15">
      <c r="A27" s="669">
        <f t="shared" si="1"/>
        <v>21</v>
      </c>
      <c r="B27" s="1851"/>
      <c r="C27" s="1851"/>
      <c r="D27" s="1851"/>
      <c r="E27" s="670"/>
      <c r="F27" s="670"/>
      <c r="G27" s="671"/>
      <c r="H27" s="711">
        <f t="shared" si="0"/>
        <v>0</v>
      </c>
      <c r="I27" s="672"/>
      <c r="J27" s="673"/>
      <c r="K27" s="1805"/>
      <c r="L27" s="1816"/>
      <c r="M27" s="1814"/>
      <c r="N27" s="1815"/>
    </row>
    <row r="28" spans="1:14" ht="17.25" x14ac:dyDescent="0.15">
      <c r="A28" s="669">
        <f t="shared" si="1"/>
        <v>22</v>
      </c>
      <c r="B28" s="1851"/>
      <c r="C28" s="1851"/>
      <c r="D28" s="1851"/>
      <c r="E28" s="670"/>
      <c r="F28" s="670"/>
      <c r="G28" s="671"/>
      <c r="H28" s="711">
        <f t="shared" si="0"/>
        <v>0</v>
      </c>
      <c r="I28" s="672"/>
      <c r="J28" s="673"/>
      <c r="K28" s="1805"/>
      <c r="L28" s="1816"/>
      <c r="M28" s="1814"/>
      <c r="N28" s="1815"/>
    </row>
    <row r="29" spans="1:14" ht="17.25" x14ac:dyDescent="0.15">
      <c r="A29" s="669">
        <f t="shared" si="1"/>
        <v>23</v>
      </c>
      <c r="B29" s="1851"/>
      <c r="C29" s="1851"/>
      <c r="D29" s="1851"/>
      <c r="E29" s="670"/>
      <c r="F29" s="670"/>
      <c r="G29" s="671"/>
      <c r="H29" s="711">
        <f t="shared" si="0"/>
        <v>0</v>
      </c>
      <c r="I29" s="672"/>
      <c r="J29" s="673"/>
      <c r="K29" s="1805"/>
      <c r="L29" s="1816"/>
      <c r="M29" s="1814"/>
      <c r="N29" s="1815"/>
    </row>
    <row r="30" spans="1:14" ht="17.25" x14ac:dyDescent="0.15">
      <c r="A30" s="669">
        <f t="shared" si="1"/>
        <v>24</v>
      </c>
      <c r="B30" s="1851"/>
      <c r="C30" s="1851"/>
      <c r="D30" s="1851"/>
      <c r="E30" s="670"/>
      <c r="F30" s="670"/>
      <c r="G30" s="671"/>
      <c r="H30" s="711">
        <f t="shared" si="0"/>
        <v>0</v>
      </c>
      <c r="I30" s="672"/>
      <c r="J30" s="673"/>
      <c r="K30" s="1805"/>
      <c r="L30" s="1816"/>
      <c r="M30" s="1814"/>
      <c r="N30" s="1815"/>
    </row>
    <row r="31" spans="1:14" ht="17.25" x14ac:dyDescent="0.15">
      <c r="A31" s="669">
        <f t="shared" si="1"/>
        <v>25</v>
      </c>
      <c r="B31" s="1851"/>
      <c r="C31" s="1851"/>
      <c r="D31" s="1851"/>
      <c r="E31" s="670"/>
      <c r="F31" s="670"/>
      <c r="G31" s="671"/>
      <c r="H31" s="711">
        <f t="shared" si="0"/>
        <v>0</v>
      </c>
      <c r="I31" s="672"/>
      <c r="J31" s="673"/>
      <c r="K31" s="1805"/>
      <c r="L31" s="1816"/>
      <c r="M31" s="1814"/>
      <c r="N31" s="1815"/>
    </row>
    <row r="32" spans="1:14" ht="17.25" x14ac:dyDescent="0.15">
      <c r="A32" s="669">
        <f t="shared" si="1"/>
        <v>26</v>
      </c>
      <c r="B32" s="1851"/>
      <c r="C32" s="1851"/>
      <c r="D32" s="1851"/>
      <c r="E32" s="670"/>
      <c r="F32" s="670"/>
      <c r="G32" s="671"/>
      <c r="H32" s="711">
        <f t="shared" si="0"/>
        <v>0</v>
      </c>
      <c r="I32" s="672"/>
      <c r="J32" s="673"/>
      <c r="K32" s="1805"/>
      <c r="L32" s="1816"/>
      <c r="M32" s="1814"/>
      <c r="N32" s="1815"/>
    </row>
    <row r="33" spans="1:14" ht="17.25" x14ac:dyDescent="0.15">
      <c r="A33" s="669">
        <f t="shared" si="1"/>
        <v>27</v>
      </c>
      <c r="B33" s="1851"/>
      <c r="C33" s="1851"/>
      <c r="D33" s="1851"/>
      <c r="E33" s="670"/>
      <c r="F33" s="670"/>
      <c r="G33" s="671"/>
      <c r="H33" s="711">
        <f t="shared" si="0"/>
        <v>0</v>
      </c>
      <c r="I33" s="672"/>
      <c r="J33" s="673"/>
      <c r="K33" s="1805"/>
      <c r="L33" s="1816"/>
      <c r="M33" s="1814"/>
      <c r="N33" s="1815"/>
    </row>
    <row r="34" spans="1:14" ht="17.25" x14ac:dyDescent="0.15">
      <c r="A34" s="669">
        <f t="shared" si="1"/>
        <v>28</v>
      </c>
      <c r="B34" s="1851"/>
      <c r="C34" s="1851"/>
      <c r="D34" s="1851"/>
      <c r="E34" s="670"/>
      <c r="F34" s="670"/>
      <c r="G34" s="671"/>
      <c r="H34" s="711">
        <f t="shared" si="0"/>
        <v>0</v>
      </c>
      <c r="I34" s="672"/>
      <c r="J34" s="673"/>
      <c r="K34" s="1805"/>
      <c r="L34" s="1816"/>
      <c r="M34" s="1814"/>
      <c r="N34" s="1815"/>
    </row>
    <row r="35" spans="1:14" ht="17.25" x14ac:dyDescent="0.15">
      <c r="A35" s="669">
        <f t="shared" si="1"/>
        <v>29</v>
      </c>
      <c r="B35" s="1851"/>
      <c r="C35" s="1851"/>
      <c r="D35" s="1851"/>
      <c r="E35" s="670"/>
      <c r="F35" s="670"/>
      <c r="G35" s="671"/>
      <c r="H35" s="711">
        <f t="shared" si="0"/>
        <v>0</v>
      </c>
      <c r="I35" s="672"/>
      <c r="J35" s="673"/>
      <c r="K35" s="1805"/>
      <c r="L35" s="1816"/>
      <c r="M35" s="1814"/>
      <c r="N35" s="1815"/>
    </row>
    <row r="36" spans="1:14" ht="18" thickBot="1" x14ac:dyDescent="0.2">
      <c r="A36" s="674">
        <f>A35+1</f>
        <v>30</v>
      </c>
      <c r="B36" s="1852"/>
      <c r="C36" s="1852"/>
      <c r="D36" s="1852"/>
      <c r="E36" s="675"/>
      <c r="F36" s="675"/>
      <c r="G36" s="676"/>
      <c r="H36" s="712">
        <f t="shared" si="0"/>
        <v>0</v>
      </c>
      <c r="I36" s="677"/>
      <c r="J36" s="678"/>
      <c r="K36" s="1806"/>
      <c r="L36" s="1853"/>
      <c r="M36" s="1854"/>
      <c r="N36" s="1855"/>
    </row>
    <row r="37" spans="1:14" ht="18" thickBot="1" x14ac:dyDescent="0.2">
      <c r="A37" s="679"/>
      <c r="B37" s="1856" t="s">
        <v>225</v>
      </c>
      <c r="C37" s="1857"/>
      <c r="D37" s="1857"/>
      <c r="E37" s="1857"/>
      <c r="F37" s="1857"/>
      <c r="G37" s="1857"/>
      <c r="H37" s="706">
        <f>SUM(H7:H36)</f>
        <v>0</v>
      </c>
      <c r="I37" s="707">
        <f>SUM(I7:I36)</f>
        <v>0</v>
      </c>
      <c r="J37" s="707">
        <f>SUM(J7:J36)</f>
        <v>0</v>
      </c>
      <c r="K37" s="680"/>
      <c r="L37" s="681"/>
      <c r="M37" s="682"/>
      <c r="N37" s="683"/>
    </row>
    <row r="38" spans="1:14" ht="36" customHeight="1" thickBot="1" x14ac:dyDescent="0.2">
      <c r="A38" s="1848" t="s">
        <v>514</v>
      </c>
      <c r="B38" s="1849"/>
      <c r="C38" s="1849"/>
      <c r="D38" s="1849"/>
      <c r="E38" s="1849"/>
      <c r="F38" s="1849"/>
      <c r="G38" s="1849"/>
      <c r="H38" s="1849"/>
      <c r="I38" s="1849"/>
      <c r="J38" s="708">
        <f>IFERROR(I37/H37,0)</f>
        <v>0</v>
      </c>
      <c r="K38" s="684"/>
      <c r="L38" s="647"/>
      <c r="M38" s="647"/>
      <c r="N38" s="647"/>
    </row>
    <row r="39" spans="1:14" ht="17.25" x14ac:dyDescent="0.15">
      <c r="A39" s="685"/>
      <c r="B39" s="686"/>
      <c r="C39" s="686"/>
      <c r="D39" s="686"/>
      <c r="E39" s="686"/>
      <c r="F39" s="686"/>
      <c r="G39" s="686"/>
      <c r="H39" s="686"/>
      <c r="I39" s="686"/>
      <c r="J39" s="687"/>
      <c r="K39" s="684"/>
      <c r="L39" s="647"/>
      <c r="M39" s="647"/>
      <c r="N39" s="647"/>
    </row>
    <row r="40" spans="1:14" ht="17.25" x14ac:dyDescent="0.2">
      <c r="A40" s="1801" t="s">
        <v>226</v>
      </c>
      <c r="B40" s="1850"/>
      <c r="C40" s="1850"/>
      <c r="D40" s="1850"/>
      <c r="E40" s="1850"/>
      <c r="F40" s="1850"/>
      <c r="G40" s="1850"/>
      <c r="H40" s="688"/>
      <c r="I40" s="688"/>
      <c r="J40" s="688"/>
      <c r="K40" s="688"/>
      <c r="L40" s="689"/>
      <c r="M40" s="689"/>
      <c r="N40" s="689"/>
    </row>
    <row r="41" spans="1:14" ht="17.25" x14ac:dyDescent="0.15">
      <c r="A41" s="690" t="s">
        <v>229</v>
      </c>
      <c r="B41" s="1817" t="s">
        <v>515</v>
      </c>
      <c r="C41" s="1817"/>
      <c r="D41" s="1817"/>
      <c r="E41" s="1817"/>
      <c r="F41" s="1817"/>
      <c r="G41" s="1817"/>
      <c r="H41" s="1817"/>
      <c r="I41" s="1817"/>
      <c r="J41" s="1817"/>
      <c r="K41" s="1817"/>
      <c r="L41" s="1817"/>
      <c r="M41" s="1817"/>
      <c r="N41" s="1817"/>
    </row>
    <row r="42" spans="1:14" ht="43.5" customHeight="1" x14ac:dyDescent="0.15">
      <c r="A42" s="690" t="s">
        <v>271</v>
      </c>
      <c r="B42" s="1799" t="s">
        <v>231</v>
      </c>
      <c r="C42" s="1799"/>
      <c r="D42" s="1799"/>
      <c r="E42" s="1799"/>
      <c r="F42" s="1799"/>
      <c r="G42" s="1799"/>
      <c r="H42" s="1799"/>
      <c r="I42" s="1799"/>
      <c r="J42" s="1799"/>
      <c r="K42" s="1799"/>
      <c r="L42" s="1818"/>
      <c r="M42" s="1818"/>
      <c r="N42" s="1818"/>
    </row>
    <row r="43" spans="1:14" ht="57" customHeight="1" x14ac:dyDescent="0.15">
      <c r="A43" s="690" t="s">
        <v>232</v>
      </c>
      <c r="B43" s="1799" t="s">
        <v>516</v>
      </c>
      <c r="C43" s="1819"/>
      <c r="D43" s="1819"/>
      <c r="E43" s="1819"/>
      <c r="F43" s="1819"/>
      <c r="G43" s="1819"/>
      <c r="H43" s="1819"/>
      <c r="I43" s="1819"/>
      <c r="J43" s="1819"/>
      <c r="K43" s="1819"/>
      <c r="L43" s="1820"/>
      <c r="M43" s="1820"/>
      <c r="N43" s="1820"/>
    </row>
    <row r="44" spans="1:14" ht="17.25" x14ac:dyDescent="0.15">
      <c r="A44" s="690" t="s">
        <v>235</v>
      </c>
      <c r="B44" s="1799" t="s">
        <v>517</v>
      </c>
      <c r="C44" s="1820"/>
      <c r="D44" s="1820"/>
      <c r="E44" s="1820"/>
      <c r="F44" s="1820"/>
      <c r="G44" s="1820"/>
      <c r="H44" s="1820"/>
      <c r="I44" s="1820"/>
      <c r="J44" s="1820"/>
      <c r="K44" s="1820"/>
      <c r="L44" s="1820"/>
      <c r="M44" s="1820"/>
      <c r="N44" s="1820"/>
    </row>
    <row r="45" spans="1:14" ht="58.5" customHeight="1" x14ac:dyDescent="0.15">
      <c r="A45" s="690" t="s">
        <v>236</v>
      </c>
      <c r="B45" s="1799" t="s">
        <v>518</v>
      </c>
      <c r="C45" s="1799"/>
      <c r="D45" s="1799"/>
      <c r="E45" s="1799"/>
      <c r="F45" s="1799"/>
      <c r="G45" s="1799"/>
      <c r="H45" s="1799"/>
      <c r="I45" s="1799"/>
      <c r="J45" s="1799"/>
      <c r="K45" s="1799"/>
      <c r="L45" s="1800"/>
      <c r="M45" s="1800"/>
      <c r="N45" s="1800"/>
    </row>
    <row r="46" spans="1:14" ht="40.5" customHeight="1" x14ac:dyDescent="0.15">
      <c r="A46" s="691" t="s">
        <v>287</v>
      </c>
      <c r="B46" s="1801" t="s">
        <v>519</v>
      </c>
      <c r="C46" s="1800"/>
      <c r="D46" s="1800"/>
      <c r="E46" s="1800"/>
      <c r="F46" s="1800"/>
      <c r="G46" s="1800"/>
      <c r="H46" s="1800"/>
      <c r="I46" s="1800"/>
      <c r="J46" s="1800"/>
      <c r="K46" s="1800"/>
      <c r="L46" s="1800"/>
      <c r="M46" s="1800"/>
      <c r="N46" s="1800"/>
    </row>
    <row r="47" spans="1:14" ht="40.5" customHeight="1" x14ac:dyDescent="0.15">
      <c r="A47" s="691" t="s">
        <v>520</v>
      </c>
      <c r="B47" s="1801" t="s">
        <v>521</v>
      </c>
      <c r="C47" s="1802"/>
      <c r="D47" s="1802"/>
      <c r="E47" s="1802"/>
      <c r="F47" s="1802"/>
      <c r="G47" s="1802"/>
      <c r="H47" s="1802"/>
      <c r="I47" s="1802"/>
      <c r="J47" s="1802"/>
      <c r="K47" s="1802"/>
      <c r="L47" s="1802"/>
      <c r="M47" s="1802"/>
      <c r="N47" s="1802"/>
    </row>
  </sheetData>
  <sheetProtection formatCells="0" insertColumns="0" insertRows="0" selectLockedCells="1"/>
  <mergeCells count="81">
    <mergeCell ref="B11:D11"/>
    <mergeCell ref="B12:D12"/>
    <mergeCell ref="B13:D13"/>
    <mergeCell ref="B8:D8"/>
    <mergeCell ref="B9:D9"/>
    <mergeCell ref="B10:D10"/>
    <mergeCell ref="B14:D14"/>
    <mergeCell ref="B15:D15"/>
    <mergeCell ref="B16:D16"/>
    <mergeCell ref="L15:N15"/>
    <mergeCell ref="L16:N16"/>
    <mergeCell ref="B17:D17"/>
    <mergeCell ref="B18:D18"/>
    <mergeCell ref="B19:D19"/>
    <mergeCell ref="L17:N17"/>
    <mergeCell ref="L18:N18"/>
    <mergeCell ref="L19:N19"/>
    <mergeCell ref="B20:D20"/>
    <mergeCell ref="B21:D21"/>
    <mergeCell ref="B22:D22"/>
    <mergeCell ref="L20:N20"/>
    <mergeCell ref="L21:N21"/>
    <mergeCell ref="L22:N22"/>
    <mergeCell ref="B23:D23"/>
    <mergeCell ref="B24:D24"/>
    <mergeCell ref="B25:D25"/>
    <mergeCell ref="L23:N23"/>
    <mergeCell ref="L24:N24"/>
    <mergeCell ref="L25:N25"/>
    <mergeCell ref="B26:D26"/>
    <mergeCell ref="B27:D27"/>
    <mergeCell ref="B28:D28"/>
    <mergeCell ref="L26:N26"/>
    <mergeCell ref="L27:N27"/>
    <mergeCell ref="L28:N28"/>
    <mergeCell ref="B29:D29"/>
    <mergeCell ref="B30:D30"/>
    <mergeCell ref="B31:D31"/>
    <mergeCell ref="L29:N29"/>
    <mergeCell ref="L30:N30"/>
    <mergeCell ref="L31:N31"/>
    <mergeCell ref="B32:D32"/>
    <mergeCell ref="B33:D33"/>
    <mergeCell ref="B34:D34"/>
    <mergeCell ref="L32:N32"/>
    <mergeCell ref="L33:N33"/>
    <mergeCell ref="L34:N34"/>
    <mergeCell ref="B44:N44"/>
    <mergeCell ref="A38:I38"/>
    <mergeCell ref="A40:G40"/>
    <mergeCell ref="B35:D35"/>
    <mergeCell ref="B36:D36"/>
    <mergeCell ref="L35:N35"/>
    <mergeCell ref="L36:N36"/>
    <mergeCell ref="B37:G37"/>
    <mergeCell ref="I2:J2"/>
    <mergeCell ref="K2:N2"/>
    <mergeCell ref="A5:A6"/>
    <mergeCell ref="B5:D6"/>
    <mergeCell ref="E5:E6"/>
    <mergeCell ref="F5:F6"/>
    <mergeCell ref="G5:G6"/>
    <mergeCell ref="H5:J5"/>
    <mergeCell ref="K5:K6"/>
    <mergeCell ref="L5:N6"/>
    <mergeCell ref="B45:N45"/>
    <mergeCell ref="B46:N46"/>
    <mergeCell ref="B47:N47"/>
    <mergeCell ref="B7:D7"/>
    <mergeCell ref="K7:K36"/>
    <mergeCell ref="L7:N7"/>
    <mergeCell ref="L8:N8"/>
    <mergeCell ref="L9:N9"/>
    <mergeCell ref="L10:N10"/>
    <mergeCell ref="L11:N11"/>
    <mergeCell ref="L12:N12"/>
    <mergeCell ref="L13:N13"/>
    <mergeCell ref="L14:N14"/>
    <mergeCell ref="B41:N41"/>
    <mergeCell ref="B42:N42"/>
    <mergeCell ref="B43:N43"/>
  </mergeCells>
  <phoneticPr fontId="5"/>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showErrorMessage="1" sqref="G7:G36"/>
  </dataValidations>
  <printOptions horizontalCentered="1"/>
  <pageMargins left="0.51181102362204722" right="0.51181102362204722" top="0.74803149606299213" bottom="0.74803149606299213" header="0.31496062992125984" footer="0.31496062992125984"/>
  <pageSetup paperSize="9" scale="54" fitToHeight="0" orientation="portrait" r:id="rId1"/>
  <headerFooter>
    <oddHeader xml:space="preserve">&amp;R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Normal="100" zoomScaleSheetLayoutView="100" workbookViewId="0">
      <selection activeCell="F23" sqref="F22:F23"/>
    </sheetView>
  </sheetViews>
  <sheetFormatPr defaultColWidth="9" defaultRowHeight="18" customHeight="1" x14ac:dyDescent="0.15"/>
  <cols>
    <col min="1" max="1" width="5" style="457" customWidth="1"/>
    <col min="2" max="2" width="15.625" style="457" customWidth="1"/>
    <col min="3" max="3" width="14.625" style="457" customWidth="1"/>
    <col min="4" max="4" width="22" style="457" customWidth="1"/>
    <col min="5" max="6" width="13.75" style="457" customWidth="1"/>
    <col min="7" max="16384" width="9" style="457"/>
  </cols>
  <sheetData>
    <row r="1" spans="1:6" ht="18" customHeight="1" thickBot="1" x14ac:dyDescent="0.2">
      <c r="A1" s="692" t="s">
        <v>522</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127</v>
      </c>
      <c r="B4" s="1863"/>
      <c r="C4" s="1863"/>
      <c r="D4" s="1863"/>
      <c r="E4" s="1863"/>
      <c r="F4" s="1863"/>
    </row>
    <row r="5" spans="1:6" ht="18" customHeight="1" thickBot="1" x14ac:dyDescent="0.2">
      <c r="A5" s="695"/>
      <c r="B5" s="695"/>
      <c r="C5" s="695"/>
      <c r="D5" s="695"/>
      <c r="E5" s="695"/>
      <c r="F5" s="695"/>
    </row>
    <row r="6" spans="1:6" ht="37.5" customHeight="1" thickBot="1" x14ac:dyDescent="0.2">
      <c r="A6" s="696" t="s">
        <v>23</v>
      </c>
      <c r="B6" s="697" t="s">
        <v>21</v>
      </c>
      <c r="C6" s="697" t="s">
        <v>22</v>
      </c>
      <c r="D6" s="698" t="s">
        <v>523</v>
      </c>
      <c r="E6" s="698" t="s">
        <v>524</v>
      </c>
      <c r="F6" s="699" t="s">
        <v>525</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526</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zoomScaleNormal="100" zoomScaleSheetLayoutView="100" workbookViewId="0">
      <selection activeCell="Q14" sqref="Q14"/>
    </sheetView>
  </sheetViews>
  <sheetFormatPr defaultColWidth="9" defaultRowHeight="18" customHeight="1" x14ac:dyDescent="0.15"/>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x14ac:dyDescent="0.15">
      <c r="B1" s="98" t="s">
        <v>398</v>
      </c>
    </row>
    <row r="2" spans="1:34" ht="18" customHeight="1" x14ac:dyDescent="0.15">
      <c r="B2" s="810" t="s">
        <v>177</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row>
    <row r="3" spans="1:34" ht="18" customHeight="1" x14ac:dyDescent="0.15">
      <c r="B3" s="965" t="s">
        <v>178</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row>
    <row r="4" spans="1:34"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4" ht="18" customHeight="1" x14ac:dyDescent="0.15">
      <c r="F5" s="811" t="s">
        <v>144</v>
      </c>
      <c r="G5" s="811"/>
      <c r="H5" s="811"/>
      <c r="I5" s="811"/>
      <c r="J5" s="811"/>
      <c r="K5" s="811"/>
      <c r="L5" s="811"/>
      <c r="M5" s="10"/>
      <c r="N5" s="10"/>
      <c r="O5" s="10"/>
    </row>
    <row r="6" spans="1:34" ht="17.25" customHeight="1" x14ac:dyDescent="0.15">
      <c r="F6" s="811" t="s">
        <v>145</v>
      </c>
      <c r="G6" s="811"/>
      <c r="H6" s="811"/>
      <c r="I6" s="811"/>
      <c r="J6" s="811"/>
      <c r="K6" s="811"/>
      <c r="L6" s="811"/>
      <c r="M6" s="10"/>
      <c r="N6" s="10"/>
      <c r="O6" s="10"/>
    </row>
    <row r="7" spans="1:34" ht="17.25" customHeight="1" thickBot="1" x14ac:dyDescent="0.2">
      <c r="F7" s="10"/>
      <c r="G7" s="10"/>
      <c r="H7" s="10"/>
      <c r="I7" s="10"/>
      <c r="J7" s="10"/>
      <c r="K7" s="10"/>
      <c r="L7" s="10"/>
      <c r="M7" s="10"/>
      <c r="N7" s="10"/>
      <c r="O7" s="10"/>
      <c r="P7" s="11"/>
      <c r="V7" s="812" t="s">
        <v>146</v>
      </c>
      <c r="W7" s="812"/>
      <c r="X7" s="812"/>
      <c r="Y7" s="812"/>
      <c r="Z7" s="812"/>
      <c r="AA7" s="812"/>
      <c r="AB7" s="812"/>
      <c r="AC7" s="812"/>
      <c r="AD7" s="812"/>
      <c r="AE7" s="812"/>
      <c r="AF7" s="812"/>
      <c r="AG7" s="812"/>
      <c r="AH7" s="812"/>
    </row>
    <row r="8" spans="1:34" ht="17.25" customHeight="1" x14ac:dyDescent="0.15">
      <c r="D8" s="10"/>
      <c r="E8" s="10"/>
      <c r="F8" s="10"/>
      <c r="G8" s="10"/>
      <c r="H8" s="10"/>
      <c r="I8" s="10"/>
      <c r="J8" s="10"/>
      <c r="K8" s="10"/>
      <c r="L8" s="10"/>
      <c r="M8" s="10"/>
      <c r="N8" s="10"/>
      <c r="P8" s="813" t="s">
        <v>7</v>
      </c>
      <c r="Q8" s="814"/>
      <c r="R8" s="814"/>
      <c r="S8" s="814"/>
      <c r="T8" s="814"/>
      <c r="U8" s="814"/>
      <c r="V8" s="947">
        <f>【様式１】加算率!U7</f>
        <v>0</v>
      </c>
      <c r="W8" s="948"/>
      <c r="X8" s="948"/>
      <c r="Y8" s="948"/>
      <c r="Z8" s="948"/>
      <c r="AA8" s="948"/>
      <c r="AB8" s="948"/>
      <c r="AC8" s="948"/>
      <c r="AD8" s="948"/>
      <c r="AE8" s="948"/>
      <c r="AF8" s="948"/>
      <c r="AG8" s="948"/>
      <c r="AH8" s="949"/>
    </row>
    <row r="9" spans="1:34" ht="17.25" customHeight="1" x14ac:dyDescent="0.15">
      <c r="D9" s="10"/>
      <c r="E9" s="10"/>
      <c r="F9" s="10"/>
      <c r="G9" s="10"/>
      <c r="H9" s="10"/>
      <c r="I9" s="10"/>
      <c r="J9" s="10"/>
      <c r="K9" s="10"/>
      <c r="L9" s="10"/>
      <c r="M9" s="10"/>
      <c r="N9" s="10"/>
      <c r="P9" s="801" t="s">
        <v>10</v>
      </c>
      <c r="Q9" s="802"/>
      <c r="R9" s="802"/>
      <c r="S9" s="802"/>
      <c r="T9" s="802"/>
      <c r="U9" s="802"/>
      <c r="V9" s="957">
        <f>【様式１】加算率!U8</f>
        <v>0</v>
      </c>
      <c r="W9" s="958"/>
      <c r="X9" s="958"/>
      <c r="Y9" s="958"/>
      <c r="Z9" s="958"/>
      <c r="AA9" s="958"/>
      <c r="AB9" s="958"/>
      <c r="AC9" s="958"/>
      <c r="AD9" s="958"/>
      <c r="AE9" s="958"/>
      <c r="AF9" s="958"/>
      <c r="AG9" s="958"/>
      <c r="AH9" s="959"/>
    </row>
    <row r="10" spans="1:34" ht="17.25" customHeight="1" x14ac:dyDescent="0.15">
      <c r="D10" s="10"/>
      <c r="E10" s="10"/>
      <c r="F10" s="10"/>
      <c r="G10" s="10"/>
      <c r="H10" s="10"/>
      <c r="I10" s="10"/>
      <c r="J10" s="10"/>
      <c r="K10" s="10"/>
      <c r="L10" s="10"/>
      <c r="M10" s="10"/>
      <c r="N10" s="10"/>
      <c r="P10" s="801" t="s">
        <v>42</v>
      </c>
      <c r="Q10" s="802"/>
      <c r="R10" s="802"/>
      <c r="S10" s="802"/>
      <c r="T10" s="802"/>
      <c r="U10" s="802"/>
      <c r="V10" s="957">
        <f>【様式１】加算率!U9</f>
        <v>0</v>
      </c>
      <c r="W10" s="958"/>
      <c r="X10" s="958"/>
      <c r="Y10" s="958"/>
      <c r="Z10" s="958"/>
      <c r="AA10" s="958"/>
      <c r="AB10" s="958"/>
      <c r="AC10" s="958"/>
      <c r="AD10" s="958"/>
      <c r="AE10" s="958"/>
      <c r="AF10" s="958"/>
      <c r="AG10" s="958"/>
      <c r="AH10" s="959"/>
    </row>
    <row r="11" spans="1:34" ht="17.25" customHeight="1" thickBot="1" x14ac:dyDescent="0.2">
      <c r="D11" s="10"/>
      <c r="E11" s="10"/>
      <c r="F11" s="10"/>
      <c r="G11" s="10"/>
      <c r="H11" s="10"/>
      <c r="I11" s="10"/>
      <c r="J11" s="10"/>
      <c r="K11" s="10"/>
      <c r="L11" s="10"/>
      <c r="M11" s="10"/>
      <c r="N11" s="10"/>
      <c r="O11" s="10"/>
      <c r="P11" s="806" t="s">
        <v>36</v>
      </c>
      <c r="Q11" s="807"/>
      <c r="R11" s="807"/>
      <c r="S11" s="807"/>
      <c r="T11" s="807"/>
      <c r="U11" s="807"/>
      <c r="V11" s="68">
        <f>【様式１】加算率!U10</f>
        <v>0</v>
      </c>
      <c r="W11" s="67">
        <f>【様式１】加算率!V10</f>
        <v>0</v>
      </c>
      <c r="X11" s="68">
        <f>【様式１】加算率!W10</f>
        <v>0</v>
      </c>
      <c r="Y11" s="66">
        <f>【様式１】加算率!X10</f>
        <v>0</v>
      </c>
      <c r="Z11" s="67">
        <f>【様式１】加算率!Y10</f>
        <v>0</v>
      </c>
      <c r="AA11" s="68">
        <f>【様式１】加算率!Z10</f>
        <v>0</v>
      </c>
      <c r="AB11" s="67">
        <f>【様式１】加算率!AA10</f>
        <v>0</v>
      </c>
      <c r="AC11" s="68">
        <f>【様式１】加算率!AB10</f>
        <v>0</v>
      </c>
      <c r="AD11" s="66">
        <f>【様式１】加算率!AC10</f>
        <v>0</v>
      </c>
      <c r="AE11" s="66">
        <f>【様式１】加算率!AD10</f>
        <v>0</v>
      </c>
      <c r="AF11" s="66">
        <f>【様式１】加算率!AE10</f>
        <v>0</v>
      </c>
      <c r="AG11" s="67">
        <f>【様式１】加算率!AF10</f>
        <v>0</v>
      </c>
      <c r="AH11" s="69">
        <f>【様式１】加算率!AG10</f>
        <v>0</v>
      </c>
    </row>
    <row r="12" spans="1:34" ht="18" customHeight="1" x14ac:dyDescent="0.15">
      <c r="A12" s="11"/>
      <c r="B12" s="11"/>
      <c r="C12" s="11"/>
      <c r="D12" s="11"/>
      <c r="E12" s="11"/>
      <c r="F12" s="11"/>
      <c r="G12" s="11"/>
      <c r="H12" s="11"/>
      <c r="I12" s="11"/>
      <c r="J12" s="11"/>
      <c r="K12" s="11"/>
      <c r="L12" s="11"/>
      <c r="M12" s="11"/>
      <c r="N12" s="11"/>
      <c r="O12" s="11"/>
      <c r="P12" s="11"/>
      <c r="Q12" s="11"/>
      <c r="R12" s="275"/>
      <c r="S12" s="275"/>
      <c r="T12" s="275"/>
      <c r="U12" s="275"/>
      <c r="V12" s="275"/>
      <c r="W12" s="275"/>
      <c r="X12" s="275"/>
      <c r="Y12" s="275"/>
      <c r="Z12" s="14"/>
      <c r="AA12" s="14"/>
      <c r="AB12" s="14"/>
      <c r="AC12" s="14"/>
      <c r="AD12" s="14"/>
      <c r="AE12" s="14"/>
      <c r="AF12" s="14"/>
    </row>
    <row r="13" spans="1:34" ht="21.75" customHeight="1" x14ac:dyDescent="0.15">
      <c r="B13" s="18" t="s">
        <v>179</v>
      </c>
    </row>
    <row r="14" spans="1:34" ht="9" customHeight="1" x14ac:dyDescent="0.15"/>
    <row r="15" spans="1:34" ht="18.75" customHeight="1" thickBot="1" x14ac:dyDescent="0.2">
      <c r="C15" s="18" t="s">
        <v>176</v>
      </c>
    </row>
    <row r="16" spans="1:34" ht="24" customHeight="1" thickTop="1" thickBot="1" x14ac:dyDescent="0.2">
      <c r="C16" s="968" t="s">
        <v>114</v>
      </c>
      <c r="D16" s="316" t="s">
        <v>175</v>
      </c>
      <c r="E16" s="316"/>
      <c r="F16" s="316"/>
      <c r="G16" s="316"/>
      <c r="H16" s="316"/>
      <c r="I16" s="316"/>
      <c r="J16" s="316"/>
      <c r="K16" s="316"/>
      <c r="L16" s="316"/>
      <c r="M16" s="316"/>
      <c r="N16" s="316"/>
      <c r="O16" s="316"/>
      <c r="P16" s="316"/>
      <c r="Q16" s="316"/>
      <c r="R16" s="316"/>
      <c r="S16" s="316"/>
      <c r="T16" s="316"/>
      <c r="U16" s="316"/>
      <c r="V16" s="316"/>
      <c r="W16" s="316"/>
      <c r="X16" s="316"/>
      <c r="Y16" s="316"/>
      <c r="Z16" s="316"/>
      <c r="AA16" s="317"/>
      <c r="AB16" s="960"/>
      <c r="AC16" s="961"/>
      <c r="AD16" s="961"/>
      <c r="AE16" s="961"/>
      <c r="AF16" s="961"/>
      <c r="AG16" s="961"/>
      <c r="AH16" s="962"/>
    </row>
    <row r="17" spans="3:39" ht="17.25" customHeight="1" thickTop="1" x14ac:dyDescent="0.15">
      <c r="C17" s="969"/>
      <c r="D17" s="318" t="s">
        <v>174</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311"/>
      <c r="AC17" s="311"/>
      <c r="AD17" s="311"/>
      <c r="AE17" s="311"/>
      <c r="AF17" s="311"/>
      <c r="AG17" s="311"/>
      <c r="AH17" s="319"/>
    </row>
    <row r="18" spans="3:39" ht="18" customHeight="1" x14ac:dyDescent="0.15">
      <c r="C18" s="969"/>
      <c r="D18" s="15" t="s">
        <v>173</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11"/>
      <c r="AC18" s="311"/>
      <c r="AD18" s="311"/>
      <c r="AE18" s="311"/>
      <c r="AF18" s="311"/>
      <c r="AG18" s="311"/>
      <c r="AH18" s="319"/>
      <c r="AM18" s="1" t="s">
        <v>172</v>
      </c>
    </row>
    <row r="19" spans="3:39" ht="18" customHeight="1" thickBot="1" x14ac:dyDescent="0.2">
      <c r="C19" s="970"/>
      <c r="D19" s="321" t="s">
        <v>305</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3"/>
      <c r="AC19" s="323"/>
      <c r="AD19" s="323"/>
      <c r="AE19" s="323"/>
      <c r="AF19" s="323"/>
      <c r="AG19" s="323"/>
      <c r="AH19" s="324"/>
      <c r="AM19" s="1" t="s">
        <v>171</v>
      </c>
    </row>
    <row r="20" spans="3:39" ht="24" customHeight="1" thickTop="1" thickBot="1" x14ac:dyDescent="0.2">
      <c r="C20" s="971" t="s">
        <v>112</v>
      </c>
      <c r="D20" s="982" t="s">
        <v>39</v>
      </c>
      <c r="E20" s="983"/>
      <c r="F20" s="983"/>
      <c r="G20" s="983"/>
      <c r="H20" s="983"/>
      <c r="I20" s="983"/>
      <c r="J20" s="983"/>
      <c r="K20" s="983"/>
      <c r="L20" s="983"/>
      <c r="M20" s="983"/>
      <c r="N20" s="983"/>
      <c r="O20" s="983"/>
      <c r="P20" s="983"/>
      <c r="Q20" s="983"/>
      <c r="R20" s="983"/>
      <c r="S20" s="983"/>
      <c r="T20" s="983"/>
      <c r="U20" s="983"/>
      <c r="V20" s="983"/>
      <c r="W20" s="983"/>
      <c r="X20" s="983"/>
      <c r="Y20" s="983"/>
      <c r="Z20" s="983"/>
      <c r="AA20" s="984"/>
      <c r="AB20" s="960"/>
      <c r="AC20" s="961"/>
      <c r="AD20" s="961"/>
      <c r="AE20" s="961"/>
      <c r="AF20" s="961"/>
      <c r="AG20" s="961"/>
      <c r="AH20" s="962"/>
    </row>
    <row r="21" spans="3:39" ht="47.25" customHeight="1" thickTop="1" x14ac:dyDescent="0.15">
      <c r="C21" s="972"/>
      <c r="D21" s="325" t="s">
        <v>37</v>
      </c>
      <c r="E21" s="967" t="s">
        <v>30</v>
      </c>
      <c r="F21" s="967"/>
      <c r="G21" s="967"/>
      <c r="H21" s="967"/>
      <c r="I21" s="967"/>
      <c r="J21" s="967"/>
      <c r="K21" s="967"/>
      <c r="L21" s="985"/>
      <c r="M21" s="986"/>
      <c r="N21" s="986"/>
      <c r="O21" s="986"/>
      <c r="P21" s="986"/>
      <c r="Q21" s="986"/>
      <c r="R21" s="986"/>
      <c r="S21" s="986"/>
      <c r="T21" s="986"/>
      <c r="U21" s="986"/>
      <c r="V21" s="986"/>
      <c r="W21" s="986"/>
      <c r="X21" s="986"/>
      <c r="Y21" s="986"/>
      <c r="Z21" s="986"/>
      <c r="AA21" s="986"/>
      <c r="AB21" s="986"/>
      <c r="AC21" s="986"/>
      <c r="AD21" s="986"/>
      <c r="AE21" s="986"/>
      <c r="AF21" s="986"/>
      <c r="AG21" s="986"/>
      <c r="AH21" s="987"/>
    </row>
    <row r="22" spans="3:39" ht="30" customHeight="1" x14ac:dyDescent="0.15">
      <c r="C22" s="972"/>
      <c r="D22" s="980" t="s">
        <v>38</v>
      </c>
      <c r="E22" s="978" t="s">
        <v>40</v>
      </c>
      <c r="F22" s="978"/>
      <c r="G22" s="978"/>
      <c r="H22" s="978"/>
      <c r="I22" s="978"/>
      <c r="J22" s="978"/>
      <c r="K22" s="978"/>
      <c r="L22" s="326" t="s">
        <v>31</v>
      </c>
      <c r="M22" s="974" t="s">
        <v>41</v>
      </c>
      <c r="N22" s="974"/>
      <c r="O22" s="974"/>
      <c r="P22" s="974"/>
      <c r="Q22" s="974"/>
      <c r="R22" s="974"/>
      <c r="S22" s="974"/>
      <c r="T22" s="974"/>
      <c r="U22" s="974"/>
      <c r="V22" s="974"/>
      <c r="W22" s="974"/>
      <c r="X22" s="974"/>
      <c r="Y22" s="974"/>
      <c r="Z22" s="974"/>
      <c r="AA22" s="974"/>
      <c r="AB22" s="974"/>
      <c r="AC22" s="974"/>
      <c r="AD22" s="974"/>
      <c r="AE22" s="974"/>
      <c r="AF22" s="974"/>
      <c r="AG22" s="974"/>
      <c r="AH22" s="975"/>
    </row>
    <row r="23" spans="3:39" ht="18" customHeight="1" x14ac:dyDescent="0.15">
      <c r="C23" s="972"/>
      <c r="D23" s="980"/>
      <c r="E23" s="978"/>
      <c r="F23" s="978"/>
      <c r="G23" s="978"/>
      <c r="H23" s="978"/>
      <c r="I23" s="978"/>
      <c r="J23" s="978"/>
      <c r="K23" s="978"/>
      <c r="L23" s="988" t="s">
        <v>32</v>
      </c>
      <c r="M23" s="952" t="s">
        <v>33</v>
      </c>
      <c r="N23" s="953"/>
      <c r="O23" s="953"/>
      <c r="P23" s="953"/>
      <c r="Q23" s="953"/>
      <c r="R23" s="953"/>
      <c r="S23" s="953"/>
      <c r="T23" s="953"/>
      <c r="U23" s="953"/>
      <c r="V23" s="953"/>
      <c r="W23" s="953"/>
      <c r="X23" s="953"/>
      <c r="Y23" s="953"/>
      <c r="Z23" s="953"/>
      <c r="AA23" s="953"/>
      <c r="AB23" s="953"/>
      <c r="AC23" s="953"/>
      <c r="AD23" s="953"/>
      <c r="AE23" s="953"/>
      <c r="AF23" s="953"/>
      <c r="AG23" s="953"/>
      <c r="AH23" s="954"/>
    </row>
    <row r="24" spans="3:39" ht="47.25" customHeight="1" thickBot="1" x14ac:dyDescent="0.2">
      <c r="C24" s="973"/>
      <c r="D24" s="981"/>
      <c r="E24" s="979"/>
      <c r="F24" s="979"/>
      <c r="G24" s="979"/>
      <c r="H24" s="979"/>
      <c r="I24" s="979"/>
      <c r="J24" s="979"/>
      <c r="K24" s="979"/>
      <c r="L24" s="989"/>
      <c r="M24" s="976"/>
      <c r="N24" s="976"/>
      <c r="O24" s="976"/>
      <c r="P24" s="976"/>
      <c r="Q24" s="976"/>
      <c r="R24" s="976"/>
      <c r="S24" s="976"/>
      <c r="T24" s="976"/>
      <c r="U24" s="976"/>
      <c r="V24" s="976"/>
      <c r="W24" s="976"/>
      <c r="X24" s="976"/>
      <c r="Y24" s="976"/>
      <c r="Z24" s="976"/>
      <c r="AA24" s="976"/>
      <c r="AB24" s="976"/>
      <c r="AC24" s="976"/>
      <c r="AD24" s="976"/>
      <c r="AE24" s="976"/>
      <c r="AF24" s="976"/>
      <c r="AG24" s="976"/>
      <c r="AH24" s="977"/>
    </row>
    <row r="25" spans="3:39" ht="18" customHeight="1" x14ac:dyDescent="0.15">
      <c r="C25" s="1" t="s">
        <v>170</v>
      </c>
    </row>
    <row r="27" spans="3:39" ht="18" customHeight="1" x14ac:dyDescent="0.15">
      <c r="Q27" s="963" t="s">
        <v>169</v>
      </c>
      <c r="R27" s="963"/>
      <c r="S27" s="963"/>
      <c r="T27" s="963"/>
      <c r="U27" s="963"/>
      <c r="V27" s="963"/>
      <c r="W27" s="963"/>
      <c r="X27" s="963"/>
      <c r="Y27" s="955"/>
      <c r="Z27" s="956"/>
      <c r="AA27" s="956"/>
      <c r="AB27" s="956"/>
      <c r="AC27" s="956"/>
      <c r="AD27" s="956"/>
      <c r="AE27" s="956"/>
      <c r="AF27" s="956"/>
      <c r="AG27" s="956"/>
      <c r="AH27" s="956"/>
    </row>
    <row r="28" spans="3:39" ht="18" customHeight="1" x14ac:dyDescent="0.15">
      <c r="S28" s="964" t="s">
        <v>19</v>
      </c>
      <c r="T28" s="964"/>
      <c r="U28" s="964"/>
      <c r="V28" s="964"/>
      <c r="W28" s="964"/>
      <c r="X28" s="964"/>
      <c r="Y28" s="885"/>
      <c r="Z28" s="885"/>
      <c r="AA28" s="885"/>
      <c r="AB28" s="885"/>
      <c r="AC28" s="885"/>
      <c r="AD28" s="885"/>
      <c r="AE28" s="885"/>
      <c r="AF28" s="885"/>
      <c r="AG28" s="885"/>
      <c r="AH28" s="885"/>
    </row>
    <row r="29" spans="3:39" ht="18" customHeight="1" x14ac:dyDescent="0.15">
      <c r="S29" s="950" t="s">
        <v>20</v>
      </c>
      <c r="T29" s="950"/>
      <c r="U29" s="950"/>
      <c r="V29" s="950"/>
      <c r="W29" s="950"/>
      <c r="X29" s="950"/>
      <c r="Y29" s="951"/>
      <c r="Z29" s="951"/>
      <c r="AA29" s="951"/>
      <c r="AB29" s="951"/>
      <c r="AC29" s="951"/>
      <c r="AD29" s="951"/>
      <c r="AE29" s="951"/>
      <c r="AF29" s="951"/>
      <c r="AG29" s="951"/>
      <c r="AH29" s="951"/>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5"/>
  <dataValidations count="1">
    <dataValidation type="list" allowBlank="1" showInputMessage="1" showErrorMessage="1" sqref="AB20:AH20 AB16:AH16">
      <formula1>$AM$18:$AM$20</formula1>
    </dataValidation>
  </dataValidations>
  <printOptions horizontalCentered="1"/>
  <pageMargins left="0.59055118110236227" right="0.59055118110236227" top="0.98425196850393704" bottom="0.98425196850393704" header="0.51181102362204722" footer="0.51181102362204722"/>
  <pageSetup paperSize="9" scale="88" orientation="portrait" horizontalDpi="300" verticalDpi="300" r:id="rId1"/>
  <headerFooter alignWithMargins="0"/>
  <rowBreaks count="1" manualBreakCount="1">
    <brk id="29" max="3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61"/>
  <sheetViews>
    <sheetView showGridLines="0" view="pageBreakPreview" zoomScale="70" zoomScaleNormal="100" zoomScaleSheetLayoutView="70" workbookViewId="0">
      <selection activeCell="C3" sqref="C3"/>
    </sheetView>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4" width="3" style="600" customWidth="1"/>
    <col min="45" max="45" width="3" style="600" hidden="1" customWidth="1"/>
    <col min="46" max="47" width="3" style="600" customWidth="1"/>
    <col min="48" max="16384" width="9" style="600"/>
  </cols>
  <sheetData>
    <row r="1" spans="2:45" ht="18" customHeight="1" x14ac:dyDescent="0.15">
      <c r="B1" s="601" t="s">
        <v>527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S1" s="600" t="s">
        <v>131</v>
      </c>
    </row>
    <row r="2" spans="2:45" ht="18" customHeight="1" x14ac:dyDescent="0.15">
      <c r="B2" s="602"/>
      <c r="C2" s="1771" t="s">
        <v>581</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5"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5"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6"/>
      <c r="AI4" s="635"/>
      <c r="AJ4" s="602"/>
      <c r="AK4" s="1772"/>
      <c r="AL4" s="1772"/>
      <c r="AM4" s="602"/>
    </row>
    <row r="5" spans="2:45" ht="18" customHeight="1" x14ac:dyDescent="0.15">
      <c r="B5" s="602"/>
      <c r="C5" s="602"/>
      <c r="D5" s="606"/>
      <c r="E5" s="606"/>
      <c r="F5" s="606"/>
      <c r="G5" s="606"/>
      <c r="H5" s="606"/>
      <c r="I5" s="606"/>
      <c r="J5" s="606"/>
      <c r="K5" s="606"/>
      <c r="L5" s="606"/>
      <c r="M5" s="602"/>
      <c r="N5" s="602"/>
      <c r="O5" s="602"/>
      <c r="P5" s="602"/>
      <c r="Q5" s="602"/>
      <c r="R5" s="602"/>
      <c r="S5" s="602"/>
      <c r="T5" s="1773" t="s">
        <v>7</v>
      </c>
      <c r="U5" s="1774"/>
      <c r="V5" s="1774"/>
      <c r="W5" s="1774"/>
      <c r="X5" s="1774"/>
      <c r="Y5" s="1774"/>
      <c r="Z5" s="1775"/>
      <c r="AA5" s="1777">
        <f>【様式４】平均年齢別利用子ども数認定!X8</f>
        <v>0</v>
      </c>
      <c r="AB5" s="1777"/>
      <c r="AC5" s="1777"/>
      <c r="AD5" s="1777"/>
      <c r="AE5" s="1777"/>
      <c r="AF5" s="1777"/>
      <c r="AG5" s="1777"/>
      <c r="AH5" s="1777"/>
      <c r="AI5" s="1777"/>
      <c r="AJ5" s="1777"/>
      <c r="AK5" s="1777"/>
      <c r="AL5" s="1777"/>
      <c r="AM5" s="1778"/>
    </row>
    <row r="6" spans="2:45" ht="18" customHeight="1" x14ac:dyDescent="0.15">
      <c r="B6" s="602"/>
      <c r="C6" s="602"/>
      <c r="D6" s="606"/>
      <c r="E6" s="606"/>
      <c r="F6" s="606"/>
      <c r="G6" s="606"/>
      <c r="H6" s="606"/>
      <c r="I6" s="606"/>
      <c r="J6" s="602"/>
      <c r="K6" s="602"/>
      <c r="L6" s="602"/>
      <c r="M6" s="602"/>
      <c r="N6" s="602"/>
      <c r="O6" s="602"/>
      <c r="P6" s="602"/>
      <c r="Q6" s="602"/>
      <c r="R6" s="602"/>
      <c r="S6" s="602"/>
      <c r="T6" s="1779" t="s">
        <v>10</v>
      </c>
      <c r="U6" s="1780"/>
      <c r="V6" s="1780"/>
      <c r="W6" s="1780"/>
      <c r="X6" s="1780"/>
      <c r="Y6" s="1780"/>
      <c r="Z6" s="1781"/>
      <c r="AA6" s="1783">
        <f>【様式４】平均年齢別利用子ども数認定!X9</f>
        <v>0</v>
      </c>
      <c r="AB6" s="1783"/>
      <c r="AC6" s="1783"/>
      <c r="AD6" s="1783"/>
      <c r="AE6" s="1783"/>
      <c r="AF6" s="1783"/>
      <c r="AG6" s="1783"/>
      <c r="AH6" s="1783"/>
      <c r="AI6" s="1783"/>
      <c r="AJ6" s="1783"/>
      <c r="AK6" s="1783"/>
      <c r="AL6" s="1783"/>
      <c r="AM6" s="1784"/>
    </row>
    <row r="7" spans="2:45" ht="18" customHeight="1" x14ac:dyDescent="0.15">
      <c r="B7" s="602"/>
      <c r="C7" s="602"/>
      <c r="D7" s="606"/>
      <c r="E7" s="606"/>
      <c r="F7" s="606"/>
      <c r="G7" s="606"/>
      <c r="H7" s="606"/>
      <c r="I7" s="606"/>
      <c r="J7" s="602"/>
      <c r="K7" s="602"/>
      <c r="L7" s="602"/>
      <c r="M7" s="602"/>
      <c r="N7" s="602"/>
      <c r="O7" s="602"/>
      <c r="P7" s="602"/>
      <c r="Q7" s="602"/>
      <c r="R7" s="602"/>
      <c r="S7" s="602"/>
      <c r="T7" s="1779" t="s">
        <v>42</v>
      </c>
      <c r="U7" s="1780"/>
      <c r="V7" s="1780"/>
      <c r="W7" s="1780"/>
      <c r="X7" s="1780"/>
      <c r="Y7" s="1780"/>
      <c r="Z7" s="1781"/>
      <c r="AA7" s="1783">
        <f>【様式４】平均年齢別利用子ども数認定!X10</f>
        <v>0</v>
      </c>
      <c r="AB7" s="1783"/>
      <c r="AC7" s="1783"/>
      <c r="AD7" s="1783"/>
      <c r="AE7" s="1783"/>
      <c r="AF7" s="1783"/>
      <c r="AG7" s="1783"/>
      <c r="AH7" s="1783"/>
      <c r="AI7" s="1783"/>
      <c r="AJ7" s="1783"/>
      <c r="AK7" s="1783"/>
      <c r="AL7" s="1783"/>
      <c r="AM7" s="1784"/>
    </row>
    <row r="8" spans="2:45" ht="18" customHeight="1" thickBot="1" x14ac:dyDescent="0.2">
      <c r="B8" s="602"/>
      <c r="C8" s="602"/>
      <c r="D8" s="606"/>
      <c r="E8" s="606"/>
      <c r="F8" s="606"/>
      <c r="G8" s="606"/>
      <c r="H8" s="606"/>
      <c r="I8" s="606"/>
      <c r="J8" s="607"/>
      <c r="K8" s="607"/>
      <c r="L8" s="607"/>
      <c r="M8" s="607"/>
      <c r="N8" s="607"/>
      <c r="O8" s="607"/>
      <c r="P8" s="606"/>
      <c r="Q8" s="606"/>
      <c r="R8" s="606"/>
      <c r="S8" s="606"/>
      <c r="T8" s="1794" t="s">
        <v>36</v>
      </c>
      <c r="U8" s="1795"/>
      <c r="V8" s="1795"/>
      <c r="W8" s="1795"/>
      <c r="X8" s="1795"/>
      <c r="Y8" s="1795"/>
      <c r="Z8" s="1796"/>
      <c r="AA8" s="637">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5"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5" ht="18" customHeight="1" thickBot="1" x14ac:dyDescent="0.2">
      <c r="B10" s="562" t="s">
        <v>528</v>
      </c>
      <c r="C10" s="602"/>
      <c r="D10" s="736"/>
      <c r="E10" s="737"/>
      <c r="F10" s="737"/>
      <c r="G10" s="737"/>
      <c r="H10" s="737"/>
      <c r="I10" s="737"/>
      <c r="J10" s="737"/>
      <c r="K10" s="737"/>
      <c r="L10" s="737"/>
      <c r="M10" s="737"/>
      <c r="N10" s="737"/>
      <c r="O10" s="737"/>
      <c r="P10" s="737"/>
      <c r="Q10" s="737"/>
      <c r="R10" s="737"/>
      <c r="S10" s="738"/>
      <c r="T10" s="738"/>
      <c r="U10" s="738"/>
      <c r="V10" s="738"/>
      <c r="W10" s="738"/>
      <c r="X10" s="602"/>
      <c r="Y10" s="602"/>
      <c r="Z10" s="602"/>
      <c r="AA10" s="602"/>
      <c r="AB10" s="602"/>
      <c r="AC10" s="602"/>
      <c r="AD10" s="602"/>
      <c r="AE10" s="602"/>
      <c r="AF10" s="602"/>
      <c r="AG10" s="602"/>
      <c r="AH10" s="602"/>
      <c r="AI10" s="602"/>
      <c r="AJ10" s="602"/>
      <c r="AK10" s="602"/>
      <c r="AL10" s="602"/>
      <c r="AM10" s="602"/>
    </row>
    <row r="11" spans="2:45" ht="18" customHeight="1" x14ac:dyDescent="0.15">
      <c r="B11" s="636"/>
      <c r="C11" s="739" t="s">
        <v>14</v>
      </c>
      <c r="D11" s="1968" t="s">
        <v>204</v>
      </c>
      <c r="E11" s="1896"/>
      <c r="F11" s="1896"/>
      <c r="G11" s="1896"/>
      <c r="H11" s="1896"/>
      <c r="I11" s="1896"/>
      <c r="J11" s="1896"/>
      <c r="K11" s="1896"/>
      <c r="L11" s="1896"/>
      <c r="M11" s="1896"/>
      <c r="N11" s="1896"/>
      <c r="O11" s="1896"/>
      <c r="P11" s="1896"/>
      <c r="Q11" s="1896"/>
      <c r="R11" s="1896"/>
      <c r="S11" s="1896"/>
      <c r="T11" s="1896"/>
      <c r="U11" s="1969"/>
      <c r="V11" s="1966">
        <v>0</v>
      </c>
      <c r="W11" s="1967"/>
      <c r="X11" s="1967"/>
      <c r="Y11" s="1967"/>
      <c r="Z11" s="1967"/>
      <c r="AA11" s="1967"/>
      <c r="AB11" s="1967"/>
      <c r="AC11" s="1967"/>
      <c r="AD11" s="1967"/>
      <c r="AE11" s="1967"/>
      <c r="AF11" s="1967"/>
      <c r="AG11" s="1967"/>
      <c r="AH11" s="1967"/>
      <c r="AI11" s="1967"/>
      <c r="AJ11" s="1967"/>
      <c r="AK11" s="1967"/>
      <c r="AL11" s="1967"/>
      <c r="AM11" s="740" t="s">
        <v>18</v>
      </c>
    </row>
    <row r="12" spans="2:45" ht="32.25" customHeight="1" x14ac:dyDescent="0.15">
      <c r="B12" s="636"/>
      <c r="C12" s="741" t="s">
        <v>15</v>
      </c>
      <c r="D12" s="1920" t="s">
        <v>205</v>
      </c>
      <c r="E12" s="1921"/>
      <c r="F12" s="1921"/>
      <c r="G12" s="1922"/>
      <c r="H12" s="1922"/>
      <c r="I12" s="1922"/>
      <c r="J12" s="1922"/>
      <c r="K12" s="1922"/>
      <c r="L12" s="1922"/>
      <c r="M12" s="1922"/>
      <c r="N12" s="1922"/>
      <c r="O12" s="1922"/>
      <c r="P12" s="1922"/>
      <c r="Q12" s="1922"/>
      <c r="R12" s="1923"/>
      <c r="S12" s="1923"/>
      <c r="T12" s="1923"/>
      <c r="U12" s="1924"/>
      <c r="V12" s="1925">
        <v>0</v>
      </c>
      <c r="W12" s="1926"/>
      <c r="X12" s="1926"/>
      <c r="Y12" s="1926"/>
      <c r="Z12" s="1926"/>
      <c r="AA12" s="1926"/>
      <c r="AB12" s="1926"/>
      <c r="AC12" s="1926"/>
      <c r="AD12" s="1926"/>
      <c r="AE12" s="1926"/>
      <c r="AF12" s="1926"/>
      <c r="AG12" s="1926"/>
      <c r="AH12" s="1926"/>
      <c r="AI12" s="1926"/>
      <c r="AJ12" s="1926"/>
      <c r="AK12" s="1926"/>
      <c r="AL12" s="1926"/>
      <c r="AM12" s="742" t="s">
        <v>18</v>
      </c>
    </row>
    <row r="13" spans="2:45" ht="18" customHeight="1" x14ac:dyDescent="0.15">
      <c r="B13" s="636"/>
      <c r="C13" s="1874" t="s">
        <v>16</v>
      </c>
      <c r="D13" s="1934" t="s">
        <v>202</v>
      </c>
      <c r="E13" s="1935"/>
      <c r="F13" s="1935"/>
      <c r="G13" s="1936"/>
      <c r="H13" s="1936"/>
      <c r="I13" s="1936"/>
      <c r="J13" s="1936"/>
      <c r="K13" s="1936"/>
      <c r="L13" s="1936"/>
      <c r="M13" s="1936"/>
      <c r="N13" s="1936"/>
      <c r="O13" s="1936"/>
      <c r="P13" s="1936"/>
      <c r="Q13" s="1936"/>
      <c r="R13" s="1740"/>
      <c r="S13" s="1740"/>
      <c r="T13" s="1740"/>
      <c r="U13" s="1903"/>
      <c r="V13" s="1904" t="s">
        <v>188</v>
      </c>
      <c r="W13" s="1938"/>
      <c r="X13" s="1938"/>
      <c r="Y13" s="1938"/>
      <c r="Z13" s="1938"/>
      <c r="AA13" s="1938"/>
      <c r="AB13" s="1938"/>
      <c r="AC13" s="1938"/>
      <c r="AD13" s="1938"/>
      <c r="AE13" s="1904" t="s">
        <v>190</v>
      </c>
      <c r="AF13" s="1938"/>
      <c r="AG13" s="1938"/>
      <c r="AH13" s="1938"/>
      <c r="AI13" s="1938"/>
      <c r="AJ13" s="1938"/>
      <c r="AK13" s="1938"/>
      <c r="AL13" s="1938"/>
      <c r="AM13" s="1939"/>
    </row>
    <row r="14" spans="2:45" ht="18" customHeight="1" x14ac:dyDescent="0.15">
      <c r="B14" s="636"/>
      <c r="C14" s="1933"/>
      <c r="D14" s="1937"/>
      <c r="E14" s="1936"/>
      <c r="F14" s="1936"/>
      <c r="G14" s="1936"/>
      <c r="H14" s="1936"/>
      <c r="I14" s="1936"/>
      <c r="J14" s="1936"/>
      <c r="K14" s="1936"/>
      <c r="L14" s="1936"/>
      <c r="M14" s="1936"/>
      <c r="N14" s="1936"/>
      <c r="O14" s="1936"/>
      <c r="P14" s="1936"/>
      <c r="Q14" s="1936"/>
      <c r="R14" s="1740"/>
      <c r="S14" s="1740"/>
      <c r="T14" s="1740"/>
      <c r="U14" s="1903"/>
      <c r="V14" s="1940" t="str">
        <f>IF(V11-V12&gt;0,"〇","")</f>
        <v/>
      </c>
      <c r="W14" s="1941"/>
      <c r="X14" s="1941"/>
      <c r="Y14" s="1941"/>
      <c r="Z14" s="1941"/>
      <c r="AA14" s="1941"/>
      <c r="AB14" s="1941"/>
      <c r="AC14" s="1941"/>
      <c r="AD14" s="1942"/>
      <c r="AE14" s="1925"/>
      <c r="AF14" s="1943"/>
      <c r="AG14" s="1943"/>
      <c r="AH14" s="1943"/>
      <c r="AI14" s="1943"/>
      <c r="AJ14" s="1943"/>
      <c r="AK14" s="1943"/>
      <c r="AL14" s="1943"/>
      <c r="AM14" s="1944"/>
    </row>
    <row r="15" spans="2:45" ht="18" customHeight="1" x14ac:dyDescent="0.15">
      <c r="B15" s="636"/>
      <c r="C15" s="743" t="s">
        <v>24</v>
      </c>
      <c r="D15" s="1927" t="s">
        <v>27</v>
      </c>
      <c r="E15" s="1928"/>
      <c r="F15" s="1928"/>
      <c r="G15" s="1929"/>
      <c r="H15" s="1929"/>
      <c r="I15" s="1929"/>
      <c r="J15" s="1929"/>
      <c r="K15" s="1930"/>
      <c r="L15" s="744"/>
      <c r="M15" s="744"/>
      <c r="N15" s="744"/>
      <c r="O15" s="744"/>
      <c r="P15" s="744"/>
      <c r="Q15" s="744"/>
      <c r="R15" s="745"/>
      <c r="S15" s="745"/>
      <c r="T15" s="745"/>
      <c r="U15" s="746"/>
      <c r="V15" s="776"/>
      <c r="W15" s="1931" t="s">
        <v>77</v>
      </c>
      <c r="X15" s="1931"/>
      <c r="Y15" s="1931"/>
      <c r="Z15" s="1931"/>
      <c r="AA15" s="1931"/>
      <c r="AB15" s="1931"/>
      <c r="AC15" s="1931"/>
      <c r="AD15" s="1931"/>
      <c r="AE15" s="1931"/>
      <c r="AF15" s="1931"/>
      <c r="AG15" s="1931"/>
      <c r="AH15" s="1931"/>
      <c r="AI15" s="1931"/>
      <c r="AJ15" s="1931"/>
      <c r="AK15" s="1931"/>
      <c r="AL15" s="1931"/>
      <c r="AM15" s="1932"/>
    </row>
    <row r="16" spans="2:45" ht="18" customHeight="1" x14ac:dyDescent="0.15">
      <c r="B16" s="636"/>
      <c r="C16" s="617"/>
      <c r="D16" s="1945" t="s">
        <v>201</v>
      </c>
      <c r="E16" s="1946"/>
      <c r="F16" s="1946"/>
      <c r="G16" s="1947"/>
      <c r="H16" s="1947"/>
      <c r="I16" s="1947"/>
      <c r="J16" s="1947"/>
      <c r="K16" s="1947"/>
      <c r="L16" s="1947"/>
      <c r="M16" s="1947"/>
      <c r="N16" s="1947"/>
      <c r="O16" s="1947"/>
      <c r="P16" s="1947"/>
      <c r="Q16" s="1947"/>
      <c r="R16" s="563"/>
      <c r="S16" s="563"/>
      <c r="T16" s="563"/>
      <c r="U16" s="747"/>
      <c r="V16" s="776"/>
      <c r="W16" s="1959" t="s">
        <v>132</v>
      </c>
      <c r="X16" s="1959"/>
      <c r="Y16" s="1959"/>
      <c r="Z16" s="1959"/>
      <c r="AA16" s="1959"/>
      <c r="AB16" s="1959"/>
      <c r="AC16" s="1959"/>
      <c r="AD16" s="1959"/>
      <c r="AE16" s="1959"/>
      <c r="AF16" s="1959"/>
      <c r="AG16" s="1959"/>
      <c r="AH16" s="1959"/>
      <c r="AI16" s="1959"/>
      <c r="AJ16" s="1959"/>
      <c r="AK16" s="1959"/>
      <c r="AL16" s="1959"/>
      <c r="AM16" s="1960"/>
    </row>
    <row r="17" spans="2:39" ht="18" customHeight="1" x14ac:dyDescent="0.15">
      <c r="B17" s="636"/>
      <c r="C17" s="617"/>
      <c r="D17" s="1948"/>
      <c r="E17" s="1947"/>
      <c r="F17" s="1947"/>
      <c r="G17" s="1947"/>
      <c r="H17" s="1947"/>
      <c r="I17" s="1947"/>
      <c r="J17" s="1947"/>
      <c r="K17" s="1947"/>
      <c r="L17" s="1947"/>
      <c r="M17" s="1947"/>
      <c r="N17" s="1947"/>
      <c r="O17" s="1947"/>
      <c r="P17" s="1947"/>
      <c r="Q17" s="1947"/>
      <c r="R17" s="563"/>
      <c r="S17" s="563"/>
      <c r="T17" s="563"/>
      <c r="U17" s="747"/>
      <c r="V17" s="776"/>
      <c r="W17" s="1961" t="s">
        <v>133</v>
      </c>
      <c r="X17" s="1961"/>
      <c r="Y17" s="1961"/>
      <c r="Z17" s="1961"/>
      <c r="AA17" s="1961"/>
      <c r="AB17" s="1961"/>
      <c r="AC17" s="1961"/>
      <c r="AD17" s="1961"/>
      <c r="AE17" s="1961"/>
      <c r="AF17" s="1961"/>
      <c r="AG17" s="1961"/>
      <c r="AH17" s="1961"/>
      <c r="AI17" s="1961"/>
      <c r="AJ17" s="1961"/>
      <c r="AK17" s="1961"/>
      <c r="AL17" s="1961"/>
      <c r="AM17" s="1962"/>
    </row>
    <row r="18" spans="2:39" ht="18" customHeight="1" x14ac:dyDescent="0.15">
      <c r="B18" s="636"/>
      <c r="C18" s="617"/>
      <c r="D18" s="1949"/>
      <c r="E18" s="1950"/>
      <c r="F18" s="1950"/>
      <c r="G18" s="1950"/>
      <c r="H18" s="1950"/>
      <c r="I18" s="1950"/>
      <c r="J18" s="1950"/>
      <c r="K18" s="1950"/>
      <c r="L18" s="1950"/>
      <c r="M18" s="1950"/>
      <c r="N18" s="1950"/>
      <c r="O18" s="1950"/>
      <c r="P18" s="1950"/>
      <c r="Q18" s="1950"/>
      <c r="R18" s="748"/>
      <c r="S18" s="748"/>
      <c r="T18" s="748"/>
      <c r="U18" s="749"/>
      <c r="V18" s="776"/>
      <c r="W18" s="1963" t="s">
        <v>134</v>
      </c>
      <c r="X18" s="1963"/>
      <c r="Y18" s="1963"/>
      <c r="Z18" s="1963"/>
      <c r="AA18" s="1963"/>
      <c r="AB18" s="1963"/>
      <c r="AC18" s="1963"/>
      <c r="AD18" s="1963"/>
      <c r="AE18" s="1963"/>
      <c r="AF18" s="1963"/>
      <c r="AG18" s="1963"/>
      <c r="AH18" s="1963"/>
      <c r="AI18" s="1963"/>
      <c r="AJ18" s="1963"/>
      <c r="AK18" s="1963"/>
      <c r="AL18" s="1963"/>
      <c r="AM18" s="1964"/>
    </row>
    <row r="19" spans="2:39" ht="18" customHeight="1" thickBot="1" x14ac:dyDescent="0.2">
      <c r="B19" s="636"/>
      <c r="C19" s="626"/>
      <c r="D19" s="1954" t="s">
        <v>25</v>
      </c>
      <c r="E19" s="1915"/>
      <c r="F19" s="1915"/>
      <c r="G19" s="1955"/>
      <c r="H19" s="1955"/>
      <c r="I19" s="1955"/>
      <c r="J19" s="1955"/>
      <c r="K19" s="1955"/>
      <c r="L19" s="1955"/>
      <c r="M19" s="1955"/>
      <c r="N19" s="1955"/>
      <c r="O19" s="1955"/>
      <c r="P19" s="1955"/>
      <c r="Q19" s="1955"/>
      <c r="R19" s="750"/>
      <c r="S19" s="750"/>
      <c r="T19" s="750"/>
      <c r="U19" s="751"/>
      <c r="V19" s="1956"/>
      <c r="W19" s="1957"/>
      <c r="X19" s="1957"/>
      <c r="Y19" s="1957"/>
      <c r="Z19" s="1957"/>
      <c r="AA19" s="1957"/>
      <c r="AB19" s="1957"/>
      <c r="AC19" s="1957"/>
      <c r="AD19" s="1957"/>
      <c r="AE19" s="1957"/>
      <c r="AF19" s="1957"/>
      <c r="AG19" s="1957"/>
      <c r="AH19" s="1957"/>
      <c r="AI19" s="1957"/>
      <c r="AJ19" s="1957"/>
      <c r="AK19" s="1957"/>
      <c r="AL19" s="1957"/>
      <c r="AM19" s="1958"/>
    </row>
    <row r="20" spans="2:39" ht="18" customHeight="1" x14ac:dyDescent="0.15">
      <c r="B20" s="562"/>
      <c r="C20" s="602"/>
      <c r="D20" s="736"/>
      <c r="E20" s="737"/>
      <c r="F20" s="737"/>
      <c r="G20" s="737"/>
      <c r="H20" s="737"/>
      <c r="I20" s="737"/>
      <c r="J20" s="737"/>
      <c r="K20" s="737"/>
      <c r="L20" s="737"/>
      <c r="M20" s="737"/>
      <c r="N20" s="737"/>
      <c r="O20" s="737"/>
      <c r="P20" s="737"/>
      <c r="Q20" s="737"/>
      <c r="R20" s="737"/>
      <c r="S20" s="738"/>
      <c r="T20" s="738"/>
      <c r="U20" s="738"/>
      <c r="V20" s="738"/>
      <c r="W20" s="738"/>
      <c r="X20" s="602"/>
      <c r="Y20" s="602"/>
      <c r="Z20" s="602"/>
      <c r="AA20" s="602"/>
      <c r="AB20" s="602"/>
      <c r="AC20" s="602"/>
      <c r="AD20" s="602"/>
      <c r="AE20" s="602"/>
      <c r="AF20" s="602"/>
      <c r="AG20" s="602"/>
      <c r="AH20" s="602"/>
      <c r="AI20" s="602"/>
      <c r="AJ20" s="602"/>
      <c r="AK20" s="602"/>
      <c r="AL20" s="602"/>
      <c r="AM20" s="602"/>
    </row>
    <row r="21" spans="2:39" ht="18" customHeight="1" thickBot="1" x14ac:dyDescent="0.2">
      <c r="B21" s="602" t="s">
        <v>529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row>
    <row r="22" spans="2:39" ht="18" customHeight="1" thickBot="1" x14ac:dyDescent="0.2">
      <c r="B22" s="602"/>
      <c r="C22" s="611" t="s">
        <v>530</v>
      </c>
      <c r="D22" s="612" t="s">
        <v>531</v>
      </c>
      <c r="E22" s="612"/>
      <c r="F22" s="612"/>
      <c r="G22" s="612"/>
      <c r="H22" s="612"/>
      <c r="I22" s="612"/>
      <c r="J22" s="612"/>
      <c r="K22" s="612"/>
      <c r="L22" s="612"/>
      <c r="M22" s="612"/>
      <c r="N22" s="612"/>
      <c r="O22" s="612"/>
      <c r="P22" s="612"/>
      <c r="Q22" s="612"/>
      <c r="R22" s="612"/>
      <c r="S22" s="612"/>
      <c r="T22" s="612"/>
      <c r="U22" s="612"/>
      <c r="V22" s="1951"/>
      <c r="W22" s="1952"/>
      <c r="X22" s="1952"/>
      <c r="Y22" s="1952"/>
      <c r="Z22" s="1952"/>
      <c r="AA22" s="1952"/>
      <c r="AB22" s="1952"/>
      <c r="AC22" s="1952"/>
      <c r="AD22" s="1952"/>
      <c r="AE22" s="1952"/>
      <c r="AF22" s="1952"/>
      <c r="AG22" s="1952"/>
      <c r="AH22" s="1952"/>
      <c r="AI22" s="1952"/>
      <c r="AJ22" s="1952"/>
      <c r="AK22" s="1952"/>
      <c r="AL22" s="1952"/>
      <c r="AM22" s="1953"/>
    </row>
    <row r="23" spans="2:39" ht="18" customHeight="1" thickBot="1" x14ac:dyDescent="0.2">
      <c r="B23" s="602"/>
      <c r="C23" s="611" t="s">
        <v>15</v>
      </c>
      <c r="D23" s="612" t="s">
        <v>532</v>
      </c>
      <c r="E23" s="612"/>
      <c r="F23" s="612"/>
      <c r="G23" s="612"/>
      <c r="H23" s="612"/>
      <c r="I23" s="612"/>
      <c r="J23" s="612"/>
      <c r="K23" s="612"/>
      <c r="L23" s="612"/>
      <c r="M23" s="612"/>
      <c r="N23" s="612"/>
      <c r="O23" s="612"/>
      <c r="P23" s="612"/>
      <c r="Q23" s="612"/>
      <c r="R23" s="612"/>
      <c r="S23" s="612"/>
      <c r="T23" s="612"/>
      <c r="U23" s="612"/>
      <c r="V23" s="1763" t="s">
        <v>490</v>
      </c>
      <c r="W23" s="1764"/>
      <c r="X23" s="1764"/>
      <c r="Y23" s="1764"/>
      <c r="Z23" s="1764"/>
      <c r="AA23" s="1764"/>
      <c r="AB23" s="1764"/>
      <c r="AC23" s="1764"/>
      <c r="AD23" s="1764"/>
      <c r="AE23" s="1764"/>
      <c r="AF23" s="1764"/>
      <c r="AG23" s="1764"/>
      <c r="AH23" s="1764"/>
      <c r="AI23" s="1764"/>
      <c r="AJ23" s="1764"/>
      <c r="AK23" s="1764"/>
      <c r="AL23" s="1764"/>
      <c r="AM23" s="1765"/>
    </row>
    <row r="24" spans="2:39" ht="34.5" customHeight="1" x14ac:dyDescent="0.15">
      <c r="B24" s="602"/>
      <c r="C24" s="613" t="s">
        <v>491</v>
      </c>
      <c r="D24" s="1766" t="s">
        <v>533</v>
      </c>
      <c r="E24" s="1766"/>
      <c r="F24" s="1766"/>
      <c r="G24" s="1766"/>
      <c r="H24" s="1766"/>
      <c r="I24" s="1766"/>
      <c r="J24" s="1766"/>
      <c r="K24" s="1766"/>
      <c r="L24" s="1766"/>
      <c r="M24" s="1766"/>
      <c r="N24" s="1766"/>
      <c r="O24" s="1766"/>
      <c r="P24" s="1766"/>
      <c r="Q24" s="1766"/>
      <c r="R24" s="1766"/>
      <c r="S24" s="1766"/>
      <c r="T24" s="1766"/>
      <c r="U24" s="1766"/>
      <c r="V24" s="1766"/>
      <c r="W24" s="1766"/>
      <c r="X24" s="1766"/>
      <c r="Y24" s="1766"/>
      <c r="Z24" s="1766"/>
      <c r="AA24" s="1766"/>
      <c r="AB24" s="1766"/>
      <c r="AC24" s="1766"/>
      <c r="AD24" s="1766"/>
      <c r="AE24" s="1766"/>
      <c r="AF24" s="1766"/>
      <c r="AG24" s="1766"/>
      <c r="AH24" s="1766"/>
      <c r="AI24" s="1766"/>
      <c r="AJ24" s="1766"/>
      <c r="AK24" s="1766"/>
      <c r="AL24" s="1766"/>
      <c r="AM24" s="1766"/>
    </row>
    <row r="25" spans="2:39" ht="18" customHeight="1" x14ac:dyDescent="0.15">
      <c r="B25" s="602"/>
      <c r="C25" s="604"/>
      <c r="D25" s="602"/>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row>
    <row r="26" spans="2:39" ht="18" customHeight="1" thickBot="1" x14ac:dyDescent="0.2">
      <c r="B26" s="562" t="s">
        <v>534</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3"/>
      <c r="AJ26" s="563"/>
      <c r="AK26" s="563"/>
      <c r="AL26" s="563"/>
      <c r="AM26" s="563"/>
    </row>
    <row r="27" spans="2:39" ht="34.5" customHeight="1" x14ac:dyDescent="0.15">
      <c r="B27" s="563"/>
      <c r="C27" s="614" t="s">
        <v>493</v>
      </c>
      <c r="D27" s="1767" t="s">
        <v>295</v>
      </c>
      <c r="E27" s="1768"/>
      <c r="F27" s="1768"/>
      <c r="G27" s="1768"/>
      <c r="H27" s="1768"/>
      <c r="I27" s="1768"/>
      <c r="J27" s="1768"/>
      <c r="K27" s="1768"/>
      <c r="L27" s="1768"/>
      <c r="M27" s="1768"/>
      <c r="N27" s="1768"/>
      <c r="O27" s="1768"/>
      <c r="P27" s="1768"/>
      <c r="Q27" s="1178"/>
      <c r="R27" s="1178"/>
      <c r="S27" s="1178"/>
      <c r="T27" s="1178"/>
      <c r="U27" s="1965"/>
      <c r="V27" s="1769">
        <f>ROUNDDOWN(V28+V35,-3)</f>
        <v>0</v>
      </c>
      <c r="W27" s="1770"/>
      <c r="X27" s="1770"/>
      <c r="Y27" s="1770"/>
      <c r="Z27" s="1770"/>
      <c r="AA27" s="1770"/>
      <c r="AB27" s="1770"/>
      <c r="AC27" s="1770"/>
      <c r="AD27" s="1770"/>
      <c r="AE27" s="1770"/>
      <c r="AF27" s="1770"/>
      <c r="AG27" s="1770"/>
      <c r="AH27" s="1770"/>
      <c r="AI27" s="1770"/>
      <c r="AJ27" s="1770"/>
      <c r="AK27" s="1770"/>
      <c r="AL27" s="1770"/>
      <c r="AM27" s="615" t="s">
        <v>18</v>
      </c>
    </row>
    <row r="28" spans="2:39" ht="18" customHeight="1" x14ac:dyDescent="0.15">
      <c r="B28" s="563"/>
      <c r="C28" s="616"/>
      <c r="D28" s="617"/>
      <c r="E28" s="1751" t="s">
        <v>554</v>
      </c>
      <c r="F28" s="1752"/>
      <c r="G28" s="1752"/>
      <c r="H28" s="1752"/>
      <c r="I28" s="1752"/>
      <c r="J28" s="1752"/>
      <c r="K28" s="1752"/>
      <c r="L28" s="1752"/>
      <c r="M28" s="1752"/>
      <c r="N28" s="1752"/>
      <c r="O28" s="1752"/>
      <c r="P28" s="1752"/>
      <c r="Q28" s="1753"/>
      <c r="R28" s="1753"/>
      <c r="S28" s="1753"/>
      <c r="T28" s="1753"/>
      <c r="U28" s="1912"/>
      <c r="V28" s="1792">
        <f>V29-V30-V31-V32</f>
        <v>0</v>
      </c>
      <c r="W28" s="1793"/>
      <c r="X28" s="1793"/>
      <c r="Y28" s="1793"/>
      <c r="Z28" s="1793"/>
      <c r="AA28" s="1793"/>
      <c r="AB28" s="1793"/>
      <c r="AC28" s="1793"/>
      <c r="AD28" s="1793"/>
      <c r="AE28" s="1793"/>
      <c r="AF28" s="1793"/>
      <c r="AG28" s="1793"/>
      <c r="AH28" s="1793"/>
      <c r="AI28" s="1793"/>
      <c r="AJ28" s="1793"/>
      <c r="AK28" s="1793"/>
      <c r="AL28" s="1793"/>
      <c r="AM28" s="618" t="s">
        <v>18</v>
      </c>
    </row>
    <row r="29" spans="2:39" ht="18" customHeight="1" x14ac:dyDescent="0.15">
      <c r="B29" s="563"/>
      <c r="C29" s="616"/>
      <c r="D29" s="617"/>
      <c r="E29" s="619"/>
      <c r="F29" s="1790" t="s">
        <v>325</v>
      </c>
      <c r="G29" s="1791"/>
      <c r="H29" s="1791"/>
      <c r="I29" s="1791"/>
      <c r="J29" s="1791"/>
      <c r="K29" s="1791"/>
      <c r="L29" s="1791"/>
      <c r="M29" s="1791"/>
      <c r="N29" s="1791"/>
      <c r="O29" s="1791"/>
      <c r="P29" s="1791"/>
      <c r="Q29" s="1740"/>
      <c r="R29" s="1740"/>
      <c r="S29" s="1740"/>
      <c r="T29" s="1740"/>
      <c r="U29" s="1903"/>
      <c r="V29" s="1741"/>
      <c r="W29" s="1742"/>
      <c r="X29" s="1742"/>
      <c r="Y29" s="1742"/>
      <c r="Z29" s="1742"/>
      <c r="AA29" s="1742"/>
      <c r="AB29" s="1742"/>
      <c r="AC29" s="1742"/>
      <c r="AD29" s="1742"/>
      <c r="AE29" s="1742"/>
      <c r="AF29" s="1742"/>
      <c r="AG29" s="1742"/>
      <c r="AH29" s="1742"/>
      <c r="AI29" s="1742"/>
      <c r="AJ29" s="1742"/>
      <c r="AK29" s="1742"/>
      <c r="AL29" s="1742"/>
      <c r="AM29" s="618" t="s">
        <v>18</v>
      </c>
    </row>
    <row r="30" spans="2:39" ht="18" customHeight="1" x14ac:dyDescent="0.15">
      <c r="B30" s="563"/>
      <c r="C30" s="616"/>
      <c r="D30" s="617"/>
      <c r="E30" s="619"/>
      <c r="F30" s="1738" t="s">
        <v>429</v>
      </c>
      <c r="G30" s="1739"/>
      <c r="H30" s="1739"/>
      <c r="I30" s="1739"/>
      <c r="J30" s="1739"/>
      <c r="K30" s="1739"/>
      <c r="L30" s="1739"/>
      <c r="M30" s="1739"/>
      <c r="N30" s="1739"/>
      <c r="O30" s="1739"/>
      <c r="P30" s="1739"/>
      <c r="Q30" s="1740"/>
      <c r="R30" s="1740"/>
      <c r="S30" s="1740"/>
      <c r="T30" s="1740"/>
      <c r="U30" s="1903"/>
      <c r="V30" s="1741"/>
      <c r="W30" s="1742"/>
      <c r="X30" s="1742"/>
      <c r="Y30" s="1742"/>
      <c r="Z30" s="1742"/>
      <c r="AA30" s="1742"/>
      <c r="AB30" s="1742"/>
      <c r="AC30" s="1742"/>
      <c r="AD30" s="1742"/>
      <c r="AE30" s="1742"/>
      <c r="AF30" s="1742"/>
      <c r="AG30" s="1742"/>
      <c r="AH30" s="1742"/>
      <c r="AI30" s="1742"/>
      <c r="AJ30" s="1742"/>
      <c r="AK30" s="1742"/>
      <c r="AL30" s="1742"/>
      <c r="AM30" s="618" t="s">
        <v>18</v>
      </c>
    </row>
    <row r="31" spans="2:39" ht="18" customHeight="1" x14ac:dyDescent="0.15">
      <c r="B31" s="563"/>
      <c r="C31" s="616"/>
      <c r="D31" s="617"/>
      <c r="E31" s="619"/>
      <c r="F31" s="1738" t="s">
        <v>494</v>
      </c>
      <c r="G31" s="1739"/>
      <c r="H31" s="1739"/>
      <c r="I31" s="1739"/>
      <c r="J31" s="1739"/>
      <c r="K31" s="1739"/>
      <c r="L31" s="1739"/>
      <c r="M31" s="1739"/>
      <c r="N31" s="1739"/>
      <c r="O31" s="1739"/>
      <c r="P31" s="1739"/>
      <c r="Q31" s="1740"/>
      <c r="R31" s="1740"/>
      <c r="S31" s="1740"/>
      <c r="T31" s="1740"/>
      <c r="U31" s="1903"/>
      <c r="V31" s="1741"/>
      <c r="W31" s="1742"/>
      <c r="X31" s="1742"/>
      <c r="Y31" s="1742"/>
      <c r="Z31" s="1742"/>
      <c r="AA31" s="1742"/>
      <c r="AB31" s="1742"/>
      <c r="AC31" s="1742"/>
      <c r="AD31" s="1742"/>
      <c r="AE31" s="1742"/>
      <c r="AF31" s="1742"/>
      <c r="AG31" s="1742"/>
      <c r="AH31" s="1742"/>
      <c r="AI31" s="1742"/>
      <c r="AJ31" s="1742"/>
      <c r="AK31" s="1742"/>
      <c r="AL31" s="1742"/>
      <c r="AM31" s="618" t="s">
        <v>18</v>
      </c>
    </row>
    <row r="32" spans="2:39" ht="18" customHeight="1" x14ac:dyDescent="0.15">
      <c r="B32" s="563"/>
      <c r="C32" s="616"/>
      <c r="D32" s="617"/>
      <c r="E32" s="620"/>
      <c r="F32" s="1751" t="s">
        <v>326</v>
      </c>
      <c r="G32" s="1752"/>
      <c r="H32" s="1752"/>
      <c r="I32" s="1752"/>
      <c r="J32" s="1752"/>
      <c r="K32" s="1752"/>
      <c r="L32" s="1752"/>
      <c r="M32" s="1752"/>
      <c r="N32" s="1752"/>
      <c r="O32" s="1752"/>
      <c r="P32" s="1752"/>
      <c r="Q32" s="1753"/>
      <c r="R32" s="1753"/>
      <c r="S32" s="1753"/>
      <c r="T32" s="1753"/>
      <c r="U32" s="1912"/>
      <c r="V32" s="1754">
        <f>V33+V34</f>
        <v>0</v>
      </c>
      <c r="W32" s="1755"/>
      <c r="X32" s="1755"/>
      <c r="Y32" s="1755"/>
      <c r="Z32" s="1755"/>
      <c r="AA32" s="1755"/>
      <c r="AB32" s="1755"/>
      <c r="AC32" s="1755"/>
      <c r="AD32" s="1755"/>
      <c r="AE32" s="1755"/>
      <c r="AF32" s="1755"/>
      <c r="AG32" s="1755"/>
      <c r="AH32" s="1755"/>
      <c r="AI32" s="1755"/>
      <c r="AJ32" s="1755"/>
      <c r="AK32" s="1755"/>
      <c r="AL32" s="1755"/>
      <c r="AM32" s="621" t="s">
        <v>18</v>
      </c>
    </row>
    <row r="33" spans="2:39" ht="31.5" customHeight="1" x14ac:dyDescent="0.15">
      <c r="B33" s="563"/>
      <c r="C33" s="616"/>
      <c r="D33" s="617"/>
      <c r="E33" s="619"/>
      <c r="F33" s="622"/>
      <c r="G33" s="1738" t="s">
        <v>495</v>
      </c>
      <c r="H33" s="1739"/>
      <c r="I33" s="1739"/>
      <c r="J33" s="1739"/>
      <c r="K33" s="1739"/>
      <c r="L33" s="1739"/>
      <c r="M33" s="1739"/>
      <c r="N33" s="1739"/>
      <c r="O33" s="1739"/>
      <c r="P33" s="1739"/>
      <c r="Q33" s="1740"/>
      <c r="R33" s="1740"/>
      <c r="S33" s="1740"/>
      <c r="T33" s="1740"/>
      <c r="U33" s="1903"/>
      <c r="V33" s="1741"/>
      <c r="W33" s="1742"/>
      <c r="X33" s="1742"/>
      <c r="Y33" s="1742"/>
      <c r="Z33" s="1742"/>
      <c r="AA33" s="1742"/>
      <c r="AB33" s="1742"/>
      <c r="AC33" s="1742"/>
      <c r="AD33" s="1742"/>
      <c r="AE33" s="1742"/>
      <c r="AF33" s="1742"/>
      <c r="AG33" s="1742"/>
      <c r="AH33" s="1742"/>
      <c r="AI33" s="1742"/>
      <c r="AJ33" s="1742"/>
      <c r="AK33" s="1742"/>
      <c r="AL33" s="1742"/>
      <c r="AM33" s="621" t="s">
        <v>18</v>
      </c>
    </row>
    <row r="34" spans="2:39" ht="18" customHeight="1" x14ac:dyDescent="0.15">
      <c r="B34" s="563"/>
      <c r="C34" s="616"/>
      <c r="D34" s="617"/>
      <c r="E34" s="623"/>
      <c r="F34" s="624"/>
      <c r="G34" s="1738" t="s">
        <v>496</v>
      </c>
      <c r="H34" s="1739"/>
      <c r="I34" s="1739"/>
      <c r="J34" s="1739"/>
      <c r="K34" s="1739"/>
      <c r="L34" s="1739"/>
      <c r="M34" s="1739"/>
      <c r="N34" s="1739"/>
      <c r="O34" s="1739"/>
      <c r="P34" s="1739"/>
      <c r="Q34" s="1740"/>
      <c r="R34" s="1740"/>
      <c r="S34" s="1740"/>
      <c r="T34" s="1740"/>
      <c r="U34" s="1903"/>
      <c r="V34" s="1741"/>
      <c r="W34" s="1742"/>
      <c r="X34" s="1742"/>
      <c r="Y34" s="1742"/>
      <c r="Z34" s="1742"/>
      <c r="AA34" s="1742"/>
      <c r="AB34" s="1742"/>
      <c r="AC34" s="1742"/>
      <c r="AD34" s="1742"/>
      <c r="AE34" s="1742"/>
      <c r="AF34" s="1742"/>
      <c r="AG34" s="1742"/>
      <c r="AH34" s="1742"/>
      <c r="AI34" s="1742"/>
      <c r="AJ34" s="1742"/>
      <c r="AK34" s="1742"/>
      <c r="AL34" s="1742"/>
      <c r="AM34" s="621" t="s">
        <v>18</v>
      </c>
    </row>
    <row r="35" spans="2:39" ht="18" customHeight="1" x14ac:dyDescent="0.15">
      <c r="B35" s="563"/>
      <c r="C35" s="616"/>
      <c r="D35" s="617"/>
      <c r="E35" s="1751" t="s">
        <v>535</v>
      </c>
      <c r="F35" s="1753"/>
      <c r="G35" s="1753"/>
      <c r="H35" s="1753"/>
      <c r="I35" s="1753"/>
      <c r="J35" s="1753"/>
      <c r="K35" s="1753"/>
      <c r="L35" s="1753"/>
      <c r="M35" s="1753"/>
      <c r="N35" s="1753"/>
      <c r="O35" s="1753"/>
      <c r="P35" s="1753"/>
      <c r="Q35" s="1753"/>
      <c r="R35" s="1753"/>
      <c r="S35" s="1753"/>
      <c r="T35" s="1753"/>
      <c r="U35" s="1912"/>
      <c r="V35" s="1913">
        <f>'【様式10別添１】賃金改善明細書（職員別）'!K38</f>
        <v>0</v>
      </c>
      <c r="W35" s="1914"/>
      <c r="X35" s="1914"/>
      <c r="Y35" s="1914"/>
      <c r="Z35" s="1914"/>
      <c r="AA35" s="1914"/>
      <c r="AB35" s="1914"/>
      <c r="AC35" s="1914"/>
      <c r="AD35" s="1914"/>
      <c r="AE35" s="1914"/>
      <c r="AF35" s="1914"/>
      <c r="AG35" s="1914"/>
      <c r="AH35" s="1914"/>
      <c r="AI35" s="1914"/>
      <c r="AJ35" s="1914"/>
      <c r="AK35" s="1914"/>
      <c r="AL35" s="1914"/>
      <c r="AM35" s="618" t="s">
        <v>18</v>
      </c>
    </row>
    <row r="36" spans="2:39" ht="57.75" customHeight="1" thickBot="1" x14ac:dyDescent="0.2">
      <c r="B36" s="563"/>
      <c r="C36" s="753" t="s">
        <v>536</v>
      </c>
      <c r="D36" s="1915" t="s">
        <v>553</v>
      </c>
      <c r="E36" s="1916"/>
      <c r="F36" s="1916"/>
      <c r="G36" s="1916"/>
      <c r="H36" s="1916"/>
      <c r="I36" s="1916"/>
      <c r="J36" s="1916"/>
      <c r="K36" s="1916"/>
      <c r="L36" s="1916"/>
      <c r="M36" s="1916"/>
      <c r="N36" s="1916"/>
      <c r="O36" s="1916"/>
      <c r="P36" s="1916"/>
      <c r="Q36" s="1916"/>
      <c r="R36" s="1916"/>
      <c r="S36" s="1916"/>
      <c r="T36" s="1916"/>
      <c r="U36" s="1916"/>
      <c r="V36" s="1917"/>
      <c r="W36" s="1918"/>
      <c r="X36" s="1918"/>
      <c r="Y36" s="1918"/>
      <c r="Z36" s="1918"/>
      <c r="AA36" s="1918"/>
      <c r="AB36" s="1918"/>
      <c r="AC36" s="1918"/>
      <c r="AD36" s="1918"/>
      <c r="AE36" s="1918"/>
      <c r="AF36" s="1918"/>
      <c r="AG36" s="1918"/>
      <c r="AH36" s="1918"/>
      <c r="AI36" s="1918"/>
      <c r="AJ36" s="1918"/>
      <c r="AK36" s="1918"/>
      <c r="AL36" s="1918"/>
      <c r="AM36" s="1919"/>
    </row>
    <row r="37" spans="2:39" ht="18" customHeight="1" x14ac:dyDescent="0.15">
      <c r="B37" s="602"/>
      <c r="C37" s="602"/>
      <c r="D37" s="628"/>
      <c r="E37" s="628"/>
      <c r="F37" s="628"/>
      <c r="G37" s="628"/>
      <c r="H37" s="628"/>
      <c r="I37" s="628"/>
      <c r="J37" s="628"/>
      <c r="K37" s="628"/>
      <c r="L37" s="628"/>
      <c r="M37" s="628"/>
      <c r="N37" s="628"/>
      <c r="O37" s="628"/>
      <c r="P37" s="628"/>
      <c r="Q37" s="628"/>
      <c r="R37" s="628"/>
      <c r="S37" s="628"/>
      <c r="T37" s="628"/>
      <c r="U37" s="628"/>
      <c r="V37" s="629"/>
      <c r="W37" s="629"/>
      <c r="X37" s="629"/>
      <c r="Y37" s="629"/>
      <c r="Z37" s="629"/>
      <c r="AA37" s="629"/>
      <c r="AB37" s="629"/>
      <c r="AC37" s="629"/>
      <c r="AD37" s="629"/>
      <c r="AE37" s="629"/>
      <c r="AF37" s="629"/>
      <c r="AG37" s="629"/>
      <c r="AH37" s="629"/>
      <c r="AI37" s="629"/>
      <c r="AJ37" s="629"/>
      <c r="AK37" s="629"/>
      <c r="AL37" s="629"/>
      <c r="AM37" s="629"/>
    </row>
    <row r="38" spans="2:39" ht="18" customHeight="1" thickBot="1" x14ac:dyDescent="0.2">
      <c r="B38" s="602" t="s">
        <v>537</v>
      </c>
      <c r="C38" s="602"/>
      <c r="D38" s="628"/>
      <c r="E38" s="628"/>
      <c r="F38" s="628"/>
      <c r="G38" s="628"/>
      <c r="H38" s="628"/>
      <c r="I38" s="628"/>
      <c r="J38" s="628"/>
      <c r="K38" s="628"/>
      <c r="L38" s="628"/>
      <c r="M38" s="628"/>
      <c r="N38" s="628"/>
      <c r="O38" s="628"/>
      <c r="P38" s="628"/>
      <c r="Q38" s="628"/>
      <c r="R38" s="628"/>
      <c r="S38" s="628"/>
      <c r="T38" s="628"/>
      <c r="U38" s="628"/>
      <c r="V38" s="629"/>
      <c r="W38" s="629"/>
      <c r="X38" s="629"/>
      <c r="Y38" s="629"/>
      <c r="Z38" s="629"/>
      <c r="AA38" s="629"/>
      <c r="AB38" s="629"/>
      <c r="AC38" s="629"/>
      <c r="AD38" s="629"/>
      <c r="AE38" s="629"/>
      <c r="AF38" s="629"/>
      <c r="AG38" s="629"/>
      <c r="AH38" s="629"/>
      <c r="AI38" s="629"/>
      <c r="AJ38" s="629"/>
      <c r="AK38" s="629"/>
      <c r="AL38" s="629"/>
      <c r="AM38" s="629"/>
    </row>
    <row r="39" spans="2:39" ht="18" customHeight="1" x14ac:dyDescent="0.15">
      <c r="B39" s="602"/>
      <c r="C39" s="609" t="s">
        <v>14</v>
      </c>
      <c r="D39" s="610" t="s">
        <v>538</v>
      </c>
      <c r="E39" s="610"/>
      <c r="F39" s="610"/>
      <c r="G39" s="610"/>
      <c r="H39" s="610"/>
      <c r="I39" s="610"/>
      <c r="J39" s="610"/>
      <c r="K39" s="610"/>
      <c r="L39" s="610"/>
      <c r="M39" s="610"/>
      <c r="N39" s="610"/>
      <c r="O39" s="610"/>
      <c r="P39" s="610"/>
      <c r="Q39" s="610"/>
      <c r="R39" s="610"/>
      <c r="S39" s="610"/>
      <c r="T39" s="610"/>
      <c r="U39" s="610"/>
      <c r="V39" s="1747">
        <f>【様式10別添２】配分変更一覧表!E17</f>
        <v>0</v>
      </c>
      <c r="W39" s="1748"/>
      <c r="X39" s="1748"/>
      <c r="Y39" s="1748"/>
      <c r="Z39" s="1748"/>
      <c r="AA39" s="1748"/>
      <c r="AB39" s="1748"/>
      <c r="AC39" s="1748"/>
      <c r="AD39" s="1748"/>
      <c r="AE39" s="1748"/>
      <c r="AF39" s="1748"/>
      <c r="AG39" s="1748"/>
      <c r="AH39" s="1748"/>
      <c r="AI39" s="1748"/>
      <c r="AJ39" s="1748"/>
      <c r="AK39" s="1748"/>
      <c r="AL39" s="1748"/>
      <c r="AM39" s="630" t="s">
        <v>488</v>
      </c>
    </row>
    <row r="40" spans="2:39" ht="18" customHeight="1" thickBot="1" x14ac:dyDescent="0.2">
      <c r="B40" s="602"/>
      <c r="C40" s="631" t="s">
        <v>15</v>
      </c>
      <c r="D40" s="632" t="s">
        <v>539</v>
      </c>
      <c r="E40" s="632"/>
      <c r="F40" s="632"/>
      <c r="G40" s="632"/>
      <c r="H40" s="632"/>
      <c r="I40" s="632"/>
      <c r="J40" s="632"/>
      <c r="K40" s="632"/>
      <c r="L40" s="632"/>
      <c r="M40" s="632"/>
      <c r="N40" s="632"/>
      <c r="O40" s="632"/>
      <c r="P40" s="632"/>
      <c r="Q40" s="632"/>
      <c r="R40" s="632"/>
      <c r="S40" s="632"/>
      <c r="T40" s="632"/>
      <c r="U40" s="633"/>
      <c r="V40" s="1749">
        <f>【様式10別添２】配分変更一覧表!F17</f>
        <v>0</v>
      </c>
      <c r="W40" s="1750"/>
      <c r="X40" s="1750"/>
      <c r="Y40" s="1750"/>
      <c r="Z40" s="1750"/>
      <c r="AA40" s="1750"/>
      <c r="AB40" s="1750"/>
      <c r="AC40" s="1750"/>
      <c r="AD40" s="1750"/>
      <c r="AE40" s="1750"/>
      <c r="AF40" s="1750"/>
      <c r="AG40" s="1750"/>
      <c r="AH40" s="1750"/>
      <c r="AI40" s="1750"/>
      <c r="AJ40" s="1750"/>
      <c r="AK40" s="1750"/>
      <c r="AL40" s="1750"/>
      <c r="AM40" s="634" t="s">
        <v>488</v>
      </c>
    </row>
    <row r="41" spans="2:39" ht="18" customHeight="1" x14ac:dyDescent="0.15">
      <c r="B41" s="602"/>
      <c r="C41" s="780" t="s">
        <v>576</v>
      </c>
      <c r="D41" s="780"/>
      <c r="E41" s="780"/>
      <c r="F41" s="780"/>
      <c r="G41" s="780"/>
      <c r="H41" s="780"/>
      <c r="I41" s="780"/>
      <c r="J41" s="780"/>
      <c r="K41" s="780"/>
      <c r="L41" s="780"/>
      <c r="M41" s="780"/>
      <c r="N41" s="780"/>
      <c r="O41" s="780"/>
      <c r="P41" s="780"/>
      <c r="Q41" s="780"/>
      <c r="R41" s="780"/>
      <c r="S41" s="780"/>
      <c r="T41" s="780"/>
      <c r="U41" s="780"/>
      <c r="V41" s="782"/>
      <c r="W41" s="783"/>
      <c r="X41" s="783"/>
      <c r="Y41" s="783"/>
      <c r="Z41" s="783"/>
      <c r="AA41" s="783"/>
      <c r="AB41" s="783"/>
      <c r="AC41" s="783"/>
      <c r="AD41" s="783"/>
      <c r="AE41" s="783"/>
      <c r="AF41" s="783"/>
      <c r="AG41" s="783"/>
      <c r="AH41" s="783"/>
      <c r="AI41" s="783"/>
      <c r="AJ41" s="783"/>
      <c r="AK41" s="783"/>
      <c r="AL41" s="783"/>
      <c r="AM41" s="781"/>
    </row>
    <row r="42" spans="2:39" ht="18" customHeight="1" x14ac:dyDescent="0.15">
      <c r="B42" s="602"/>
      <c r="C42" s="602"/>
      <c r="D42" s="628"/>
      <c r="E42" s="628"/>
      <c r="F42" s="628"/>
      <c r="G42" s="628"/>
      <c r="H42" s="628"/>
      <c r="I42" s="628"/>
      <c r="J42" s="628"/>
      <c r="K42" s="628"/>
      <c r="L42" s="628"/>
      <c r="M42" s="628"/>
      <c r="N42" s="628"/>
      <c r="O42" s="628"/>
      <c r="P42" s="628"/>
      <c r="Q42" s="628"/>
      <c r="R42" s="628"/>
      <c r="S42" s="628"/>
      <c r="T42" s="628"/>
      <c r="U42" s="628"/>
      <c r="V42" s="629"/>
      <c r="W42" s="629"/>
      <c r="X42" s="629"/>
      <c r="Y42" s="629"/>
      <c r="Z42" s="629"/>
      <c r="AA42" s="629"/>
      <c r="AB42" s="629"/>
      <c r="AC42" s="629"/>
      <c r="AD42" s="629"/>
      <c r="AE42" s="629"/>
      <c r="AF42" s="629"/>
      <c r="AG42" s="629"/>
      <c r="AH42" s="629"/>
      <c r="AI42" s="629"/>
      <c r="AJ42" s="629"/>
      <c r="AK42" s="629"/>
      <c r="AL42" s="629"/>
      <c r="AM42" s="629"/>
    </row>
    <row r="43" spans="2:39" ht="18" customHeight="1" thickBot="1" x14ac:dyDescent="0.2">
      <c r="B43" s="562" t="s">
        <v>262</v>
      </c>
      <c r="C43" s="602"/>
      <c r="D43" s="736"/>
      <c r="E43" s="737"/>
      <c r="F43" s="737"/>
      <c r="G43" s="737"/>
      <c r="H43" s="737"/>
      <c r="I43" s="737"/>
      <c r="J43" s="737"/>
      <c r="K43" s="737"/>
      <c r="L43" s="737"/>
      <c r="M43" s="737"/>
      <c r="N43" s="737"/>
      <c r="O43" s="737"/>
      <c r="P43" s="737"/>
      <c r="Q43" s="737"/>
      <c r="R43" s="737"/>
      <c r="S43" s="738"/>
      <c r="T43" s="738"/>
      <c r="U43" s="738"/>
      <c r="V43" s="738"/>
      <c r="W43" s="738"/>
      <c r="X43" s="602"/>
      <c r="Y43" s="602"/>
      <c r="Z43" s="602"/>
      <c r="AA43" s="602"/>
      <c r="AB43" s="602"/>
      <c r="AC43" s="602"/>
      <c r="AD43" s="602"/>
      <c r="AE43" s="602"/>
      <c r="AF43" s="602"/>
      <c r="AG43" s="602"/>
      <c r="AH43" s="602"/>
      <c r="AI43" s="602"/>
      <c r="AJ43" s="602"/>
      <c r="AK43" s="602"/>
      <c r="AL43" s="602"/>
      <c r="AM43" s="602"/>
    </row>
    <row r="44" spans="2:39" ht="105" customHeight="1" x14ac:dyDescent="0.15">
      <c r="B44" s="602"/>
      <c r="C44" s="754" t="s">
        <v>14</v>
      </c>
      <c r="D44" s="1894" t="s">
        <v>579</v>
      </c>
      <c r="E44" s="1895"/>
      <c r="F44" s="1895"/>
      <c r="G44" s="1895"/>
      <c r="H44" s="1895"/>
      <c r="I44" s="1895"/>
      <c r="J44" s="1895"/>
      <c r="K44" s="1895"/>
      <c r="L44" s="1895"/>
      <c r="M44" s="1895"/>
      <c r="N44" s="1895"/>
      <c r="O44" s="1895"/>
      <c r="P44" s="1895"/>
      <c r="Q44" s="1895"/>
      <c r="R44" s="1896"/>
      <c r="S44" s="1896"/>
      <c r="T44" s="1896"/>
      <c r="U44" s="1896"/>
      <c r="V44" s="1897">
        <f>V22-('【様式10別添１】賃金改善明細書（職員別）'!H38+'【様式10別添１】賃金改善明細書（職員別）'!K38)</f>
        <v>0</v>
      </c>
      <c r="W44" s="1898"/>
      <c r="X44" s="1898"/>
      <c r="Y44" s="1898"/>
      <c r="Z44" s="1898"/>
      <c r="AA44" s="1898"/>
      <c r="AB44" s="1898"/>
      <c r="AC44" s="1898"/>
      <c r="AD44" s="1898"/>
      <c r="AE44" s="1898"/>
      <c r="AF44" s="1898"/>
      <c r="AG44" s="1898"/>
      <c r="AH44" s="1898"/>
      <c r="AI44" s="1898"/>
      <c r="AJ44" s="1898"/>
      <c r="AK44" s="1898"/>
      <c r="AL44" s="1898"/>
      <c r="AM44" s="755" t="s">
        <v>18</v>
      </c>
    </row>
    <row r="45" spans="2:39" ht="18" customHeight="1" x14ac:dyDescent="0.15">
      <c r="B45" s="602"/>
      <c r="C45" s="756" t="s">
        <v>203</v>
      </c>
      <c r="D45" s="757"/>
      <c r="E45" s="757"/>
      <c r="F45" s="757"/>
      <c r="G45" s="757"/>
      <c r="H45" s="757"/>
      <c r="I45" s="757"/>
      <c r="J45" s="757"/>
      <c r="K45" s="757"/>
      <c r="L45" s="757"/>
      <c r="M45" s="757"/>
      <c r="N45" s="757"/>
      <c r="O45" s="757"/>
      <c r="P45" s="758"/>
      <c r="Q45" s="757"/>
      <c r="R45" s="757"/>
      <c r="S45" s="759"/>
      <c r="T45" s="759"/>
      <c r="U45" s="759"/>
      <c r="V45" s="759"/>
      <c r="W45" s="759"/>
      <c r="X45" s="759"/>
      <c r="Y45" s="759"/>
      <c r="Z45" s="759"/>
      <c r="AA45" s="759"/>
      <c r="AB45" s="759"/>
      <c r="AC45" s="759"/>
      <c r="AD45" s="759"/>
      <c r="AE45" s="759"/>
      <c r="AF45" s="759"/>
      <c r="AG45" s="759"/>
      <c r="AH45" s="759"/>
      <c r="AI45" s="760"/>
      <c r="AJ45" s="760"/>
      <c r="AK45" s="760"/>
      <c r="AL45" s="761"/>
      <c r="AM45" s="762"/>
    </row>
    <row r="46" spans="2:39" ht="18" customHeight="1" x14ac:dyDescent="0.15">
      <c r="B46" s="602"/>
      <c r="C46" s="1869" t="s">
        <v>15</v>
      </c>
      <c r="D46" s="1900" t="s">
        <v>199</v>
      </c>
      <c r="E46" s="1753"/>
      <c r="F46" s="1753"/>
      <c r="G46" s="1753"/>
      <c r="H46" s="1753"/>
      <c r="I46" s="1753"/>
      <c r="J46" s="1753"/>
      <c r="K46" s="1753"/>
      <c r="L46" s="1753"/>
      <c r="M46" s="1753"/>
      <c r="N46" s="1753"/>
      <c r="O46" s="1753"/>
      <c r="P46" s="1753"/>
      <c r="Q46" s="1753"/>
      <c r="R46" s="1753"/>
      <c r="S46" s="1753"/>
      <c r="T46" s="1753"/>
      <c r="U46" s="1753"/>
      <c r="V46" s="1902" t="s">
        <v>188</v>
      </c>
      <c r="W46" s="1740"/>
      <c r="X46" s="1740"/>
      <c r="Y46" s="1740"/>
      <c r="Z46" s="1740"/>
      <c r="AA46" s="1740"/>
      <c r="AB46" s="1740"/>
      <c r="AC46" s="1740"/>
      <c r="AD46" s="1903"/>
      <c r="AE46" s="1904" t="s">
        <v>190</v>
      </c>
      <c r="AF46" s="1740"/>
      <c r="AG46" s="1740"/>
      <c r="AH46" s="1740"/>
      <c r="AI46" s="1740"/>
      <c r="AJ46" s="1740"/>
      <c r="AK46" s="1740"/>
      <c r="AL46" s="1740"/>
      <c r="AM46" s="1905"/>
    </row>
    <row r="47" spans="2:39" ht="18" customHeight="1" x14ac:dyDescent="0.15">
      <c r="B47" s="602"/>
      <c r="C47" s="1899"/>
      <c r="D47" s="1901"/>
      <c r="E47" s="1879"/>
      <c r="F47" s="1879"/>
      <c r="G47" s="1879"/>
      <c r="H47" s="1879"/>
      <c r="I47" s="1879"/>
      <c r="J47" s="1879"/>
      <c r="K47" s="1879"/>
      <c r="L47" s="1879"/>
      <c r="M47" s="1879"/>
      <c r="N47" s="1879"/>
      <c r="O47" s="1879"/>
      <c r="P47" s="1879"/>
      <c r="Q47" s="1879"/>
      <c r="R47" s="1879"/>
      <c r="S47" s="1879"/>
      <c r="T47" s="1879"/>
      <c r="U47" s="1879"/>
      <c r="V47" s="1906" t="str">
        <f>IF(V44&gt;0,"〇","")</f>
        <v/>
      </c>
      <c r="W47" s="1907"/>
      <c r="X47" s="1907"/>
      <c r="Y47" s="1907"/>
      <c r="Z47" s="1907"/>
      <c r="AA47" s="1907"/>
      <c r="AB47" s="1907"/>
      <c r="AC47" s="1907"/>
      <c r="AD47" s="1908"/>
      <c r="AE47" s="1909"/>
      <c r="AF47" s="1910"/>
      <c r="AG47" s="1910"/>
      <c r="AH47" s="1910"/>
      <c r="AI47" s="1910"/>
      <c r="AJ47" s="1910"/>
      <c r="AK47" s="1910"/>
      <c r="AL47" s="1910"/>
      <c r="AM47" s="1911"/>
    </row>
    <row r="48" spans="2:39" ht="18" customHeight="1" x14ac:dyDescent="0.15">
      <c r="B48" s="602"/>
      <c r="C48" s="1869" t="s">
        <v>16</v>
      </c>
      <c r="D48" s="1872" t="s">
        <v>26</v>
      </c>
      <c r="E48" s="1873"/>
      <c r="F48" s="1873"/>
      <c r="G48" s="1873"/>
      <c r="H48" s="1873"/>
      <c r="I48" s="1873"/>
      <c r="J48" s="1873"/>
      <c r="K48" s="1873"/>
      <c r="L48" s="1873"/>
      <c r="M48" s="1873"/>
      <c r="N48" s="1873"/>
      <c r="O48" s="1873"/>
      <c r="P48" s="1873"/>
      <c r="Q48" s="1873"/>
      <c r="R48" s="1873"/>
      <c r="S48" s="1753"/>
      <c r="T48" s="1753"/>
      <c r="U48" s="1753"/>
      <c r="V48" s="777"/>
      <c r="W48" s="763" t="s">
        <v>77</v>
      </c>
      <c r="X48" s="763"/>
      <c r="Y48" s="641"/>
      <c r="Z48" s="641"/>
      <c r="AA48" s="641"/>
      <c r="AB48" s="763"/>
      <c r="AC48" s="763"/>
      <c r="AD48" s="763"/>
      <c r="AE48" s="763"/>
      <c r="AF48" s="763"/>
      <c r="AG48" s="763"/>
      <c r="AH48" s="763"/>
      <c r="AI48" s="763"/>
      <c r="AJ48" s="763"/>
      <c r="AK48" s="763"/>
      <c r="AL48" s="763"/>
      <c r="AM48" s="764"/>
    </row>
    <row r="49" spans="2:39" ht="18" customHeight="1" x14ac:dyDescent="0.15">
      <c r="B49" s="602"/>
      <c r="C49" s="1870"/>
      <c r="D49" s="1874"/>
      <c r="E49" s="1875"/>
      <c r="F49" s="1875"/>
      <c r="G49" s="1875"/>
      <c r="H49" s="1875"/>
      <c r="I49" s="1875"/>
      <c r="J49" s="1875"/>
      <c r="K49" s="1875"/>
      <c r="L49" s="1875"/>
      <c r="M49" s="1875"/>
      <c r="N49" s="1875"/>
      <c r="O49" s="1875"/>
      <c r="P49" s="1875"/>
      <c r="Q49" s="1875"/>
      <c r="R49" s="1875"/>
      <c r="S49" s="1876"/>
      <c r="T49" s="1876"/>
      <c r="U49" s="1876"/>
      <c r="V49" s="777"/>
      <c r="W49" s="765" t="s">
        <v>132</v>
      </c>
      <c r="X49" s="766"/>
      <c r="Y49" s="641"/>
      <c r="Z49" s="641"/>
      <c r="AA49" s="641"/>
      <c r="AB49" s="766"/>
      <c r="AC49" s="766"/>
      <c r="AD49" s="766"/>
      <c r="AE49" s="766"/>
      <c r="AF49" s="766"/>
      <c r="AG49" s="766"/>
      <c r="AH49" s="766"/>
      <c r="AI49" s="766"/>
      <c r="AJ49" s="766"/>
      <c r="AK49" s="766"/>
      <c r="AL49" s="766"/>
      <c r="AM49" s="767"/>
    </row>
    <row r="50" spans="2:39" ht="18" customHeight="1" x14ac:dyDescent="0.15">
      <c r="B50" s="602"/>
      <c r="C50" s="1870"/>
      <c r="D50" s="1874"/>
      <c r="E50" s="1875"/>
      <c r="F50" s="1875"/>
      <c r="G50" s="1875"/>
      <c r="H50" s="1875"/>
      <c r="I50" s="1875"/>
      <c r="J50" s="1875"/>
      <c r="K50" s="1875"/>
      <c r="L50" s="1875"/>
      <c r="M50" s="1875"/>
      <c r="N50" s="1875"/>
      <c r="O50" s="1875"/>
      <c r="P50" s="1875"/>
      <c r="Q50" s="1875"/>
      <c r="R50" s="1875"/>
      <c r="S50" s="1876"/>
      <c r="T50" s="1876"/>
      <c r="U50" s="1876"/>
      <c r="V50" s="777"/>
      <c r="W50" s="765" t="s">
        <v>133</v>
      </c>
      <c r="X50" s="765"/>
      <c r="Y50" s="641"/>
      <c r="Z50" s="641"/>
      <c r="AA50" s="641"/>
      <c r="AB50" s="765"/>
      <c r="AC50" s="765"/>
      <c r="AD50" s="765"/>
      <c r="AE50" s="765"/>
      <c r="AF50" s="765"/>
      <c r="AG50" s="765"/>
      <c r="AH50" s="765"/>
      <c r="AI50" s="765"/>
      <c r="AJ50" s="765"/>
      <c r="AK50" s="765"/>
      <c r="AL50" s="765"/>
      <c r="AM50" s="768"/>
    </row>
    <row r="51" spans="2:39" ht="18" customHeight="1" x14ac:dyDescent="0.15">
      <c r="B51" s="602"/>
      <c r="C51" s="1871"/>
      <c r="D51" s="1877"/>
      <c r="E51" s="1878"/>
      <c r="F51" s="1878"/>
      <c r="G51" s="1878"/>
      <c r="H51" s="1878"/>
      <c r="I51" s="1878"/>
      <c r="J51" s="1878"/>
      <c r="K51" s="1878"/>
      <c r="L51" s="1878"/>
      <c r="M51" s="1878"/>
      <c r="N51" s="1878"/>
      <c r="O51" s="1878"/>
      <c r="P51" s="1878"/>
      <c r="Q51" s="1878"/>
      <c r="R51" s="1878"/>
      <c r="S51" s="1879"/>
      <c r="T51" s="1879"/>
      <c r="U51" s="1879"/>
      <c r="V51" s="777"/>
      <c r="W51" s="769" t="s">
        <v>134</v>
      </c>
      <c r="X51" s="770"/>
      <c r="Y51" s="771"/>
      <c r="Z51" s="771"/>
      <c r="AA51" s="771"/>
      <c r="AB51" s="770"/>
      <c r="AC51" s="770"/>
      <c r="AD51" s="770"/>
      <c r="AE51" s="770"/>
      <c r="AF51" s="770"/>
      <c r="AG51" s="770"/>
      <c r="AH51" s="770"/>
      <c r="AI51" s="770"/>
      <c r="AJ51" s="770"/>
      <c r="AK51" s="770"/>
      <c r="AL51" s="770"/>
      <c r="AM51" s="772"/>
    </row>
    <row r="52" spans="2:39" ht="18" customHeight="1" x14ac:dyDescent="0.15">
      <c r="B52" s="602"/>
      <c r="C52" s="1869" t="s">
        <v>24</v>
      </c>
      <c r="D52" s="1881" t="s">
        <v>540</v>
      </c>
      <c r="E52" s="1882"/>
      <c r="F52" s="1882"/>
      <c r="G52" s="1882"/>
      <c r="H52" s="1882"/>
      <c r="I52" s="1882"/>
      <c r="J52" s="1882"/>
      <c r="K52" s="1882"/>
      <c r="L52" s="1882"/>
      <c r="M52" s="1882"/>
      <c r="N52" s="1882"/>
      <c r="O52" s="1882"/>
      <c r="P52" s="1882"/>
      <c r="Q52" s="1882"/>
      <c r="R52" s="1882"/>
      <c r="S52" s="1753"/>
      <c r="T52" s="1753"/>
      <c r="U52" s="1753"/>
      <c r="V52" s="1886"/>
      <c r="W52" s="1887"/>
      <c r="X52" s="1887"/>
      <c r="Y52" s="1887"/>
      <c r="Z52" s="1887"/>
      <c r="AA52" s="1887"/>
      <c r="AB52" s="1887"/>
      <c r="AC52" s="1887"/>
      <c r="AD52" s="1887"/>
      <c r="AE52" s="1887"/>
      <c r="AF52" s="1887"/>
      <c r="AG52" s="1887"/>
      <c r="AH52" s="1887"/>
      <c r="AI52" s="1887"/>
      <c r="AJ52" s="1887"/>
      <c r="AK52" s="1888"/>
      <c r="AL52" s="1888"/>
      <c r="AM52" s="1889"/>
    </row>
    <row r="53" spans="2:39" ht="18" customHeight="1" x14ac:dyDescent="0.15">
      <c r="B53" s="602"/>
      <c r="C53" s="1870"/>
      <c r="D53" s="1194"/>
      <c r="E53" s="1883"/>
      <c r="F53" s="1883"/>
      <c r="G53" s="1883"/>
      <c r="H53" s="1883"/>
      <c r="I53" s="1883"/>
      <c r="J53" s="1883"/>
      <c r="K53" s="1883"/>
      <c r="L53" s="1883"/>
      <c r="M53" s="1883"/>
      <c r="N53" s="1883"/>
      <c r="O53" s="1883"/>
      <c r="P53" s="1883"/>
      <c r="Q53" s="1883"/>
      <c r="R53" s="1883"/>
      <c r="S53" s="1876"/>
      <c r="T53" s="1876"/>
      <c r="U53" s="1876"/>
      <c r="V53" s="1890"/>
      <c r="W53" s="1891"/>
      <c r="X53" s="1891"/>
      <c r="Y53" s="1891"/>
      <c r="Z53" s="1891"/>
      <c r="AA53" s="1891"/>
      <c r="AB53" s="1891"/>
      <c r="AC53" s="1891"/>
      <c r="AD53" s="1891"/>
      <c r="AE53" s="1891"/>
      <c r="AF53" s="1891"/>
      <c r="AG53" s="1891"/>
      <c r="AH53" s="1891"/>
      <c r="AI53" s="1891"/>
      <c r="AJ53" s="1891"/>
      <c r="AK53" s="1892"/>
      <c r="AL53" s="1892"/>
      <c r="AM53" s="1893"/>
    </row>
    <row r="54" spans="2:39" ht="18" customHeight="1" thickBot="1" x14ac:dyDescent="0.2">
      <c r="B54" s="602"/>
      <c r="C54" s="1880"/>
      <c r="D54" s="1884"/>
      <c r="E54" s="1885"/>
      <c r="F54" s="1885"/>
      <c r="G54" s="1885"/>
      <c r="H54" s="1885"/>
      <c r="I54" s="1885"/>
      <c r="J54" s="1885"/>
      <c r="K54" s="1885"/>
      <c r="L54" s="1885"/>
      <c r="M54" s="1885"/>
      <c r="N54" s="1885"/>
      <c r="O54" s="1885"/>
      <c r="P54" s="1885"/>
      <c r="Q54" s="1885"/>
      <c r="R54" s="1885"/>
      <c r="S54" s="1184"/>
      <c r="T54" s="1184"/>
      <c r="U54" s="1184"/>
      <c r="V54" s="778"/>
      <c r="W54" s="773"/>
      <c r="X54" s="773"/>
      <c r="Y54" s="773"/>
      <c r="Z54" s="773"/>
      <c r="AA54" s="773"/>
      <c r="AB54" s="773"/>
      <c r="AC54" s="773"/>
      <c r="AD54" s="773"/>
      <c r="AE54" s="773"/>
      <c r="AF54" s="773"/>
      <c r="AG54" s="773"/>
      <c r="AH54" s="773"/>
      <c r="AI54" s="773"/>
      <c r="AJ54" s="773"/>
      <c r="AK54" s="774"/>
      <c r="AL54" s="774"/>
      <c r="AM54" s="775"/>
    </row>
    <row r="55" spans="2:39" ht="18" customHeight="1" x14ac:dyDescent="0.15">
      <c r="B55" s="602"/>
      <c r="C55" s="602" t="s">
        <v>126</v>
      </c>
      <c r="D55" s="734" t="s">
        <v>541</v>
      </c>
      <c r="E55" s="628"/>
      <c r="F55" s="628"/>
      <c r="G55" s="628"/>
      <c r="H55" s="628"/>
      <c r="I55" s="628"/>
      <c r="J55" s="628"/>
      <c r="K55" s="628"/>
      <c r="L55" s="628"/>
      <c r="M55" s="628"/>
      <c r="N55" s="628"/>
      <c r="O55" s="628"/>
      <c r="P55" s="628"/>
      <c r="Q55" s="628"/>
      <c r="R55" s="628"/>
      <c r="S55" s="628"/>
      <c r="T55" s="628"/>
      <c r="U55" s="628"/>
      <c r="V55" s="629"/>
      <c r="W55" s="629"/>
      <c r="X55" s="629"/>
      <c r="Y55" s="629"/>
      <c r="Z55" s="629"/>
      <c r="AA55" s="629"/>
      <c r="AB55" s="629"/>
      <c r="AC55" s="629"/>
      <c r="AD55" s="629"/>
      <c r="AE55" s="629"/>
      <c r="AF55" s="629"/>
      <c r="AG55" s="629"/>
      <c r="AH55" s="629"/>
      <c r="AI55" s="629"/>
      <c r="AJ55" s="629"/>
      <c r="AK55" s="629"/>
      <c r="AL55" s="629"/>
      <c r="AM55" s="629"/>
    </row>
    <row r="56" spans="2:39" ht="18" customHeight="1" x14ac:dyDescent="0.15">
      <c r="B56" s="602"/>
      <c r="C56" s="602"/>
      <c r="D56" s="628"/>
      <c r="E56" s="628"/>
      <c r="F56" s="628"/>
      <c r="G56" s="628"/>
      <c r="H56" s="628"/>
      <c r="I56" s="628"/>
      <c r="J56" s="628"/>
      <c r="K56" s="628"/>
      <c r="L56" s="628"/>
      <c r="M56" s="628"/>
      <c r="N56" s="628"/>
      <c r="O56" s="628"/>
      <c r="P56" s="628"/>
      <c r="Q56" s="628"/>
      <c r="R56" s="628"/>
      <c r="S56" s="628"/>
      <c r="T56" s="628"/>
      <c r="U56" s="628"/>
      <c r="V56" s="629"/>
      <c r="W56" s="629"/>
      <c r="X56" s="629"/>
      <c r="Y56" s="629"/>
      <c r="Z56" s="629"/>
      <c r="AA56" s="629"/>
      <c r="AB56" s="629"/>
      <c r="AC56" s="629"/>
      <c r="AD56" s="629"/>
      <c r="AE56" s="629"/>
      <c r="AF56" s="629"/>
      <c r="AG56" s="629"/>
      <c r="AH56" s="629"/>
      <c r="AI56" s="629"/>
      <c r="AJ56" s="629"/>
      <c r="AK56" s="629"/>
      <c r="AL56" s="629"/>
      <c r="AM56" s="629"/>
    </row>
    <row r="57" spans="2:39" ht="18" customHeight="1" x14ac:dyDescent="0.15">
      <c r="B57" s="602"/>
      <c r="C57" s="602" t="s">
        <v>500</v>
      </c>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row>
    <row r="58" spans="2:39" ht="18" customHeight="1" x14ac:dyDescent="0.15">
      <c r="B58" s="602"/>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row>
    <row r="59" spans="2:39" ht="18" customHeight="1" x14ac:dyDescent="0.15">
      <c r="B59" s="602"/>
      <c r="C59" s="602"/>
      <c r="D59" s="602"/>
      <c r="E59" s="602"/>
      <c r="F59" s="602"/>
      <c r="G59" s="602"/>
      <c r="H59" s="602"/>
      <c r="I59" s="602"/>
      <c r="J59" s="602"/>
      <c r="K59" s="602"/>
      <c r="L59" s="602"/>
      <c r="M59" s="602"/>
      <c r="N59" s="602"/>
      <c r="O59" s="602"/>
      <c r="P59" s="602"/>
      <c r="Q59" s="602"/>
      <c r="R59" s="602"/>
      <c r="S59" s="602"/>
      <c r="T59" s="602"/>
      <c r="U59" s="602"/>
      <c r="V59" s="643" t="s">
        <v>542</v>
      </c>
      <c r="W59" s="644"/>
      <c r="X59" s="644"/>
      <c r="Y59" s="1785"/>
      <c r="Z59" s="1785"/>
      <c r="AA59" s="644" t="s">
        <v>502</v>
      </c>
      <c r="AB59" s="1785"/>
      <c r="AC59" s="1785"/>
      <c r="AD59" s="641" t="s">
        <v>503</v>
      </c>
      <c r="AE59" s="602"/>
      <c r="AF59" s="602"/>
      <c r="AG59" s="602"/>
      <c r="AH59" s="602"/>
      <c r="AI59" s="602"/>
      <c r="AJ59" s="602"/>
      <c r="AK59" s="602"/>
      <c r="AL59" s="602"/>
      <c r="AM59" s="602"/>
    </row>
    <row r="60" spans="2:39" ht="18" customHeight="1" x14ac:dyDescent="0.15">
      <c r="B60" s="602"/>
      <c r="C60" s="602"/>
      <c r="D60" s="602"/>
      <c r="E60" s="602"/>
      <c r="F60" s="602"/>
      <c r="G60" s="602"/>
      <c r="H60" s="602"/>
      <c r="I60" s="602"/>
      <c r="J60" s="602"/>
      <c r="K60" s="602"/>
      <c r="L60" s="602"/>
      <c r="M60" s="602"/>
      <c r="N60" s="602"/>
      <c r="O60" s="602"/>
      <c r="P60" s="602"/>
      <c r="Q60" s="602"/>
      <c r="R60" s="602"/>
      <c r="S60" s="602"/>
      <c r="T60" s="602"/>
      <c r="U60" s="602"/>
      <c r="V60" s="602"/>
      <c r="W60" s="602"/>
      <c r="X60" s="1756" t="s">
        <v>19</v>
      </c>
      <c r="Y60" s="1756"/>
      <c r="Z60" s="1756"/>
      <c r="AA60" s="1756"/>
      <c r="AB60" s="1756"/>
      <c r="AC60" s="1756"/>
      <c r="AD60" s="1757"/>
      <c r="AE60" s="1757"/>
      <c r="AF60" s="1757"/>
      <c r="AG60" s="1757"/>
      <c r="AH60" s="1757"/>
      <c r="AI60" s="1757"/>
      <c r="AJ60" s="1757"/>
      <c r="AK60" s="1757"/>
      <c r="AL60" s="1757"/>
      <c r="AM60" s="1757"/>
    </row>
    <row r="61" spans="2:39" ht="18" customHeight="1" x14ac:dyDescent="0.15">
      <c r="B61" s="602"/>
      <c r="C61" s="602"/>
      <c r="D61" s="602"/>
      <c r="E61" s="602"/>
      <c r="F61" s="602"/>
      <c r="G61" s="602"/>
      <c r="H61" s="602"/>
      <c r="I61" s="602"/>
      <c r="J61" s="602"/>
      <c r="K61" s="602"/>
      <c r="L61" s="602"/>
      <c r="M61" s="602"/>
      <c r="N61" s="602"/>
      <c r="O61" s="602"/>
      <c r="P61" s="602"/>
      <c r="Q61" s="602"/>
      <c r="R61" s="602"/>
      <c r="S61" s="602"/>
      <c r="T61" s="602"/>
      <c r="U61" s="602"/>
      <c r="V61" s="602"/>
      <c r="W61" s="602"/>
      <c r="X61" s="1736" t="s">
        <v>20</v>
      </c>
      <c r="Y61" s="1736"/>
      <c r="Z61" s="1736"/>
      <c r="AA61" s="1736"/>
      <c r="AB61" s="1736"/>
      <c r="AC61" s="1736"/>
      <c r="AD61" s="1737"/>
      <c r="AE61" s="1737"/>
      <c r="AF61" s="1737"/>
      <c r="AG61" s="1737"/>
      <c r="AH61" s="1737"/>
      <c r="AI61" s="1737"/>
      <c r="AJ61" s="1737"/>
      <c r="AK61" s="1737"/>
      <c r="AL61" s="1737"/>
      <c r="AM61" s="1737"/>
    </row>
  </sheetData>
  <sheetProtection insertRows="0"/>
  <mergeCells count="71">
    <mergeCell ref="T7:Z7"/>
    <mergeCell ref="AA7:AM7"/>
    <mergeCell ref="T8:Z8"/>
    <mergeCell ref="V11:AL11"/>
    <mergeCell ref="C2:AM2"/>
    <mergeCell ref="AK4:AL4"/>
    <mergeCell ref="T5:Z5"/>
    <mergeCell ref="AA5:AM5"/>
    <mergeCell ref="T6:Z6"/>
    <mergeCell ref="AA6:AM6"/>
    <mergeCell ref="D11:U11"/>
    <mergeCell ref="D16:Q18"/>
    <mergeCell ref="V27:AL27"/>
    <mergeCell ref="V28:AL28"/>
    <mergeCell ref="V31:AL31"/>
    <mergeCell ref="V32:AL32"/>
    <mergeCell ref="V22:AM22"/>
    <mergeCell ref="V23:AM23"/>
    <mergeCell ref="D24:AM24"/>
    <mergeCell ref="D19:Q19"/>
    <mergeCell ref="V19:AM19"/>
    <mergeCell ref="W16:AM16"/>
    <mergeCell ref="W17:AM17"/>
    <mergeCell ref="W18:AM18"/>
    <mergeCell ref="D27:U27"/>
    <mergeCell ref="E28:U28"/>
    <mergeCell ref="F29:U29"/>
    <mergeCell ref="D12:U12"/>
    <mergeCell ref="V12:AL12"/>
    <mergeCell ref="D15:K15"/>
    <mergeCell ref="W15:AM15"/>
    <mergeCell ref="C13:C14"/>
    <mergeCell ref="D13:U14"/>
    <mergeCell ref="V13:AD13"/>
    <mergeCell ref="AE13:AM13"/>
    <mergeCell ref="V14:AD14"/>
    <mergeCell ref="AE14:AM14"/>
    <mergeCell ref="V29:AL29"/>
    <mergeCell ref="F30:U30"/>
    <mergeCell ref="V30:AL30"/>
    <mergeCell ref="V40:AL40"/>
    <mergeCell ref="F31:U31"/>
    <mergeCell ref="F32:U32"/>
    <mergeCell ref="G33:U33"/>
    <mergeCell ref="V33:AL33"/>
    <mergeCell ref="G34:U34"/>
    <mergeCell ref="V34:AL34"/>
    <mergeCell ref="E35:U35"/>
    <mergeCell ref="V35:AL35"/>
    <mergeCell ref="D36:U36"/>
    <mergeCell ref="V36:AM36"/>
    <mergeCell ref="V39:AL39"/>
    <mergeCell ref="D44:U44"/>
    <mergeCell ref="V44:AL44"/>
    <mergeCell ref="C46:C47"/>
    <mergeCell ref="D46:U47"/>
    <mergeCell ref="V46:AD46"/>
    <mergeCell ref="AE46:AM46"/>
    <mergeCell ref="V47:AD47"/>
    <mergeCell ref="AE47:AM47"/>
    <mergeCell ref="X60:AC60"/>
    <mergeCell ref="AD60:AM60"/>
    <mergeCell ref="X61:AC61"/>
    <mergeCell ref="AD61:AM61"/>
    <mergeCell ref="C48:C51"/>
    <mergeCell ref="D48:U51"/>
    <mergeCell ref="C52:C54"/>
    <mergeCell ref="D52:U54"/>
    <mergeCell ref="V52:AM53"/>
    <mergeCell ref="Y59:Z59"/>
    <mergeCell ref="AB59:AC59"/>
  </mergeCells>
  <phoneticPr fontId="5"/>
  <conditionalFormatting sqref="V23">
    <cfRule type="containsBlanks" dxfId="2" priority="1">
      <formula>LEN(TRIM(V23))=0</formula>
    </cfRule>
  </conditionalFormatting>
  <dataValidations count="2">
    <dataValidation type="list" allowBlank="1" showInputMessage="1" showErrorMessage="1" sqref="V36:AM36">
      <formula1>"はい,いいえ"</formula1>
    </dataValidation>
    <dataValidation type="list" allowBlank="1" showInputMessage="1" showErrorMessage="1" sqref="V48:V51 V15:V18">
      <formula1>$AS$1:$AS$2</formula1>
    </dataValidation>
  </dataValidations>
  <printOptions horizontalCentered="1"/>
  <pageMargins left="0.59055118110236227" right="0.59055118110236227" top="0.43307086614173229" bottom="0.19685039370078741" header="0.35433070866141736" footer="0.23622047244094491"/>
  <pageSetup paperSize="9" scale="67" orientation="portrait" r:id="rId1"/>
  <headerFooter alignWithMargins="0"/>
  <rowBreaks count="1" manualBreakCount="1">
    <brk id="42" max="3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showGridLines="0" view="pageBreakPreview" zoomScale="70" zoomScaleNormal="100" zoomScaleSheetLayoutView="70" workbookViewId="0">
      <selection activeCell="H28" sqref="H28"/>
    </sheetView>
  </sheetViews>
  <sheetFormatPr defaultColWidth="9.125" defaultRowHeight="12" x14ac:dyDescent="0.15"/>
  <cols>
    <col min="1" max="1" width="5.75" style="648" customWidth="1"/>
    <col min="2" max="3" width="4.625" style="648" customWidth="1"/>
    <col min="4" max="4" width="15" style="648" customWidth="1"/>
    <col min="5" max="5" width="7.125" style="648" customWidth="1"/>
    <col min="6" max="6" width="16" style="648" customWidth="1"/>
    <col min="7" max="7" width="7.75" style="648" customWidth="1"/>
    <col min="8" max="8" width="13.375" style="648" customWidth="1"/>
    <col min="9" max="9" width="14.25" style="648" customWidth="1"/>
    <col min="10" max="10" width="13.375" style="648" customWidth="1"/>
    <col min="11" max="11" width="16.87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543</v>
      </c>
      <c r="B1" s="647"/>
      <c r="C1" s="647"/>
      <c r="D1" s="647"/>
      <c r="E1" s="647"/>
      <c r="F1" s="647"/>
      <c r="G1" s="647"/>
      <c r="H1" s="647"/>
      <c r="I1" s="647"/>
      <c r="J1" s="647"/>
      <c r="K1" s="647"/>
      <c r="L1" s="647"/>
      <c r="M1" s="647"/>
      <c r="N1" s="647"/>
      <c r="O1" s="647"/>
    </row>
    <row r="2" spans="1:24" ht="33.6" customHeight="1" thickBot="1" x14ac:dyDescent="0.2">
      <c r="A2" s="649"/>
      <c r="B2" s="647"/>
      <c r="C2" s="647"/>
      <c r="D2" s="647"/>
      <c r="E2" s="647"/>
      <c r="F2" s="647"/>
      <c r="G2" s="647"/>
      <c r="H2" s="647"/>
      <c r="I2" s="647"/>
      <c r="J2" s="1821" t="s">
        <v>206</v>
      </c>
      <c r="K2" s="1822"/>
      <c r="L2" s="1823">
        <f>【様式４】平均年齢別利用子ども数認定!X9</f>
        <v>0</v>
      </c>
      <c r="M2" s="1824"/>
      <c r="N2" s="1824"/>
      <c r="O2" s="1825"/>
    </row>
    <row r="3" spans="1:24" ht="26.25" customHeight="1" x14ac:dyDescent="0.15">
      <c r="A3" s="650" t="s">
        <v>505</v>
      </c>
      <c r="B3" s="651"/>
      <c r="C3" s="651"/>
      <c r="D3" s="651"/>
      <c r="E3" s="651"/>
      <c r="F3" s="651"/>
      <c r="G3" s="651"/>
      <c r="H3" s="647"/>
      <c r="I3" s="647"/>
      <c r="J3" s="647"/>
      <c r="K3" s="647"/>
      <c r="L3" s="647"/>
      <c r="M3" s="652"/>
      <c r="N3" s="652"/>
      <c r="O3" s="652"/>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54"/>
      <c r="M4" s="647"/>
      <c r="N4" s="647"/>
      <c r="O4" s="647"/>
      <c r="P4" s="653"/>
      <c r="Q4" s="653"/>
      <c r="R4" s="653"/>
      <c r="S4" s="653"/>
      <c r="T4" s="653"/>
      <c r="U4" s="653"/>
      <c r="V4" s="653"/>
      <c r="W4" s="653"/>
      <c r="X4" s="653"/>
    </row>
    <row r="5" spans="1:24" ht="24.75" customHeight="1" x14ac:dyDescent="0.15">
      <c r="A5" s="1826" t="s">
        <v>208</v>
      </c>
      <c r="B5" s="1828" t="s">
        <v>209</v>
      </c>
      <c r="C5" s="1829"/>
      <c r="D5" s="1830"/>
      <c r="E5" s="1834" t="s">
        <v>506</v>
      </c>
      <c r="F5" s="1834" t="s">
        <v>507</v>
      </c>
      <c r="G5" s="1828" t="s">
        <v>508</v>
      </c>
      <c r="H5" s="1986" t="s">
        <v>544</v>
      </c>
      <c r="I5" s="1193"/>
      <c r="J5" s="1193"/>
      <c r="K5" s="1978" t="s">
        <v>510</v>
      </c>
      <c r="L5" s="1981" t="s">
        <v>545</v>
      </c>
      <c r="M5" s="1843" t="s">
        <v>546</v>
      </c>
      <c r="N5" s="1843"/>
      <c r="O5" s="1844"/>
      <c r="P5" s="653"/>
      <c r="Q5" s="653"/>
      <c r="R5" s="653"/>
      <c r="S5" s="653"/>
      <c r="T5" s="653"/>
      <c r="U5" s="653"/>
      <c r="V5" s="653"/>
      <c r="W5" s="653"/>
      <c r="X5" s="653"/>
    </row>
    <row r="6" spans="1:24" ht="30.75" customHeight="1" x14ac:dyDescent="0.15">
      <c r="A6" s="1970"/>
      <c r="B6" s="1971"/>
      <c r="C6" s="1972"/>
      <c r="D6" s="1973"/>
      <c r="E6" s="1974"/>
      <c r="F6" s="1974"/>
      <c r="G6" s="1976"/>
      <c r="H6" s="723"/>
      <c r="I6" s="1987" t="s">
        <v>512</v>
      </c>
      <c r="J6" s="1989" t="s">
        <v>513</v>
      </c>
      <c r="K6" s="1979"/>
      <c r="L6" s="1982"/>
      <c r="M6" s="1984"/>
      <c r="N6" s="1984"/>
      <c r="O6" s="1985"/>
      <c r="P6" s="658"/>
      <c r="Q6" s="658"/>
      <c r="R6" s="658"/>
      <c r="S6" s="658"/>
      <c r="T6" s="658"/>
      <c r="U6" s="658"/>
      <c r="V6" s="658"/>
      <c r="W6" s="658"/>
      <c r="X6" s="658"/>
    </row>
    <row r="7" spans="1:24" ht="30.75" customHeight="1" thickBot="1" x14ac:dyDescent="0.2">
      <c r="A7" s="1827"/>
      <c r="B7" s="1831"/>
      <c r="C7" s="1832"/>
      <c r="D7" s="1833"/>
      <c r="E7" s="1975"/>
      <c r="F7" s="1975"/>
      <c r="G7" s="1977"/>
      <c r="H7" s="724"/>
      <c r="I7" s="1988"/>
      <c r="J7" s="1988"/>
      <c r="K7" s="1980"/>
      <c r="L7" s="1983"/>
      <c r="M7" s="1846"/>
      <c r="N7" s="1846"/>
      <c r="O7" s="1847"/>
    </row>
    <row r="8" spans="1:24" ht="17.25" x14ac:dyDescent="0.15">
      <c r="A8" s="659">
        <v>1</v>
      </c>
      <c r="B8" s="1803"/>
      <c r="C8" s="1803"/>
      <c r="D8" s="1803"/>
      <c r="E8" s="660"/>
      <c r="F8" s="660"/>
      <c r="G8" s="661"/>
      <c r="H8" s="709">
        <f>SUM(I8:J8)</f>
        <v>0</v>
      </c>
      <c r="I8" s="662"/>
      <c r="J8" s="663"/>
      <c r="K8" s="1990"/>
      <c r="L8" s="725"/>
      <c r="M8" s="1808"/>
      <c r="N8" s="1808"/>
      <c r="O8" s="1809"/>
    </row>
    <row r="9" spans="1:24" ht="17.25" x14ac:dyDescent="0.15">
      <c r="A9" s="664">
        <f>A8+1</f>
        <v>2</v>
      </c>
      <c r="B9" s="1858"/>
      <c r="C9" s="1859"/>
      <c r="D9" s="1860"/>
      <c r="E9" s="665"/>
      <c r="F9" s="665"/>
      <c r="G9" s="666"/>
      <c r="H9" s="710">
        <f t="shared" ref="H9:H37" si="0">SUM(I9:J9)</f>
        <v>0</v>
      </c>
      <c r="I9" s="667"/>
      <c r="J9" s="668"/>
      <c r="K9" s="1991"/>
      <c r="L9" s="726"/>
      <c r="M9" s="1811"/>
      <c r="N9" s="1811"/>
      <c r="O9" s="1812"/>
    </row>
    <row r="10" spans="1:24" ht="17.25" x14ac:dyDescent="0.15">
      <c r="A10" s="669">
        <f t="shared" ref="A10:A36" si="1">A9+1</f>
        <v>3</v>
      </c>
      <c r="B10" s="1858"/>
      <c r="C10" s="1859"/>
      <c r="D10" s="1860"/>
      <c r="E10" s="670"/>
      <c r="F10" s="670"/>
      <c r="G10" s="671"/>
      <c r="H10" s="711">
        <f t="shared" si="0"/>
        <v>0</v>
      </c>
      <c r="I10" s="672"/>
      <c r="J10" s="673"/>
      <c r="K10" s="1991"/>
      <c r="L10" s="727"/>
      <c r="M10" s="1993"/>
      <c r="N10" s="1814"/>
      <c r="O10" s="1815"/>
    </row>
    <row r="11" spans="1:24" ht="17.25" x14ac:dyDescent="0.15">
      <c r="A11" s="669">
        <f t="shared" si="1"/>
        <v>4</v>
      </c>
      <c r="B11" s="1858"/>
      <c r="C11" s="1859"/>
      <c r="D11" s="1860"/>
      <c r="E11" s="670"/>
      <c r="F11" s="670"/>
      <c r="G11" s="671"/>
      <c r="H11" s="711">
        <f t="shared" si="0"/>
        <v>0</v>
      </c>
      <c r="I11" s="672"/>
      <c r="J11" s="673"/>
      <c r="K11" s="1991"/>
      <c r="L11" s="727"/>
      <c r="M11" s="1814"/>
      <c r="N11" s="1814"/>
      <c r="O11" s="1815"/>
    </row>
    <row r="12" spans="1:24" ht="17.25" x14ac:dyDescent="0.15">
      <c r="A12" s="669">
        <f t="shared" si="1"/>
        <v>5</v>
      </c>
      <c r="B12" s="1858"/>
      <c r="C12" s="1859"/>
      <c r="D12" s="1860"/>
      <c r="E12" s="670"/>
      <c r="F12" s="670"/>
      <c r="G12" s="671"/>
      <c r="H12" s="711">
        <f t="shared" si="0"/>
        <v>0</v>
      </c>
      <c r="I12" s="672"/>
      <c r="J12" s="673"/>
      <c r="K12" s="1991"/>
      <c r="L12" s="727"/>
      <c r="M12" s="1811"/>
      <c r="N12" s="1811"/>
      <c r="O12" s="1812"/>
    </row>
    <row r="13" spans="1:24" ht="17.25" x14ac:dyDescent="0.15">
      <c r="A13" s="669">
        <f t="shared" si="1"/>
        <v>6</v>
      </c>
      <c r="B13" s="1858"/>
      <c r="C13" s="1859"/>
      <c r="D13" s="1860"/>
      <c r="E13" s="665"/>
      <c r="F13" s="665"/>
      <c r="G13" s="666"/>
      <c r="H13" s="711">
        <f t="shared" si="0"/>
        <v>0</v>
      </c>
      <c r="I13" s="672"/>
      <c r="J13" s="673"/>
      <c r="K13" s="1991"/>
      <c r="L13" s="727"/>
      <c r="M13" s="1814"/>
      <c r="N13" s="1814"/>
      <c r="O13" s="1815"/>
    </row>
    <row r="14" spans="1:24" ht="17.25" x14ac:dyDescent="0.15">
      <c r="A14" s="669">
        <f t="shared" si="1"/>
        <v>7</v>
      </c>
      <c r="B14" s="1858"/>
      <c r="C14" s="1859"/>
      <c r="D14" s="1860"/>
      <c r="E14" s="670"/>
      <c r="F14" s="670"/>
      <c r="G14" s="671"/>
      <c r="H14" s="711">
        <f t="shared" si="0"/>
        <v>0</v>
      </c>
      <c r="I14" s="672"/>
      <c r="J14" s="673"/>
      <c r="K14" s="1991"/>
      <c r="L14" s="727"/>
      <c r="M14" s="1814"/>
      <c r="N14" s="1814"/>
      <c r="O14" s="1815"/>
    </row>
    <row r="15" spans="1:24" ht="17.25" x14ac:dyDescent="0.15">
      <c r="A15" s="669">
        <f t="shared" si="1"/>
        <v>8</v>
      </c>
      <c r="B15" s="1851"/>
      <c r="C15" s="1851"/>
      <c r="D15" s="1851"/>
      <c r="E15" s="670"/>
      <c r="F15" s="670"/>
      <c r="G15" s="671"/>
      <c r="H15" s="711">
        <f t="shared" si="0"/>
        <v>0</v>
      </c>
      <c r="I15" s="672"/>
      <c r="J15" s="673"/>
      <c r="K15" s="1991"/>
      <c r="L15" s="727"/>
      <c r="M15" s="1814"/>
      <c r="N15" s="1814"/>
      <c r="O15" s="1815"/>
    </row>
    <row r="16" spans="1:24" ht="17.25" x14ac:dyDescent="0.15">
      <c r="A16" s="669">
        <f t="shared" si="1"/>
        <v>9</v>
      </c>
      <c r="B16" s="1851"/>
      <c r="C16" s="1851"/>
      <c r="D16" s="1851"/>
      <c r="E16" s="670"/>
      <c r="F16" s="670"/>
      <c r="G16" s="671"/>
      <c r="H16" s="711">
        <f t="shared" si="0"/>
        <v>0</v>
      </c>
      <c r="I16" s="672"/>
      <c r="J16" s="673"/>
      <c r="K16" s="1991"/>
      <c r="L16" s="727"/>
      <c r="M16" s="1814"/>
      <c r="N16" s="1814"/>
      <c r="O16" s="1815"/>
    </row>
    <row r="17" spans="1:15" ht="17.25" x14ac:dyDescent="0.15">
      <c r="A17" s="669">
        <f t="shared" si="1"/>
        <v>10</v>
      </c>
      <c r="B17" s="1851"/>
      <c r="C17" s="1851"/>
      <c r="D17" s="1851"/>
      <c r="E17" s="670"/>
      <c r="F17" s="670"/>
      <c r="G17" s="671"/>
      <c r="H17" s="711">
        <f t="shared" si="0"/>
        <v>0</v>
      </c>
      <c r="I17" s="672"/>
      <c r="J17" s="673"/>
      <c r="K17" s="1991"/>
      <c r="L17" s="727"/>
      <c r="M17" s="1814"/>
      <c r="N17" s="1814"/>
      <c r="O17" s="1815"/>
    </row>
    <row r="18" spans="1:15" ht="17.25" x14ac:dyDescent="0.15">
      <c r="A18" s="669">
        <f t="shared" si="1"/>
        <v>11</v>
      </c>
      <c r="B18" s="1851"/>
      <c r="C18" s="1851"/>
      <c r="D18" s="1851"/>
      <c r="E18" s="670"/>
      <c r="F18" s="670"/>
      <c r="G18" s="671"/>
      <c r="H18" s="711">
        <f t="shared" si="0"/>
        <v>0</v>
      </c>
      <c r="I18" s="672"/>
      <c r="J18" s="673"/>
      <c r="K18" s="1991"/>
      <c r="L18" s="727"/>
      <c r="M18" s="1814"/>
      <c r="N18" s="1814"/>
      <c r="O18" s="1815"/>
    </row>
    <row r="19" spans="1:15" ht="17.25" x14ac:dyDescent="0.15">
      <c r="A19" s="669">
        <f t="shared" si="1"/>
        <v>12</v>
      </c>
      <c r="B19" s="1851"/>
      <c r="C19" s="1851"/>
      <c r="D19" s="1851"/>
      <c r="E19" s="670"/>
      <c r="F19" s="670"/>
      <c r="G19" s="671"/>
      <c r="H19" s="711">
        <f t="shared" si="0"/>
        <v>0</v>
      </c>
      <c r="I19" s="672"/>
      <c r="J19" s="673"/>
      <c r="K19" s="1991"/>
      <c r="L19" s="727"/>
      <c r="M19" s="1814"/>
      <c r="N19" s="1814"/>
      <c r="O19" s="1815"/>
    </row>
    <row r="20" spans="1:15" ht="17.25" x14ac:dyDescent="0.15">
      <c r="A20" s="669">
        <f t="shared" si="1"/>
        <v>13</v>
      </c>
      <c r="B20" s="1851"/>
      <c r="C20" s="1851"/>
      <c r="D20" s="1851"/>
      <c r="E20" s="670"/>
      <c r="F20" s="670"/>
      <c r="G20" s="671"/>
      <c r="H20" s="711">
        <f t="shared" si="0"/>
        <v>0</v>
      </c>
      <c r="I20" s="672"/>
      <c r="J20" s="673"/>
      <c r="K20" s="1991"/>
      <c r="L20" s="727"/>
      <c r="M20" s="1814"/>
      <c r="N20" s="1814"/>
      <c r="O20" s="1815"/>
    </row>
    <row r="21" spans="1:15" ht="17.25" x14ac:dyDescent="0.15">
      <c r="A21" s="669">
        <f t="shared" si="1"/>
        <v>14</v>
      </c>
      <c r="B21" s="1851"/>
      <c r="C21" s="1851"/>
      <c r="D21" s="1851"/>
      <c r="E21" s="670"/>
      <c r="F21" s="670"/>
      <c r="G21" s="671"/>
      <c r="H21" s="711">
        <f t="shared" si="0"/>
        <v>0</v>
      </c>
      <c r="I21" s="672"/>
      <c r="J21" s="673"/>
      <c r="K21" s="1991"/>
      <c r="L21" s="727"/>
      <c r="M21" s="1814"/>
      <c r="N21" s="1814"/>
      <c r="O21" s="1815"/>
    </row>
    <row r="22" spans="1:15" ht="17.25" x14ac:dyDescent="0.15">
      <c r="A22" s="669">
        <f t="shared" si="1"/>
        <v>15</v>
      </c>
      <c r="B22" s="1851"/>
      <c r="C22" s="1851"/>
      <c r="D22" s="1851"/>
      <c r="E22" s="670"/>
      <c r="F22" s="670"/>
      <c r="G22" s="671"/>
      <c r="H22" s="711">
        <f t="shared" si="0"/>
        <v>0</v>
      </c>
      <c r="I22" s="672"/>
      <c r="J22" s="673"/>
      <c r="K22" s="1991"/>
      <c r="L22" s="727"/>
      <c r="M22" s="1814"/>
      <c r="N22" s="1814"/>
      <c r="O22" s="1815"/>
    </row>
    <row r="23" spans="1:15" ht="17.25" x14ac:dyDescent="0.15">
      <c r="A23" s="669">
        <f t="shared" si="1"/>
        <v>16</v>
      </c>
      <c r="B23" s="1851"/>
      <c r="C23" s="1851"/>
      <c r="D23" s="1851"/>
      <c r="E23" s="670"/>
      <c r="F23" s="670"/>
      <c r="G23" s="671"/>
      <c r="H23" s="711">
        <f t="shared" si="0"/>
        <v>0</v>
      </c>
      <c r="I23" s="672"/>
      <c r="J23" s="673"/>
      <c r="K23" s="1991"/>
      <c r="L23" s="727"/>
      <c r="M23" s="1814"/>
      <c r="N23" s="1814"/>
      <c r="O23" s="1815"/>
    </row>
    <row r="24" spans="1:15" ht="17.25" x14ac:dyDescent="0.15">
      <c r="A24" s="669">
        <f t="shared" si="1"/>
        <v>17</v>
      </c>
      <c r="B24" s="1851"/>
      <c r="C24" s="1851"/>
      <c r="D24" s="1851"/>
      <c r="E24" s="670"/>
      <c r="F24" s="670"/>
      <c r="G24" s="671"/>
      <c r="H24" s="711">
        <f t="shared" si="0"/>
        <v>0</v>
      </c>
      <c r="I24" s="672"/>
      <c r="J24" s="673"/>
      <c r="K24" s="1991"/>
      <c r="L24" s="727"/>
      <c r="M24" s="1814"/>
      <c r="N24" s="1814"/>
      <c r="O24" s="1815"/>
    </row>
    <row r="25" spans="1:15" ht="17.25" x14ac:dyDescent="0.15">
      <c r="A25" s="669">
        <f t="shared" si="1"/>
        <v>18</v>
      </c>
      <c r="B25" s="1851"/>
      <c r="C25" s="1851"/>
      <c r="D25" s="1851"/>
      <c r="E25" s="670"/>
      <c r="F25" s="670"/>
      <c r="G25" s="671"/>
      <c r="H25" s="711">
        <f t="shared" si="0"/>
        <v>0</v>
      </c>
      <c r="I25" s="672"/>
      <c r="J25" s="673"/>
      <c r="K25" s="1991"/>
      <c r="L25" s="727"/>
      <c r="M25" s="1814"/>
      <c r="N25" s="1814"/>
      <c r="O25" s="1815"/>
    </row>
    <row r="26" spans="1:15" ht="17.25" x14ac:dyDescent="0.15">
      <c r="A26" s="669">
        <f t="shared" si="1"/>
        <v>19</v>
      </c>
      <c r="B26" s="1851"/>
      <c r="C26" s="1851"/>
      <c r="D26" s="1851"/>
      <c r="E26" s="670"/>
      <c r="F26" s="670"/>
      <c r="G26" s="671"/>
      <c r="H26" s="711">
        <f t="shared" si="0"/>
        <v>0</v>
      </c>
      <c r="I26" s="672"/>
      <c r="J26" s="673"/>
      <c r="K26" s="1991"/>
      <c r="L26" s="727"/>
      <c r="M26" s="1814"/>
      <c r="N26" s="1814"/>
      <c r="O26" s="1815"/>
    </row>
    <row r="27" spans="1:15" ht="17.25" x14ac:dyDescent="0.15">
      <c r="A27" s="669">
        <f t="shared" si="1"/>
        <v>20</v>
      </c>
      <c r="B27" s="1851"/>
      <c r="C27" s="1851"/>
      <c r="D27" s="1851"/>
      <c r="E27" s="670"/>
      <c r="F27" s="670"/>
      <c r="G27" s="671"/>
      <c r="H27" s="711">
        <f t="shared" si="0"/>
        <v>0</v>
      </c>
      <c r="I27" s="672"/>
      <c r="J27" s="673"/>
      <c r="K27" s="1991"/>
      <c r="L27" s="727"/>
      <c r="M27" s="1814"/>
      <c r="N27" s="1814"/>
      <c r="O27" s="1815"/>
    </row>
    <row r="28" spans="1:15" ht="17.25" x14ac:dyDescent="0.15">
      <c r="A28" s="669">
        <f t="shared" si="1"/>
        <v>21</v>
      </c>
      <c r="B28" s="1851"/>
      <c r="C28" s="1851"/>
      <c r="D28" s="1851"/>
      <c r="E28" s="670"/>
      <c r="F28" s="670"/>
      <c r="G28" s="671"/>
      <c r="H28" s="711">
        <f t="shared" si="0"/>
        <v>0</v>
      </c>
      <c r="I28" s="672"/>
      <c r="J28" s="673"/>
      <c r="K28" s="1991"/>
      <c r="L28" s="727"/>
      <c r="M28" s="1814"/>
      <c r="N28" s="1814"/>
      <c r="O28" s="1815"/>
    </row>
    <row r="29" spans="1:15" ht="17.25" x14ac:dyDescent="0.15">
      <c r="A29" s="669">
        <f t="shared" si="1"/>
        <v>22</v>
      </c>
      <c r="B29" s="1851"/>
      <c r="C29" s="1851"/>
      <c r="D29" s="1851"/>
      <c r="E29" s="670"/>
      <c r="F29" s="670"/>
      <c r="G29" s="671"/>
      <c r="H29" s="711">
        <f t="shared" si="0"/>
        <v>0</v>
      </c>
      <c r="I29" s="672"/>
      <c r="J29" s="673"/>
      <c r="K29" s="1991"/>
      <c r="L29" s="727"/>
      <c r="M29" s="1814"/>
      <c r="N29" s="1814"/>
      <c r="O29" s="1815"/>
    </row>
    <row r="30" spans="1:15" ht="17.25" x14ac:dyDescent="0.15">
      <c r="A30" s="669">
        <f t="shared" si="1"/>
        <v>23</v>
      </c>
      <c r="B30" s="1851"/>
      <c r="C30" s="1851"/>
      <c r="D30" s="1851"/>
      <c r="E30" s="670"/>
      <c r="F30" s="670"/>
      <c r="G30" s="671"/>
      <c r="H30" s="711">
        <f t="shared" si="0"/>
        <v>0</v>
      </c>
      <c r="I30" s="672"/>
      <c r="J30" s="673"/>
      <c r="K30" s="1991"/>
      <c r="L30" s="727"/>
      <c r="M30" s="1814"/>
      <c r="N30" s="1814"/>
      <c r="O30" s="1815"/>
    </row>
    <row r="31" spans="1:15" ht="17.25" x14ac:dyDescent="0.15">
      <c r="A31" s="669">
        <f t="shared" si="1"/>
        <v>24</v>
      </c>
      <c r="B31" s="1851"/>
      <c r="C31" s="1851"/>
      <c r="D31" s="1851"/>
      <c r="E31" s="670"/>
      <c r="F31" s="670"/>
      <c r="G31" s="671"/>
      <c r="H31" s="711">
        <f t="shared" si="0"/>
        <v>0</v>
      </c>
      <c r="I31" s="672"/>
      <c r="J31" s="673"/>
      <c r="K31" s="1991"/>
      <c r="L31" s="727"/>
      <c r="M31" s="1814"/>
      <c r="N31" s="1814"/>
      <c r="O31" s="1815"/>
    </row>
    <row r="32" spans="1:15" ht="17.25" x14ac:dyDescent="0.15">
      <c r="A32" s="669">
        <f t="shared" si="1"/>
        <v>25</v>
      </c>
      <c r="B32" s="1851"/>
      <c r="C32" s="1851"/>
      <c r="D32" s="1851"/>
      <c r="E32" s="670"/>
      <c r="F32" s="670"/>
      <c r="G32" s="671"/>
      <c r="H32" s="711">
        <f t="shared" si="0"/>
        <v>0</v>
      </c>
      <c r="I32" s="672"/>
      <c r="J32" s="673"/>
      <c r="K32" s="1991"/>
      <c r="L32" s="727"/>
      <c r="M32" s="1814"/>
      <c r="N32" s="1814"/>
      <c r="O32" s="1815"/>
    </row>
    <row r="33" spans="1:15" ht="17.25" x14ac:dyDescent="0.15">
      <c r="A33" s="669">
        <f t="shared" si="1"/>
        <v>26</v>
      </c>
      <c r="B33" s="1851"/>
      <c r="C33" s="1851"/>
      <c r="D33" s="1851"/>
      <c r="E33" s="670"/>
      <c r="F33" s="670"/>
      <c r="G33" s="671"/>
      <c r="H33" s="711">
        <f t="shared" si="0"/>
        <v>0</v>
      </c>
      <c r="I33" s="672"/>
      <c r="J33" s="673"/>
      <c r="K33" s="1991"/>
      <c r="L33" s="727"/>
      <c r="M33" s="1814"/>
      <c r="N33" s="1814"/>
      <c r="O33" s="1815"/>
    </row>
    <row r="34" spans="1:15" ht="17.25" x14ac:dyDescent="0.15">
      <c r="A34" s="669">
        <f t="shared" si="1"/>
        <v>27</v>
      </c>
      <c r="B34" s="1851"/>
      <c r="C34" s="1851"/>
      <c r="D34" s="1851"/>
      <c r="E34" s="670"/>
      <c r="F34" s="670"/>
      <c r="G34" s="671"/>
      <c r="H34" s="711">
        <f t="shared" si="0"/>
        <v>0</v>
      </c>
      <c r="I34" s="672"/>
      <c r="J34" s="673"/>
      <c r="K34" s="1991"/>
      <c r="L34" s="727"/>
      <c r="M34" s="1814"/>
      <c r="N34" s="1814"/>
      <c r="O34" s="1815"/>
    </row>
    <row r="35" spans="1:15" ht="17.25" x14ac:dyDescent="0.15">
      <c r="A35" s="669">
        <f t="shared" si="1"/>
        <v>28</v>
      </c>
      <c r="B35" s="1851"/>
      <c r="C35" s="1851"/>
      <c r="D35" s="1851"/>
      <c r="E35" s="670"/>
      <c r="F35" s="670"/>
      <c r="G35" s="671"/>
      <c r="H35" s="711">
        <f t="shared" si="0"/>
        <v>0</v>
      </c>
      <c r="I35" s="672"/>
      <c r="J35" s="673"/>
      <c r="K35" s="1991"/>
      <c r="L35" s="727"/>
      <c r="M35" s="1814"/>
      <c r="N35" s="1814"/>
      <c r="O35" s="1815"/>
    </row>
    <row r="36" spans="1:15" ht="17.25" x14ac:dyDescent="0.15">
      <c r="A36" s="669">
        <f t="shared" si="1"/>
        <v>29</v>
      </c>
      <c r="B36" s="1851"/>
      <c r="C36" s="1851"/>
      <c r="D36" s="1851"/>
      <c r="E36" s="670"/>
      <c r="F36" s="670"/>
      <c r="G36" s="671"/>
      <c r="H36" s="711">
        <f t="shared" si="0"/>
        <v>0</v>
      </c>
      <c r="I36" s="672"/>
      <c r="J36" s="673"/>
      <c r="K36" s="1991"/>
      <c r="L36" s="727"/>
      <c r="M36" s="1814"/>
      <c r="N36" s="1814"/>
      <c r="O36" s="1815"/>
    </row>
    <row r="37" spans="1:15" ht="18" thickBot="1" x14ac:dyDescent="0.2">
      <c r="A37" s="674">
        <f>A36+1</f>
        <v>30</v>
      </c>
      <c r="B37" s="1852"/>
      <c r="C37" s="1852"/>
      <c r="D37" s="1852"/>
      <c r="E37" s="675"/>
      <c r="F37" s="675"/>
      <c r="G37" s="676"/>
      <c r="H37" s="735">
        <f t="shared" si="0"/>
        <v>0</v>
      </c>
      <c r="I37" s="728"/>
      <c r="J37" s="678"/>
      <c r="K37" s="1992"/>
      <c r="L37" s="729"/>
      <c r="M37" s="1854"/>
      <c r="N37" s="1854"/>
      <c r="O37" s="1855"/>
    </row>
    <row r="38" spans="1:15" ht="18" customHeight="1" thickBot="1" x14ac:dyDescent="0.2">
      <c r="A38" s="679"/>
      <c r="B38" s="1856" t="s">
        <v>225</v>
      </c>
      <c r="C38" s="1857"/>
      <c r="D38" s="1857"/>
      <c r="E38" s="1857"/>
      <c r="F38" s="1857"/>
      <c r="G38" s="1857"/>
      <c r="H38" s="706">
        <f>SUM(H8:H37)</f>
        <v>0</v>
      </c>
      <c r="I38" s="707">
        <f>SUM(I8:I37)</f>
        <v>0</v>
      </c>
      <c r="J38" s="707">
        <f>SUM(J8:J37)</f>
        <v>0</v>
      </c>
      <c r="K38" s="730"/>
      <c r="L38" s="731"/>
      <c r="M38" s="682"/>
      <c r="N38" s="682"/>
      <c r="O38" s="683"/>
    </row>
    <row r="39" spans="1:15" ht="42.75" customHeight="1" thickBot="1" x14ac:dyDescent="0.2">
      <c r="A39" s="1848" t="s">
        <v>547</v>
      </c>
      <c r="B39" s="1849"/>
      <c r="C39" s="1849"/>
      <c r="D39" s="1849"/>
      <c r="E39" s="1849"/>
      <c r="F39" s="1849"/>
      <c r="G39" s="1849"/>
      <c r="H39" s="1849"/>
      <c r="I39" s="1849"/>
      <c r="J39" s="779">
        <f>IFERROR(I38/H38,0)</f>
        <v>0</v>
      </c>
      <c r="K39" s="684"/>
      <c r="L39" s="647"/>
      <c r="M39" s="647"/>
      <c r="N39" s="647"/>
      <c r="O39" s="647"/>
    </row>
    <row r="40" spans="1:15" ht="17.25" customHeight="1" x14ac:dyDescent="0.15">
      <c r="A40" s="732"/>
      <c r="B40" s="733"/>
      <c r="C40" s="733"/>
      <c r="D40" s="733"/>
      <c r="E40" s="733"/>
      <c r="F40" s="733"/>
      <c r="G40" s="733"/>
      <c r="H40" s="684"/>
      <c r="I40" s="684"/>
      <c r="J40" s="684"/>
      <c r="K40" s="684"/>
      <c r="L40" s="684"/>
      <c r="M40" s="647"/>
      <c r="N40" s="647"/>
      <c r="O40" s="647"/>
    </row>
    <row r="41" spans="1:15" ht="17.25" customHeight="1" x14ac:dyDescent="0.2">
      <c r="A41" s="1801" t="s">
        <v>226</v>
      </c>
      <c r="B41" s="1850"/>
      <c r="C41" s="1850"/>
      <c r="D41" s="1850"/>
      <c r="E41" s="1850"/>
      <c r="F41" s="1850"/>
      <c r="G41" s="1850"/>
      <c r="H41" s="688"/>
      <c r="I41" s="688"/>
      <c r="J41" s="688"/>
      <c r="K41" s="688"/>
      <c r="L41" s="688"/>
      <c r="M41" s="689"/>
      <c r="N41" s="689"/>
      <c r="O41" s="689"/>
    </row>
    <row r="42" spans="1:15" ht="17.25" customHeight="1" x14ac:dyDescent="0.15">
      <c r="A42" s="690" t="s">
        <v>229</v>
      </c>
      <c r="B42" s="1817" t="s">
        <v>515</v>
      </c>
      <c r="C42" s="1817"/>
      <c r="D42" s="1817"/>
      <c r="E42" s="1817"/>
      <c r="F42" s="1817"/>
      <c r="G42" s="1817"/>
      <c r="H42" s="1817"/>
      <c r="I42" s="1817"/>
      <c r="J42" s="1817"/>
      <c r="K42" s="1817"/>
      <c r="L42" s="1817"/>
      <c r="M42" s="1817"/>
      <c r="N42" s="1817"/>
      <c r="O42" s="1817"/>
    </row>
    <row r="43" spans="1:15" ht="37.5" customHeight="1" x14ac:dyDescent="0.15">
      <c r="A43" s="690" t="s">
        <v>230</v>
      </c>
      <c r="B43" s="1799" t="s">
        <v>231</v>
      </c>
      <c r="C43" s="1799"/>
      <c r="D43" s="1799"/>
      <c r="E43" s="1799"/>
      <c r="F43" s="1799"/>
      <c r="G43" s="1799"/>
      <c r="H43" s="1799"/>
      <c r="I43" s="1799"/>
      <c r="J43" s="1799"/>
      <c r="K43" s="1799"/>
      <c r="L43" s="1799"/>
      <c r="M43" s="1818"/>
      <c r="N43" s="1818"/>
      <c r="O43" s="1818"/>
    </row>
    <row r="44" spans="1:15" ht="57.75" customHeight="1" x14ac:dyDescent="0.15">
      <c r="A44" s="690" t="s">
        <v>232</v>
      </c>
      <c r="B44" s="1799" t="s">
        <v>548</v>
      </c>
      <c r="C44" s="1819"/>
      <c r="D44" s="1819"/>
      <c r="E44" s="1819"/>
      <c r="F44" s="1819"/>
      <c r="G44" s="1819"/>
      <c r="H44" s="1819"/>
      <c r="I44" s="1819"/>
      <c r="J44" s="1819"/>
      <c r="K44" s="1819"/>
      <c r="L44" s="1819"/>
      <c r="M44" s="1820"/>
      <c r="N44" s="1820"/>
      <c r="O44" s="1820"/>
    </row>
    <row r="45" spans="1:15" ht="17.25" customHeight="1" x14ac:dyDescent="0.15">
      <c r="A45" s="690" t="s">
        <v>235</v>
      </c>
      <c r="B45" s="1799" t="s">
        <v>517</v>
      </c>
      <c r="C45" s="1820"/>
      <c r="D45" s="1820"/>
      <c r="E45" s="1820"/>
      <c r="F45" s="1820"/>
      <c r="G45" s="1820"/>
      <c r="H45" s="1820"/>
      <c r="I45" s="1820"/>
      <c r="J45" s="1820"/>
      <c r="K45" s="1820"/>
      <c r="L45" s="1820"/>
      <c r="M45" s="1820"/>
      <c r="N45" s="1820"/>
      <c r="O45" s="1820"/>
    </row>
    <row r="46" spans="1:15" ht="58.5" customHeight="1" x14ac:dyDescent="0.15">
      <c r="A46" s="690" t="s">
        <v>236</v>
      </c>
      <c r="B46" s="1799" t="s">
        <v>549</v>
      </c>
      <c r="C46" s="1799"/>
      <c r="D46" s="1799"/>
      <c r="E46" s="1799"/>
      <c r="F46" s="1799"/>
      <c r="G46" s="1799"/>
      <c r="H46" s="1799"/>
      <c r="I46" s="1799"/>
      <c r="J46" s="1799"/>
      <c r="K46" s="1799"/>
      <c r="L46" s="1799"/>
      <c r="M46" s="1800"/>
      <c r="N46" s="1800"/>
      <c r="O46" s="1800"/>
    </row>
    <row r="47" spans="1:15" ht="54.75" customHeight="1" x14ac:dyDescent="0.15">
      <c r="A47" s="690" t="s">
        <v>287</v>
      </c>
      <c r="B47" s="1799" t="s">
        <v>550</v>
      </c>
      <c r="C47" s="1799"/>
      <c r="D47" s="1799"/>
      <c r="E47" s="1799"/>
      <c r="F47" s="1799"/>
      <c r="G47" s="1799"/>
      <c r="H47" s="1799"/>
      <c r="I47" s="1799"/>
      <c r="J47" s="1799"/>
      <c r="K47" s="1799"/>
      <c r="L47" s="1799"/>
      <c r="M47" s="1800"/>
      <c r="N47" s="1800"/>
      <c r="O47" s="1800"/>
    </row>
    <row r="48" spans="1:15" ht="39" customHeight="1" x14ac:dyDescent="0.15">
      <c r="A48" s="691" t="s">
        <v>332</v>
      </c>
      <c r="B48" s="1801" t="s">
        <v>519</v>
      </c>
      <c r="C48" s="1800"/>
      <c r="D48" s="1800"/>
      <c r="E48" s="1800"/>
      <c r="F48" s="1800"/>
      <c r="G48" s="1800"/>
      <c r="H48" s="1800"/>
      <c r="I48" s="1800"/>
      <c r="J48" s="1800"/>
      <c r="K48" s="1800"/>
      <c r="L48" s="1800"/>
      <c r="M48" s="1800"/>
      <c r="N48" s="1800"/>
      <c r="O48" s="1800"/>
    </row>
    <row r="49" spans="1:15" ht="40.5" customHeight="1" x14ac:dyDescent="0.15">
      <c r="A49" s="691" t="s">
        <v>476</v>
      </c>
      <c r="B49" s="1801" t="s">
        <v>551</v>
      </c>
      <c r="C49" s="1802"/>
      <c r="D49" s="1802"/>
      <c r="E49" s="1802"/>
      <c r="F49" s="1802"/>
      <c r="G49" s="1802"/>
      <c r="H49" s="1802"/>
      <c r="I49" s="1802"/>
      <c r="J49" s="1802"/>
      <c r="K49" s="1802"/>
      <c r="L49" s="1802"/>
      <c r="M49" s="1802"/>
      <c r="N49" s="1802"/>
      <c r="O49" s="734"/>
    </row>
  </sheetData>
  <sheetProtection formatCells="0" insertColumns="0" insertRows="0" selectLockedCells="1"/>
  <mergeCells count="85">
    <mergeCell ref="B12:D12"/>
    <mergeCell ref="B13:D13"/>
    <mergeCell ref="B14:D14"/>
    <mergeCell ref="B8:D8"/>
    <mergeCell ref="B9:D9"/>
    <mergeCell ref="B10:D10"/>
    <mergeCell ref="B11:D11"/>
    <mergeCell ref="B15:D15"/>
    <mergeCell ref="B16:D16"/>
    <mergeCell ref="B17:D17"/>
    <mergeCell ref="M15:O15"/>
    <mergeCell ref="M16:O16"/>
    <mergeCell ref="M17:O17"/>
    <mergeCell ref="B18:D18"/>
    <mergeCell ref="B19:D19"/>
    <mergeCell ref="B20:D20"/>
    <mergeCell ref="M18:O18"/>
    <mergeCell ref="M19:O19"/>
    <mergeCell ref="M20:O20"/>
    <mergeCell ref="B21:D21"/>
    <mergeCell ref="B22:D22"/>
    <mergeCell ref="B23:D23"/>
    <mergeCell ref="M21:O21"/>
    <mergeCell ref="M22:O22"/>
    <mergeCell ref="M23:O23"/>
    <mergeCell ref="B24:D24"/>
    <mergeCell ref="B25:D25"/>
    <mergeCell ref="B26:D26"/>
    <mergeCell ref="M24:O24"/>
    <mergeCell ref="M25:O25"/>
    <mergeCell ref="M26:O26"/>
    <mergeCell ref="B27:D27"/>
    <mergeCell ref="B28:D28"/>
    <mergeCell ref="B29:D29"/>
    <mergeCell ref="M27:O27"/>
    <mergeCell ref="M28:O28"/>
    <mergeCell ref="M29:O29"/>
    <mergeCell ref="M33:O33"/>
    <mergeCell ref="M34:O34"/>
    <mergeCell ref="M35:O35"/>
    <mergeCell ref="B30:D30"/>
    <mergeCell ref="B31:D31"/>
    <mergeCell ref="B32:D32"/>
    <mergeCell ref="M30:O30"/>
    <mergeCell ref="M31:O31"/>
    <mergeCell ref="M32:O32"/>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J2:K2"/>
    <mergeCell ref="L2:O2"/>
    <mergeCell ref="A5:A7"/>
    <mergeCell ref="B5:D7"/>
    <mergeCell ref="E5:E7"/>
    <mergeCell ref="F5:F7"/>
    <mergeCell ref="G5:G7"/>
    <mergeCell ref="K5:K7"/>
    <mergeCell ref="L5:L7"/>
    <mergeCell ref="M5:O7"/>
    <mergeCell ref="H5:J5"/>
    <mergeCell ref="I6:I7"/>
    <mergeCell ref="J6:J7"/>
    <mergeCell ref="B48:O48"/>
    <mergeCell ref="B49:N49"/>
    <mergeCell ref="A39:I39"/>
    <mergeCell ref="A41:G41"/>
    <mergeCell ref="B42:O42"/>
    <mergeCell ref="B43:O43"/>
    <mergeCell ref="B44:O44"/>
    <mergeCell ref="B45:O45"/>
    <mergeCell ref="B46:O46"/>
    <mergeCell ref="B47:O47"/>
  </mergeCells>
  <phoneticPr fontId="5"/>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s>
  <printOptions horizontalCentered="1"/>
  <pageMargins left="0.51181102362204722" right="0.51181102362204722" top="0.74803149606299213" bottom="0.74803149606299213" header="0.31496062992125984" footer="0.31496062992125984"/>
  <pageSetup paperSize="9" scale="51" fitToHeight="0" orientation="portrait" r:id="rId1"/>
  <headerFooter>
    <oddHeader xml:space="preserve">&amp;R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Normal="100" zoomScaleSheetLayoutView="100" workbookViewId="0">
      <selection activeCell="F11" sqref="F11"/>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6" width="13.75" style="1" customWidth="1"/>
    <col min="7" max="16384" width="9" style="1"/>
  </cols>
  <sheetData>
    <row r="1" spans="1:6" ht="18" customHeight="1" thickBot="1" x14ac:dyDescent="0.2">
      <c r="A1" s="692" t="s">
        <v>552</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275</v>
      </c>
      <c r="B4" s="1863"/>
      <c r="C4" s="1863"/>
      <c r="D4" s="1863"/>
      <c r="E4" s="1863"/>
      <c r="F4" s="1863"/>
    </row>
    <row r="5" spans="1:6" ht="18" customHeight="1" thickBot="1" x14ac:dyDescent="0.2">
      <c r="A5" s="695"/>
      <c r="B5" s="695"/>
      <c r="C5" s="695"/>
      <c r="D5" s="695"/>
      <c r="E5" s="695"/>
      <c r="F5" s="695"/>
    </row>
    <row r="6" spans="1:6" ht="35.25" customHeight="1" thickBot="1" x14ac:dyDescent="0.2">
      <c r="A6" s="696" t="s">
        <v>23</v>
      </c>
      <c r="B6" s="697" t="s">
        <v>21</v>
      </c>
      <c r="C6" s="697" t="s">
        <v>22</v>
      </c>
      <c r="D6" s="698" t="s">
        <v>523</v>
      </c>
      <c r="E6" s="698" t="s">
        <v>524</v>
      </c>
      <c r="F6" s="699" t="s">
        <v>525</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526</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showGridLines="0" view="pageBreakPreview" zoomScaleNormal="100" zoomScaleSheetLayoutView="100" workbookViewId="0">
      <selection activeCell="L14" sqref="L14"/>
    </sheetView>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x14ac:dyDescent="0.15">
      <c r="R1" s="8"/>
      <c r="AK1" s="1" t="s">
        <v>244</v>
      </c>
      <c r="AL1" s="1" t="s">
        <v>129</v>
      </c>
    </row>
    <row r="2" spans="1:38" ht="18" customHeight="1" x14ac:dyDescent="0.15">
      <c r="B2" s="98" t="s">
        <v>399</v>
      </c>
      <c r="AL2" s="1" t="s">
        <v>243</v>
      </c>
    </row>
    <row r="3" spans="1:38" ht="18" customHeight="1" x14ac:dyDescent="0.15">
      <c r="B3" s="990" t="s">
        <v>323</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row>
    <row r="4" spans="1: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8" ht="17.25" customHeight="1" x14ac:dyDescent="0.15">
      <c r="E5" s="991" t="s">
        <v>71</v>
      </c>
      <c r="F5" s="991"/>
      <c r="G5" s="991"/>
      <c r="H5" s="991"/>
      <c r="I5" s="991"/>
      <c r="J5" s="991"/>
      <c r="K5" s="10"/>
      <c r="L5" s="10"/>
      <c r="M5" s="10"/>
      <c r="N5" s="10"/>
      <c r="O5" s="10"/>
    </row>
    <row r="6" spans="1:38" ht="17.25" customHeight="1" x14ac:dyDescent="0.15">
      <c r="E6" s="991" t="s">
        <v>145</v>
      </c>
      <c r="F6" s="991"/>
      <c r="G6" s="991"/>
      <c r="H6" s="991"/>
      <c r="I6" s="991"/>
      <c r="J6" s="991"/>
      <c r="K6" s="10"/>
      <c r="L6" s="10"/>
      <c r="M6" s="10"/>
      <c r="N6" s="10"/>
    </row>
    <row r="7" spans="1:38" ht="17.25" customHeight="1" thickBot="1" x14ac:dyDescent="0.2">
      <c r="E7" s="10"/>
      <c r="F7" s="10"/>
      <c r="G7" s="10"/>
      <c r="H7" s="10"/>
      <c r="I7" s="10"/>
      <c r="J7" s="10"/>
      <c r="K7" s="10"/>
      <c r="L7" s="10"/>
      <c r="M7" s="10"/>
      <c r="N7" s="10"/>
      <c r="O7" s="10"/>
      <c r="P7" s="11"/>
      <c r="U7" s="95"/>
      <c r="V7" s="992" t="s">
        <v>146</v>
      </c>
      <c r="W7" s="993"/>
      <c r="X7" s="993"/>
      <c r="Y7" s="993"/>
      <c r="Z7" s="993"/>
      <c r="AA7" s="993"/>
      <c r="AB7" s="993"/>
      <c r="AC7" s="993"/>
      <c r="AD7" s="993"/>
      <c r="AE7" s="993"/>
      <c r="AF7" s="993"/>
      <c r="AG7" s="993"/>
    </row>
    <row r="8" spans="1:38" ht="17.25" customHeight="1" x14ac:dyDescent="0.15">
      <c r="E8" s="10"/>
      <c r="F8" s="10"/>
      <c r="N8" s="10"/>
      <c r="O8" s="813" t="s">
        <v>7</v>
      </c>
      <c r="P8" s="814"/>
      <c r="Q8" s="814"/>
      <c r="R8" s="814"/>
      <c r="S8" s="814"/>
      <c r="T8" s="814"/>
      <c r="U8" s="994"/>
      <c r="V8" s="994"/>
      <c r="W8" s="994"/>
      <c r="X8" s="994"/>
      <c r="Y8" s="994"/>
      <c r="Z8" s="994"/>
      <c r="AA8" s="994"/>
      <c r="AB8" s="994"/>
      <c r="AC8" s="994"/>
      <c r="AD8" s="994"/>
      <c r="AE8" s="994"/>
      <c r="AF8" s="994"/>
      <c r="AG8" s="995"/>
    </row>
    <row r="9" spans="1:38" ht="17.25" customHeight="1" x14ac:dyDescent="0.15">
      <c r="E9" s="10"/>
      <c r="F9" s="10"/>
      <c r="N9" s="10"/>
      <c r="O9" s="801" t="s">
        <v>10</v>
      </c>
      <c r="P9" s="802"/>
      <c r="Q9" s="802"/>
      <c r="R9" s="802"/>
      <c r="S9" s="802"/>
      <c r="T9" s="802"/>
      <c r="U9" s="1035"/>
      <c r="V9" s="1035"/>
      <c r="W9" s="1035"/>
      <c r="X9" s="1035"/>
      <c r="Y9" s="1035"/>
      <c r="Z9" s="1035"/>
      <c r="AA9" s="1035"/>
      <c r="AB9" s="1035"/>
      <c r="AC9" s="1035"/>
      <c r="AD9" s="1035"/>
      <c r="AE9" s="1035"/>
      <c r="AF9" s="1035"/>
      <c r="AG9" s="1036"/>
    </row>
    <row r="10" spans="1:38" ht="17.25" customHeight="1" x14ac:dyDescent="0.15">
      <c r="E10" s="10"/>
      <c r="F10" s="10"/>
      <c r="N10" s="10"/>
      <c r="O10" s="801" t="s">
        <v>42</v>
      </c>
      <c r="P10" s="802"/>
      <c r="Q10" s="802"/>
      <c r="R10" s="802"/>
      <c r="S10" s="802"/>
      <c r="T10" s="802"/>
      <c r="U10" s="1035"/>
      <c r="V10" s="1035"/>
      <c r="W10" s="1035"/>
      <c r="X10" s="1035"/>
      <c r="Y10" s="1035"/>
      <c r="Z10" s="1035"/>
      <c r="AA10" s="1035"/>
      <c r="AB10" s="1035"/>
      <c r="AC10" s="1035"/>
      <c r="AD10" s="1035"/>
      <c r="AE10" s="1035"/>
      <c r="AF10" s="1035"/>
      <c r="AG10" s="1036"/>
    </row>
    <row r="11" spans="1:38" ht="17.25" customHeight="1" x14ac:dyDescent="0.15">
      <c r="E11" s="10"/>
      <c r="F11" s="10"/>
      <c r="N11" s="10"/>
      <c r="O11" s="801" t="s">
        <v>36</v>
      </c>
      <c r="P11" s="802"/>
      <c r="Q11" s="802"/>
      <c r="R11" s="802"/>
      <c r="S11" s="802"/>
      <c r="T11" s="802"/>
      <c r="U11" s="2"/>
      <c r="V11" s="3"/>
      <c r="W11" s="2"/>
      <c r="X11" s="4"/>
      <c r="Y11" s="5"/>
      <c r="Z11" s="6"/>
      <c r="AA11" s="5"/>
      <c r="AB11" s="6"/>
      <c r="AC11" s="4"/>
      <c r="AD11" s="4"/>
      <c r="AE11" s="4"/>
      <c r="AF11" s="5"/>
      <c r="AG11" s="7"/>
    </row>
    <row r="12" spans="1:38" ht="18" customHeight="1" thickBot="1" x14ac:dyDescent="0.2">
      <c r="A12" s="11"/>
      <c r="B12" s="11"/>
      <c r="C12" s="11"/>
      <c r="D12" s="11"/>
      <c r="E12" s="11"/>
      <c r="F12" s="11"/>
      <c r="N12" s="11"/>
      <c r="O12" s="806" t="s">
        <v>11</v>
      </c>
      <c r="P12" s="807"/>
      <c r="Q12" s="807"/>
      <c r="R12" s="807"/>
      <c r="S12" s="807"/>
      <c r="T12" s="807"/>
      <c r="U12" s="808"/>
      <c r="V12" s="808"/>
      <c r="W12" s="808"/>
      <c r="X12" s="808"/>
      <c r="Y12" s="808"/>
      <c r="Z12" s="808"/>
      <c r="AA12" s="808"/>
      <c r="AB12" s="808"/>
      <c r="AC12" s="808"/>
      <c r="AD12" s="808"/>
      <c r="AE12" s="808"/>
      <c r="AF12" s="808"/>
      <c r="AG12" s="809"/>
    </row>
    <row r="13" spans="1:38" s="89" customFormat="1" ht="18" customHeight="1" x14ac:dyDescent="0.15">
      <c r="A13" s="93"/>
      <c r="B13" s="93"/>
      <c r="C13" s="93"/>
      <c r="D13" s="93"/>
      <c r="E13" s="93"/>
      <c r="F13" s="93"/>
      <c r="N13" s="93"/>
      <c r="O13" s="99"/>
      <c r="P13" s="99"/>
      <c r="Q13" s="99"/>
      <c r="R13" s="99"/>
      <c r="S13" s="99"/>
      <c r="T13" s="99"/>
      <c r="U13" s="327"/>
      <c r="V13" s="327"/>
      <c r="W13" s="327"/>
      <c r="X13" s="327"/>
      <c r="Y13" s="327"/>
      <c r="Z13" s="327"/>
      <c r="AA13" s="327"/>
      <c r="AB13" s="327"/>
      <c r="AC13" s="327"/>
      <c r="AD13" s="327"/>
      <c r="AE13" s="327"/>
      <c r="AF13" s="327"/>
      <c r="AG13" s="327"/>
    </row>
    <row r="14" spans="1:38" ht="18" customHeight="1" thickBot="1" x14ac:dyDescent="0.2">
      <c r="A14" s="11"/>
      <c r="B14" s="11" t="s">
        <v>48</v>
      </c>
      <c r="C14" s="11"/>
      <c r="D14" s="11"/>
      <c r="E14" s="11"/>
      <c r="F14" s="11"/>
      <c r="G14" s="11"/>
      <c r="H14" s="11"/>
      <c r="I14" s="11"/>
      <c r="J14" s="11"/>
      <c r="K14" s="11"/>
      <c r="L14" s="11"/>
      <c r="M14" s="11"/>
      <c r="N14" s="11"/>
      <c r="O14" s="11"/>
      <c r="Q14" s="275"/>
      <c r="R14" s="275"/>
      <c r="S14" s="275"/>
      <c r="T14" s="275"/>
      <c r="U14" s="275"/>
      <c r="V14" s="275"/>
      <c r="W14" s="275"/>
      <c r="X14" s="275"/>
      <c r="Y14" s="275"/>
      <c r="Z14" s="14"/>
      <c r="AA14" s="14"/>
      <c r="AB14" s="14"/>
      <c r="AC14" s="14"/>
      <c r="AD14" s="14"/>
      <c r="AE14" s="14"/>
      <c r="AF14" s="14"/>
      <c r="AG14" s="14"/>
    </row>
    <row r="15" spans="1:38" ht="18" customHeight="1" thickBot="1" x14ac:dyDescent="0.2">
      <c r="A15" s="11"/>
      <c r="B15" s="1045" t="s">
        <v>95</v>
      </c>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1046"/>
    </row>
    <row r="16" spans="1:38" ht="18" customHeight="1" x14ac:dyDescent="0.15">
      <c r="A16" s="11"/>
      <c r="B16" s="1047"/>
      <c r="C16" s="1049" t="s">
        <v>180</v>
      </c>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2"/>
      <c r="AB16" s="942"/>
      <c r="AC16" s="942"/>
      <c r="AD16" s="942"/>
      <c r="AE16" s="942"/>
      <c r="AF16" s="942"/>
      <c r="AG16" s="1053"/>
    </row>
    <row r="17" spans="1:35" ht="18" customHeight="1" thickBot="1" x14ac:dyDescent="0.2">
      <c r="A17" s="11"/>
      <c r="B17" s="1048"/>
      <c r="C17" s="1051"/>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4"/>
      <c r="AB17" s="1055"/>
      <c r="AC17" s="1055"/>
      <c r="AD17" s="1055"/>
      <c r="AE17" s="1055"/>
      <c r="AF17" s="1055"/>
      <c r="AG17" s="1056"/>
    </row>
    <row r="18" spans="1:35" ht="9" customHeight="1" x14ac:dyDescent="0.15">
      <c r="A18" s="11"/>
      <c r="B18" s="11"/>
      <c r="C18" s="11"/>
      <c r="D18" s="11"/>
      <c r="E18" s="11"/>
      <c r="F18" s="11"/>
      <c r="G18" s="11"/>
      <c r="H18" s="11"/>
      <c r="I18" s="11"/>
      <c r="J18" s="11"/>
      <c r="K18" s="11"/>
      <c r="L18" s="11"/>
      <c r="M18" s="11"/>
      <c r="N18" s="11"/>
      <c r="O18" s="11"/>
      <c r="Q18" s="275"/>
      <c r="R18" s="275"/>
      <c r="S18" s="275"/>
      <c r="T18" s="275"/>
      <c r="U18" s="275"/>
      <c r="V18" s="275"/>
      <c r="W18" s="275"/>
      <c r="X18" s="275"/>
      <c r="Y18" s="275"/>
      <c r="Z18" s="14"/>
    </row>
    <row r="19" spans="1:35" ht="21.75" customHeight="1" thickBot="1" x14ac:dyDescent="0.2">
      <c r="A19" s="11"/>
      <c r="B19" s="14" t="s">
        <v>49</v>
      </c>
      <c r="C19" s="16"/>
      <c r="D19" s="16"/>
      <c r="E19" s="16"/>
      <c r="F19" s="16"/>
      <c r="G19" s="275"/>
      <c r="H19" s="275"/>
      <c r="I19" s="275"/>
      <c r="J19" s="17"/>
      <c r="K19" s="17"/>
      <c r="L19" s="17"/>
      <c r="M19" s="17"/>
      <c r="N19" s="17"/>
      <c r="O19" s="17"/>
      <c r="P19" s="17"/>
      <c r="Q19" s="17"/>
      <c r="R19" s="17"/>
      <c r="S19" s="275"/>
      <c r="T19" s="275"/>
      <c r="U19" s="275"/>
      <c r="V19" s="17"/>
      <c r="W19" s="17"/>
      <c r="X19" s="17"/>
      <c r="Y19" s="17"/>
      <c r="Z19" s="17"/>
      <c r="AA19" s="17"/>
      <c r="AB19" s="17"/>
      <c r="AC19" s="17"/>
      <c r="AD19" s="17"/>
      <c r="AE19" s="275"/>
      <c r="AF19" s="275"/>
      <c r="AG19" s="275"/>
      <c r="AH19" s="11"/>
      <c r="AI19" s="11"/>
    </row>
    <row r="20" spans="1:35" ht="27.75" customHeight="1" thickBot="1" x14ac:dyDescent="0.2">
      <c r="A20" s="11"/>
      <c r="B20" s="1037" t="s">
        <v>58</v>
      </c>
      <c r="C20" s="1038"/>
      <c r="D20" s="1038"/>
      <c r="E20" s="1038"/>
      <c r="F20" s="1039"/>
      <c r="G20" s="1039"/>
      <c r="H20" s="1039"/>
      <c r="I20" s="1039"/>
      <c r="J20" s="1039"/>
      <c r="K20" s="1039"/>
      <c r="L20" s="1039"/>
      <c r="M20" s="1040"/>
      <c r="N20" s="1041"/>
      <c r="O20" s="1041"/>
      <c r="P20" s="1041"/>
      <c r="Q20" s="1041"/>
      <c r="R20" s="1041"/>
      <c r="S20" s="1041"/>
      <c r="T20" s="1041"/>
      <c r="U20" s="256" t="s">
        <v>73</v>
      </c>
      <c r="V20" s="17"/>
      <c r="W20" s="17"/>
      <c r="X20" s="17"/>
      <c r="Y20" s="17"/>
      <c r="Z20" s="17"/>
      <c r="AA20" s="17"/>
      <c r="AB20" s="17"/>
      <c r="AC20" s="17"/>
      <c r="AD20" s="17"/>
      <c r="AE20" s="275"/>
      <c r="AF20" s="275"/>
      <c r="AG20" s="275"/>
      <c r="AH20" s="11"/>
      <c r="AI20" s="11"/>
    </row>
    <row r="21" spans="1:35" s="21" customFormat="1" ht="21" customHeight="1" x14ac:dyDescent="0.15">
      <c r="A21" s="19"/>
      <c r="B21" s="1002" t="s">
        <v>79</v>
      </c>
      <c r="C21" s="1003"/>
      <c r="D21" s="1003"/>
      <c r="E21" s="1004"/>
      <c r="F21" s="1042" t="s">
        <v>44</v>
      </c>
      <c r="G21" s="1043"/>
      <c r="H21" s="1043"/>
      <c r="I21" s="1043"/>
      <c r="J21" s="1043"/>
      <c r="K21" s="1043"/>
      <c r="L21" s="1043"/>
      <c r="M21" s="1044" t="s">
        <v>45</v>
      </c>
      <c r="N21" s="1043"/>
      <c r="O21" s="1043"/>
      <c r="P21" s="1043"/>
      <c r="Q21" s="1043"/>
      <c r="R21" s="1043"/>
      <c r="S21" s="1043"/>
      <c r="T21" s="1044" t="s">
        <v>46</v>
      </c>
      <c r="U21" s="1043"/>
      <c r="V21" s="1043"/>
      <c r="W21" s="1043"/>
      <c r="X21" s="1043"/>
      <c r="Y21" s="1043"/>
      <c r="Z21" s="1043"/>
      <c r="AA21" s="1044" t="s">
        <v>47</v>
      </c>
      <c r="AB21" s="1043"/>
      <c r="AC21" s="1043"/>
      <c r="AD21" s="1043"/>
      <c r="AE21" s="1043"/>
      <c r="AF21" s="1043"/>
      <c r="AG21" s="1057"/>
      <c r="AH21" s="19"/>
      <c r="AI21" s="20"/>
    </row>
    <row r="22" spans="1:35" s="21" customFormat="1" ht="21" customHeight="1" x14ac:dyDescent="0.15">
      <c r="A22" s="19"/>
      <c r="B22" s="1005"/>
      <c r="C22" s="1006"/>
      <c r="D22" s="1006"/>
      <c r="E22" s="1007"/>
      <c r="F22" s="1077"/>
      <c r="G22" s="1072"/>
      <c r="H22" s="1072"/>
      <c r="I22" s="1072"/>
      <c r="J22" s="1072"/>
      <c r="K22" s="1072"/>
      <c r="L22" s="1069" t="s">
        <v>43</v>
      </c>
      <c r="M22" s="1061"/>
      <c r="N22" s="1062"/>
      <c r="O22" s="1062"/>
      <c r="P22" s="1062"/>
      <c r="Q22" s="1062"/>
      <c r="R22" s="1062"/>
      <c r="S22" s="22" t="s">
        <v>43</v>
      </c>
      <c r="T22" s="1061"/>
      <c r="U22" s="1072"/>
      <c r="V22" s="1072"/>
      <c r="W22" s="1072"/>
      <c r="X22" s="1072"/>
      <c r="Y22" s="1072"/>
      <c r="Z22" s="1069" t="s">
        <v>43</v>
      </c>
      <c r="AA22" s="1061"/>
      <c r="AB22" s="1072"/>
      <c r="AC22" s="1072"/>
      <c r="AD22" s="1072"/>
      <c r="AE22" s="1072"/>
      <c r="AF22" s="1072"/>
      <c r="AG22" s="1066" t="s">
        <v>43</v>
      </c>
      <c r="AH22" s="19"/>
      <c r="AI22" s="20"/>
    </row>
    <row r="23" spans="1:35" s="21" customFormat="1" ht="18" customHeight="1" x14ac:dyDescent="0.15">
      <c r="A23" s="19"/>
      <c r="B23" s="1005"/>
      <c r="C23" s="1006"/>
      <c r="D23" s="1006"/>
      <c r="E23" s="1007"/>
      <c r="F23" s="1078"/>
      <c r="G23" s="1074"/>
      <c r="H23" s="1074"/>
      <c r="I23" s="1074"/>
      <c r="J23" s="1074"/>
      <c r="K23" s="1074"/>
      <c r="L23" s="1070"/>
      <c r="M23" s="100"/>
      <c r="N23" s="1081" t="s">
        <v>106</v>
      </c>
      <c r="O23" s="1082"/>
      <c r="P23" s="1082"/>
      <c r="Q23" s="1082"/>
      <c r="R23" s="1082"/>
      <c r="S23" s="1083"/>
      <c r="T23" s="1073"/>
      <c r="U23" s="1074"/>
      <c r="V23" s="1074"/>
      <c r="W23" s="1074"/>
      <c r="X23" s="1074"/>
      <c r="Y23" s="1074"/>
      <c r="Z23" s="1070"/>
      <c r="AA23" s="1073"/>
      <c r="AB23" s="1074"/>
      <c r="AC23" s="1074"/>
      <c r="AD23" s="1074"/>
      <c r="AE23" s="1074"/>
      <c r="AF23" s="1074"/>
      <c r="AG23" s="1067"/>
      <c r="AH23" s="19"/>
      <c r="AI23" s="20"/>
    </row>
    <row r="24" spans="1:35" s="21" customFormat="1" ht="21" customHeight="1" thickBot="1" x14ac:dyDescent="0.2">
      <c r="A24" s="19"/>
      <c r="B24" s="1008"/>
      <c r="C24" s="1009"/>
      <c r="D24" s="1009"/>
      <c r="E24" s="1010"/>
      <c r="F24" s="1079"/>
      <c r="G24" s="1076"/>
      <c r="H24" s="1076"/>
      <c r="I24" s="1076"/>
      <c r="J24" s="1076"/>
      <c r="K24" s="1076"/>
      <c r="L24" s="1071"/>
      <c r="M24" s="23"/>
      <c r="N24" s="1080"/>
      <c r="O24" s="1080"/>
      <c r="P24" s="1080"/>
      <c r="Q24" s="1080"/>
      <c r="R24" s="1080"/>
      <c r="S24" s="24" t="s">
        <v>43</v>
      </c>
      <c r="T24" s="1075"/>
      <c r="U24" s="1076"/>
      <c r="V24" s="1076"/>
      <c r="W24" s="1076"/>
      <c r="X24" s="1076"/>
      <c r="Y24" s="1076"/>
      <c r="Z24" s="1071"/>
      <c r="AA24" s="1075"/>
      <c r="AB24" s="1076"/>
      <c r="AC24" s="1076"/>
      <c r="AD24" s="1076"/>
      <c r="AE24" s="1076"/>
      <c r="AF24" s="1076"/>
      <c r="AG24" s="1068"/>
      <c r="AH24" s="19"/>
      <c r="AI24" s="20"/>
    </row>
    <row r="25" spans="1:35" ht="28.5" customHeight="1" x14ac:dyDescent="0.15">
      <c r="A25" s="11"/>
      <c r="B25" s="818" t="s">
        <v>82</v>
      </c>
      <c r="C25" s="819"/>
      <c r="D25" s="819"/>
      <c r="E25" s="1118"/>
      <c r="F25" s="1014" t="s">
        <v>70</v>
      </c>
      <c r="G25" s="1015"/>
      <c r="H25" s="25" t="s">
        <v>59</v>
      </c>
      <c r="I25" s="25"/>
      <c r="J25" s="25"/>
      <c r="K25" s="26"/>
      <c r="L25" s="26"/>
      <c r="M25" s="26"/>
      <c r="N25" s="26"/>
      <c r="O25" s="26"/>
      <c r="P25" s="26"/>
      <c r="Q25" s="26"/>
      <c r="R25" s="26"/>
      <c r="S25" s="27"/>
      <c r="T25" s="27"/>
      <c r="U25" s="27"/>
      <c r="V25" s="26"/>
      <c r="W25" s="26"/>
      <c r="X25" s="26"/>
      <c r="Y25" s="26"/>
      <c r="Z25" s="26"/>
      <c r="AA25" s="26"/>
      <c r="AB25" s="26"/>
      <c r="AC25" s="26"/>
      <c r="AD25" s="26"/>
      <c r="AE25" s="1058"/>
      <c r="AF25" s="1059"/>
      <c r="AG25" s="1060"/>
      <c r="AH25" s="11"/>
      <c r="AI25" s="11"/>
    </row>
    <row r="26" spans="1:35" ht="28.5" customHeight="1" x14ac:dyDescent="0.15">
      <c r="A26" s="11"/>
      <c r="B26" s="1119"/>
      <c r="C26" s="1120"/>
      <c r="D26" s="1120"/>
      <c r="E26" s="1121"/>
      <c r="F26" s="1016"/>
      <c r="G26" s="1017"/>
      <c r="H26" s="28" t="s">
        <v>80</v>
      </c>
      <c r="I26" s="28"/>
      <c r="J26" s="28"/>
      <c r="K26" s="29"/>
      <c r="L26" s="29"/>
      <c r="M26" s="29"/>
      <c r="N26" s="29"/>
      <c r="O26" s="29"/>
      <c r="P26" s="29"/>
      <c r="Q26" s="29"/>
      <c r="R26" s="29"/>
      <c r="S26" s="30"/>
      <c r="T26" s="30"/>
      <c r="U26" s="30"/>
      <c r="V26" s="29"/>
      <c r="W26" s="29"/>
      <c r="X26" s="29"/>
      <c r="Y26" s="29"/>
      <c r="Z26" s="29"/>
      <c r="AA26" s="29"/>
      <c r="AB26" s="29"/>
      <c r="AC26" s="29"/>
      <c r="AD26" s="29"/>
      <c r="AE26" s="1023"/>
      <c r="AF26" s="1024"/>
      <c r="AG26" s="1025"/>
      <c r="AH26" s="11"/>
      <c r="AI26" s="11"/>
    </row>
    <row r="27" spans="1:35" ht="28.5" customHeight="1" x14ac:dyDescent="0.15">
      <c r="A27" s="11"/>
      <c r="B27" s="1119"/>
      <c r="C27" s="1120"/>
      <c r="D27" s="1120"/>
      <c r="E27" s="1121"/>
      <c r="F27" s="1016"/>
      <c r="G27" s="1017"/>
      <c r="H27" s="28" t="s">
        <v>142</v>
      </c>
      <c r="I27" s="28"/>
      <c r="J27" s="28"/>
      <c r="K27" s="29"/>
      <c r="L27" s="29"/>
      <c r="M27" s="29"/>
      <c r="N27" s="29"/>
      <c r="O27" s="29"/>
      <c r="P27" s="29"/>
      <c r="Q27" s="29"/>
      <c r="R27" s="29"/>
      <c r="S27" s="30"/>
      <c r="T27" s="30"/>
      <c r="U27" s="30"/>
      <c r="V27" s="29"/>
      <c r="W27" s="29"/>
      <c r="X27" s="29"/>
      <c r="Y27" s="29"/>
      <c r="Z27" s="29"/>
      <c r="AA27" s="29"/>
      <c r="AB27" s="29"/>
      <c r="AC27" s="29"/>
      <c r="AD27" s="29"/>
      <c r="AE27" s="1023"/>
      <c r="AF27" s="1024"/>
      <c r="AG27" s="1025"/>
      <c r="AH27" s="11"/>
      <c r="AI27" s="11"/>
    </row>
    <row r="28" spans="1:35" ht="28.5" customHeight="1" x14ac:dyDescent="0.15">
      <c r="A28" s="11"/>
      <c r="B28" s="1119"/>
      <c r="C28" s="1120"/>
      <c r="D28" s="1120"/>
      <c r="E28" s="1121"/>
      <c r="F28" s="1016"/>
      <c r="G28" s="1017"/>
      <c r="H28" s="28" t="s">
        <v>51</v>
      </c>
      <c r="I28" s="28"/>
      <c r="J28" s="28"/>
      <c r="K28" s="29"/>
      <c r="L28" s="29"/>
      <c r="M28" s="29"/>
      <c r="N28" s="29"/>
      <c r="O28" s="29"/>
      <c r="P28" s="29"/>
      <c r="Q28" s="29"/>
      <c r="R28" s="29"/>
      <c r="S28" s="30"/>
      <c r="T28" s="30"/>
      <c r="U28" s="30"/>
      <c r="V28" s="29"/>
      <c r="W28" s="29"/>
      <c r="X28" s="29"/>
      <c r="Y28" s="29"/>
      <c r="Z28" s="29"/>
      <c r="AA28" s="29"/>
      <c r="AB28" s="29"/>
      <c r="AC28" s="29"/>
      <c r="AD28" s="29"/>
      <c r="AE28" s="1023"/>
      <c r="AF28" s="1024"/>
      <c r="AG28" s="1025"/>
      <c r="AH28" s="11"/>
      <c r="AI28" s="11"/>
    </row>
    <row r="29" spans="1:35" ht="28.5" customHeight="1" x14ac:dyDescent="0.15">
      <c r="A29" s="11"/>
      <c r="B29" s="1119"/>
      <c r="C29" s="1120"/>
      <c r="D29" s="1120"/>
      <c r="E29" s="1121"/>
      <c r="F29" s="1016"/>
      <c r="G29" s="1017"/>
      <c r="H29" s="28" t="s">
        <v>53</v>
      </c>
      <c r="I29" s="28"/>
      <c r="J29" s="28"/>
      <c r="K29" s="29"/>
      <c r="L29" s="29"/>
      <c r="M29" s="29"/>
      <c r="N29" s="29"/>
      <c r="O29" s="29"/>
      <c r="P29" s="29"/>
      <c r="Q29" s="29"/>
      <c r="R29" s="29"/>
      <c r="S29" s="30"/>
      <c r="T29" s="30"/>
      <c r="U29" s="30"/>
      <c r="V29" s="29"/>
      <c r="W29" s="29"/>
      <c r="X29" s="29"/>
      <c r="Y29" s="29"/>
      <c r="Z29" s="29"/>
      <c r="AA29" s="29"/>
      <c r="AB29" s="29"/>
      <c r="AC29" s="29"/>
      <c r="AD29" s="29"/>
      <c r="AE29" s="1023"/>
      <c r="AF29" s="1024"/>
      <c r="AG29" s="1025"/>
      <c r="AH29" s="11"/>
      <c r="AI29" s="11"/>
    </row>
    <row r="30" spans="1:35" ht="28.5" customHeight="1" x14ac:dyDescent="0.15">
      <c r="A30" s="11"/>
      <c r="B30" s="1119"/>
      <c r="C30" s="1120"/>
      <c r="D30" s="1120"/>
      <c r="E30" s="1121"/>
      <c r="F30" s="1016"/>
      <c r="G30" s="1017"/>
      <c r="H30" s="42" t="s">
        <v>409</v>
      </c>
      <c r="I30" s="42"/>
      <c r="J30" s="42"/>
      <c r="K30" s="43"/>
      <c r="L30" s="43"/>
      <c r="M30" s="43"/>
      <c r="N30" s="29"/>
      <c r="O30" s="102"/>
      <c r="P30" s="101"/>
      <c r="Q30" s="101"/>
      <c r="R30" s="101"/>
      <c r="S30" s="102"/>
      <c r="T30" s="102"/>
      <c r="U30" s="102"/>
      <c r="V30" s="101"/>
      <c r="W30" s="101"/>
      <c r="X30" s="101"/>
      <c r="Y30" s="101"/>
      <c r="Z30" s="101"/>
      <c r="AA30" s="101"/>
      <c r="AB30" s="101"/>
      <c r="AC30" s="101"/>
      <c r="AD30" s="101"/>
      <c r="AE30" s="1023"/>
      <c r="AF30" s="1024"/>
      <c r="AG30" s="1025"/>
      <c r="AH30" s="11"/>
      <c r="AI30" s="11"/>
    </row>
    <row r="31" spans="1:35" ht="28.5" customHeight="1" x14ac:dyDescent="0.15">
      <c r="A31" s="11"/>
      <c r="B31" s="1119"/>
      <c r="C31" s="1120"/>
      <c r="D31" s="1120"/>
      <c r="E31" s="1121"/>
      <c r="F31" s="1016"/>
      <c r="G31" s="1017"/>
      <c r="H31" s="28" t="s">
        <v>54</v>
      </c>
      <c r="I31" s="28"/>
      <c r="J31" s="28"/>
      <c r="K31" s="29"/>
      <c r="L31" s="29"/>
      <c r="M31" s="29"/>
      <c r="N31" s="29"/>
      <c r="O31" s="29"/>
      <c r="P31" s="29"/>
      <c r="Q31" s="29"/>
      <c r="R31" s="29"/>
      <c r="S31" s="30"/>
      <c r="T31" s="30"/>
      <c r="U31" s="30"/>
      <c r="V31" s="29"/>
      <c r="W31" s="29"/>
      <c r="X31" s="29"/>
      <c r="Y31" s="29"/>
      <c r="Z31" s="29"/>
      <c r="AA31" s="29"/>
      <c r="AB31" s="29"/>
      <c r="AC31" s="29"/>
      <c r="AD31" s="29"/>
      <c r="AE31" s="1023"/>
      <c r="AF31" s="1024"/>
      <c r="AG31" s="1025"/>
      <c r="AH31" s="11"/>
      <c r="AI31" s="11"/>
    </row>
    <row r="32" spans="1:35" ht="28.5" customHeight="1" x14ac:dyDescent="0.15">
      <c r="A32" s="11"/>
      <c r="B32" s="1119"/>
      <c r="C32" s="1120"/>
      <c r="D32" s="1120"/>
      <c r="E32" s="1121"/>
      <c r="F32" s="1016"/>
      <c r="G32" s="1017"/>
      <c r="H32" s="31" t="s">
        <v>61</v>
      </c>
      <c r="I32" s="28"/>
      <c r="J32" s="28"/>
      <c r="K32" s="29"/>
      <c r="L32" s="29"/>
      <c r="M32" s="29"/>
      <c r="N32" s="29"/>
      <c r="O32" s="29"/>
      <c r="P32" s="29"/>
      <c r="Q32" s="29"/>
      <c r="R32" s="29"/>
      <c r="S32" s="30"/>
      <c r="T32" s="30"/>
      <c r="U32" s="30"/>
      <c r="V32" s="29"/>
      <c r="W32" s="29"/>
      <c r="X32" s="29"/>
      <c r="Y32" s="29"/>
      <c r="Z32" s="29"/>
      <c r="AA32" s="29"/>
      <c r="AB32" s="29"/>
      <c r="AC32" s="29"/>
      <c r="AD32" s="32"/>
      <c r="AE32" s="1023"/>
      <c r="AF32" s="1024"/>
      <c r="AG32" s="1025"/>
      <c r="AH32" s="11"/>
      <c r="AI32" s="11"/>
    </row>
    <row r="33" spans="1:44" ht="28.5" customHeight="1" x14ac:dyDescent="0.15">
      <c r="A33" s="11"/>
      <c r="B33" s="1119"/>
      <c r="C33" s="1120"/>
      <c r="D33" s="1120"/>
      <c r="E33" s="1121"/>
      <c r="F33" s="1016"/>
      <c r="G33" s="1017"/>
      <c r="H33" s="33" t="s">
        <v>55</v>
      </c>
      <c r="I33" s="33"/>
      <c r="J33" s="33"/>
      <c r="K33" s="34"/>
      <c r="L33" s="34"/>
      <c r="M33" s="34"/>
      <c r="N33" s="34"/>
      <c r="O33" s="34"/>
      <c r="P33" s="34"/>
      <c r="Q33" s="34"/>
      <c r="R33" s="34"/>
      <c r="S33" s="35"/>
      <c r="T33" s="35"/>
      <c r="U33" s="35"/>
      <c r="V33" s="34"/>
      <c r="W33" s="34"/>
      <c r="X33" s="34"/>
      <c r="Y33" s="34"/>
      <c r="Z33" s="34"/>
      <c r="AA33" s="34"/>
      <c r="AB33" s="34"/>
      <c r="AC33" s="34"/>
      <c r="AD33" s="34"/>
      <c r="AE33" s="1023"/>
      <c r="AF33" s="1024"/>
      <c r="AG33" s="1025"/>
      <c r="AH33" s="11"/>
      <c r="AI33" s="11"/>
    </row>
    <row r="34" spans="1:44" ht="28.5" customHeight="1" x14ac:dyDescent="0.15">
      <c r="A34" s="11"/>
      <c r="B34" s="1119"/>
      <c r="C34" s="1120"/>
      <c r="D34" s="1120"/>
      <c r="E34" s="1121"/>
      <c r="F34" s="1016"/>
      <c r="G34" s="1017"/>
      <c r="H34" s="49" t="s">
        <v>56</v>
      </c>
      <c r="I34" s="42"/>
      <c r="J34" s="42"/>
      <c r="K34" s="43"/>
      <c r="L34" s="43"/>
      <c r="M34" s="43"/>
      <c r="N34" s="43"/>
      <c r="O34" s="43"/>
      <c r="P34" s="43"/>
      <c r="Q34" s="43"/>
      <c r="R34" s="43"/>
      <c r="S34" s="44"/>
      <c r="T34" s="44"/>
      <c r="U34" s="44"/>
      <c r="V34" s="43"/>
      <c r="W34" s="43"/>
      <c r="X34" s="43"/>
      <c r="Y34" s="43"/>
      <c r="Z34" s="43"/>
      <c r="AA34" s="43"/>
      <c r="AB34" s="43"/>
      <c r="AC34" s="43"/>
      <c r="AD34" s="43"/>
      <c r="AE34" s="1026"/>
      <c r="AF34" s="1027"/>
      <c r="AG34" s="1028"/>
      <c r="AH34" s="11"/>
      <c r="AI34" s="11"/>
    </row>
    <row r="35" spans="1:44" ht="28.5" customHeight="1" x14ac:dyDescent="0.15">
      <c r="A35" s="11"/>
      <c r="B35" s="1119"/>
      <c r="C35" s="1120"/>
      <c r="D35" s="1120"/>
      <c r="E35" s="1121"/>
      <c r="F35" s="1016"/>
      <c r="G35" s="1017"/>
      <c r="H35" s="31" t="s">
        <v>181</v>
      </c>
      <c r="I35" s="28"/>
      <c r="J35" s="28"/>
      <c r="K35" s="29"/>
      <c r="L35" s="29"/>
      <c r="M35" s="29"/>
      <c r="N35" s="29"/>
      <c r="O35" s="29"/>
      <c r="P35" s="29"/>
      <c r="Q35" s="29"/>
      <c r="R35" s="29"/>
      <c r="S35" s="30"/>
      <c r="T35" s="30"/>
      <c r="U35" s="30"/>
      <c r="V35" s="29"/>
      <c r="W35" s="29"/>
      <c r="X35" s="29"/>
      <c r="Y35" s="29"/>
      <c r="Z35" s="29"/>
      <c r="AA35" s="29"/>
      <c r="AB35" s="29"/>
      <c r="AC35" s="29"/>
      <c r="AD35" s="29"/>
      <c r="AE35" s="1023"/>
      <c r="AF35" s="1024"/>
      <c r="AG35" s="1025"/>
      <c r="AH35" s="11"/>
      <c r="AI35" s="11"/>
    </row>
    <row r="36" spans="1:44" ht="28.5" customHeight="1" x14ac:dyDescent="0.15">
      <c r="A36" s="11"/>
      <c r="B36" s="1119"/>
      <c r="C36" s="1120"/>
      <c r="D36" s="1120"/>
      <c r="E36" s="1121"/>
      <c r="F36" s="1016"/>
      <c r="G36" s="1017"/>
      <c r="H36" s="48" t="s">
        <v>81</v>
      </c>
      <c r="I36" s="33"/>
      <c r="J36" s="33"/>
      <c r="K36" s="34"/>
      <c r="L36" s="34"/>
      <c r="M36" s="34"/>
      <c r="N36" s="34"/>
      <c r="O36" s="34"/>
      <c r="P36" s="34"/>
      <c r="Q36" s="34"/>
      <c r="R36" s="34"/>
      <c r="S36" s="35"/>
      <c r="T36" s="35"/>
      <c r="U36" s="35"/>
      <c r="V36" s="34"/>
      <c r="W36" s="34"/>
      <c r="X36" s="34"/>
      <c r="Y36" s="34"/>
      <c r="Z36" s="34"/>
      <c r="AA36" s="34"/>
      <c r="AB36" s="34"/>
      <c r="AC36" s="34"/>
      <c r="AD36" s="34"/>
      <c r="AE36" s="1020"/>
      <c r="AF36" s="1021"/>
      <c r="AG36" s="1022"/>
      <c r="AH36" s="11"/>
      <c r="AI36" s="11"/>
    </row>
    <row r="37" spans="1:44" ht="28.5" customHeight="1" x14ac:dyDescent="0.15">
      <c r="A37" s="11"/>
      <c r="B37" s="1119"/>
      <c r="C37" s="1120"/>
      <c r="D37" s="1120"/>
      <c r="E37" s="1121"/>
      <c r="F37" s="1018"/>
      <c r="G37" s="1019"/>
      <c r="H37" s="39" t="s">
        <v>64</v>
      </c>
      <c r="I37" s="40"/>
      <c r="J37" s="40"/>
      <c r="K37" s="198"/>
      <c r="L37" s="198"/>
      <c r="M37" s="198"/>
      <c r="N37" s="198"/>
      <c r="O37" s="198"/>
      <c r="P37" s="198"/>
      <c r="Q37" s="198"/>
      <c r="R37" s="198"/>
      <c r="S37" s="41"/>
      <c r="T37" s="41"/>
      <c r="U37" s="41"/>
      <c r="V37" s="198"/>
      <c r="W37" s="198"/>
      <c r="X37" s="198"/>
      <c r="Y37" s="198"/>
      <c r="Z37" s="198"/>
      <c r="AA37" s="198"/>
      <c r="AB37" s="198"/>
      <c r="AC37" s="198"/>
      <c r="AD37" s="198"/>
      <c r="AE37" s="1011"/>
      <c r="AF37" s="1012"/>
      <c r="AG37" s="1013"/>
      <c r="AH37" s="11"/>
      <c r="AI37" s="11"/>
      <c r="AK37" s="11"/>
      <c r="AL37" s="11"/>
      <c r="AM37" s="11"/>
      <c r="AN37" s="11"/>
      <c r="AO37" s="11"/>
      <c r="AP37" s="11"/>
      <c r="AQ37" s="11"/>
      <c r="AR37" s="11"/>
    </row>
    <row r="38" spans="1:44" ht="28.5" customHeight="1" x14ac:dyDescent="0.15">
      <c r="A38" s="11"/>
      <c r="B38" s="1119"/>
      <c r="C38" s="1120"/>
      <c r="D38" s="1120"/>
      <c r="E38" s="1121"/>
      <c r="F38" s="1114" t="s">
        <v>68</v>
      </c>
      <c r="G38" s="1088"/>
      <c r="H38" s="36" t="s">
        <v>59</v>
      </c>
      <c r="I38" s="36"/>
      <c r="J38" s="36"/>
      <c r="K38" s="37"/>
      <c r="L38" s="37"/>
      <c r="M38" s="37"/>
      <c r="N38" s="37"/>
      <c r="O38" s="37"/>
      <c r="P38" s="37"/>
      <c r="Q38" s="37"/>
      <c r="R38" s="37"/>
      <c r="S38" s="38"/>
      <c r="T38" s="38"/>
      <c r="U38" s="38"/>
      <c r="V38" s="37"/>
      <c r="W38" s="37"/>
      <c r="X38" s="37"/>
      <c r="Y38" s="37"/>
      <c r="Z38" s="37"/>
      <c r="AA38" s="37"/>
      <c r="AB38" s="37"/>
      <c r="AC38" s="37"/>
      <c r="AD38" s="37"/>
      <c r="AE38" s="1032"/>
      <c r="AF38" s="1033"/>
      <c r="AG38" s="1034"/>
      <c r="AH38" s="11"/>
      <c r="AI38" s="11"/>
    </row>
    <row r="39" spans="1:44" ht="28.5" customHeight="1" x14ac:dyDescent="0.15">
      <c r="A39" s="11"/>
      <c r="B39" s="1119"/>
      <c r="C39" s="1120"/>
      <c r="D39" s="1120"/>
      <c r="E39" s="1121"/>
      <c r="F39" s="1089"/>
      <c r="G39" s="1090"/>
      <c r="H39" s="33" t="s">
        <v>245</v>
      </c>
      <c r="I39" s="33"/>
      <c r="J39" s="33"/>
      <c r="K39" s="34"/>
      <c r="L39" s="34"/>
      <c r="M39" s="34"/>
      <c r="N39" s="34"/>
      <c r="O39" s="34"/>
      <c r="P39" s="34"/>
      <c r="Q39" s="34"/>
      <c r="R39" s="34"/>
      <c r="S39" s="35"/>
      <c r="T39" s="35"/>
      <c r="U39" s="35"/>
      <c r="V39" s="34"/>
      <c r="W39" s="34"/>
      <c r="X39" s="34"/>
      <c r="Y39" s="34"/>
      <c r="Z39" s="34"/>
      <c r="AA39" s="34"/>
      <c r="AB39" s="34"/>
      <c r="AC39" s="34"/>
      <c r="AD39" s="34"/>
      <c r="AE39" s="1023"/>
      <c r="AF39" s="1024"/>
      <c r="AG39" s="1025"/>
      <c r="AH39" s="11"/>
      <c r="AI39" s="11"/>
      <c r="AK39" s="11"/>
      <c r="AL39" s="11"/>
      <c r="AM39" s="11"/>
      <c r="AN39" s="11"/>
      <c r="AO39" s="11"/>
      <c r="AP39" s="11"/>
      <c r="AQ39" s="11"/>
      <c r="AR39" s="11"/>
    </row>
    <row r="40" spans="1:44" ht="28.5" customHeight="1" x14ac:dyDescent="0.15">
      <c r="A40" s="11"/>
      <c r="B40" s="1119"/>
      <c r="C40" s="1120"/>
      <c r="D40" s="1120"/>
      <c r="E40" s="1121"/>
      <c r="F40" s="1089"/>
      <c r="G40" s="1090"/>
      <c r="H40" s="28" t="s">
        <v>52</v>
      </c>
      <c r="I40" s="28"/>
      <c r="J40" s="28"/>
      <c r="K40" s="29"/>
      <c r="L40" s="29"/>
      <c r="M40" s="29"/>
      <c r="N40" s="29"/>
      <c r="O40" s="29"/>
      <c r="P40" s="29"/>
      <c r="Q40" s="29"/>
      <c r="R40" s="29"/>
      <c r="S40" s="30"/>
      <c r="T40" s="30"/>
      <c r="U40" s="30"/>
      <c r="V40" s="29"/>
      <c r="W40" s="29"/>
      <c r="X40" s="29"/>
      <c r="Y40" s="29"/>
      <c r="Z40" s="29"/>
      <c r="AA40" s="29"/>
      <c r="AB40" s="29"/>
      <c r="AC40" s="29"/>
      <c r="AD40" s="29"/>
      <c r="AE40" s="1023"/>
      <c r="AF40" s="1024"/>
      <c r="AG40" s="1025"/>
      <c r="AH40" s="11"/>
      <c r="AI40" s="11"/>
    </row>
    <row r="41" spans="1:44" ht="28.5" customHeight="1" x14ac:dyDescent="0.15">
      <c r="A41" s="11"/>
      <c r="B41" s="1119"/>
      <c r="C41" s="1120"/>
      <c r="D41" s="1120"/>
      <c r="E41" s="1121"/>
      <c r="F41" s="1089"/>
      <c r="G41" s="1090"/>
      <c r="H41" s="28" t="s">
        <v>426</v>
      </c>
      <c r="I41" s="28"/>
      <c r="J41" s="28"/>
      <c r="K41" s="29"/>
      <c r="L41" s="29"/>
      <c r="M41" s="29"/>
      <c r="N41" s="29"/>
      <c r="O41" s="29"/>
      <c r="P41" s="29"/>
      <c r="Q41" s="29"/>
      <c r="R41" s="29"/>
      <c r="S41" s="30"/>
      <c r="T41" s="30"/>
      <c r="U41" s="30"/>
      <c r="V41" s="29"/>
      <c r="W41" s="29"/>
      <c r="X41" s="29"/>
      <c r="Y41" s="29"/>
      <c r="Z41" s="29"/>
      <c r="AA41" s="29"/>
      <c r="AB41" s="29"/>
      <c r="AC41" s="29"/>
      <c r="AD41" s="29"/>
      <c r="AE41" s="1023"/>
      <c r="AF41" s="1024"/>
      <c r="AG41" s="1025"/>
      <c r="AH41" s="11"/>
      <c r="AI41" s="11"/>
    </row>
    <row r="42" spans="1:44" ht="28.5" customHeight="1" x14ac:dyDescent="0.15">
      <c r="A42" s="11"/>
      <c r="B42" s="1119"/>
      <c r="C42" s="1120"/>
      <c r="D42" s="1120"/>
      <c r="E42" s="1121"/>
      <c r="F42" s="1089"/>
      <c r="G42" s="1090"/>
      <c r="H42" s="28" t="s">
        <v>57</v>
      </c>
      <c r="I42" s="28"/>
      <c r="J42" s="28"/>
      <c r="K42" s="29"/>
      <c r="L42" s="29"/>
      <c r="M42" s="29"/>
      <c r="N42" s="29"/>
      <c r="O42" s="29"/>
      <c r="P42" s="29"/>
      <c r="Q42" s="29"/>
      <c r="R42" s="29"/>
      <c r="S42" s="30"/>
      <c r="T42" s="30"/>
      <c r="U42" s="30"/>
      <c r="V42" s="29"/>
      <c r="W42" s="29"/>
      <c r="X42" s="29"/>
      <c r="Y42" s="29"/>
      <c r="Z42" s="29"/>
      <c r="AA42" s="29"/>
      <c r="AB42" s="29"/>
      <c r="AC42" s="29"/>
      <c r="AD42" s="29"/>
      <c r="AE42" s="1023"/>
      <c r="AF42" s="1024"/>
      <c r="AG42" s="1025"/>
      <c r="AH42" s="11"/>
      <c r="AI42" s="11"/>
    </row>
    <row r="43" spans="1:44" ht="28.5" customHeight="1" x14ac:dyDescent="0.15">
      <c r="A43" s="11"/>
      <c r="B43" s="1119"/>
      <c r="C43" s="1120"/>
      <c r="D43" s="1120"/>
      <c r="E43" s="1121"/>
      <c r="F43" s="1089"/>
      <c r="G43" s="1090"/>
      <c r="H43" s="42" t="s">
        <v>60</v>
      </c>
      <c r="I43" s="42"/>
      <c r="J43" s="42"/>
      <c r="K43" s="43"/>
      <c r="L43" s="43"/>
      <c r="M43" s="43"/>
      <c r="N43" s="43"/>
      <c r="O43" s="43"/>
      <c r="P43" s="43"/>
      <c r="Q43" s="43"/>
      <c r="R43" s="43"/>
      <c r="S43" s="44"/>
      <c r="T43" s="44"/>
      <c r="U43" s="44"/>
      <c r="V43" s="43"/>
      <c r="W43" s="43"/>
      <c r="X43" s="43"/>
      <c r="Y43" s="43"/>
      <c r="Z43" s="43"/>
      <c r="AA43" s="43"/>
      <c r="AB43" s="43"/>
      <c r="AC43" s="43"/>
      <c r="AD43" s="43"/>
      <c r="AE43" s="1023"/>
      <c r="AF43" s="1024"/>
      <c r="AG43" s="1025"/>
      <c r="AH43" s="11"/>
      <c r="AI43" s="11"/>
    </row>
    <row r="44" spans="1:44" ht="28.5" customHeight="1" x14ac:dyDescent="0.15">
      <c r="A44" s="11"/>
      <c r="B44" s="821"/>
      <c r="C44" s="822"/>
      <c r="D44" s="822"/>
      <c r="E44" s="1122"/>
      <c r="F44" s="1091"/>
      <c r="G44" s="1092"/>
      <c r="H44" s="528" t="s">
        <v>181</v>
      </c>
      <c r="I44" s="529"/>
      <c r="J44" s="529"/>
      <c r="K44" s="530"/>
      <c r="L44" s="530"/>
      <c r="M44" s="530"/>
      <c r="N44" s="530"/>
      <c r="O44" s="530"/>
      <c r="P44" s="530"/>
      <c r="Q44" s="530"/>
      <c r="R44" s="530"/>
      <c r="S44" s="531"/>
      <c r="T44" s="531"/>
      <c r="U44" s="531"/>
      <c r="V44" s="530"/>
      <c r="W44" s="530"/>
      <c r="X44" s="530"/>
      <c r="Y44" s="530"/>
      <c r="Z44" s="530"/>
      <c r="AA44" s="530"/>
      <c r="AB44" s="530"/>
      <c r="AC44" s="530"/>
      <c r="AD44" s="532"/>
      <c r="AE44" s="1011"/>
      <c r="AF44" s="1012"/>
      <c r="AG44" s="1013"/>
      <c r="AH44" s="11"/>
      <c r="AI44" s="11"/>
    </row>
    <row r="45" spans="1:44" s="89" customFormat="1" ht="6" customHeight="1" x14ac:dyDescent="0.15">
      <c r="A45" s="93"/>
      <c r="B45" s="533"/>
      <c r="C45" s="533"/>
      <c r="D45" s="533"/>
      <c r="E45" s="533"/>
      <c r="F45" s="534"/>
      <c r="G45" s="534"/>
      <c r="H45" s="535"/>
      <c r="I45" s="535"/>
      <c r="J45" s="535"/>
      <c r="K45" s="533"/>
      <c r="L45" s="533"/>
      <c r="M45" s="533"/>
      <c r="N45" s="533"/>
      <c r="O45" s="533"/>
      <c r="P45" s="533"/>
      <c r="Q45" s="533"/>
      <c r="R45" s="533"/>
      <c r="S45" s="536"/>
      <c r="T45" s="536"/>
      <c r="U45" s="536"/>
      <c r="V45" s="533"/>
      <c r="W45" s="533"/>
      <c r="X45" s="533"/>
      <c r="Y45" s="533"/>
      <c r="Z45" s="533"/>
      <c r="AA45" s="533"/>
      <c r="AB45" s="533"/>
      <c r="AC45" s="533"/>
      <c r="AD45" s="533"/>
      <c r="AE45" s="537"/>
      <c r="AF45" s="537"/>
      <c r="AG45" s="537"/>
      <c r="AH45" s="93"/>
      <c r="AI45" s="93"/>
    </row>
    <row r="46" spans="1:44" s="89" customFormat="1" ht="6" customHeight="1" x14ac:dyDescent="0.15">
      <c r="A46" s="93"/>
      <c r="B46" s="538"/>
      <c r="C46" s="538"/>
      <c r="D46" s="538"/>
      <c r="E46" s="538"/>
      <c r="F46" s="539"/>
      <c r="G46" s="539"/>
      <c r="H46" s="540"/>
      <c r="I46" s="540"/>
      <c r="J46" s="540"/>
      <c r="K46" s="538"/>
      <c r="L46" s="538"/>
      <c r="M46" s="538"/>
      <c r="N46" s="538"/>
      <c r="O46" s="538"/>
      <c r="P46" s="538"/>
      <c r="Q46" s="538"/>
      <c r="R46" s="538"/>
      <c r="S46" s="541"/>
      <c r="T46" s="541"/>
      <c r="U46" s="541"/>
      <c r="V46" s="538"/>
      <c r="W46" s="538"/>
      <c r="X46" s="538"/>
      <c r="Y46" s="538"/>
      <c r="Z46" s="538"/>
      <c r="AA46" s="538"/>
      <c r="AB46" s="538"/>
      <c r="AC46" s="538"/>
      <c r="AD46" s="538"/>
      <c r="AE46" s="542"/>
      <c r="AF46" s="542"/>
      <c r="AG46" s="542"/>
      <c r="AH46" s="93"/>
      <c r="AI46" s="93"/>
    </row>
    <row r="47" spans="1:44" ht="28.5" customHeight="1" x14ac:dyDescent="0.15">
      <c r="A47" s="11"/>
      <c r="B47" s="515"/>
      <c r="C47" s="516"/>
      <c r="D47" s="516"/>
      <c r="E47" s="517"/>
      <c r="F47" s="1087" t="s">
        <v>69</v>
      </c>
      <c r="G47" s="1088"/>
      <c r="H47" s="33" t="s">
        <v>59</v>
      </c>
      <c r="I47" s="33"/>
      <c r="J47" s="33"/>
      <c r="K47" s="34"/>
      <c r="L47" s="34"/>
      <c r="M47" s="34"/>
      <c r="N47" s="34"/>
      <c r="O47" s="34"/>
      <c r="P47" s="34"/>
      <c r="Q47" s="34"/>
      <c r="R47" s="34"/>
      <c r="S47" s="35"/>
      <c r="T47" s="35"/>
      <c r="U47" s="35"/>
      <c r="V47" s="34"/>
      <c r="W47" s="34"/>
      <c r="X47" s="34"/>
      <c r="Y47" s="34"/>
      <c r="Z47" s="34"/>
      <c r="AA47" s="34"/>
      <c r="AB47" s="34"/>
      <c r="AC47" s="34"/>
      <c r="AD47" s="45"/>
      <c r="AE47" s="1020"/>
      <c r="AF47" s="1021"/>
      <c r="AG47" s="1022"/>
      <c r="AH47" s="11"/>
      <c r="AI47" s="11"/>
    </row>
    <row r="48" spans="1:44" ht="28.5" customHeight="1" x14ac:dyDescent="0.15">
      <c r="A48" s="11"/>
      <c r="B48" s="515"/>
      <c r="C48" s="516"/>
      <c r="D48" s="516"/>
      <c r="E48" s="517"/>
      <c r="F48" s="1089"/>
      <c r="G48" s="1090"/>
      <c r="H48" s="28" t="s">
        <v>80</v>
      </c>
      <c r="I48" s="28"/>
      <c r="J48" s="28"/>
      <c r="K48" s="29"/>
      <c r="L48" s="29"/>
      <c r="M48" s="29"/>
      <c r="N48" s="29"/>
      <c r="O48" s="29"/>
      <c r="P48" s="29"/>
      <c r="Q48" s="29"/>
      <c r="R48" s="29"/>
      <c r="S48" s="30"/>
      <c r="T48" s="30"/>
      <c r="U48" s="30"/>
      <c r="V48" s="29"/>
      <c r="W48" s="29"/>
      <c r="X48" s="29"/>
      <c r="Y48" s="29"/>
      <c r="Z48" s="29"/>
      <c r="AA48" s="29"/>
      <c r="AB48" s="29"/>
      <c r="AC48" s="29"/>
      <c r="AD48" s="32"/>
      <c r="AE48" s="1023"/>
      <c r="AF48" s="1024"/>
      <c r="AG48" s="1025"/>
      <c r="AH48" s="11"/>
      <c r="AI48" s="11"/>
    </row>
    <row r="49" spans="1:44" ht="28.5" customHeight="1" x14ac:dyDescent="0.15">
      <c r="A49" s="11"/>
      <c r="B49" s="515"/>
      <c r="C49" s="516"/>
      <c r="D49" s="516"/>
      <c r="E49" s="517"/>
      <c r="F49" s="1089"/>
      <c r="G49" s="1090"/>
      <c r="H49" s="33" t="s">
        <v>245</v>
      </c>
      <c r="I49" s="33"/>
      <c r="J49" s="33"/>
      <c r="K49" s="34"/>
      <c r="L49" s="34"/>
      <c r="M49" s="34"/>
      <c r="N49" s="34"/>
      <c r="O49" s="34"/>
      <c r="P49" s="34"/>
      <c r="Q49" s="34"/>
      <c r="R49" s="34"/>
      <c r="S49" s="35"/>
      <c r="T49" s="35"/>
      <c r="U49" s="35"/>
      <c r="V49" s="34"/>
      <c r="W49" s="34"/>
      <c r="X49" s="34"/>
      <c r="Y49" s="34"/>
      <c r="Z49" s="34"/>
      <c r="AA49" s="34"/>
      <c r="AB49" s="34"/>
      <c r="AC49" s="34"/>
      <c r="AD49" s="45"/>
      <c r="AE49" s="1023"/>
      <c r="AF49" s="1024"/>
      <c r="AG49" s="1025"/>
      <c r="AH49" s="11"/>
      <c r="AI49" s="11"/>
      <c r="AK49" s="11"/>
      <c r="AL49" s="11"/>
      <c r="AM49" s="11"/>
      <c r="AN49" s="11"/>
      <c r="AO49" s="11"/>
      <c r="AP49" s="11"/>
      <c r="AQ49" s="11"/>
      <c r="AR49" s="11"/>
    </row>
    <row r="50" spans="1:44" ht="28.5" customHeight="1" x14ac:dyDescent="0.15">
      <c r="A50" s="11"/>
      <c r="B50" s="515"/>
      <c r="C50" s="516"/>
      <c r="D50" s="516"/>
      <c r="E50" s="517"/>
      <c r="F50" s="1089"/>
      <c r="G50" s="1090"/>
      <c r="H50" s="33" t="s">
        <v>50</v>
      </c>
      <c r="I50" s="33"/>
      <c r="J50" s="33"/>
      <c r="K50" s="34"/>
      <c r="L50" s="34"/>
      <c r="M50" s="34"/>
      <c r="N50" s="34"/>
      <c r="O50" s="34"/>
      <c r="P50" s="34"/>
      <c r="Q50" s="34"/>
      <c r="R50" s="34"/>
      <c r="S50" s="35"/>
      <c r="T50" s="35"/>
      <c r="U50" s="35"/>
      <c r="V50" s="34"/>
      <c r="W50" s="34"/>
      <c r="X50" s="34"/>
      <c r="Y50" s="34"/>
      <c r="Z50" s="34"/>
      <c r="AA50" s="34"/>
      <c r="AB50" s="34"/>
      <c r="AC50" s="34"/>
      <c r="AD50" s="45"/>
      <c r="AE50" s="1023"/>
      <c r="AF50" s="1024"/>
      <c r="AG50" s="1025"/>
      <c r="AH50" s="11"/>
      <c r="AI50" s="11"/>
    </row>
    <row r="51" spans="1:44" ht="28.5" customHeight="1" x14ac:dyDescent="0.15">
      <c r="A51" s="11"/>
      <c r="B51" s="515"/>
      <c r="C51" s="516"/>
      <c r="D51" s="516"/>
      <c r="E51" s="517"/>
      <c r="F51" s="1089"/>
      <c r="G51" s="1090"/>
      <c r="H51" s="28" t="s">
        <v>141</v>
      </c>
      <c r="I51" s="28"/>
      <c r="J51" s="28"/>
      <c r="K51" s="29"/>
      <c r="L51" s="29"/>
      <c r="M51" s="29"/>
      <c r="N51" s="29"/>
      <c r="O51" s="29"/>
      <c r="P51" s="29"/>
      <c r="Q51" s="29"/>
      <c r="R51" s="29"/>
      <c r="S51" s="30"/>
      <c r="T51" s="30"/>
      <c r="U51" s="30"/>
      <c r="V51" s="29"/>
      <c r="W51" s="29"/>
      <c r="X51" s="29"/>
      <c r="Y51" s="29"/>
      <c r="Z51" s="29"/>
      <c r="AA51" s="29"/>
      <c r="AB51" s="29"/>
      <c r="AC51" s="29"/>
      <c r="AD51" s="29"/>
      <c r="AE51" s="1023"/>
      <c r="AF51" s="1024"/>
      <c r="AG51" s="1025"/>
      <c r="AH51" s="11"/>
      <c r="AI51" s="11"/>
    </row>
    <row r="52" spans="1:44" ht="28.5" customHeight="1" x14ac:dyDescent="0.15">
      <c r="A52" s="11"/>
      <c r="B52" s="515"/>
      <c r="C52" s="516"/>
      <c r="D52" s="516"/>
      <c r="E52" s="517"/>
      <c r="F52" s="1089"/>
      <c r="G52" s="1090"/>
      <c r="H52" s="28" t="s">
        <v>51</v>
      </c>
      <c r="I52" s="28"/>
      <c r="J52" s="28"/>
      <c r="K52" s="29"/>
      <c r="L52" s="29"/>
      <c r="M52" s="29"/>
      <c r="N52" s="29"/>
      <c r="O52" s="29"/>
      <c r="P52" s="29"/>
      <c r="Q52" s="29"/>
      <c r="R52" s="29"/>
      <c r="S52" s="30"/>
      <c r="T52" s="30"/>
      <c r="U52" s="30"/>
      <c r="V52" s="29"/>
      <c r="W52" s="29"/>
      <c r="X52" s="29"/>
      <c r="Y52" s="29"/>
      <c r="Z52" s="29"/>
      <c r="AA52" s="29"/>
      <c r="AB52" s="29"/>
      <c r="AC52" s="29"/>
      <c r="AD52" s="32"/>
      <c r="AE52" s="1023"/>
      <c r="AF52" s="1024"/>
      <c r="AG52" s="1025"/>
      <c r="AH52" s="11"/>
      <c r="AI52" s="11"/>
    </row>
    <row r="53" spans="1:44" ht="28.5" customHeight="1" x14ac:dyDescent="0.15">
      <c r="A53" s="11"/>
      <c r="B53" s="515"/>
      <c r="C53" s="516"/>
      <c r="D53" s="516"/>
      <c r="E53" s="517"/>
      <c r="F53" s="1089"/>
      <c r="G53" s="1090"/>
      <c r="H53" s="28" t="s">
        <v>53</v>
      </c>
      <c r="I53" s="28"/>
      <c r="J53" s="28"/>
      <c r="K53" s="29"/>
      <c r="L53" s="29"/>
      <c r="M53" s="29"/>
      <c r="N53" s="29"/>
      <c r="O53" s="29"/>
      <c r="P53" s="29"/>
      <c r="Q53" s="29"/>
      <c r="R53" s="29"/>
      <c r="S53" s="30"/>
      <c r="T53" s="30"/>
      <c r="U53" s="30"/>
      <c r="V53" s="29"/>
      <c r="W53" s="29"/>
      <c r="X53" s="29"/>
      <c r="Y53" s="29"/>
      <c r="Z53" s="29"/>
      <c r="AA53" s="29"/>
      <c r="AB53" s="29"/>
      <c r="AC53" s="29"/>
      <c r="AD53" s="32"/>
      <c r="AE53" s="1023"/>
      <c r="AF53" s="1024"/>
      <c r="AG53" s="1025"/>
      <c r="AH53" s="11"/>
      <c r="AI53" s="11"/>
    </row>
    <row r="54" spans="1:44" ht="28.5" customHeight="1" x14ac:dyDescent="0.15">
      <c r="A54" s="11"/>
      <c r="B54" s="515"/>
      <c r="C54" s="516"/>
      <c r="D54" s="516"/>
      <c r="E54" s="517"/>
      <c r="F54" s="1089"/>
      <c r="G54" s="1090"/>
      <c r="H54" s="42" t="s">
        <v>409</v>
      </c>
      <c r="I54" s="42"/>
      <c r="J54" s="42"/>
      <c r="K54" s="43"/>
      <c r="L54" s="43"/>
      <c r="M54" s="43"/>
      <c r="N54" s="43"/>
      <c r="O54" s="102"/>
      <c r="P54" s="101"/>
      <c r="Q54" s="101"/>
      <c r="R54" s="101"/>
      <c r="S54" s="102"/>
      <c r="T54" s="102"/>
      <c r="U54" s="102"/>
      <c r="V54" s="101"/>
      <c r="W54" s="101"/>
      <c r="X54" s="101"/>
      <c r="Y54" s="101"/>
      <c r="Z54" s="101"/>
      <c r="AA54" s="101"/>
      <c r="AB54" s="101"/>
      <c r="AC54" s="101"/>
      <c r="AD54" s="101"/>
      <c r="AE54" s="1023"/>
      <c r="AF54" s="1024"/>
      <c r="AG54" s="1025"/>
      <c r="AH54" s="11"/>
      <c r="AI54" s="11"/>
    </row>
    <row r="55" spans="1:44" ht="28.5" customHeight="1" x14ac:dyDescent="0.15">
      <c r="A55" s="11"/>
      <c r="B55" s="515"/>
      <c r="C55" s="516"/>
      <c r="D55" s="516"/>
      <c r="E55" s="517"/>
      <c r="F55" s="1089"/>
      <c r="G55" s="1090"/>
      <c r="H55" s="28" t="s">
        <v>57</v>
      </c>
      <c r="I55" s="28"/>
      <c r="J55" s="28"/>
      <c r="K55" s="29"/>
      <c r="L55" s="29"/>
      <c r="M55" s="29"/>
      <c r="N55" s="29"/>
      <c r="O55" s="29"/>
      <c r="P55" s="29"/>
      <c r="Q55" s="29"/>
      <c r="R55" s="29"/>
      <c r="S55" s="30"/>
      <c r="T55" s="30"/>
      <c r="U55" s="30"/>
      <c r="V55" s="29"/>
      <c r="W55" s="29"/>
      <c r="X55" s="29"/>
      <c r="Y55" s="29"/>
      <c r="Z55" s="29"/>
      <c r="AA55" s="29"/>
      <c r="AB55" s="29"/>
      <c r="AC55" s="29"/>
      <c r="AD55" s="32"/>
      <c r="AE55" s="1023"/>
      <c r="AF55" s="1024"/>
      <c r="AG55" s="1025"/>
      <c r="AH55" s="11"/>
      <c r="AI55" s="11"/>
    </row>
    <row r="56" spans="1:44" ht="28.5" customHeight="1" x14ac:dyDescent="0.15">
      <c r="A56" s="11"/>
      <c r="B56" s="515"/>
      <c r="C56" s="516"/>
      <c r="D56" s="516"/>
      <c r="E56" s="517"/>
      <c r="F56" s="1089"/>
      <c r="G56" s="1090"/>
      <c r="H56" s="28" t="s">
        <v>61</v>
      </c>
      <c r="I56" s="42"/>
      <c r="J56" s="42"/>
      <c r="K56" s="43"/>
      <c r="L56" s="43"/>
      <c r="M56" s="43"/>
      <c r="N56" s="43"/>
      <c r="O56" s="43"/>
      <c r="P56" s="43"/>
      <c r="Q56" s="43"/>
      <c r="R56" s="43"/>
      <c r="S56" s="44"/>
      <c r="T56" s="44"/>
      <c r="U56" s="44"/>
      <c r="V56" s="43"/>
      <c r="W56" s="43"/>
      <c r="X56" s="43"/>
      <c r="Y56" s="43"/>
      <c r="Z56" s="43"/>
      <c r="AA56" s="43"/>
      <c r="AB56" s="43"/>
      <c r="AC56" s="43"/>
      <c r="AD56" s="46"/>
      <c r="AE56" s="1023"/>
      <c r="AF56" s="1024"/>
      <c r="AG56" s="1025"/>
      <c r="AH56" s="11"/>
      <c r="AI56" s="11"/>
    </row>
    <row r="57" spans="1:44" ht="28.5" customHeight="1" x14ac:dyDescent="0.15">
      <c r="A57" s="11"/>
      <c r="B57" s="515"/>
      <c r="C57" s="516"/>
      <c r="D57" s="516"/>
      <c r="E57" s="517"/>
      <c r="F57" s="1089"/>
      <c r="G57" s="1090"/>
      <c r="H57" s="28" t="s">
        <v>55</v>
      </c>
      <c r="I57" s="28"/>
      <c r="J57" s="28"/>
      <c r="K57" s="29"/>
      <c r="L57" s="29"/>
      <c r="M57" s="29"/>
      <c r="N57" s="29"/>
      <c r="O57" s="29"/>
      <c r="P57" s="29"/>
      <c r="Q57" s="29"/>
      <c r="R57" s="29"/>
      <c r="S57" s="30"/>
      <c r="T57" s="30"/>
      <c r="U57" s="30"/>
      <c r="V57" s="29"/>
      <c r="W57" s="29"/>
      <c r="X57" s="29"/>
      <c r="Y57" s="29"/>
      <c r="Z57" s="29"/>
      <c r="AA57" s="29"/>
      <c r="AB57" s="29"/>
      <c r="AC57" s="29"/>
      <c r="AD57" s="32"/>
      <c r="AE57" s="1023"/>
      <c r="AF57" s="1024"/>
      <c r="AG57" s="1025"/>
      <c r="AH57" s="11"/>
      <c r="AI57" s="11"/>
    </row>
    <row r="58" spans="1:44" ht="28.5" customHeight="1" x14ac:dyDescent="0.15">
      <c r="A58" s="11"/>
      <c r="B58" s="515"/>
      <c r="C58" s="516"/>
      <c r="D58" s="516"/>
      <c r="E58" s="517"/>
      <c r="F58" s="1089"/>
      <c r="G58" s="1090"/>
      <c r="H58" s="28" t="s">
        <v>56</v>
      </c>
      <c r="I58" s="42"/>
      <c r="J58" s="42"/>
      <c r="K58" s="43"/>
      <c r="L58" s="43"/>
      <c r="M58" s="43"/>
      <c r="N58" s="43"/>
      <c r="O58" s="43"/>
      <c r="P58" s="43"/>
      <c r="Q58" s="43"/>
      <c r="R58" s="43"/>
      <c r="S58" s="44"/>
      <c r="T58" s="44"/>
      <c r="U58" s="44"/>
      <c r="V58" s="43"/>
      <c r="W58" s="43"/>
      <c r="X58" s="43"/>
      <c r="Y58" s="43"/>
      <c r="Z58" s="43"/>
      <c r="AA58" s="43"/>
      <c r="AB58" s="43"/>
      <c r="AC58" s="43"/>
      <c r="AD58" s="46"/>
      <c r="AE58" s="1023"/>
      <c r="AF58" s="1024"/>
      <c r="AG58" s="1025"/>
      <c r="AH58" s="11"/>
      <c r="AI58" s="11"/>
    </row>
    <row r="59" spans="1:44" ht="28.5" customHeight="1" x14ac:dyDescent="0.15">
      <c r="A59" s="11"/>
      <c r="B59" s="515"/>
      <c r="C59" s="516"/>
      <c r="D59" s="516"/>
      <c r="E59" s="517"/>
      <c r="F59" s="1089"/>
      <c r="G59" s="1090"/>
      <c r="H59" s="42" t="s">
        <v>181</v>
      </c>
      <c r="I59" s="42"/>
      <c r="J59" s="42"/>
      <c r="K59" s="43"/>
      <c r="L59" s="43"/>
      <c r="M59" s="43"/>
      <c r="N59" s="43"/>
      <c r="O59" s="43"/>
      <c r="P59" s="43"/>
      <c r="Q59" s="43"/>
      <c r="R59" s="43"/>
      <c r="S59" s="44"/>
      <c r="T59" s="44"/>
      <c r="U59" s="44"/>
      <c r="V59" s="43"/>
      <c r="W59" s="43"/>
      <c r="X59" s="43"/>
      <c r="Y59" s="43"/>
      <c r="Z59" s="43"/>
      <c r="AA59" s="43"/>
      <c r="AB59" s="43"/>
      <c r="AC59" s="43"/>
      <c r="AD59" s="46"/>
      <c r="AE59" s="1026"/>
      <c r="AF59" s="1027"/>
      <c r="AG59" s="1028"/>
      <c r="AH59" s="11"/>
      <c r="AI59" s="11"/>
    </row>
    <row r="60" spans="1:44" ht="28.5" customHeight="1" x14ac:dyDescent="0.15">
      <c r="A60" s="11"/>
      <c r="B60" s="515"/>
      <c r="C60" s="516"/>
      <c r="D60" s="516"/>
      <c r="E60" s="517"/>
      <c r="F60" s="1089"/>
      <c r="G60" s="1090"/>
      <c r="H60" s="31" t="s">
        <v>81</v>
      </c>
      <c r="I60" s="28"/>
      <c r="J60" s="28"/>
      <c r="K60" s="29"/>
      <c r="L60" s="29"/>
      <c r="M60" s="29"/>
      <c r="N60" s="29"/>
      <c r="O60" s="29"/>
      <c r="P60" s="29"/>
      <c r="Q60" s="29"/>
      <c r="R60" s="29"/>
      <c r="S60" s="30"/>
      <c r="T60" s="30"/>
      <c r="U60" s="30"/>
      <c r="V60" s="29"/>
      <c r="W60" s="29"/>
      <c r="X60" s="29"/>
      <c r="Y60" s="29"/>
      <c r="Z60" s="29"/>
      <c r="AA60" s="29"/>
      <c r="AB60" s="29"/>
      <c r="AC60" s="29"/>
      <c r="AD60" s="29"/>
      <c r="AE60" s="1023"/>
      <c r="AF60" s="1024"/>
      <c r="AG60" s="1025"/>
      <c r="AH60" s="11"/>
      <c r="AI60" s="11"/>
    </row>
    <row r="61" spans="1:44" ht="28.5" customHeight="1" x14ac:dyDescent="0.15">
      <c r="A61" s="11"/>
      <c r="B61" s="515"/>
      <c r="C61" s="516"/>
      <c r="D61" s="516"/>
      <c r="E61" s="517"/>
      <c r="F61" s="1089"/>
      <c r="G61" s="1090"/>
      <c r="H61" s="1063" t="s">
        <v>427</v>
      </c>
      <c r="I61" s="1064"/>
      <c r="J61" s="1064"/>
      <c r="K61" s="1064"/>
      <c r="L61" s="1064"/>
      <c r="M61" s="1064"/>
      <c r="N61" s="1064"/>
      <c r="O61" s="1064"/>
      <c r="P61" s="1064"/>
      <c r="Q61" s="1064"/>
      <c r="R61" s="1064"/>
      <c r="S61" s="1064"/>
      <c r="T61" s="1064"/>
      <c r="U61" s="1064"/>
      <c r="V61" s="1064"/>
      <c r="W61" s="1064"/>
      <c r="X61" s="1064"/>
      <c r="Y61" s="1064"/>
      <c r="Z61" s="1064"/>
      <c r="AA61" s="1064"/>
      <c r="AB61" s="1064"/>
      <c r="AC61" s="1064"/>
      <c r="AD61" s="1065"/>
      <c r="AE61" s="1023"/>
      <c r="AF61" s="1024"/>
      <c r="AG61" s="1025"/>
      <c r="AH61" s="11"/>
      <c r="AI61" s="11"/>
      <c r="AK61" s="11"/>
      <c r="AL61" s="11"/>
      <c r="AM61" s="11"/>
      <c r="AN61" s="11"/>
      <c r="AO61" s="11"/>
      <c r="AP61" s="11"/>
      <c r="AQ61" s="11"/>
      <c r="AR61" s="11"/>
    </row>
    <row r="62" spans="1:44" ht="28.5" customHeight="1" x14ac:dyDescent="0.15">
      <c r="A62" s="11"/>
      <c r="B62" s="515"/>
      <c r="C62" s="516"/>
      <c r="D62" s="516"/>
      <c r="E62" s="517"/>
      <c r="F62" s="1091"/>
      <c r="G62" s="1092"/>
      <c r="H62" s="528" t="s">
        <v>64</v>
      </c>
      <c r="I62" s="529"/>
      <c r="J62" s="529"/>
      <c r="K62" s="530"/>
      <c r="L62" s="530"/>
      <c r="M62" s="530"/>
      <c r="N62" s="530"/>
      <c r="O62" s="530"/>
      <c r="P62" s="530"/>
      <c r="Q62" s="530"/>
      <c r="R62" s="530"/>
      <c r="S62" s="531"/>
      <c r="T62" s="531"/>
      <c r="U62" s="531"/>
      <c r="V62" s="530"/>
      <c r="W62" s="530"/>
      <c r="X62" s="530"/>
      <c r="Y62" s="530"/>
      <c r="Z62" s="530"/>
      <c r="AA62" s="530"/>
      <c r="AB62" s="530"/>
      <c r="AC62" s="530"/>
      <c r="AD62" s="532"/>
      <c r="AE62" s="1011"/>
      <c r="AF62" s="1012"/>
      <c r="AG62" s="1013"/>
      <c r="AH62" s="11"/>
      <c r="AI62" s="11"/>
      <c r="AK62" s="11"/>
      <c r="AL62" s="11"/>
      <c r="AM62" s="11"/>
      <c r="AN62" s="11"/>
      <c r="AO62" s="11"/>
      <c r="AP62" s="11"/>
      <c r="AQ62" s="11"/>
      <c r="AR62" s="11"/>
    </row>
    <row r="63" spans="1:44" ht="28.5" customHeight="1" x14ac:dyDescent="0.15">
      <c r="A63" s="11"/>
      <c r="B63" s="515"/>
      <c r="C63" s="516"/>
      <c r="D63" s="516"/>
      <c r="E63" s="517"/>
      <c r="F63" s="1087" t="s">
        <v>65</v>
      </c>
      <c r="G63" s="1088"/>
      <c r="H63" s="48" t="s">
        <v>62</v>
      </c>
      <c r="I63" s="33"/>
      <c r="J63" s="33"/>
      <c r="K63" s="34"/>
      <c r="L63" s="34"/>
      <c r="M63" s="34"/>
      <c r="N63" s="34"/>
      <c r="O63" s="34"/>
      <c r="P63" s="34"/>
      <c r="Q63" s="34"/>
      <c r="R63" s="34"/>
      <c r="S63" s="35"/>
      <c r="T63" s="35"/>
      <c r="U63" s="35"/>
      <c r="V63" s="34"/>
      <c r="W63" s="34"/>
      <c r="X63" s="34"/>
      <c r="Y63" s="34"/>
      <c r="Z63" s="34"/>
      <c r="AA63" s="34"/>
      <c r="AB63" s="34"/>
      <c r="AC63" s="34"/>
      <c r="AD63" s="45"/>
      <c r="AE63" s="1020"/>
      <c r="AF63" s="1021"/>
      <c r="AG63" s="1022"/>
      <c r="AH63" s="11"/>
      <c r="AI63" s="11"/>
    </row>
    <row r="64" spans="1:44" ht="28.5" customHeight="1" x14ac:dyDescent="0.15">
      <c r="A64" s="11"/>
      <c r="B64" s="515"/>
      <c r="C64" s="516"/>
      <c r="D64" s="516"/>
      <c r="E64" s="517"/>
      <c r="F64" s="1089"/>
      <c r="G64" s="1090"/>
      <c r="H64" s="48" t="s">
        <v>245</v>
      </c>
      <c r="I64" s="33"/>
      <c r="J64" s="33"/>
      <c r="K64" s="34"/>
      <c r="L64" s="34"/>
      <c r="M64" s="34"/>
      <c r="N64" s="34"/>
      <c r="O64" s="34"/>
      <c r="P64" s="34"/>
      <c r="Q64" s="34"/>
      <c r="R64" s="34"/>
      <c r="S64" s="35"/>
      <c r="T64" s="35"/>
      <c r="U64" s="35"/>
      <c r="V64" s="34"/>
      <c r="W64" s="34"/>
      <c r="X64" s="34"/>
      <c r="Y64" s="34"/>
      <c r="Z64" s="34"/>
      <c r="AA64" s="34"/>
      <c r="AB64" s="34"/>
      <c r="AC64" s="34"/>
      <c r="AD64" s="45"/>
      <c r="AE64" s="1023"/>
      <c r="AF64" s="1024"/>
      <c r="AG64" s="1025"/>
      <c r="AH64" s="11"/>
      <c r="AI64" s="11"/>
      <c r="AK64" s="11"/>
      <c r="AL64" s="11"/>
      <c r="AM64" s="11"/>
      <c r="AN64" s="11"/>
      <c r="AO64" s="11"/>
      <c r="AP64" s="11"/>
      <c r="AQ64" s="11"/>
      <c r="AR64" s="11"/>
    </row>
    <row r="65" spans="1:44" ht="28.5" customHeight="1" x14ac:dyDescent="0.15">
      <c r="A65" s="11"/>
      <c r="B65" s="515"/>
      <c r="C65" s="516"/>
      <c r="D65" s="516"/>
      <c r="E65" s="517"/>
      <c r="F65" s="1089"/>
      <c r="G65" s="1090"/>
      <c r="H65" s="50" t="s">
        <v>57</v>
      </c>
      <c r="I65" s="11"/>
      <c r="J65" s="11"/>
      <c r="K65" s="17"/>
      <c r="L65" s="17"/>
      <c r="M65" s="17"/>
      <c r="N65" s="17"/>
      <c r="O65" s="17"/>
      <c r="P65" s="17"/>
      <c r="Q65" s="17"/>
      <c r="R65" s="17"/>
      <c r="S65" s="275"/>
      <c r="T65" s="275"/>
      <c r="U65" s="275"/>
      <c r="V65" s="17"/>
      <c r="W65" s="17"/>
      <c r="X65" s="17"/>
      <c r="Y65" s="17"/>
      <c r="Z65" s="17"/>
      <c r="AA65" s="17"/>
      <c r="AB65" s="17"/>
      <c r="AC65" s="17"/>
      <c r="AD65" s="51"/>
      <c r="AE65" s="1023"/>
      <c r="AF65" s="1024"/>
      <c r="AG65" s="1025"/>
      <c r="AH65" s="11"/>
      <c r="AI65" s="11"/>
      <c r="AK65" s="11"/>
      <c r="AL65" s="11"/>
      <c r="AM65" s="11"/>
      <c r="AN65" s="11"/>
      <c r="AO65" s="11"/>
      <c r="AP65" s="11"/>
      <c r="AQ65" s="11"/>
      <c r="AR65" s="11"/>
    </row>
    <row r="66" spans="1:44" ht="28.5" customHeight="1" x14ac:dyDescent="0.15">
      <c r="A66" s="11"/>
      <c r="B66" s="515"/>
      <c r="C66" s="516"/>
      <c r="D66" s="516"/>
      <c r="E66" s="517"/>
      <c r="F66" s="1089"/>
      <c r="G66" s="1090"/>
      <c r="H66" s="49" t="s">
        <v>181</v>
      </c>
      <c r="I66" s="42"/>
      <c r="J66" s="42"/>
      <c r="K66" s="43"/>
      <c r="L66" s="43"/>
      <c r="M66" s="43"/>
      <c r="N66" s="43"/>
      <c r="O66" s="43"/>
      <c r="P66" s="43"/>
      <c r="Q66" s="43"/>
      <c r="R66" s="43"/>
      <c r="S66" s="44"/>
      <c r="T66" s="44"/>
      <c r="U66" s="44"/>
      <c r="V66" s="43"/>
      <c r="W66" s="43"/>
      <c r="X66" s="43"/>
      <c r="Y66" s="43"/>
      <c r="Z66" s="43"/>
      <c r="AA66" s="43"/>
      <c r="AB66" s="43"/>
      <c r="AC66" s="43"/>
      <c r="AD66" s="46"/>
      <c r="AE66" s="1026"/>
      <c r="AF66" s="1027"/>
      <c r="AG66" s="1028"/>
      <c r="AH66" s="11"/>
      <c r="AI66" s="11"/>
    </row>
    <row r="67" spans="1:44" ht="28.5" customHeight="1" x14ac:dyDescent="0.15">
      <c r="A67" s="11"/>
      <c r="B67" s="515"/>
      <c r="C67" s="516"/>
      <c r="D67" s="516"/>
      <c r="E67" s="517"/>
      <c r="F67" s="1091"/>
      <c r="G67" s="1092"/>
      <c r="H67" s="1115" t="s">
        <v>63</v>
      </c>
      <c r="I67" s="1116"/>
      <c r="J67" s="1116"/>
      <c r="K67" s="1116"/>
      <c r="L67" s="1116"/>
      <c r="M67" s="1116"/>
      <c r="N67" s="1116"/>
      <c r="O67" s="1116"/>
      <c r="P67" s="1116"/>
      <c r="Q67" s="1116"/>
      <c r="R67" s="1116"/>
      <c r="S67" s="1116"/>
      <c r="T67" s="1116"/>
      <c r="U67" s="1116"/>
      <c r="V67" s="1116"/>
      <c r="W67" s="1116"/>
      <c r="X67" s="1116"/>
      <c r="Y67" s="1116"/>
      <c r="Z67" s="1116"/>
      <c r="AA67" s="1116"/>
      <c r="AB67" s="1116"/>
      <c r="AC67" s="1116"/>
      <c r="AD67" s="1117"/>
      <c r="AE67" s="1011"/>
      <c r="AF67" s="1012"/>
      <c r="AG67" s="1013"/>
      <c r="AH67" s="11"/>
      <c r="AI67" s="11"/>
    </row>
    <row r="68" spans="1:44" ht="28.5" customHeight="1" x14ac:dyDescent="0.15">
      <c r="A68" s="11"/>
      <c r="B68" s="515"/>
      <c r="C68" s="516"/>
      <c r="D68" s="516"/>
      <c r="E68" s="517"/>
      <c r="F68" s="1087" t="s">
        <v>66</v>
      </c>
      <c r="G68" s="1088"/>
      <c r="H68" s="48" t="s">
        <v>62</v>
      </c>
      <c r="I68" s="33"/>
      <c r="J68" s="33"/>
      <c r="K68" s="34"/>
      <c r="L68" s="34"/>
      <c r="M68" s="34"/>
      <c r="N68" s="34"/>
      <c r="O68" s="34"/>
      <c r="P68" s="34"/>
      <c r="Q68" s="34"/>
      <c r="R68" s="34"/>
      <c r="S68" s="35"/>
      <c r="T68" s="35"/>
      <c r="U68" s="35"/>
      <c r="V68" s="34"/>
      <c r="W68" s="34"/>
      <c r="X68" s="34"/>
      <c r="Y68" s="34"/>
      <c r="Z68" s="34"/>
      <c r="AA68" s="34"/>
      <c r="AB68" s="34"/>
      <c r="AC68" s="34"/>
      <c r="AD68" s="45"/>
      <c r="AE68" s="1020"/>
      <c r="AF68" s="1021"/>
      <c r="AG68" s="1022"/>
      <c r="AH68" s="11"/>
      <c r="AI68" s="11"/>
    </row>
    <row r="69" spans="1:44" ht="28.5" customHeight="1" x14ac:dyDescent="0.15">
      <c r="A69" s="11"/>
      <c r="B69" s="515"/>
      <c r="C69" s="516"/>
      <c r="D69" s="516"/>
      <c r="E69" s="517"/>
      <c r="F69" s="1089"/>
      <c r="G69" s="1090"/>
      <c r="H69" s="50" t="s">
        <v>245</v>
      </c>
      <c r="I69" s="11"/>
      <c r="J69" s="11"/>
      <c r="K69" s="17"/>
      <c r="L69" s="17"/>
      <c r="M69" s="17"/>
      <c r="N69" s="17"/>
      <c r="O69" s="17"/>
      <c r="P69" s="17"/>
      <c r="Q69" s="17"/>
      <c r="R69" s="17"/>
      <c r="S69" s="275"/>
      <c r="T69" s="275"/>
      <c r="U69" s="275"/>
      <c r="V69" s="17"/>
      <c r="W69" s="17"/>
      <c r="X69" s="17"/>
      <c r="Y69" s="17"/>
      <c r="Z69" s="17"/>
      <c r="AA69" s="17"/>
      <c r="AB69" s="17"/>
      <c r="AC69" s="17"/>
      <c r="AD69" s="51"/>
      <c r="AE69" s="1026"/>
      <c r="AF69" s="1027"/>
      <c r="AG69" s="1028"/>
      <c r="AH69" s="11"/>
      <c r="AI69" s="11"/>
    </row>
    <row r="70" spans="1:44" ht="28.5" customHeight="1" x14ac:dyDescent="0.15">
      <c r="A70" s="11"/>
      <c r="B70" s="515"/>
      <c r="C70" s="516"/>
      <c r="D70" s="516"/>
      <c r="E70" s="517"/>
      <c r="F70" s="1089"/>
      <c r="G70" s="1090"/>
      <c r="H70" s="49" t="s">
        <v>181</v>
      </c>
      <c r="I70" s="42"/>
      <c r="J70" s="42"/>
      <c r="K70" s="43"/>
      <c r="L70" s="43"/>
      <c r="M70" s="43"/>
      <c r="N70" s="43"/>
      <c r="O70" s="43"/>
      <c r="P70" s="43"/>
      <c r="Q70" s="43"/>
      <c r="R70" s="43"/>
      <c r="S70" s="44"/>
      <c r="T70" s="44"/>
      <c r="U70" s="44"/>
      <c r="V70" s="43"/>
      <c r="W70" s="43"/>
      <c r="X70" s="43"/>
      <c r="Y70" s="43"/>
      <c r="Z70" s="43"/>
      <c r="AA70" s="43"/>
      <c r="AB70" s="43"/>
      <c r="AC70" s="43"/>
      <c r="AD70" s="46"/>
      <c r="AE70" s="1026"/>
      <c r="AF70" s="1027"/>
      <c r="AG70" s="1028"/>
      <c r="AH70" s="11"/>
      <c r="AI70" s="11"/>
      <c r="AK70" s="11"/>
      <c r="AL70" s="11"/>
      <c r="AM70" s="11"/>
      <c r="AN70" s="11"/>
      <c r="AO70" s="11"/>
      <c r="AP70" s="11"/>
      <c r="AQ70" s="11"/>
      <c r="AR70" s="11"/>
    </row>
    <row r="71" spans="1:44" ht="28.5" customHeight="1" x14ac:dyDescent="0.15">
      <c r="A71" s="11"/>
      <c r="B71" s="515"/>
      <c r="C71" s="516"/>
      <c r="D71" s="516"/>
      <c r="E71" s="517"/>
      <c r="F71" s="1091"/>
      <c r="G71" s="1092"/>
      <c r="H71" s="1115" t="s">
        <v>63</v>
      </c>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7"/>
      <c r="AE71" s="1011"/>
      <c r="AF71" s="1012"/>
      <c r="AG71" s="1013"/>
      <c r="AH71" s="11"/>
      <c r="AI71" s="11"/>
    </row>
    <row r="72" spans="1:44" ht="28.5" customHeight="1" x14ac:dyDescent="0.15">
      <c r="A72" s="11"/>
      <c r="B72" s="515"/>
      <c r="C72" s="516"/>
      <c r="D72" s="516"/>
      <c r="E72" s="517"/>
      <c r="F72" s="1089" t="s">
        <v>67</v>
      </c>
      <c r="G72" s="1111"/>
      <c r="H72" s="48" t="s">
        <v>62</v>
      </c>
      <c r="I72" s="33"/>
      <c r="J72" s="33"/>
      <c r="K72" s="34"/>
      <c r="L72" s="34"/>
      <c r="M72" s="34"/>
      <c r="N72" s="34"/>
      <c r="O72" s="34"/>
      <c r="P72" s="34"/>
      <c r="Q72" s="34"/>
      <c r="R72" s="34"/>
      <c r="S72" s="35"/>
      <c r="T72" s="35"/>
      <c r="U72" s="35"/>
      <c r="V72" s="34"/>
      <c r="W72" s="34"/>
      <c r="X72" s="34"/>
      <c r="Y72" s="34"/>
      <c r="Z72" s="34"/>
      <c r="AA72" s="34"/>
      <c r="AB72" s="34"/>
      <c r="AC72" s="34"/>
      <c r="AD72" s="45"/>
      <c r="AE72" s="1020"/>
      <c r="AF72" s="1021"/>
      <c r="AG72" s="1022"/>
      <c r="AH72" s="11"/>
      <c r="AI72" s="11"/>
    </row>
    <row r="73" spans="1:44" ht="28.5" customHeight="1" x14ac:dyDescent="0.15">
      <c r="A73" s="11"/>
      <c r="B73" s="515"/>
      <c r="C73" s="516"/>
      <c r="D73" s="516"/>
      <c r="E73" s="517"/>
      <c r="F73" s="1089"/>
      <c r="G73" s="1111"/>
      <c r="H73" s="48" t="s">
        <v>245</v>
      </c>
      <c r="I73" s="33"/>
      <c r="J73" s="33"/>
      <c r="K73" s="34"/>
      <c r="L73" s="34"/>
      <c r="M73" s="34"/>
      <c r="N73" s="34"/>
      <c r="O73" s="34"/>
      <c r="P73" s="34"/>
      <c r="Q73" s="34"/>
      <c r="R73" s="34"/>
      <c r="S73" s="35"/>
      <c r="T73" s="35"/>
      <c r="U73" s="35"/>
      <c r="V73" s="34"/>
      <c r="W73" s="34"/>
      <c r="X73" s="34"/>
      <c r="Y73" s="34"/>
      <c r="Z73" s="34"/>
      <c r="AA73" s="34"/>
      <c r="AB73" s="34"/>
      <c r="AC73" s="34"/>
      <c r="AD73" s="45"/>
      <c r="AE73" s="1023"/>
      <c r="AF73" s="1024"/>
      <c r="AG73" s="1025"/>
      <c r="AH73" s="11"/>
      <c r="AI73" s="11"/>
      <c r="AK73" s="11"/>
      <c r="AL73" s="11"/>
      <c r="AM73" s="11"/>
      <c r="AN73" s="11"/>
      <c r="AO73" s="11"/>
      <c r="AP73" s="11"/>
      <c r="AQ73" s="11"/>
      <c r="AR73" s="11"/>
    </row>
    <row r="74" spans="1:44" ht="28.5" customHeight="1" x14ac:dyDescent="0.15">
      <c r="A74" s="11"/>
      <c r="B74" s="515"/>
      <c r="C74" s="516"/>
      <c r="D74" s="516"/>
      <c r="E74" s="517"/>
      <c r="F74" s="1089"/>
      <c r="G74" s="1111"/>
      <c r="H74" s="49" t="s">
        <v>57</v>
      </c>
      <c r="I74" s="42"/>
      <c r="J74" s="42"/>
      <c r="K74" s="43"/>
      <c r="L74" s="43"/>
      <c r="M74" s="43"/>
      <c r="N74" s="43"/>
      <c r="O74" s="43"/>
      <c r="P74" s="43"/>
      <c r="Q74" s="43"/>
      <c r="R74" s="43"/>
      <c r="S74" s="44"/>
      <c r="T74" s="44"/>
      <c r="U74" s="44"/>
      <c r="V74" s="43"/>
      <c r="W74" s="43"/>
      <c r="X74" s="43"/>
      <c r="Y74" s="43"/>
      <c r="Z74" s="43"/>
      <c r="AA74" s="43"/>
      <c r="AB74" s="43"/>
      <c r="AC74" s="43"/>
      <c r="AD74" s="46"/>
      <c r="AE74" s="1026"/>
      <c r="AF74" s="1027"/>
      <c r="AG74" s="1028"/>
      <c r="AH74" s="11"/>
      <c r="AI74" s="11"/>
    </row>
    <row r="75" spans="1:44" ht="28.5" customHeight="1" x14ac:dyDescent="0.15">
      <c r="A75" s="11"/>
      <c r="B75" s="515"/>
      <c r="C75" s="516"/>
      <c r="D75" s="516"/>
      <c r="E75" s="517"/>
      <c r="F75" s="1089"/>
      <c r="G75" s="1111"/>
      <c r="H75" s="49" t="s">
        <v>181</v>
      </c>
      <c r="I75" s="42"/>
      <c r="J75" s="42"/>
      <c r="K75" s="43"/>
      <c r="L75" s="43"/>
      <c r="M75" s="43"/>
      <c r="N75" s="43"/>
      <c r="O75" s="43"/>
      <c r="P75" s="43"/>
      <c r="Q75" s="43"/>
      <c r="R75" s="43"/>
      <c r="S75" s="44"/>
      <c r="T75" s="44"/>
      <c r="U75" s="44"/>
      <c r="V75" s="43"/>
      <c r="W75" s="43"/>
      <c r="X75" s="43"/>
      <c r="Y75" s="43"/>
      <c r="Z75" s="43"/>
      <c r="AA75" s="43"/>
      <c r="AB75" s="43"/>
      <c r="AC75" s="43"/>
      <c r="AD75" s="46"/>
      <c r="AE75" s="1023"/>
      <c r="AF75" s="1024"/>
      <c r="AG75" s="1025"/>
      <c r="AH75" s="11"/>
      <c r="AI75" s="11"/>
    </row>
    <row r="76" spans="1:44" ht="28.5" customHeight="1" thickBot="1" x14ac:dyDescent="0.2">
      <c r="A76" s="11"/>
      <c r="B76" s="518"/>
      <c r="C76" s="519"/>
      <c r="D76" s="519"/>
      <c r="E76" s="520"/>
      <c r="F76" s="1112"/>
      <c r="G76" s="1113"/>
      <c r="H76" s="1029" t="s">
        <v>63</v>
      </c>
      <c r="I76" s="1030"/>
      <c r="J76" s="1030"/>
      <c r="K76" s="1030"/>
      <c r="L76" s="1030"/>
      <c r="M76" s="1030"/>
      <c r="N76" s="1030"/>
      <c r="O76" s="1030"/>
      <c r="P76" s="1030"/>
      <c r="Q76" s="1030"/>
      <c r="R76" s="1030"/>
      <c r="S76" s="1030"/>
      <c r="T76" s="1030"/>
      <c r="U76" s="1030"/>
      <c r="V76" s="1030"/>
      <c r="W76" s="1030"/>
      <c r="X76" s="1030"/>
      <c r="Y76" s="1030"/>
      <c r="Z76" s="1030"/>
      <c r="AA76" s="1030"/>
      <c r="AB76" s="1030"/>
      <c r="AC76" s="1030"/>
      <c r="AD76" s="1031"/>
      <c r="AE76" s="1084"/>
      <c r="AF76" s="1085"/>
      <c r="AG76" s="1086"/>
      <c r="AH76" s="11"/>
      <c r="AI76" s="11"/>
    </row>
    <row r="77" spans="1:44" ht="31.5" customHeight="1" x14ac:dyDescent="0.15">
      <c r="A77" s="11"/>
      <c r="B77" s="996" t="s">
        <v>86</v>
      </c>
      <c r="C77" s="1050"/>
      <c r="D77" s="1050"/>
      <c r="E77" s="1102"/>
      <c r="F77" s="1045" t="s">
        <v>84</v>
      </c>
      <c r="G77" s="926"/>
      <c r="H77" s="926"/>
      <c r="I77" s="926"/>
      <c r="J77" s="926"/>
      <c r="K77" s="926"/>
      <c r="L77" s="926"/>
      <c r="M77" s="926"/>
      <c r="N77" s="926"/>
      <c r="O77" s="926"/>
      <c r="P77" s="926"/>
      <c r="Q77" s="926"/>
      <c r="R77" s="926"/>
      <c r="S77" s="926"/>
      <c r="T77" s="926"/>
      <c r="U77" s="926"/>
      <c r="V77" s="926"/>
      <c r="W77" s="926"/>
      <c r="X77" s="926"/>
      <c r="Y77" s="926"/>
      <c r="Z77" s="927"/>
      <c r="AA77" s="909" t="s">
        <v>93</v>
      </c>
      <c r="AB77" s="1108"/>
      <c r="AC77" s="1108"/>
      <c r="AD77" s="1108"/>
      <c r="AE77" s="1099"/>
      <c r="AF77" s="1100"/>
      <c r="AG77" s="264" t="s">
        <v>85</v>
      </c>
      <c r="AH77" s="11"/>
      <c r="AI77" s="11"/>
    </row>
    <row r="78" spans="1:44" ht="31.5" customHeight="1" thickBot="1" x14ac:dyDescent="0.2">
      <c r="A78" s="11"/>
      <c r="B78" s="1103"/>
      <c r="C78" s="1051"/>
      <c r="D78" s="1051"/>
      <c r="E78" s="1104"/>
      <c r="F78" s="1105" t="s">
        <v>83</v>
      </c>
      <c r="G78" s="1106"/>
      <c r="H78" s="1106"/>
      <c r="I78" s="1106"/>
      <c r="J78" s="1106"/>
      <c r="K78" s="1106"/>
      <c r="L78" s="1106"/>
      <c r="M78" s="1106"/>
      <c r="N78" s="1106"/>
      <c r="O78" s="1106"/>
      <c r="P78" s="1106"/>
      <c r="Q78" s="1106"/>
      <c r="R78" s="1106"/>
      <c r="S78" s="1106"/>
      <c r="T78" s="1106"/>
      <c r="U78" s="1106"/>
      <c r="V78" s="1106"/>
      <c r="W78" s="1106"/>
      <c r="X78" s="1106"/>
      <c r="Y78" s="1106"/>
      <c r="Z78" s="1107"/>
      <c r="AA78" s="1109" t="s">
        <v>94</v>
      </c>
      <c r="AB78" s="1110"/>
      <c r="AC78" s="1110"/>
      <c r="AD78" s="1110"/>
      <c r="AE78" s="840"/>
      <c r="AF78" s="1101"/>
      <c r="AG78" s="281" t="s">
        <v>85</v>
      </c>
      <c r="AH78" s="11"/>
      <c r="AI78" s="11"/>
    </row>
    <row r="79" spans="1:44" ht="28.5" customHeight="1" thickBot="1" x14ac:dyDescent="0.2">
      <c r="A79" s="11"/>
      <c r="B79" s="52" t="s">
        <v>87</v>
      </c>
      <c r="C79" s="53"/>
      <c r="D79" s="53"/>
      <c r="E79" s="53"/>
      <c r="F79" s="53"/>
      <c r="G79" s="53"/>
      <c r="H79" s="53"/>
      <c r="I79" s="53"/>
      <c r="J79" s="53"/>
      <c r="K79" s="54"/>
      <c r="L79" s="54"/>
      <c r="M79" s="54"/>
      <c r="N79" s="54"/>
      <c r="O79" s="54"/>
      <c r="P79" s="54"/>
      <c r="Q79" s="54"/>
      <c r="R79" s="54"/>
      <c r="S79" s="13"/>
      <c r="T79" s="13"/>
      <c r="U79" s="13"/>
      <c r="V79" s="54"/>
      <c r="W79" s="54"/>
      <c r="X79" s="54"/>
      <c r="Y79" s="54"/>
      <c r="Z79" s="54"/>
      <c r="AA79" s="1093"/>
      <c r="AB79" s="1094"/>
      <c r="AC79" s="1094"/>
      <c r="AD79" s="1094"/>
      <c r="AE79" s="1094"/>
      <c r="AF79" s="1094"/>
      <c r="AG79" s="55" t="s">
        <v>43</v>
      </c>
      <c r="AH79" s="11"/>
      <c r="AI79" s="11"/>
    </row>
    <row r="80" spans="1:44" ht="28.5" customHeight="1" x14ac:dyDescent="0.15">
      <c r="A80" s="11"/>
      <c r="B80" s="996" t="s">
        <v>88</v>
      </c>
      <c r="C80" s="997"/>
      <c r="D80" s="997"/>
      <c r="E80" s="998"/>
      <c r="F80" s="25" t="s">
        <v>89</v>
      </c>
      <c r="G80" s="25"/>
      <c r="H80" s="25"/>
      <c r="I80" s="25"/>
      <c r="J80" s="25"/>
      <c r="K80" s="26"/>
      <c r="L80" s="26"/>
      <c r="M80" s="26"/>
      <c r="N80" s="26"/>
      <c r="O80" s="26"/>
      <c r="P80" s="26"/>
      <c r="Q80" s="26"/>
      <c r="R80" s="26"/>
      <c r="S80" s="27"/>
      <c r="T80" s="27"/>
      <c r="U80" s="27"/>
      <c r="V80" s="26"/>
      <c r="W80" s="26"/>
      <c r="X80" s="26"/>
      <c r="Y80" s="26"/>
      <c r="Z80" s="26"/>
      <c r="AA80" s="1095"/>
      <c r="AB80" s="1096"/>
      <c r="AC80" s="1096"/>
      <c r="AD80" s="1096"/>
      <c r="AE80" s="1096"/>
      <c r="AF80" s="1096"/>
      <c r="AG80" s="56" t="s">
        <v>43</v>
      </c>
      <c r="AH80" s="11"/>
      <c r="AI80" s="11"/>
    </row>
    <row r="81" spans="1:35" ht="28.5" customHeight="1" thickBot="1" x14ac:dyDescent="0.2">
      <c r="A81" s="11"/>
      <c r="B81" s="999"/>
      <c r="C81" s="1000"/>
      <c r="D81" s="1000"/>
      <c r="E81" s="1001"/>
      <c r="F81" s="57" t="s">
        <v>90</v>
      </c>
      <c r="G81" s="58"/>
      <c r="H81" s="58"/>
      <c r="I81" s="58"/>
      <c r="J81" s="59"/>
      <c r="K81" s="59"/>
      <c r="L81" s="59"/>
      <c r="M81" s="59"/>
      <c r="N81" s="59"/>
      <c r="O81" s="59"/>
      <c r="P81" s="59"/>
      <c r="Q81" s="59"/>
      <c r="R81" s="59"/>
      <c r="S81" s="58"/>
      <c r="T81" s="58"/>
      <c r="U81" s="58"/>
      <c r="V81" s="59"/>
      <c r="W81" s="59"/>
      <c r="X81" s="59"/>
      <c r="Y81" s="59"/>
      <c r="Z81" s="59"/>
      <c r="AA81" s="1097"/>
      <c r="AB81" s="1098"/>
      <c r="AC81" s="1098"/>
      <c r="AD81" s="1098"/>
      <c r="AE81" s="1098"/>
      <c r="AF81" s="1098"/>
      <c r="AG81" s="60" t="s">
        <v>43</v>
      </c>
      <c r="AH81" s="11"/>
      <c r="AI81" s="11"/>
    </row>
    <row r="82" spans="1:35" ht="15" customHeight="1" x14ac:dyDescent="0.15">
      <c r="A82" s="11"/>
      <c r="B82" s="15" t="s">
        <v>107</v>
      </c>
      <c r="C82" s="16"/>
      <c r="D82" s="16"/>
      <c r="E82" s="16"/>
      <c r="F82" s="16"/>
      <c r="G82" s="275"/>
      <c r="H82" s="275"/>
      <c r="I82" s="275"/>
      <c r="J82" s="17"/>
      <c r="K82" s="17"/>
      <c r="L82" s="17"/>
      <c r="M82" s="17"/>
      <c r="N82" s="17"/>
      <c r="O82" s="17"/>
      <c r="P82" s="17"/>
      <c r="Q82" s="17"/>
      <c r="R82" s="17"/>
      <c r="S82" s="275"/>
      <c r="T82" s="275"/>
      <c r="U82" s="275"/>
      <c r="V82" s="17"/>
      <c r="W82" s="17"/>
      <c r="X82" s="17"/>
      <c r="Y82" s="17"/>
      <c r="Z82" s="17"/>
      <c r="AA82" s="17"/>
      <c r="AB82" s="17"/>
      <c r="AC82" s="17"/>
      <c r="AD82" s="17"/>
      <c r="AE82" s="275"/>
      <c r="AF82" s="275"/>
      <c r="AG82" s="275"/>
      <c r="AH82" s="11"/>
      <c r="AI82" s="11"/>
    </row>
    <row r="83" spans="1:35" ht="15" customHeight="1" x14ac:dyDescent="0.15">
      <c r="A83" s="11"/>
      <c r="B83" s="15" t="s">
        <v>74</v>
      </c>
      <c r="C83" s="16"/>
      <c r="D83" s="16"/>
      <c r="E83" s="16"/>
      <c r="F83" s="16"/>
      <c r="G83" s="275"/>
      <c r="H83" s="275"/>
      <c r="I83" s="275"/>
      <c r="J83" s="17"/>
      <c r="K83" s="17"/>
      <c r="L83" s="17"/>
      <c r="M83" s="17"/>
      <c r="N83" s="17"/>
      <c r="O83" s="17"/>
      <c r="P83" s="17"/>
      <c r="Q83" s="17"/>
      <c r="R83" s="17"/>
      <c r="S83" s="275"/>
      <c r="T83" s="275"/>
      <c r="U83" s="275"/>
      <c r="V83" s="17"/>
      <c r="W83" s="17"/>
      <c r="X83" s="17"/>
      <c r="Y83" s="17"/>
      <c r="Z83" s="17"/>
      <c r="AA83" s="17"/>
      <c r="AB83" s="17"/>
      <c r="AC83" s="17"/>
      <c r="AD83" s="17"/>
      <c r="AE83" s="275"/>
      <c r="AF83" s="275"/>
      <c r="AG83" s="275"/>
      <c r="AH83" s="11"/>
      <c r="AI83" s="11"/>
    </row>
    <row r="84" spans="1:35" ht="15" customHeight="1" x14ac:dyDescent="0.15">
      <c r="A84" s="11"/>
      <c r="B84" s="15" t="s">
        <v>92</v>
      </c>
      <c r="C84" s="16"/>
      <c r="D84" s="16"/>
      <c r="E84" s="16"/>
      <c r="F84" s="16"/>
      <c r="G84" s="275"/>
      <c r="H84" s="275"/>
      <c r="I84" s="275"/>
      <c r="J84" s="17"/>
      <c r="K84" s="17"/>
      <c r="L84" s="17"/>
      <c r="M84" s="17"/>
      <c r="N84" s="17"/>
      <c r="O84" s="17"/>
      <c r="P84" s="17"/>
      <c r="Q84" s="17"/>
      <c r="R84" s="17"/>
      <c r="S84" s="275"/>
      <c r="T84" s="275"/>
      <c r="U84" s="275"/>
      <c r="V84" s="17"/>
      <c r="W84" s="17"/>
      <c r="X84" s="17"/>
      <c r="Y84" s="17"/>
      <c r="Z84" s="17"/>
      <c r="AA84" s="17"/>
      <c r="AB84" s="17"/>
      <c r="AC84" s="17"/>
      <c r="AD84" s="17"/>
      <c r="AE84" s="275"/>
      <c r="AF84" s="275"/>
      <c r="AG84" s="275"/>
      <c r="AH84" s="11"/>
      <c r="AI84" s="11"/>
    </row>
    <row r="85" spans="1:35" ht="15" customHeight="1" x14ac:dyDescent="0.15">
      <c r="B85" s="61" t="s">
        <v>91</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5" ht="15" customHeight="1" x14ac:dyDescent="0.15">
      <c r="B86" s="61" t="s">
        <v>410</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5" ht="15" customHeight="1" x14ac:dyDescent="0.15">
      <c r="B87" s="73" t="s">
        <v>411</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5" ht="20.25" customHeight="1" x14ac:dyDescent="0.15">
      <c r="V88" s="883" t="s">
        <v>8</v>
      </c>
      <c r="W88" s="883"/>
      <c r="X88" s="883"/>
      <c r="Y88" s="883"/>
      <c r="Z88" s="527"/>
      <c r="AA88" s="527"/>
      <c r="AB88" s="527"/>
      <c r="AC88" s="527"/>
      <c r="AD88" s="527"/>
      <c r="AE88" s="527"/>
      <c r="AF88" s="527"/>
      <c r="AG88" s="527"/>
    </row>
    <row r="89" spans="1:35" ht="20.25" customHeight="1" x14ac:dyDescent="0.15">
      <c r="V89" s="884" t="s">
        <v>12</v>
      </c>
      <c r="W89" s="884"/>
      <c r="X89" s="884"/>
      <c r="Y89" s="884"/>
      <c r="Z89" s="885"/>
      <c r="AA89" s="885"/>
      <c r="AB89" s="885"/>
      <c r="AC89" s="885"/>
      <c r="AD89" s="885"/>
      <c r="AE89" s="885"/>
      <c r="AF89" s="885"/>
      <c r="AG89" s="885"/>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5"/>
  <dataValidations count="2">
    <dataValidation type="list" allowBlank="1" showInputMessage="1" showErrorMessage="1" sqref="AF25:AG42 AE25:AE44 AF44:AG44 AE47:AG76">
      <formula1>$AL$1:$AL$2</formula1>
    </dataValidation>
    <dataValidation type="list" allowBlank="1" showInputMessage="1" showErrorMessage="1" sqref="AA16:AG17">
      <formula1>$AK$1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rowBreaks count="1" manualBreakCount="1">
    <brk id="45"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9"/>
  <sheetViews>
    <sheetView showGridLines="0" view="pageBreakPreview" zoomScale="85" zoomScaleNormal="100" zoomScaleSheetLayoutView="85" workbookViewId="0">
      <selection activeCell="U22" sqref="U22:V22"/>
    </sheetView>
  </sheetViews>
  <sheetFormatPr defaultColWidth="9" defaultRowHeight="18" customHeight="1" x14ac:dyDescent="0.15"/>
  <cols>
    <col min="1" max="1" width="1.25" style="1" customWidth="1"/>
    <col min="2" max="34" width="3" style="1" customWidth="1"/>
    <col min="35" max="35" width="3.375" style="1" customWidth="1"/>
    <col min="36" max="36" width="3.25" style="1" customWidth="1"/>
    <col min="37" max="37" width="3.375" style="1" customWidth="1"/>
    <col min="38" max="38" width="3.125" style="1" customWidth="1"/>
    <col min="39" max="39" width="1.625" style="1" customWidth="1"/>
    <col min="40" max="40" width="3.375" style="1" customWidth="1"/>
    <col min="41" max="42" width="3.375" style="1" hidden="1" customWidth="1"/>
    <col min="43" max="52" width="3.375" style="1" customWidth="1"/>
    <col min="53" max="16384" width="9" style="1"/>
  </cols>
  <sheetData>
    <row r="1" spans="2:42" ht="12.75" customHeight="1" x14ac:dyDescent="0.15">
      <c r="R1" s="8"/>
      <c r="AO1" s="1" t="s">
        <v>244</v>
      </c>
      <c r="AP1" s="1" t="s">
        <v>129</v>
      </c>
    </row>
    <row r="2" spans="2:42" ht="18" customHeight="1" x14ac:dyDescent="0.15">
      <c r="B2" s="561" t="s">
        <v>400</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3"/>
      <c r="AJ2" s="563"/>
      <c r="AP2" s="1" t="s">
        <v>243</v>
      </c>
    </row>
    <row r="3" spans="2:42" ht="18" customHeight="1" x14ac:dyDescent="0.15">
      <c r="B3" s="1209" t="s">
        <v>436</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563"/>
      <c r="AJ3" s="563"/>
    </row>
    <row r="4" spans="2:42" ht="18" customHeight="1" x14ac:dyDescent="0.15">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3"/>
      <c r="AJ4" s="563"/>
    </row>
    <row r="5" spans="2:42" ht="18" customHeight="1" x14ac:dyDescent="0.15">
      <c r="B5" s="562"/>
      <c r="C5" s="562"/>
      <c r="D5" s="562"/>
      <c r="E5" s="1210" t="s">
        <v>145</v>
      </c>
      <c r="F5" s="1210"/>
      <c r="G5" s="1210"/>
      <c r="H5" s="1210"/>
      <c r="I5" s="1210"/>
      <c r="J5" s="1210"/>
      <c r="K5" s="1210"/>
      <c r="L5" s="565"/>
      <c r="M5" s="565"/>
      <c r="N5" s="565"/>
      <c r="O5" s="565"/>
      <c r="P5" s="562"/>
      <c r="Q5" s="562"/>
      <c r="R5" s="562"/>
      <c r="S5" s="562"/>
      <c r="T5" s="562"/>
      <c r="U5" s="562"/>
      <c r="V5" s="562"/>
      <c r="W5" s="562"/>
      <c r="X5" s="562"/>
      <c r="Y5" s="562"/>
      <c r="Z5" s="562"/>
      <c r="AA5" s="562"/>
      <c r="AB5" s="562"/>
      <c r="AC5" s="562"/>
      <c r="AD5" s="562"/>
      <c r="AE5" s="562"/>
      <c r="AF5" s="562"/>
      <c r="AG5" s="562"/>
      <c r="AH5" s="562"/>
      <c r="AI5" s="563"/>
      <c r="AJ5" s="563"/>
    </row>
    <row r="6" spans="2:42" ht="18" customHeight="1" x14ac:dyDescent="0.15">
      <c r="B6" s="562"/>
      <c r="C6" s="562"/>
      <c r="D6" s="562"/>
      <c r="E6" s="566"/>
      <c r="F6" s="566"/>
      <c r="G6" s="566"/>
      <c r="H6" s="566"/>
      <c r="I6" s="566"/>
      <c r="J6" s="566"/>
      <c r="K6" s="566"/>
      <c r="L6" s="565"/>
      <c r="M6" s="565"/>
      <c r="N6" s="565"/>
      <c r="O6" s="565"/>
      <c r="P6" s="562"/>
      <c r="Q6" s="562"/>
      <c r="R6" s="562"/>
      <c r="S6" s="562"/>
      <c r="T6" s="562"/>
      <c r="U6" s="562"/>
      <c r="V6" s="562"/>
      <c r="W6" s="562"/>
      <c r="X6" s="562"/>
      <c r="Y6" s="562"/>
      <c r="Z6" s="562"/>
      <c r="AA6" s="562"/>
      <c r="AB6" s="562"/>
      <c r="AC6" s="562"/>
      <c r="AD6" s="562"/>
      <c r="AE6" s="562"/>
      <c r="AF6" s="562"/>
      <c r="AG6" s="562"/>
      <c r="AH6" s="562"/>
      <c r="AI6" s="563"/>
      <c r="AJ6" s="563"/>
    </row>
    <row r="7" spans="2:42" ht="18" customHeight="1" thickBot="1" x14ac:dyDescent="0.2">
      <c r="B7" s="562"/>
      <c r="C7" s="562"/>
      <c r="D7" s="562"/>
      <c r="E7" s="565"/>
      <c r="F7" s="565"/>
      <c r="G7" s="565"/>
      <c r="H7" s="565"/>
      <c r="I7" s="565"/>
      <c r="J7" s="565"/>
      <c r="K7" s="565"/>
      <c r="L7" s="565"/>
      <c r="M7" s="565"/>
      <c r="N7" s="565"/>
      <c r="O7" s="565"/>
      <c r="P7" s="567"/>
      <c r="Q7" s="567"/>
      <c r="R7" s="565"/>
      <c r="S7" s="562"/>
      <c r="T7" s="562"/>
      <c r="U7" s="562"/>
      <c r="V7" s="562"/>
      <c r="W7" s="562"/>
      <c r="X7" s="562"/>
      <c r="Y7" s="1211" t="s">
        <v>146</v>
      </c>
      <c r="Z7" s="1212"/>
      <c r="AA7" s="1212"/>
      <c r="AB7" s="1212"/>
      <c r="AC7" s="1212"/>
      <c r="AD7" s="1212"/>
      <c r="AE7" s="1212"/>
      <c r="AF7" s="1212"/>
      <c r="AG7" s="1212"/>
      <c r="AH7" s="1212"/>
      <c r="AI7" s="1212"/>
      <c r="AJ7" s="1212"/>
    </row>
    <row r="8" spans="2:42" ht="18" customHeight="1" x14ac:dyDescent="0.15">
      <c r="B8" s="562"/>
      <c r="C8" s="562"/>
      <c r="D8" s="562"/>
      <c r="E8" s="565"/>
      <c r="F8" s="565"/>
      <c r="G8" s="565"/>
      <c r="H8" s="562"/>
      <c r="I8" s="562"/>
      <c r="J8" s="562"/>
      <c r="K8" s="562"/>
      <c r="L8" s="562"/>
      <c r="M8" s="562"/>
      <c r="N8" s="562"/>
      <c r="O8" s="565"/>
      <c r="P8" s="567"/>
      <c r="Q8" s="567"/>
      <c r="R8" s="1213" t="s">
        <v>7</v>
      </c>
      <c r="S8" s="1214"/>
      <c r="T8" s="1214"/>
      <c r="U8" s="1214"/>
      <c r="V8" s="1214"/>
      <c r="W8" s="1214"/>
      <c r="X8" s="1215"/>
      <c r="Y8" s="1215"/>
      <c r="Z8" s="1215"/>
      <c r="AA8" s="1215"/>
      <c r="AB8" s="1215"/>
      <c r="AC8" s="1215"/>
      <c r="AD8" s="1215"/>
      <c r="AE8" s="1215"/>
      <c r="AF8" s="1215"/>
      <c r="AG8" s="1215"/>
      <c r="AH8" s="1215"/>
      <c r="AI8" s="1215"/>
      <c r="AJ8" s="1216"/>
    </row>
    <row r="9" spans="2:42" ht="18" customHeight="1" x14ac:dyDescent="0.15">
      <c r="B9" s="562"/>
      <c r="C9" s="562"/>
      <c r="D9" s="562"/>
      <c r="E9" s="565"/>
      <c r="F9" s="565"/>
      <c r="G9" s="565"/>
      <c r="H9" s="562"/>
      <c r="I9" s="562"/>
      <c r="J9" s="562"/>
      <c r="K9" s="562"/>
      <c r="L9" s="562"/>
      <c r="M9" s="562"/>
      <c r="N9" s="562"/>
      <c r="O9" s="565"/>
      <c r="P9" s="567"/>
      <c r="Q9" s="567"/>
      <c r="R9" s="1165" t="s">
        <v>10</v>
      </c>
      <c r="S9" s="1166"/>
      <c r="T9" s="1166"/>
      <c r="U9" s="1166"/>
      <c r="V9" s="1166"/>
      <c r="W9" s="1166"/>
      <c r="X9" s="1217"/>
      <c r="Y9" s="1217"/>
      <c r="Z9" s="1217"/>
      <c r="AA9" s="1217"/>
      <c r="AB9" s="1217"/>
      <c r="AC9" s="1217"/>
      <c r="AD9" s="1217"/>
      <c r="AE9" s="1217"/>
      <c r="AF9" s="1217"/>
      <c r="AG9" s="1217"/>
      <c r="AH9" s="1217"/>
      <c r="AI9" s="1217"/>
      <c r="AJ9" s="1218"/>
    </row>
    <row r="10" spans="2:42" ht="18" customHeight="1" x14ac:dyDescent="0.15">
      <c r="B10" s="562"/>
      <c r="C10" s="562"/>
      <c r="D10" s="562"/>
      <c r="E10" s="565"/>
      <c r="F10" s="565"/>
      <c r="G10" s="565"/>
      <c r="H10" s="562"/>
      <c r="I10" s="562"/>
      <c r="J10" s="562"/>
      <c r="K10" s="562"/>
      <c r="L10" s="562"/>
      <c r="M10" s="562"/>
      <c r="N10" s="562"/>
      <c r="O10" s="565"/>
      <c r="P10" s="567"/>
      <c r="Q10" s="567"/>
      <c r="R10" s="1165" t="s">
        <v>42</v>
      </c>
      <c r="S10" s="1166"/>
      <c r="T10" s="1166"/>
      <c r="U10" s="1166"/>
      <c r="V10" s="1166"/>
      <c r="W10" s="1166"/>
      <c r="X10" s="1217"/>
      <c r="Y10" s="1217"/>
      <c r="Z10" s="1217"/>
      <c r="AA10" s="1217"/>
      <c r="AB10" s="1217"/>
      <c r="AC10" s="1217"/>
      <c r="AD10" s="1217"/>
      <c r="AE10" s="1217"/>
      <c r="AF10" s="1217"/>
      <c r="AG10" s="1217"/>
      <c r="AH10" s="1217"/>
      <c r="AI10" s="1217"/>
      <c r="AJ10" s="1218"/>
    </row>
    <row r="11" spans="2:42" ht="18" customHeight="1" x14ac:dyDescent="0.15">
      <c r="B11" s="562"/>
      <c r="C11" s="562"/>
      <c r="D11" s="562"/>
      <c r="E11" s="565"/>
      <c r="F11" s="565"/>
      <c r="G11" s="565"/>
      <c r="H11" s="562"/>
      <c r="I11" s="562"/>
      <c r="J11" s="562"/>
      <c r="K11" s="562"/>
      <c r="L11" s="562"/>
      <c r="M11" s="562"/>
      <c r="N11" s="562"/>
      <c r="O11" s="565"/>
      <c r="P11" s="567"/>
      <c r="Q11" s="567"/>
      <c r="R11" s="1165" t="s">
        <v>36</v>
      </c>
      <c r="S11" s="1166"/>
      <c r="T11" s="1166"/>
      <c r="U11" s="1166"/>
      <c r="V11" s="1166"/>
      <c r="W11" s="1166"/>
      <c r="X11" s="581"/>
      <c r="Y11" s="582"/>
      <c r="Z11" s="581"/>
      <c r="AA11" s="583"/>
      <c r="AB11" s="584"/>
      <c r="AC11" s="585"/>
      <c r="AD11" s="584"/>
      <c r="AE11" s="585"/>
      <c r="AF11" s="583"/>
      <c r="AG11" s="583"/>
      <c r="AH11" s="583"/>
      <c r="AI11" s="584"/>
      <c r="AJ11" s="586"/>
    </row>
    <row r="12" spans="2:42" ht="18" customHeight="1" thickBot="1" x14ac:dyDescent="0.2">
      <c r="B12" s="562"/>
      <c r="C12" s="562"/>
      <c r="D12" s="562"/>
      <c r="E12" s="562"/>
      <c r="F12" s="562"/>
      <c r="G12" s="562"/>
      <c r="H12" s="562"/>
      <c r="I12" s="562"/>
      <c r="J12" s="562"/>
      <c r="K12" s="562"/>
      <c r="L12" s="562"/>
      <c r="M12" s="562"/>
      <c r="N12" s="562"/>
      <c r="O12" s="562"/>
      <c r="P12" s="567"/>
      <c r="Q12" s="567"/>
      <c r="R12" s="1171" t="s">
        <v>11</v>
      </c>
      <c r="S12" s="1172"/>
      <c r="T12" s="1172"/>
      <c r="U12" s="1172"/>
      <c r="V12" s="1172"/>
      <c r="W12" s="1172"/>
      <c r="X12" s="1173"/>
      <c r="Y12" s="1174"/>
      <c r="Z12" s="1174"/>
      <c r="AA12" s="1174"/>
      <c r="AB12" s="1174"/>
      <c r="AC12" s="1174"/>
      <c r="AD12" s="1174"/>
      <c r="AE12" s="1174"/>
      <c r="AF12" s="1174"/>
      <c r="AG12" s="1174"/>
      <c r="AH12" s="1174"/>
      <c r="AI12" s="1174"/>
      <c r="AJ12" s="1175"/>
    </row>
    <row r="13" spans="2:42" ht="18" customHeight="1" x14ac:dyDescent="0.15">
      <c r="B13" s="562"/>
      <c r="C13" s="562"/>
      <c r="D13" s="562"/>
      <c r="E13" s="562"/>
      <c r="F13" s="562"/>
      <c r="G13" s="562"/>
      <c r="H13" s="562"/>
      <c r="I13" s="562"/>
      <c r="J13" s="562"/>
      <c r="K13" s="562"/>
      <c r="L13" s="562"/>
      <c r="M13" s="562"/>
      <c r="N13" s="562"/>
      <c r="O13" s="562"/>
      <c r="P13" s="568"/>
      <c r="Q13" s="568"/>
      <c r="R13" s="568"/>
      <c r="S13" s="568"/>
      <c r="T13" s="568"/>
      <c r="U13" s="568"/>
      <c r="V13" s="569"/>
      <c r="W13" s="569"/>
      <c r="X13" s="569"/>
      <c r="Y13" s="569"/>
      <c r="Z13" s="569"/>
      <c r="AA13" s="569"/>
      <c r="AB13" s="569"/>
      <c r="AC13" s="569"/>
      <c r="AD13" s="569"/>
      <c r="AE13" s="569"/>
      <c r="AF13" s="569"/>
      <c r="AG13" s="569"/>
      <c r="AH13" s="569"/>
      <c r="AI13" s="563"/>
      <c r="AJ13" s="563"/>
    </row>
    <row r="14" spans="2:42" ht="18" customHeight="1" thickBot="1" x14ac:dyDescent="0.2">
      <c r="B14" s="562" t="s">
        <v>48</v>
      </c>
      <c r="C14" s="562"/>
      <c r="D14" s="562"/>
      <c r="E14" s="562"/>
      <c r="F14" s="562"/>
      <c r="G14" s="562"/>
      <c r="H14" s="562"/>
      <c r="I14" s="562"/>
      <c r="J14" s="562"/>
      <c r="K14" s="562"/>
      <c r="L14" s="562"/>
      <c r="M14" s="562"/>
      <c r="N14" s="562"/>
      <c r="O14" s="562"/>
      <c r="P14" s="562"/>
      <c r="Q14" s="562"/>
      <c r="R14" s="570"/>
      <c r="S14" s="570"/>
      <c r="T14" s="570"/>
      <c r="U14" s="570"/>
      <c r="V14" s="570"/>
      <c r="W14" s="570"/>
      <c r="X14" s="570"/>
      <c r="Y14" s="570"/>
      <c r="Z14" s="570"/>
      <c r="AA14" s="571"/>
      <c r="AB14" s="571"/>
      <c r="AC14" s="571"/>
      <c r="AD14" s="571"/>
      <c r="AE14" s="571"/>
      <c r="AF14" s="571"/>
      <c r="AG14" s="571"/>
      <c r="AH14" s="571"/>
      <c r="AI14" s="563"/>
      <c r="AJ14" s="563"/>
    </row>
    <row r="15" spans="2:42" ht="18" customHeight="1" thickBot="1" x14ac:dyDescent="0.2">
      <c r="B15" s="1176" t="s">
        <v>95</v>
      </c>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8"/>
      <c r="AJ15" s="1179"/>
    </row>
    <row r="16" spans="2:42" ht="18" customHeight="1" x14ac:dyDescent="0.15">
      <c r="B16" s="1167"/>
      <c r="C16" s="1180" t="s">
        <v>437</v>
      </c>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1"/>
      <c r="Z16" s="1181"/>
      <c r="AA16" s="1181"/>
      <c r="AB16" s="1178"/>
      <c r="AC16" s="1179"/>
      <c r="AD16" s="1186"/>
      <c r="AE16" s="1187"/>
      <c r="AF16" s="1187"/>
      <c r="AG16" s="1187"/>
      <c r="AH16" s="1187"/>
      <c r="AI16" s="1187"/>
      <c r="AJ16" s="1188"/>
    </row>
    <row r="17" spans="2:36" ht="18" customHeight="1" thickBot="1" x14ac:dyDescent="0.2">
      <c r="B17" s="1168"/>
      <c r="C17" s="1182"/>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4"/>
      <c r="AC17" s="1185"/>
      <c r="AD17" s="1189"/>
      <c r="AE17" s="1190"/>
      <c r="AF17" s="1190"/>
      <c r="AG17" s="1190"/>
      <c r="AH17" s="1190"/>
      <c r="AI17" s="1190"/>
      <c r="AJ17" s="1191"/>
    </row>
    <row r="18" spans="2:36" ht="18" customHeight="1" x14ac:dyDescent="0.15">
      <c r="B18" s="562"/>
      <c r="C18" s="562"/>
      <c r="D18" s="562"/>
      <c r="E18" s="562"/>
      <c r="F18" s="562"/>
      <c r="G18" s="562"/>
      <c r="H18" s="562"/>
      <c r="I18" s="562"/>
      <c r="J18" s="562"/>
      <c r="K18" s="562"/>
      <c r="L18" s="562"/>
      <c r="M18" s="562"/>
      <c r="N18" s="562"/>
      <c r="O18" s="562"/>
      <c r="P18" s="562"/>
      <c r="Q18" s="562"/>
      <c r="R18" s="570"/>
      <c r="S18" s="570"/>
      <c r="T18" s="570"/>
      <c r="U18" s="570"/>
      <c r="V18" s="570"/>
      <c r="W18" s="570"/>
      <c r="X18" s="570"/>
      <c r="Y18" s="570"/>
      <c r="Z18" s="570"/>
      <c r="AA18" s="571"/>
      <c r="AB18" s="562"/>
      <c r="AC18" s="562"/>
      <c r="AD18" s="562"/>
      <c r="AE18" s="562"/>
      <c r="AF18" s="562"/>
      <c r="AG18" s="562"/>
      <c r="AH18" s="562"/>
      <c r="AI18" s="563"/>
      <c r="AJ18" s="563"/>
    </row>
    <row r="19" spans="2:36" ht="18" customHeight="1" thickBot="1" x14ac:dyDescent="0.2">
      <c r="B19" s="571" t="s">
        <v>577</v>
      </c>
      <c r="C19" s="572"/>
      <c r="D19" s="572"/>
      <c r="E19" s="572"/>
      <c r="F19" s="572"/>
      <c r="G19" s="572"/>
      <c r="H19" s="570"/>
      <c r="I19" s="570"/>
      <c r="J19" s="570"/>
      <c r="K19" s="573"/>
      <c r="L19" s="573"/>
      <c r="M19" s="573"/>
      <c r="N19" s="573"/>
      <c r="O19" s="573"/>
      <c r="P19" s="573"/>
      <c r="Q19" s="573"/>
      <c r="R19" s="573"/>
      <c r="S19" s="573"/>
      <c r="T19" s="570"/>
      <c r="U19" s="570"/>
      <c r="V19" s="570"/>
      <c r="W19" s="573"/>
      <c r="X19" s="573"/>
      <c r="Y19" s="573"/>
      <c r="Z19" s="573"/>
      <c r="AA19" s="573"/>
      <c r="AB19" s="573"/>
      <c r="AC19" s="573"/>
      <c r="AD19" s="573"/>
      <c r="AE19" s="573"/>
      <c r="AF19" s="570"/>
      <c r="AG19" s="570"/>
      <c r="AH19" s="570"/>
      <c r="AI19" s="563"/>
      <c r="AJ19" s="563"/>
    </row>
    <row r="20" spans="2:36" ht="18" customHeight="1" x14ac:dyDescent="0.15">
      <c r="B20" s="1192" t="s">
        <v>438</v>
      </c>
      <c r="C20" s="1193"/>
      <c r="D20" s="1193"/>
      <c r="E20" s="1193"/>
      <c r="F20" s="574"/>
      <c r="G20" s="575"/>
      <c r="H20" s="576"/>
      <c r="I20" s="576"/>
      <c r="J20" s="577"/>
      <c r="K20" s="1200" t="s">
        <v>439</v>
      </c>
      <c r="L20" s="1170"/>
      <c r="M20" s="1169" t="s">
        <v>440</v>
      </c>
      <c r="N20" s="1170"/>
      <c r="O20" s="1169" t="s">
        <v>441</v>
      </c>
      <c r="P20" s="1170"/>
      <c r="Q20" s="1169" t="s">
        <v>442</v>
      </c>
      <c r="R20" s="1170"/>
      <c r="S20" s="1169" t="s">
        <v>443</v>
      </c>
      <c r="T20" s="1170"/>
      <c r="U20" s="1169" t="s">
        <v>444</v>
      </c>
      <c r="V20" s="1170"/>
      <c r="W20" s="1169" t="s">
        <v>445</v>
      </c>
      <c r="X20" s="1170"/>
      <c r="Y20" s="1169" t="s">
        <v>446</v>
      </c>
      <c r="Z20" s="1170"/>
      <c r="AA20" s="1169" t="s">
        <v>447</v>
      </c>
      <c r="AB20" s="1170"/>
      <c r="AC20" s="1169" t="s">
        <v>448</v>
      </c>
      <c r="AD20" s="1170"/>
      <c r="AE20" s="1169" t="s">
        <v>449</v>
      </c>
      <c r="AF20" s="1170"/>
      <c r="AG20" s="1169" t="s">
        <v>450</v>
      </c>
      <c r="AH20" s="1201"/>
      <c r="AI20" s="1202" t="s">
        <v>451</v>
      </c>
      <c r="AJ20" s="1203"/>
    </row>
    <row r="21" spans="2:36" ht="25.5" customHeight="1" x14ac:dyDescent="0.15">
      <c r="B21" s="1194"/>
      <c r="C21" s="1195"/>
      <c r="D21" s="1195"/>
      <c r="E21" s="1195"/>
      <c r="F21" s="1204" t="s">
        <v>452</v>
      </c>
      <c r="G21" s="1206" t="s">
        <v>44</v>
      </c>
      <c r="H21" s="1207"/>
      <c r="I21" s="1207"/>
      <c r="J21" s="1208"/>
      <c r="K21" s="1155"/>
      <c r="L21" s="1156"/>
      <c r="M21" s="1142"/>
      <c r="N21" s="1143"/>
      <c r="O21" s="1142"/>
      <c r="P21" s="1143"/>
      <c r="Q21" s="1142"/>
      <c r="R21" s="1143"/>
      <c r="S21" s="1142"/>
      <c r="T21" s="1143"/>
      <c r="U21" s="1142"/>
      <c r="V21" s="1143"/>
      <c r="W21" s="1142"/>
      <c r="X21" s="1143"/>
      <c r="Y21" s="1142"/>
      <c r="Z21" s="1143"/>
      <c r="AA21" s="1142"/>
      <c r="AB21" s="1143"/>
      <c r="AC21" s="1142"/>
      <c r="AD21" s="1143"/>
      <c r="AE21" s="1142"/>
      <c r="AF21" s="1143"/>
      <c r="AG21" s="1142"/>
      <c r="AH21" s="1157"/>
      <c r="AI21" s="1158"/>
      <c r="AJ21" s="1159"/>
    </row>
    <row r="22" spans="2:36" ht="25.5" customHeight="1" x14ac:dyDescent="0.15">
      <c r="B22" s="1194"/>
      <c r="C22" s="1195"/>
      <c r="D22" s="1195"/>
      <c r="E22" s="1195"/>
      <c r="F22" s="1205"/>
      <c r="G22" s="1160" t="s">
        <v>453</v>
      </c>
      <c r="H22" s="1138"/>
      <c r="I22" s="1138"/>
      <c r="J22" s="1139"/>
      <c r="K22" s="1140"/>
      <c r="L22" s="1141"/>
      <c r="M22" s="1133"/>
      <c r="N22" s="1141"/>
      <c r="O22" s="1133"/>
      <c r="P22" s="1141"/>
      <c r="Q22" s="1133"/>
      <c r="R22" s="1141"/>
      <c r="S22" s="1133"/>
      <c r="T22" s="1141"/>
      <c r="U22" s="1133"/>
      <c r="V22" s="1141"/>
      <c r="W22" s="1133"/>
      <c r="X22" s="1141"/>
      <c r="Y22" s="1133"/>
      <c r="Z22" s="1141"/>
      <c r="AA22" s="1133"/>
      <c r="AB22" s="1141"/>
      <c r="AC22" s="1133"/>
      <c r="AD22" s="1141"/>
      <c r="AE22" s="1133"/>
      <c r="AF22" s="1141"/>
      <c r="AG22" s="1133"/>
      <c r="AH22" s="1134"/>
      <c r="AI22" s="1135"/>
      <c r="AJ22" s="1136"/>
    </row>
    <row r="23" spans="2:36" ht="25.5" customHeight="1" x14ac:dyDescent="0.15">
      <c r="B23" s="1194"/>
      <c r="C23" s="1195"/>
      <c r="D23" s="1195"/>
      <c r="E23" s="1195"/>
      <c r="F23" s="1205"/>
      <c r="G23" s="1161" t="s">
        <v>454</v>
      </c>
      <c r="H23" s="1162"/>
      <c r="I23" s="1162"/>
      <c r="J23" s="1163"/>
      <c r="K23" s="1164"/>
      <c r="L23" s="1145"/>
      <c r="M23" s="1144"/>
      <c r="N23" s="1145"/>
      <c r="O23" s="1144"/>
      <c r="P23" s="1145"/>
      <c r="Q23" s="1144"/>
      <c r="R23" s="1145"/>
      <c r="S23" s="1144"/>
      <c r="T23" s="1145"/>
      <c r="U23" s="1144"/>
      <c r="V23" s="1145"/>
      <c r="W23" s="1144"/>
      <c r="X23" s="1145"/>
      <c r="Y23" s="1144"/>
      <c r="Z23" s="1145"/>
      <c r="AA23" s="1144"/>
      <c r="AB23" s="1145"/>
      <c r="AC23" s="1144"/>
      <c r="AD23" s="1145"/>
      <c r="AE23" s="1144"/>
      <c r="AF23" s="1145"/>
      <c r="AG23" s="1144"/>
      <c r="AH23" s="1146"/>
      <c r="AI23" s="1147"/>
      <c r="AJ23" s="1148"/>
    </row>
    <row r="24" spans="2:36" ht="25.5" customHeight="1" x14ac:dyDescent="0.15">
      <c r="B24" s="1196"/>
      <c r="C24" s="1197"/>
      <c r="D24" s="1197"/>
      <c r="E24" s="1197"/>
      <c r="F24" s="1149" t="s">
        <v>455</v>
      </c>
      <c r="G24" s="1152" t="s">
        <v>44</v>
      </c>
      <c r="H24" s="1153"/>
      <c r="I24" s="1153"/>
      <c r="J24" s="1154"/>
      <c r="K24" s="1155"/>
      <c r="L24" s="1156"/>
      <c r="M24" s="1142"/>
      <c r="N24" s="1143"/>
      <c r="O24" s="1142"/>
      <c r="P24" s="1143"/>
      <c r="Q24" s="1142"/>
      <c r="R24" s="1143"/>
      <c r="S24" s="1142"/>
      <c r="T24" s="1143"/>
      <c r="U24" s="1142"/>
      <c r="V24" s="1143"/>
      <c r="W24" s="1142"/>
      <c r="X24" s="1143"/>
      <c r="Y24" s="1142"/>
      <c r="Z24" s="1143"/>
      <c r="AA24" s="1142"/>
      <c r="AB24" s="1143"/>
      <c r="AC24" s="1142"/>
      <c r="AD24" s="1143"/>
      <c r="AE24" s="1142"/>
      <c r="AF24" s="1143"/>
      <c r="AG24" s="1142"/>
      <c r="AH24" s="1157"/>
      <c r="AI24" s="1158"/>
      <c r="AJ24" s="1159"/>
    </row>
    <row r="25" spans="2:36" ht="25.5" customHeight="1" x14ac:dyDescent="0.15">
      <c r="B25" s="1196"/>
      <c r="C25" s="1197"/>
      <c r="D25" s="1197"/>
      <c r="E25" s="1197"/>
      <c r="F25" s="1150"/>
      <c r="G25" s="1160" t="s">
        <v>453</v>
      </c>
      <c r="H25" s="1138"/>
      <c r="I25" s="1138"/>
      <c r="J25" s="1139"/>
      <c r="K25" s="1140"/>
      <c r="L25" s="1141"/>
      <c r="M25" s="1133"/>
      <c r="N25" s="1141"/>
      <c r="O25" s="1133"/>
      <c r="P25" s="1141"/>
      <c r="Q25" s="1133"/>
      <c r="R25" s="1141"/>
      <c r="S25" s="1133"/>
      <c r="T25" s="1141"/>
      <c r="U25" s="1133"/>
      <c r="V25" s="1141"/>
      <c r="W25" s="1133"/>
      <c r="X25" s="1141"/>
      <c r="Y25" s="1133"/>
      <c r="Z25" s="1141"/>
      <c r="AA25" s="1133"/>
      <c r="AB25" s="1141"/>
      <c r="AC25" s="1133"/>
      <c r="AD25" s="1141"/>
      <c r="AE25" s="1133"/>
      <c r="AF25" s="1141"/>
      <c r="AG25" s="1133"/>
      <c r="AH25" s="1134"/>
      <c r="AI25" s="1135"/>
      <c r="AJ25" s="1136"/>
    </row>
    <row r="26" spans="2:36" ht="25.5" customHeight="1" x14ac:dyDescent="0.15">
      <c r="B26" s="1196"/>
      <c r="C26" s="1197"/>
      <c r="D26" s="1197"/>
      <c r="E26" s="1197"/>
      <c r="F26" s="1150"/>
      <c r="G26" s="1137" t="s">
        <v>456</v>
      </c>
      <c r="H26" s="1138"/>
      <c r="I26" s="1138"/>
      <c r="J26" s="1139"/>
      <c r="K26" s="1140"/>
      <c r="L26" s="1141"/>
      <c r="M26" s="1133"/>
      <c r="N26" s="1141"/>
      <c r="O26" s="1133"/>
      <c r="P26" s="1141"/>
      <c r="Q26" s="1133"/>
      <c r="R26" s="1141"/>
      <c r="S26" s="1133"/>
      <c r="T26" s="1141"/>
      <c r="U26" s="1133"/>
      <c r="V26" s="1141"/>
      <c r="W26" s="1133"/>
      <c r="X26" s="1141"/>
      <c r="Y26" s="1133"/>
      <c r="Z26" s="1141"/>
      <c r="AA26" s="1133"/>
      <c r="AB26" s="1141"/>
      <c r="AC26" s="1133"/>
      <c r="AD26" s="1141"/>
      <c r="AE26" s="1133"/>
      <c r="AF26" s="1141"/>
      <c r="AG26" s="1133"/>
      <c r="AH26" s="1134"/>
      <c r="AI26" s="1135"/>
      <c r="AJ26" s="1136"/>
    </row>
    <row r="27" spans="2:36" ht="25.5" customHeight="1" thickBot="1" x14ac:dyDescent="0.2">
      <c r="B27" s="1198"/>
      <c r="C27" s="1199"/>
      <c r="D27" s="1199"/>
      <c r="E27" s="1199"/>
      <c r="F27" s="1151"/>
      <c r="G27" s="1129" t="s">
        <v>457</v>
      </c>
      <c r="H27" s="1130"/>
      <c r="I27" s="1130"/>
      <c r="J27" s="1131"/>
      <c r="K27" s="1132"/>
      <c r="L27" s="1128"/>
      <c r="M27" s="1123"/>
      <c r="N27" s="1128"/>
      <c r="O27" s="1123"/>
      <c r="P27" s="1128"/>
      <c r="Q27" s="1123"/>
      <c r="R27" s="1128"/>
      <c r="S27" s="1123"/>
      <c r="T27" s="1128"/>
      <c r="U27" s="1123"/>
      <c r="V27" s="1128"/>
      <c r="W27" s="1123"/>
      <c r="X27" s="1128"/>
      <c r="Y27" s="1123"/>
      <c r="Z27" s="1128"/>
      <c r="AA27" s="1123"/>
      <c r="AB27" s="1128"/>
      <c r="AC27" s="1123"/>
      <c r="AD27" s="1128"/>
      <c r="AE27" s="1123"/>
      <c r="AF27" s="1128"/>
      <c r="AG27" s="1123"/>
      <c r="AH27" s="1124"/>
      <c r="AI27" s="1125"/>
      <c r="AJ27" s="1126"/>
    </row>
    <row r="28" spans="2:36" ht="15.75" customHeight="1" x14ac:dyDescent="0.15">
      <c r="B28" s="578" t="s">
        <v>458</v>
      </c>
      <c r="C28" s="1127" t="s">
        <v>459</v>
      </c>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row>
    <row r="29" spans="2:36" ht="15.75" customHeight="1" x14ac:dyDescent="0.15">
      <c r="B29" s="579" t="s">
        <v>458</v>
      </c>
      <c r="C29" s="579" t="s">
        <v>460</v>
      </c>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80"/>
      <c r="AJ29" s="580"/>
    </row>
  </sheetData>
  <dataConsolidate/>
  <mergeCells count="132">
    <mergeCell ref="B3:AH3"/>
    <mergeCell ref="E5:K5"/>
    <mergeCell ref="Y7:AJ7"/>
    <mergeCell ref="R8:W8"/>
    <mergeCell ref="X8:AJ8"/>
    <mergeCell ref="R9:W9"/>
    <mergeCell ref="X9:AJ9"/>
    <mergeCell ref="R10:W10"/>
    <mergeCell ref="X10:AJ10"/>
    <mergeCell ref="R11:W11"/>
    <mergeCell ref="B16:B17"/>
    <mergeCell ref="U20:V20"/>
    <mergeCell ref="W20:X20"/>
    <mergeCell ref="Y20:Z20"/>
    <mergeCell ref="AA20:AB20"/>
    <mergeCell ref="R12:W12"/>
    <mergeCell ref="X12:AG12"/>
    <mergeCell ref="AH12:AJ12"/>
    <mergeCell ref="B15:AJ15"/>
    <mergeCell ref="C16:AC17"/>
    <mergeCell ref="AD16:AJ17"/>
    <mergeCell ref="B20:E27"/>
    <mergeCell ref="K20:L20"/>
    <mergeCell ref="M20:N20"/>
    <mergeCell ref="O20:P20"/>
    <mergeCell ref="Q20:R20"/>
    <mergeCell ref="S20:T20"/>
    <mergeCell ref="AC20:AD20"/>
    <mergeCell ref="AE20:AF20"/>
    <mergeCell ref="AG20:AH20"/>
    <mergeCell ref="AI20:AJ20"/>
    <mergeCell ref="F21:F23"/>
    <mergeCell ref="G21:J21"/>
    <mergeCell ref="K21:L21"/>
    <mergeCell ref="M21:N21"/>
    <mergeCell ref="O21:P21"/>
    <mergeCell ref="Q21:R21"/>
    <mergeCell ref="AE21:AF21"/>
    <mergeCell ref="AG21:AH21"/>
    <mergeCell ref="AI21:AJ21"/>
    <mergeCell ref="G22:J22"/>
    <mergeCell ref="K22:L22"/>
    <mergeCell ref="M22:N22"/>
    <mergeCell ref="O22:P22"/>
    <mergeCell ref="Q22:R22"/>
    <mergeCell ref="S22:T22"/>
    <mergeCell ref="U22:V22"/>
    <mergeCell ref="S21:T21"/>
    <mergeCell ref="U21:V21"/>
    <mergeCell ref="W21:X21"/>
    <mergeCell ref="Y21:Z21"/>
    <mergeCell ref="AA21:AB21"/>
    <mergeCell ref="AC21:AD21"/>
    <mergeCell ref="AI22:AJ22"/>
    <mergeCell ref="W22:X22"/>
    <mergeCell ref="Y22:Z22"/>
    <mergeCell ref="AA22:AB22"/>
    <mergeCell ref="G23:J23"/>
    <mergeCell ref="K23:L23"/>
    <mergeCell ref="M23:N23"/>
    <mergeCell ref="O23:P23"/>
    <mergeCell ref="Q23:R23"/>
    <mergeCell ref="S23:T23"/>
    <mergeCell ref="U23:V23"/>
    <mergeCell ref="W23:X23"/>
    <mergeCell ref="Y23:Z23"/>
    <mergeCell ref="AC22:AD22"/>
    <mergeCell ref="AE22:AF22"/>
    <mergeCell ref="AG22:AH22"/>
    <mergeCell ref="AA23:AB23"/>
    <mergeCell ref="AC23:AD23"/>
    <mergeCell ref="AE23:AF23"/>
    <mergeCell ref="AG23:AH23"/>
    <mergeCell ref="AI23:AJ23"/>
    <mergeCell ref="F24:F27"/>
    <mergeCell ref="G24:J24"/>
    <mergeCell ref="K24:L24"/>
    <mergeCell ref="M24:N24"/>
    <mergeCell ref="O24:P24"/>
    <mergeCell ref="AC24:AD24"/>
    <mergeCell ref="AE24:AF24"/>
    <mergeCell ref="AG24:AH24"/>
    <mergeCell ref="AI24:AJ24"/>
    <mergeCell ref="G25:J25"/>
    <mergeCell ref="K25:L25"/>
    <mergeCell ref="M25:N25"/>
    <mergeCell ref="O25:P25"/>
    <mergeCell ref="Q25:R25"/>
    <mergeCell ref="S25:T25"/>
    <mergeCell ref="Q24:R24"/>
    <mergeCell ref="S24:T24"/>
    <mergeCell ref="U24:V24"/>
    <mergeCell ref="W24:X24"/>
    <mergeCell ref="Y24:Z24"/>
    <mergeCell ref="AA24:AB24"/>
    <mergeCell ref="Y26:Z26"/>
    <mergeCell ref="AA26:AB26"/>
    <mergeCell ref="AC26:AD26"/>
    <mergeCell ref="AE26:AF26"/>
    <mergeCell ref="AG26:AH26"/>
    <mergeCell ref="AI26:AJ26"/>
    <mergeCell ref="AG25:AH25"/>
    <mergeCell ref="AI25:AJ25"/>
    <mergeCell ref="G26:J26"/>
    <mergeCell ref="K26:L26"/>
    <mergeCell ref="M26:N26"/>
    <mergeCell ref="O26:P26"/>
    <mergeCell ref="Q26:R26"/>
    <mergeCell ref="S26:T26"/>
    <mergeCell ref="U26:V26"/>
    <mergeCell ref="W26:X26"/>
    <mergeCell ref="U25:V25"/>
    <mergeCell ref="W25:X25"/>
    <mergeCell ref="Y25:Z25"/>
    <mergeCell ref="AA25:AB25"/>
    <mergeCell ref="AC25:AD25"/>
    <mergeCell ref="AE25:AF25"/>
    <mergeCell ref="AG27:AH27"/>
    <mergeCell ref="AI27:AJ27"/>
    <mergeCell ref="C28:AJ28"/>
    <mergeCell ref="U27:V27"/>
    <mergeCell ref="W27:X27"/>
    <mergeCell ref="Y27:Z27"/>
    <mergeCell ref="AA27:AB27"/>
    <mergeCell ref="AC27:AD27"/>
    <mergeCell ref="AE27:AF27"/>
    <mergeCell ref="G27:J27"/>
    <mergeCell ref="K27:L27"/>
    <mergeCell ref="M27:N27"/>
    <mergeCell ref="O27:P27"/>
    <mergeCell ref="Q27:R27"/>
    <mergeCell ref="S27:T27"/>
  </mergeCells>
  <phoneticPr fontId="5"/>
  <dataValidations count="1">
    <dataValidation type="list" allowBlank="1" showInputMessage="1" showErrorMessage="1" sqref="AD16:AJ17">
      <formula1>$AO$1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2"/>
  <sheetViews>
    <sheetView showGridLines="0" view="pageBreakPreview" zoomScaleNormal="100" zoomScaleSheetLayoutView="100" workbookViewId="0">
      <selection activeCell="AB19" sqref="AB19"/>
    </sheetView>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x14ac:dyDescent="0.15">
      <c r="B1" s="98" t="s">
        <v>401</v>
      </c>
      <c r="AM1" s="1" t="s">
        <v>128</v>
      </c>
      <c r="AN1" s="1" t="s">
        <v>131</v>
      </c>
    </row>
    <row r="2" spans="2:40" ht="18" customHeight="1" x14ac:dyDescent="0.15">
      <c r="B2" s="990" t="s">
        <v>248</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2:40" ht="18"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25" customHeight="1" x14ac:dyDescent="0.15">
      <c r="D4" s="10"/>
      <c r="E4" s="10"/>
      <c r="F4" s="10"/>
      <c r="G4" s="10"/>
      <c r="H4" s="10"/>
      <c r="I4" s="10"/>
      <c r="P4" s="813" t="s">
        <v>7</v>
      </c>
      <c r="Q4" s="814"/>
      <c r="R4" s="814"/>
      <c r="S4" s="814"/>
      <c r="T4" s="814"/>
      <c r="U4" s="814"/>
      <c r="V4" s="947">
        <f>【様式１】加算率!U7</f>
        <v>0</v>
      </c>
      <c r="W4" s="948"/>
      <c r="X4" s="948"/>
      <c r="Y4" s="948"/>
      <c r="Z4" s="948"/>
      <c r="AA4" s="948"/>
      <c r="AB4" s="948"/>
      <c r="AC4" s="948"/>
      <c r="AD4" s="948"/>
      <c r="AE4" s="948"/>
      <c r="AF4" s="948"/>
      <c r="AG4" s="948"/>
      <c r="AH4" s="949"/>
    </row>
    <row r="5" spans="2:40" ht="17.25" customHeight="1" x14ac:dyDescent="0.15">
      <c r="D5" s="10"/>
      <c r="E5" s="10"/>
      <c r="F5" s="10"/>
      <c r="P5" s="801" t="s">
        <v>10</v>
      </c>
      <c r="Q5" s="802"/>
      <c r="R5" s="802"/>
      <c r="S5" s="802"/>
      <c r="T5" s="802"/>
      <c r="U5" s="802"/>
      <c r="V5" s="1252">
        <f>【様式１】加算率!U8</f>
        <v>0</v>
      </c>
      <c r="W5" s="1253"/>
      <c r="X5" s="1253"/>
      <c r="Y5" s="1253"/>
      <c r="Z5" s="1253"/>
      <c r="AA5" s="1253"/>
      <c r="AB5" s="1253"/>
      <c r="AC5" s="1253"/>
      <c r="AD5" s="1253"/>
      <c r="AE5" s="1253"/>
      <c r="AF5" s="1253"/>
      <c r="AG5" s="1253"/>
      <c r="AH5" s="1254"/>
    </row>
    <row r="6" spans="2:40" ht="17.25" customHeight="1" x14ac:dyDescent="0.15">
      <c r="D6" s="10"/>
      <c r="E6" s="10"/>
      <c r="F6" s="10"/>
      <c r="P6" s="801" t="s">
        <v>42</v>
      </c>
      <c r="Q6" s="802"/>
      <c r="R6" s="802"/>
      <c r="S6" s="802"/>
      <c r="T6" s="802"/>
      <c r="U6" s="802"/>
      <c r="V6" s="1252">
        <f>【様式１】加算率!U9</f>
        <v>0</v>
      </c>
      <c r="W6" s="1253"/>
      <c r="X6" s="1253"/>
      <c r="Y6" s="1253"/>
      <c r="Z6" s="1253"/>
      <c r="AA6" s="1253"/>
      <c r="AB6" s="1253"/>
      <c r="AC6" s="1253"/>
      <c r="AD6" s="1253"/>
      <c r="AE6" s="1253"/>
      <c r="AF6" s="1253"/>
      <c r="AG6" s="1253"/>
      <c r="AH6" s="1254"/>
    </row>
    <row r="7" spans="2:40" ht="17.25" customHeight="1" thickBot="1" x14ac:dyDescent="0.2">
      <c r="D7" s="10"/>
      <c r="E7" s="10"/>
      <c r="F7" s="10"/>
      <c r="G7" s="65"/>
      <c r="H7" s="65"/>
      <c r="I7" s="65"/>
      <c r="J7" s="65"/>
      <c r="K7" s="65"/>
      <c r="L7" s="65"/>
      <c r="M7" s="10"/>
      <c r="N7" s="10"/>
      <c r="O7" s="10"/>
      <c r="P7" s="806" t="s">
        <v>36</v>
      </c>
      <c r="Q7" s="807"/>
      <c r="R7" s="807"/>
      <c r="S7" s="807"/>
      <c r="T7" s="807"/>
      <c r="U7" s="80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2:40" ht="9.9499999999999993" customHeight="1" x14ac:dyDescent="0.15">
      <c r="D8" s="10"/>
      <c r="E8" s="10"/>
      <c r="F8" s="10"/>
      <c r="G8" s="65"/>
      <c r="H8" s="65"/>
      <c r="I8" s="65"/>
      <c r="J8" s="65"/>
      <c r="K8" s="65"/>
      <c r="L8" s="65"/>
      <c r="M8" s="10"/>
      <c r="N8" s="10"/>
      <c r="O8" s="10"/>
      <c r="P8" s="65"/>
      <c r="Q8" s="65"/>
      <c r="R8" s="65"/>
      <c r="S8" s="65"/>
      <c r="T8" s="65"/>
      <c r="U8" s="65"/>
      <c r="V8" s="328"/>
      <c r="W8" s="328"/>
      <c r="X8" s="328"/>
      <c r="Y8" s="328"/>
      <c r="Z8" s="328"/>
      <c r="AA8" s="328"/>
      <c r="AB8" s="328"/>
      <c r="AC8" s="328"/>
      <c r="AD8" s="328"/>
      <c r="AE8" s="328"/>
      <c r="AF8" s="328"/>
      <c r="AG8" s="328"/>
      <c r="AH8" s="328"/>
    </row>
    <row r="9" spans="2:40" ht="18" customHeight="1" thickBot="1" x14ac:dyDescent="0.2">
      <c r="B9" s="1" t="s">
        <v>255</v>
      </c>
    </row>
    <row r="10" spans="2:40" ht="18" customHeight="1" x14ac:dyDescent="0.15">
      <c r="C10" s="329" t="s">
        <v>182</v>
      </c>
      <c r="D10" s="1258" t="s">
        <v>153</v>
      </c>
      <c r="E10" s="1258"/>
      <c r="F10" s="1258"/>
      <c r="G10" s="1258"/>
      <c r="H10" s="1258"/>
      <c r="I10" s="1258"/>
      <c r="J10" s="1258"/>
      <c r="K10" s="1258"/>
      <c r="L10" s="286"/>
      <c r="M10" s="286"/>
      <c r="N10" s="286"/>
      <c r="O10" s="286"/>
      <c r="P10" s="330"/>
      <c r="Q10" s="1262" t="str">
        <f>【様式１】加算率!C30</f>
        <v>　</v>
      </c>
      <c r="R10" s="1263"/>
      <c r="S10" s="1263"/>
      <c r="T10" s="1264"/>
    </row>
    <row r="11" spans="2:40" ht="18" customHeight="1" x14ac:dyDescent="0.15">
      <c r="C11" s="331" t="s">
        <v>184</v>
      </c>
      <c r="D11" s="332" t="s">
        <v>183</v>
      </c>
      <c r="E11" s="332"/>
      <c r="F11" s="332"/>
      <c r="G11" s="332"/>
      <c r="H11" s="332"/>
      <c r="I11" s="332"/>
      <c r="J11" s="332"/>
      <c r="K11" s="332"/>
      <c r="L11" s="333"/>
      <c r="M11" s="333"/>
      <c r="N11" s="333"/>
      <c r="O11" s="333"/>
      <c r="P11" s="334"/>
      <c r="Q11" s="1240">
        <f>【様式１】加算率!AA17</f>
        <v>0</v>
      </c>
      <c r="R11" s="1241"/>
      <c r="S11" s="1241"/>
      <c r="T11" s="335" t="s">
        <v>269</v>
      </c>
    </row>
    <row r="12" spans="2:40" ht="18" customHeight="1" thickBot="1" x14ac:dyDescent="0.2">
      <c r="C12" s="336"/>
      <c r="D12" s="11"/>
      <c r="E12" s="11"/>
      <c r="F12" s="1246" t="s">
        <v>328</v>
      </c>
      <c r="G12" s="1247"/>
      <c r="H12" s="1247"/>
      <c r="I12" s="1247"/>
      <c r="J12" s="1247"/>
      <c r="K12" s="1247"/>
      <c r="L12" s="1247"/>
      <c r="M12" s="1247"/>
      <c r="N12" s="1247"/>
      <c r="O12" s="1247"/>
      <c r="P12" s="1248"/>
      <c r="Q12" s="1242"/>
      <c r="R12" s="1243"/>
      <c r="S12" s="1243"/>
      <c r="T12" s="335" t="s">
        <v>270</v>
      </c>
      <c r="U12" s="11"/>
      <c r="V12" s="11"/>
      <c r="W12" s="11"/>
      <c r="X12" s="11"/>
      <c r="Y12" s="11"/>
      <c r="Z12" s="11"/>
      <c r="AA12" s="11"/>
    </row>
    <row r="13" spans="2:40" ht="33.950000000000003" customHeight="1" x14ac:dyDescent="0.15">
      <c r="C13" s="331" t="s">
        <v>185</v>
      </c>
      <c r="D13" s="1259" t="s">
        <v>301</v>
      </c>
      <c r="E13" s="1260"/>
      <c r="F13" s="1260"/>
      <c r="G13" s="1260"/>
      <c r="H13" s="1260"/>
      <c r="I13" s="1260"/>
      <c r="J13" s="1260"/>
      <c r="K13" s="1260"/>
      <c r="L13" s="1260"/>
      <c r="M13" s="1260"/>
      <c r="N13" s="1260"/>
      <c r="O13" s="1260"/>
      <c r="P13" s="1261"/>
      <c r="Q13" s="1255"/>
      <c r="R13" s="1256"/>
      <c r="S13" s="1256"/>
      <c r="T13" s="1256"/>
      <c r="U13" s="1257"/>
      <c r="V13" s="1257"/>
      <c r="W13" s="1257"/>
      <c r="X13" s="1257"/>
      <c r="Y13" s="1257"/>
      <c r="Z13" s="1257"/>
      <c r="AA13" s="1257"/>
      <c r="AB13" s="1257"/>
      <c r="AC13" s="1257"/>
      <c r="AD13" s="1257"/>
      <c r="AE13" s="1257"/>
      <c r="AF13" s="1257"/>
      <c r="AG13" s="1257"/>
      <c r="AH13" s="337" t="s">
        <v>18</v>
      </c>
    </row>
    <row r="14" spans="2:40" ht="33.950000000000003" customHeight="1" x14ac:dyDescent="0.15">
      <c r="C14" s="277"/>
      <c r="D14" s="338"/>
      <c r="E14" s="339"/>
      <c r="F14" s="1267" t="s">
        <v>329</v>
      </c>
      <c r="G14" s="1268"/>
      <c r="H14" s="1268"/>
      <c r="I14" s="1268"/>
      <c r="J14" s="1268"/>
      <c r="K14" s="1268"/>
      <c r="L14" s="1268"/>
      <c r="M14" s="1268"/>
      <c r="N14" s="1268"/>
      <c r="O14" s="1268"/>
      <c r="P14" s="1269"/>
      <c r="Q14" s="1255"/>
      <c r="R14" s="1256"/>
      <c r="S14" s="1256"/>
      <c r="T14" s="1256"/>
      <c r="U14" s="1256"/>
      <c r="V14" s="1256"/>
      <c r="W14" s="1256"/>
      <c r="X14" s="1256"/>
      <c r="Y14" s="1256"/>
      <c r="Z14" s="1256"/>
      <c r="AA14" s="1256"/>
      <c r="AB14" s="1256"/>
      <c r="AC14" s="1256"/>
      <c r="AD14" s="1256"/>
      <c r="AE14" s="1256"/>
      <c r="AF14" s="1256"/>
      <c r="AG14" s="1256"/>
      <c r="AH14" s="340" t="s">
        <v>72</v>
      </c>
    </row>
    <row r="15" spans="2:40" ht="18" customHeight="1" thickBot="1" x14ac:dyDescent="0.2">
      <c r="C15" s="341" t="s">
        <v>28</v>
      </c>
      <c r="D15" s="1265" t="s">
        <v>17</v>
      </c>
      <c r="E15" s="1265"/>
      <c r="F15" s="1265"/>
      <c r="G15" s="1265"/>
      <c r="H15" s="1265"/>
      <c r="I15" s="1265"/>
      <c r="J15" s="1265"/>
      <c r="K15" s="1265"/>
      <c r="L15" s="1265"/>
      <c r="M15" s="1265"/>
      <c r="N15" s="1265"/>
      <c r="O15" s="1265"/>
      <c r="P15" s="1266"/>
      <c r="Q15" s="1249" t="s">
        <v>294</v>
      </c>
      <c r="R15" s="1250"/>
      <c r="S15" s="1250"/>
      <c r="T15" s="1250"/>
      <c r="U15" s="1250"/>
      <c r="V15" s="1250"/>
      <c r="W15" s="1250"/>
      <c r="X15" s="1250"/>
      <c r="Y15" s="1250"/>
      <c r="Z15" s="1250"/>
      <c r="AA15" s="1250"/>
      <c r="AB15" s="1250"/>
      <c r="AC15" s="1250"/>
      <c r="AD15" s="1250"/>
      <c r="AE15" s="1250"/>
      <c r="AF15" s="1250"/>
      <c r="AG15" s="1250"/>
      <c r="AH15" s="1251"/>
    </row>
    <row r="16" spans="2:40" ht="27" customHeight="1" x14ac:dyDescent="0.15">
      <c r="C16" s="1225" t="s">
        <v>229</v>
      </c>
      <c r="D16" s="1225"/>
      <c r="E16" s="1245" t="s">
        <v>396</v>
      </c>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row>
    <row r="17" spans="2:34" ht="50.1" customHeight="1" x14ac:dyDescent="0.15">
      <c r="C17" s="1225" t="s">
        <v>271</v>
      </c>
      <c r="D17" s="1225"/>
      <c r="E17" s="1244" t="s">
        <v>370</v>
      </c>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row>
    <row r="18" spans="2:34" ht="9.9499999999999993" customHeight="1" x14ac:dyDescent="0.15">
      <c r="C18" s="278"/>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row>
    <row r="19" spans="2:34" ht="18" customHeight="1" thickBot="1" x14ac:dyDescent="0.2">
      <c r="B19" s="1" t="s">
        <v>302</v>
      </c>
    </row>
    <row r="20" spans="2:34" s="89" customFormat="1" ht="33.950000000000003" customHeight="1" x14ac:dyDescent="0.15">
      <c r="C20" s="481" t="s">
        <v>256</v>
      </c>
      <c r="D20" s="1270" t="s">
        <v>555</v>
      </c>
      <c r="E20" s="1271"/>
      <c r="F20" s="1271"/>
      <c r="G20" s="1271"/>
      <c r="H20" s="1271"/>
      <c r="I20" s="1271"/>
      <c r="J20" s="1271"/>
      <c r="K20" s="1271"/>
      <c r="L20" s="1271"/>
      <c r="M20" s="1271"/>
      <c r="N20" s="1271"/>
      <c r="O20" s="1271"/>
      <c r="P20" s="1272"/>
      <c r="Q20" s="1236">
        <f>ROUNDDOWN(Q21+Q29,-3)</f>
        <v>0</v>
      </c>
      <c r="R20" s="1237"/>
      <c r="S20" s="1237"/>
      <c r="T20" s="1237"/>
      <c r="U20" s="1237"/>
      <c r="V20" s="1237"/>
      <c r="W20" s="1237"/>
      <c r="X20" s="1237"/>
      <c r="Y20" s="1237"/>
      <c r="Z20" s="1237"/>
      <c r="AA20" s="1237"/>
      <c r="AB20" s="1237"/>
      <c r="AC20" s="1237"/>
      <c r="AD20" s="1237"/>
      <c r="AE20" s="1237"/>
      <c r="AF20" s="1237"/>
      <c r="AG20" s="1237"/>
      <c r="AH20" s="470" t="s">
        <v>18</v>
      </c>
    </row>
    <row r="21" spans="2:34" s="89" customFormat="1" ht="17.100000000000001" customHeight="1" x14ac:dyDescent="0.15">
      <c r="C21" s="195"/>
      <c r="D21" s="93"/>
      <c r="E21" s="1283" t="s">
        <v>461</v>
      </c>
      <c r="F21" s="1284"/>
      <c r="G21" s="1284"/>
      <c r="H21" s="1284"/>
      <c r="I21" s="1284"/>
      <c r="J21" s="1284"/>
      <c r="K21" s="1284"/>
      <c r="L21" s="1284"/>
      <c r="M21" s="1284"/>
      <c r="N21" s="1284"/>
      <c r="O21" s="1284"/>
      <c r="P21" s="1285"/>
      <c r="Q21" s="1238">
        <f>Q22-Q23-Q24-Q25-Q26</f>
        <v>0</v>
      </c>
      <c r="R21" s="1239"/>
      <c r="S21" s="1239"/>
      <c r="T21" s="1239"/>
      <c r="U21" s="1239"/>
      <c r="V21" s="1239"/>
      <c r="W21" s="1239"/>
      <c r="X21" s="1239"/>
      <c r="Y21" s="1239"/>
      <c r="Z21" s="1239"/>
      <c r="AA21" s="1239"/>
      <c r="AB21" s="1239"/>
      <c r="AC21" s="1239"/>
      <c r="AD21" s="1239"/>
      <c r="AE21" s="1239"/>
      <c r="AF21" s="1239"/>
      <c r="AG21" s="1239"/>
      <c r="AH21" s="71" t="s">
        <v>18</v>
      </c>
    </row>
    <row r="22" spans="2:34" s="89" customFormat="1" ht="17.100000000000001" customHeight="1" x14ac:dyDescent="0.15">
      <c r="C22" s="195"/>
      <c r="D22" s="93"/>
      <c r="E22" s="142"/>
      <c r="F22" s="1286" t="s">
        <v>325</v>
      </c>
      <c r="G22" s="1287"/>
      <c r="H22" s="1287"/>
      <c r="I22" s="1287"/>
      <c r="J22" s="1287"/>
      <c r="K22" s="1287"/>
      <c r="L22" s="1287"/>
      <c r="M22" s="1287"/>
      <c r="N22" s="1287"/>
      <c r="O22" s="1287"/>
      <c r="P22" s="1288"/>
      <c r="Q22" s="1229">
        <f>'【様式５別添１】賃金改善明細書（職員別） '!T38</f>
        <v>0</v>
      </c>
      <c r="R22" s="1230"/>
      <c r="S22" s="1230"/>
      <c r="T22" s="1230"/>
      <c r="U22" s="1230"/>
      <c r="V22" s="1230"/>
      <c r="W22" s="1230"/>
      <c r="X22" s="1230"/>
      <c r="Y22" s="1230"/>
      <c r="Z22" s="1230"/>
      <c r="AA22" s="1230"/>
      <c r="AB22" s="1230"/>
      <c r="AC22" s="1230"/>
      <c r="AD22" s="1230"/>
      <c r="AE22" s="1230"/>
      <c r="AF22" s="1230"/>
      <c r="AG22" s="1230"/>
      <c r="AH22" s="71" t="s">
        <v>18</v>
      </c>
    </row>
    <row r="23" spans="2:34" s="89" customFormat="1" ht="32.25" customHeight="1" x14ac:dyDescent="0.15">
      <c r="C23" s="195"/>
      <c r="D23" s="93"/>
      <c r="E23" s="142"/>
      <c r="F23" s="1231" t="s">
        <v>429</v>
      </c>
      <c r="G23" s="1232"/>
      <c r="H23" s="1232"/>
      <c r="I23" s="1232"/>
      <c r="J23" s="1232"/>
      <c r="K23" s="1232"/>
      <c r="L23" s="1232"/>
      <c r="M23" s="1232"/>
      <c r="N23" s="1232"/>
      <c r="O23" s="1232"/>
      <c r="P23" s="1233"/>
      <c r="Q23" s="1229">
        <f>'【様式５別添１】賃金改善明細書（職員別） '!U38</f>
        <v>0</v>
      </c>
      <c r="R23" s="1230"/>
      <c r="S23" s="1230"/>
      <c r="T23" s="1230"/>
      <c r="U23" s="1230"/>
      <c r="V23" s="1230"/>
      <c r="W23" s="1230"/>
      <c r="X23" s="1230"/>
      <c r="Y23" s="1230"/>
      <c r="Z23" s="1230"/>
      <c r="AA23" s="1230"/>
      <c r="AB23" s="1230"/>
      <c r="AC23" s="1230"/>
      <c r="AD23" s="1230"/>
      <c r="AE23" s="1230"/>
      <c r="AF23" s="1230"/>
      <c r="AG23" s="1230"/>
      <c r="AH23" s="71" t="s">
        <v>18</v>
      </c>
    </row>
    <row r="24" spans="2:34" s="89" customFormat="1" ht="33.75" customHeight="1" x14ac:dyDescent="0.15">
      <c r="C24" s="195"/>
      <c r="D24" s="93"/>
      <c r="E24" s="142"/>
      <c r="F24" s="1226" t="s">
        <v>430</v>
      </c>
      <c r="G24" s="1227"/>
      <c r="H24" s="1227"/>
      <c r="I24" s="1227"/>
      <c r="J24" s="1227"/>
      <c r="K24" s="1227"/>
      <c r="L24" s="1227"/>
      <c r="M24" s="1227"/>
      <c r="N24" s="1227"/>
      <c r="O24" s="1227"/>
      <c r="P24" s="1228"/>
      <c r="Q24" s="1229">
        <f>'【様式５別添１】賃金改善明細書（職員別） '!V38</f>
        <v>0</v>
      </c>
      <c r="R24" s="1230"/>
      <c r="S24" s="1230"/>
      <c r="T24" s="1230"/>
      <c r="U24" s="1230"/>
      <c r="V24" s="1230"/>
      <c r="W24" s="1230"/>
      <c r="X24" s="1230"/>
      <c r="Y24" s="1230"/>
      <c r="Z24" s="1230"/>
      <c r="AA24" s="1230"/>
      <c r="AB24" s="1230"/>
      <c r="AC24" s="1230"/>
      <c r="AD24" s="1230"/>
      <c r="AE24" s="1230"/>
      <c r="AF24" s="1230"/>
      <c r="AG24" s="1230"/>
      <c r="AH24" s="71" t="s">
        <v>18</v>
      </c>
    </row>
    <row r="25" spans="2:34" s="89" customFormat="1" ht="36" customHeight="1" x14ac:dyDescent="0.15">
      <c r="C25" s="195"/>
      <c r="D25" s="93"/>
      <c r="E25" s="142"/>
      <c r="F25" s="1226" t="s">
        <v>462</v>
      </c>
      <c r="G25" s="1227"/>
      <c r="H25" s="1227"/>
      <c r="I25" s="1227"/>
      <c r="J25" s="1227"/>
      <c r="K25" s="1227"/>
      <c r="L25" s="1227"/>
      <c r="M25" s="1227"/>
      <c r="N25" s="1227"/>
      <c r="O25" s="1227"/>
      <c r="P25" s="1228"/>
      <c r="Q25" s="1229">
        <f>'【様式５別添１】賃金改善明細書（職員別） '!W38</f>
        <v>0</v>
      </c>
      <c r="R25" s="1230"/>
      <c r="S25" s="1230"/>
      <c r="T25" s="1230"/>
      <c r="U25" s="1230"/>
      <c r="V25" s="1230"/>
      <c r="W25" s="1230"/>
      <c r="X25" s="1230"/>
      <c r="Y25" s="1230"/>
      <c r="Z25" s="1230"/>
      <c r="AA25" s="1230"/>
      <c r="AB25" s="1230"/>
      <c r="AC25" s="1230"/>
      <c r="AD25" s="1230"/>
      <c r="AE25" s="1230"/>
      <c r="AF25" s="1230"/>
      <c r="AG25" s="1230"/>
      <c r="AH25" s="71" t="s">
        <v>18</v>
      </c>
    </row>
    <row r="26" spans="2:34" s="89" customFormat="1" ht="17.100000000000001" customHeight="1" x14ac:dyDescent="0.15">
      <c r="C26" s="195"/>
      <c r="D26" s="93"/>
      <c r="E26" s="144"/>
      <c r="F26" s="1289" t="s">
        <v>463</v>
      </c>
      <c r="G26" s="1290"/>
      <c r="H26" s="1290"/>
      <c r="I26" s="1290"/>
      <c r="J26" s="1290"/>
      <c r="K26" s="1290"/>
      <c r="L26" s="1290"/>
      <c r="M26" s="1290"/>
      <c r="N26" s="1290"/>
      <c r="O26" s="1290"/>
      <c r="P26" s="1291"/>
      <c r="Q26" s="1234">
        <f>Q27+Q28</f>
        <v>0</v>
      </c>
      <c r="R26" s="1235"/>
      <c r="S26" s="1235"/>
      <c r="T26" s="1235"/>
      <c r="U26" s="1235"/>
      <c r="V26" s="1235"/>
      <c r="W26" s="1235"/>
      <c r="X26" s="1235"/>
      <c r="Y26" s="1235"/>
      <c r="Z26" s="1235"/>
      <c r="AA26" s="1235"/>
      <c r="AB26" s="1235"/>
      <c r="AC26" s="1235"/>
      <c r="AD26" s="1235"/>
      <c r="AE26" s="1235"/>
      <c r="AF26" s="1235"/>
      <c r="AG26" s="1235"/>
      <c r="AH26" s="72" t="s">
        <v>18</v>
      </c>
    </row>
    <row r="27" spans="2:34" s="89" customFormat="1" ht="32.25" customHeight="1" x14ac:dyDescent="0.15">
      <c r="C27" s="195"/>
      <c r="D27" s="93"/>
      <c r="E27" s="142"/>
      <c r="F27" s="146"/>
      <c r="G27" s="1231" t="s">
        <v>465</v>
      </c>
      <c r="H27" s="1232"/>
      <c r="I27" s="1232"/>
      <c r="J27" s="1232"/>
      <c r="K27" s="1232"/>
      <c r="L27" s="1232"/>
      <c r="M27" s="1232"/>
      <c r="N27" s="1232"/>
      <c r="O27" s="1232"/>
      <c r="P27" s="1233"/>
      <c r="Q27" s="1229">
        <f>'【様式５別添１】賃金改善明細書（職員別） '!N38</f>
        <v>0</v>
      </c>
      <c r="R27" s="1230"/>
      <c r="S27" s="1230"/>
      <c r="T27" s="1230"/>
      <c r="U27" s="1230"/>
      <c r="V27" s="1230"/>
      <c r="W27" s="1230"/>
      <c r="X27" s="1230"/>
      <c r="Y27" s="1230"/>
      <c r="Z27" s="1230"/>
      <c r="AA27" s="1230"/>
      <c r="AB27" s="1230"/>
      <c r="AC27" s="1230"/>
      <c r="AD27" s="1230"/>
      <c r="AE27" s="1230"/>
      <c r="AF27" s="1230"/>
      <c r="AG27" s="1230"/>
      <c r="AH27" s="72" t="s">
        <v>18</v>
      </c>
    </row>
    <row r="28" spans="2:34" s="89" customFormat="1" ht="45" customHeight="1" x14ac:dyDescent="0.15">
      <c r="C28" s="195"/>
      <c r="D28" s="93"/>
      <c r="E28" s="343"/>
      <c r="F28" s="147"/>
      <c r="G28" s="1231" t="s">
        <v>464</v>
      </c>
      <c r="H28" s="1232"/>
      <c r="I28" s="1232"/>
      <c r="J28" s="1232"/>
      <c r="K28" s="1232"/>
      <c r="L28" s="1232"/>
      <c r="M28" s="1232"/>
      <c r="N28" s="1232"/>
      <c r="O28" s="1232"/>
      <c r="P28" s="1233"/>
      <c r="Q28" s="1229">
        <f>'【様式５別添１】賃金改善明細書（職員別） '!O38</f>
        <v>0</v>
      </c>
      <c r="R28" s="1230"/>
      <c r="S28" s="1230"/>
      <c r="T28" s="1230"/>
      <c r="U28" s="1230"/>
      <c r="V28" s="1230"/>
      <c r="W28" s="1230"/>
      <c r="X28" s="1230"/>
      <c r="Y28" s="1230"/>
      <c r="Z28" s="1230"/>
      <c r="AA28" s="1230"/>
      <c r="AB28" s="1230"/>
      <c r="AC28" s="1230"/>
      <c r="AD28" s="1230"/>
      <c r="AE28" s="1230"/>
      <c r="AF28" s="1230"/>
      <c r="AG28" s="1230"/>
      <c r="AH28" s="72" t="s">
        <v>18</v>
      </c>
    </row>
    <row r="29" spans="2:34" s="89" customFormat="1" ht="17.100000000000001" customHeight="1" thickBot="1" x14ac:dyDescent="0.2">
      <c r="C29" s="149"/>
      <c r="D29" s="150"/>
      <c r="E29" s="482" t="s">
        <v>466</v>
      </c>
      <c r="F29" s="473"/>
      <c r="G29" s="471"/>
      <c r="H29" s="471"/>
      <c r="I29" s="471"/>
      <c r="J29" s="471"/>
      <c r="K29" s="471"/>
      <c r="L29" s="471"/>
      <c r="M29" s="471"/>
      <c r="N29" s="471"/>
      <c r="O29" s="471"/>
      <c r="P29" s="472"/>
      <c r="Q29" s="1279"/>
      <c r="R29" s="1280"/>
      <c r="S29" s="1280"/>
      <c r="T29" s="1280"/>
      <c r="U29" s="1280"/>
      <c r="V29" s="1280"/>
      <c r="W29" s="1280"/>
      <c r="X29" s="1280"/>
      <c r="Y29" s="1280"/>
      <c r="Z29" s="1280"/>
      <c r="AA29" s="1280"/>
      <c r="AB29" s="1280"/>
      <c r="AC29" s="1280"/>
      <c r="AD29" s="1280"/>
      <c r="AE29" s="1280"/>
      <c r="AF29" s="1280"/>
      <c r="AG29" s="1280"/>
      <c r="AH29" s="106" t="s">
        <v>18</v>
      </c>
    </row>
    <row r="30" spans="2:34" ht="9.9499999999999993" customHeight="1" x14ac:dyDescent="0.15"/>
    <row r="31" spans="2:34" s="73" customFormat="1" ht="18" customHeight="1" thickBot="1" x14ac:dyDescent="0.2">
      <c r="B31" s="1" t="s">
        <v>257</v>
      </c>
      <c r="AH31" s="128"/>
    </row>
    <row r="32" spans="2:34" s="73" customFormat="1" ht="18" customHeight="1" x14ac:dyDescent="0.15">
      <c r="C32" s="261" t="s">
        <v>114</v>
      </c>
      <c r="D32" s="1306" t="s">
        <v>113</v>
      </c>
      <c r="E32" s="1307"/>
      <c r="F32" s="1307"/>
      <c r="G32" s="1307"/>
      <c r="H32" s="1307"/>
      <c r="I32" s="1307"/>
      <c r="J32" s="1307"/>
      <c r="K32" s="1307"/>
      <c r="L32" s="1307"/>
      <c r="M32" s="1307"/>
      <c r="N32" s="1307"/>
      <c r="O32" s="1307"/>
      <c r="P32" s="1308"/>
      <c r="Q32" s="1303">
        <f>IFERROR(VLOOKUP(V5,【様式５別添２】一覧表!D9:H17,2,),0)</f>
        <v>0</v>
      </c>
      <c r="R32" s="1304"/>
      <c r="S32" s="1304"/>
      <c r="T32" s="1304"/>
      <c r="U32" s="1304"/>
      <c r="V32" s="1304"/>
      <c r="W32" s="1304"/>
      <c r="X32" s="1304"/>
      <c r="Y32" s="1304"/>
      <c r="Z32" s="1304"/>
      <c r="AA32" s="1304"/>
      <c r="AB32" s="1304"/>
      <c r="AC32" s="1304"/>
      <c r="AD32" s="1304"/>
      <c r="AE32" s="1304"/>
      <c r="AF32" s="1304"/>
      <c r="AG32" s="1305"/>
      <c r="AH32" s="103" t="s">
        <v>18</v>
      </c>
    </row>
    <row r="33" spans="2:34" s="73" customFormat="1" ht="18" customHeight="1" x14ac:dyDescent="0.15">
      <c r="C33" s="258"/>
      <c r="D33" s="248"/>
      <c r="E33" s="249"/>
      <c r="F33" s="249"/>
      <c r="G33" s="249"/>
      <c r="H33" s="1286" t="s">
        <v>360</v>
      </c>
      <c r="I33" s="1287"/>
      <c r="J33" s="1287"/>
      <c r="K33" s="1287"/>
      <c r="L33" s="1287"/>
      <c r="M33" s="1287"/>
      <c r="N33" s="1287"/>
      <c r="O33" s="1287"/>
      <c r="P33" s="1297"/>
      <c r="Q33" s="1222">
        <f>IFERROR(VLOOKUP(V5,【様式５別添２】一覧表!D9:H17,3,),0)</f>
        <v>0</v>
      </c>
      <c r="R33" s="1223"/>
      <c r="S33" s="1223"/>
      <c r="T33" s="1223"/>
      <c r="U33" s="1223"/>
      <c r="V33" s="1223"/>
      <c r="W33" s="1223"/>
      <c r="X33" s="1223"/>
      <c r="Y33" s="1223"/>
      <c r="Z33" s="1223"/>
      <c r="AA33" s="1223"/>
      <c r="AB33" s="1223"/>
      <c r="AC33" s="1223"/>
      <c r="AD33" s="1223"/>
      <c r="AE33" s="1223"/>
      <c r="AF33" s="1223"/>
      <c r="AG33" s="1224"/>
      <c r="AH33" s="127" t="s">
        <v>18</v>
      </c>
    </row>
    <row r="34" spans="2:34" s="73" customFormat="1" ht="18" customHeight="1" x14ac:dyDescent="0.15">
      <c r="C34" s="276" t="s">
        <v>259</v>
      </c>
      <c r="D34" s="1219" t="s">
        <v>258</v>
      </c>
      <c r="E34" s="1220"/>
      <c r="F34" s="1220"/>
      <c r="G34" s="1220"/>
      <c r="H34" s="1220"/>
      <c r="I34" s="1220"/>
      <c r="J34" s="1220"/>
      <c r="K34" s="1220"/>
      <c r="L34" s="1220"/>
      <c r="M34" s="1220"/>
      <c r="N34" s="1220"/>
      <c r="O34" s="1220"/>
      <c r="P34" s="1221"/>
      <c r="Q34" s="1222">
        <f>IFERROR(VLOOKUP(V5,【様式５別添２】一覧表!D9:H17,4,),0)</f>
        <v>0</v>
      </c>
      <c r="R34" s="1223"/>
      <c r="S34" s="1223"/>
      <c r="T34" s="1223"/>
      <c r="U34" s="1223"/>
      <c r="V34" s="1223"/>
      <c r="W34" s="1223"/>
      <c r="X34" s="1223"/>
      <c r="Y34" s="1223"/>
      <c r="Z34" s="1223"/>
      <c r="AA34" s="1223"/>
      <c r="AB34" s="1223"/>
      <c r="AC34" s="1223"/>
      <c r="AD34" s="1223"/>
      <c r="AE34" s="1223"/>
      <c r="AF34" s="1223"/>
      <c r="AG34" s="1224"/>
      <c r="AH34" s="127" t="s">
        <v>18</v>
      </c>
    </row>
    <row r="35" spans="2:34" s="73" customFormat="1" ht="18" customHeight="1" thickBot="1" x14ac:dyDescent="0.2">
      <c r="C35" s="259"/>
      <c r="D35" s="250"/>
      <c r="E35" s="251"/>
      <c r="F35" s="251"/>
      <c r="G35" s="251"/>
      <c r="H35" s="1298" t="s">
        <v>361</v>
      </c>
      <c r="I35" s="1299"/>
      <c r="J35" s="1299"/>
      <c r="K35" s="1299"/>
      <c r="L35" s="1299"/>
      <c r="M35" s="1299"/>
      <c r="N35" s="1299"/>
      <c r="O35" s="1299"/>
      <c r="P35" s="1300"/>
      <c r="Q35" s="1274">
        <f>IFERROR(VLOOKUP(V5,【様式５別添２】一覧表!D9:H17,5,),0)</f>
        <v>0</v>
      </c>
      <c r="R35" s="1275"/>
      <c r="S35" s="1275"/>
      <c r="T35" s="1275"/>
      <c r="U35" s="1275"/>
      <c r="V35" s="1275"/>
      <c r="W35" s="1275"/>
      <c r="X35" s="1275"/>
      <c r="Y35" s="1275"/>
      <c r="Z35" s="1275"/>
      <c r="AA35" s="1275"/>
      <c r="AB35" s="1275"/>
      <c r="AC35" s="1275"/>
      <c r="AD35" s="1275"/>
      <c r="AE35" s="1275"/>
      <c r="AF35" s="1275"/>
      <c r="AG35" s="1276"/>
      <c r="AH35" s="78" t="s">
        <v>18</v>
      </c>
    </row>
    <row r="36" spans="2:34" s="79" customFormat="1" ht="13.5" x14ac:dyDescent="0.15">
      <c r="C36" s="80" t="s">
        <v>126</v>
      </c>
      <c r="D36" s="1301" t="s">
        <v>556</v>
      </c>
      <c r="E36" s="1302"/>
      <c r="F36" s="1302"/>
      <c r="G36" s="1302"/>
      <c r="H36" s="1302"/>
      <c r="I36" s="1302"/>
      <c r="J36" s="1302"/>
      <c r="K36" s="1302"/>
      <c r="L36" s="1302"/>
      <c r="M36" s="1302"/>
      <c r="N36" s="1302"/>
      <c r="O36" s="1302"/>
      <c r="P36" s="1302"/>
      <c r="Q36" s="1302"/>
      <c r="R36" s="1302"/>
      <c r="S36" s="1302"/>
      <c r="T36" s="1302"/>
      <c r="U36" s="1302"/>
      <c r="V36" s="1302"/>
      <c r="W36" s="1302"/>
      <c r="X36" s="1302"/>
      <c r="Y36" s="1302"/>
      <c r="Z36" s="1302"/>
      <c r="AA36" s="1302"/>
      <c r="AB36" s="1302"/>
      <c r="AC36" s="1302"/>
      <c r="AD36" s="1302"/>
      <c r="AE36" s="1302"/>
      <c r="AF36" s="1302"/>
      <c r="AG36" s="1302"/>
      <c r="AH36" s="1302"/>
    </row>
    <row r="37" spans="2:34" s="73" customFormat="1" ht="9.9499999999999993" customHeight="1" x14ac:dyDescent="0.15">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row>
    <row r="38" spans="2:34" s="73" customFormat="1" ht="14.25" x14ac:dyDescent="0.15">
      <c r="B38" s="1" t="s">
        <v>362</v>
      </c>
      <c r="AH38" s="128"/>
    </row>
    <row r="39" spans="2:34" s="73" customFormat="1" ht="15" thickBot="1" x14ac:dyDescent="0.2">
      <c r="B39" s="1"/>
      <c r="C39" s="294" t="s">
        <v>358</v>
      </c>
      <c r="AH39" s="128"/>
    </row>
    <row r="40" spans="2:34" s="73" customFormat="1" ht="35.1" customHeight="1" x14ac:dyDescent="0.15">
      <c r="C40" s="346" t="s">
        <v>265</v>
      </c>
      <c r="D40" s="1295" t="s">
        <v>371</v>
      </c>
      <c r="E40" s="1295"/>
      <c r="F40" s="1295"/>
      <c r="G40" s="1295"/>
      <c r="H40" s="1295"/>
      <c r="I40" s="1295"/>
      <c r="J40" s="1295"/>
      <c r="K40" s="1295"/>
      <c r="L40" s="1295"/>
      <c r="M40" s="1295"/>
      <c r="N40" s="1295"/>
      <c r="O40" s="1295"/>
      <c r="P40" s="1296"/>
      <c r="Q40" s="1277" t="str">
        <f>IF(Q10="あり",Q14,"")</f>
        <v/>
      </c>
      <c r="R40" s="1278"/>
      <c r="S40" s="1278"/>
      <c r="T40" s="1278"/>
      <c r="U40" s="1278"/>
      <c r="V40" s="1278"/>
      <c r="W40" s="1278"/>
      <c r="X40" s="1278"/>
      <c r="Y40" s="1278"/>
      <c r="Z40" s="1278"/>
      <c r="AA40" s="1278"/>
      <c r="AB40" s="1278"/>
      <c r="AC40" s="1278"/>
      <c r="AD40" s="1278"/>
      <c r="AE40" s="1278"/>
      <c r="AF40" s="1278"/>
      <c r="AG40" s="1236"/>
      <c r="AH40" s="83" t="s">
        <v>18</v>
      </c>
    </row>
    <row r="41" spans="2:34" s="73" customFormat="1" ht="35.1" customHeight="1" thickBot="1" x14ac:dyDescent="0.2">
      <c r="C41" s="347" t="s">
        <v>266</v>
      </c>
      <c r="D41" s="1281" t="s">
        <v>304</v>
      </c>
      <c r="E41" s="1281"/>
      <c r="F41" s="1281"/>
      <c r="G41" s="1281"/>
      <c r="H41" s="1281"/>
      <c r="I41" s="1281"/>
      <c r="J41" s="1281"/>
      <c r="K41" s="1281"/>
      <c r="L41" s="1281"/>
      <c r="M41" s="1281"/>
      <c r="N41" s="1281"/>
      <c r="O41" s="1281"/>
      <c r="P41" s="1282"/>
      <c r="Q41" s="1274" t="str">
        <f>IF(Q10="あり",Q20,"")</f>
        <v/>
      </c>
      <c r="R41" s="1275"/>
      <c r="S41" s="1275"/>
      <c r="T41" s="1275"/>
      <c r="U41" s="1275"/>
      <c r="V41" s="1275"/>
      <c r="W41" s="1275"/>
      <c r="X41" s="1275"/>
      <c r="Y41" s="1275"/>
      <c r="Z41" s="1275"/>
      <c r="AA41" s="1275"/>
      <c r="AB41" s="1275"/>
      <c r="AC41" s="1275"/>
      <c r="AD41" s="1275"/>
      <c r="AE41" s="1275"/>
      <c r="AF41" s="1275"/>
      <c r="AG41" s="1276"/>
      <c r="AH41" s="78" t="s">
        <v>18</v>
      </c>
    </row>
    <row r="42" spans="2:34" s="73" customFormat="1" ht="9.9499999999999993" customHeight="1" x14ac:dyDescent="0.15">
      <c r="C42" s="285"/>
      <c r="D42" s="249"/>
      <c r="E42" s="249"/>
      <c r="F42" s="249"/>
      <c r="G42" s="249"/>
      <c r="H42" s="348"/>
      <c r="I42" s="249"/>
      <c r="J42" s="249"/>
      <c r="K42" s="249"/>
      <c r="L42" s="249"/>
      <c r="M42" s="249"/>
      <c r="N42" s="249"/>
      <c r="O42" s="249"/>
      <c r="P42" s="249"/>
      <c r="Q42" s="349"/>
      <c r="R42" s="350"/>
      <c r="S42" s="350"/>
      <c r="T42" s="350"/>
      <c r="U42" s="350"/>
      <c r="V42" s="350"/>
      <c r="W42" s="350"/>
      <c r="X42" s="350"/>
      <c r="Y42" s="350"/>
      <c r="Z42" s="350"/>
      <c r="AA42" s="350"/>
      <c r="AB42" s="350"/>
      <c r="AC42" s="350"/>
      <c r="AD42" s="350"/>
      <c r="AE42" s="350"/>
      <c r="AF42" s="350"/>
      <c r="AG42" s="350"/>
      <c r="AH42" s="196"/>
    </row>
    <row r="43" spans="2:34" s="73" customFormat="1" ht="15" thickBot="1" x14ac:dyDescent="0.2">
      <c r="B43" s="1"/>
      <c r="C43" s="295" t="s">
        <v>359</v>
      </c>
      <c r="D43" s="79"/>
      <c r="E43" s="79"/>
      <c r="F43" s="79"/>
      <c r="G43" s="79"/>
      <c r="H43" s="79"/>
      <c r="I43" s="79"/>
      <c r="J43" s="79"/>
      <c r="K43" s="79"/>
      <c r="L43" s="79"/>
      <c r="M43" s="79"/>
      <c r="N43" s="79"/>
      <c r="O43" s="79"/>
      <c r="P43" s="79"/>
      <c r="AH43" s="128"/>
    </row>
    <row r="44" spans="2:34" s="73" customFormat="1" ht="42.75" customHeight="1" x14ac:dyDescent="0.15">
      <c r="B44" s="1"/>
      <c r="C44" s="346" t="s">
        <v>265</v>
      </c>
      <c r="D44" s="1295" t="s">
        <v>558</v>
      </c>
      <c r="E44" s="1295"/>
      <c r="F44" s="1295"/>
      <c r="G44" s="1295"/>
      <c r="H44" s="1295"/>
      <c r="I44" s="1295"/>
      <c r="J44" s="1295"/>
      <c r="K44" s="1295"/>
      <c r="L44" s="1295"/>
      <c r="M44" s="1295"/>
      <c r="N44" s="1295"/>
      <c r="O44" s="1295"/>
      <c r="P44" s="1296"/>
      <c r="Q44" s="1292"/>
      <c r="R44" s="1293"/>
      <c r="S44" s="1293"/>
      <c r="T44" s="1293"/>
      <c r="U44" s="1293"/>
      <c r="V44" s="1293"/>
      <c r="W44" s="1293"/>
      <c r="X44" s="1293"/>
      <c r="Y44" s="1293"/>
      <c r="Z44" s="1293"/>
      <c r="AA44" s="1293"/>
      <c r="AB44" s="1293"/>
      <c r="AC44" s="1293"/>
      <c r="AD44" s="1293"/>
      <c r="AE44" s="1293"/>
      <c r="AF44" s="1293"/>
      <c r="AG44" s="1294"/>
      <c r="AH44" s="83" t="s">
        <v>18</v>
      </c>
    </row>
    <row r="45" spans="2:34" s="73" customFormat="1" ht="35.1" customHeight="1" thickBot="1" x14ac:dyDescent="0.2">
      <c r="C45" s="347" t="s">
        <v>266</v>
      </c>
      <c r="D45" s="1281" t="s">
        <v>557</v>
      </c>
      <c r="E45" s="1281"/>
      <c r="F45" s="1281"/>
      <c r="G45" s="1281"/>
      <c r="H45" s="1281"/>
      <c r="I45" s="1281"/>
      <c r="J45" s="1281"/>
      <c r="K45" s="1281"/>
      <c r="L45" s="1281"/>
      <c r="M45" s="1281"/>
      <c r="N45" s="1281"/>
      <c r="O45" s="1281"/>
      <c r="P45" s="1282"/>
      <c r="Q45" s="1274" t="str">
        <f>IF(Q10="なし",ROUNDDOWN(Q22-Q23-Q24-Q25,-3),"")</f>
        <v/>
      </c>
      <c r="R45" s="1275"/>
      <c r="S45" s="1275"/>
      <c r="T45" s="1275"/>
      <c r="U45" s="1275"/>
      <c r="V45" s="1275"/>
      <c r="W45" s="1275"/>
      <c r="X45" s="1275"/>
      <c r="Y45" s="1275"/>
      <c r="Z45" s="1275"/>
      <c r="AA45" s="1275"/>
      <c r="AB45" s="1275"/>
      <c r="AC45" s="1275"/>
      <c r="AD45" s="1275"/>
      <c r="AE45" s="1275"/>
      <c r="AF45" s="1275"/>
      <c r="AG45" s="1276"/>
      <c r="AH45" s="78" t="s">
        <v>18</v>
      </c>
    </row>
    <row r="46" spans="2:34" s="79" customFormat="1" ht="13.5" x14ac:dyDescent="0.15">
      <c r="C46" s="348" t="s">
        <v>412</v>
      </c>
      <c r="D46" s="524" t="s">
        <v>413</v>
      </c>
      <c r="E46" s="426"/>
      <c r="F46" s="426"/>
      <c r="G46" s="426"/>
      <c r="H46" s="426"/>
      <c r="I46" s="426"/>
      <c r="J46" s="426"/>
      <c r="K46" s="426"/>
      <c r="L46" s="426"/>
      <c r="M46" s="426"/>
      <c r="N46" s="426"/>
      <c r="O46" s="426"/>
      <c r="P46" s="426"/>
      <c r="Q46" s="349"/>
      <c r="R46" s="349"/>
      <c r="S46" s="349"/>
      <c r="T46" s="349"/>
      <c r="U46" s="349"/>
      <c r="V46" s="349"/>
      <c r="W46" s="349"/>
      <c r="X46" s="349"/>
      <c r="Y46" s="349"/>
      <c r="Z46" s="349"/>
      <c r="AA46" s="349"/>
      <c r="AB46" s="349"/>
      <c r="AC46" s="349"/>
      <c r="AD46" s="349"/>
      <c r="AE46" s="349"/>
      <c r="AF46" s="349"/>
      <c r="AG46" s="349"/>
      <c r="AH46" s="249"/>
    </row>
    <row r="47" spans="2:34" s="73" customFormat="1" ht="9.9499999999999993" customHeight="1" x14ac:dyDescent="0.15"/>
    <row r="48" spans="2:34" ht="14.25" x14ac:dyDescent="0.15">
      <c r="C48" s="1" t="s">
        <v>34</v>
      </c>
    </row>
    <row r="49" spans="17:34" ht="9.9499999999999993" customHeight="1" x14ac:dyDescent="0.15"/>
    <row r="50" spans="17:34" ht="14.25" x14ac:dyDescent="0.15">
      <c r="Q50" s="1273" t="s">
        <v>169</v>
      </c>
      <c r="R50" s="1273"/>
      <c r="S50" s="1273"/>
      <c r="T50" s="1273"/>
      <c r="U50" s="1273"/>
      <c r="V50" s="1273"/>
      <c r="W50" s="1273"/>
      <c r="X50" s="1273"/>
      <c r="Y50" s="956"/>
      <c r="Z50" s="956"/>
      <c r="AA50" s="956"/>
      <c r="AB50" s="956"/>
      <c r="AC50" s="956"/>
      <c r="AD50" s="956"/>
      <c r="AE50" s="956"/>
      <c r="AF50" s="956"/>
      <c r="AG50" s="956"/>
      <c r="AH50" s="956"/>
    </row>
    <row r="51" spans="17:34" ht="14.25" x14ac:dyDescent="0.15">
      <c r="S51" s="964" t="s">
        <v>19</v>
      </c>
      <c r="T51" s="964"/>
      <c r="U51" s="964"/>
      <c r="V51" s="964"/>
      <c r="W51" s="964"/>
      <c r="X51" s="964"/>
      <c r="Y51" s="885"/>
      <c r="Z51" s="885"/>
      <c r="AA51" s="885"/>
      <c r="AB51" s="885"/>
      <c r="AC51" s="885"/>
      <c r="AD51" s="885"/>
      <c r="AE51" s="885"/>
      <c r="AF51" s="885"/>
      <c r="AG51" s="885"/>
      <c r="AH51" s="885"/>
    </row>
    <row r="52" spans="17:34" ht="14.25" x14ac:dyDescent="0.15">
      <c r="S52" s="950" t="s">
        <v>20</v>
      </c>
      <c r="T52" s="950"/>
      <c r="U52" s="950"/>
      <c r="V52" s="950"/>
      <c r="W52" s="950"/>
      <c r="X52" s="950"/>
      <c r="Y52" s="951"/>
      <c r="Z52" s="951"/>
      <c r="AA52" s="951"/>
      <c r="AB52" s="951"/>
      <c r="AC52" s="951"/>
      <c r="AD52" s="951"/>
      <c r="AE52" s="951"/>
      <c r="AF52" s="951"/>
      <c r="AG52" s="951"/>
      <c r="AH52" s="951"/>
    </row>
  </sheetData>
  <sheetProtection insertRows="0"/>
  <mergeCells count="65">
    <mergeCell ref="D45:P45"/>
    <mergeCell ref="E21:P21"/>
    <mergeCell ref="F22:P22"/>
    <mergeCell ref="F26:P26"/>
    <mergeCell ref="Q44:AG44"/>
    <mergeCell ref="G28:P28"/>
    <mergeCell ref="D44:P44"/>
    <mergeCell ref="H33:P33"/>
    <mergeCell ref="H35:P35"/>
    <mergeCell ref="D36:AH36"/>
    <mergeCell ref="Q32:AG32"/>
    <mergeCell ref="D40:P40"/>
    <mergeCell ref="D41:P41"/>
    <mergeCell ref="D32:P32"/>
    <mergeCell ref="Q33:AG33"/>
    <mergeCell ref="Q35:AG35"/>
    <mergeCell ref="S52:X52"/>
    <mergeCell ref="Y52:AH52"/>
    <mergeCell ref="S51:X51"/>
    <mergeCell ref="Y51:AH51"/>
    <mergeCell ref="D20:P20"/>
    <mergeCell ref="Y50:AH50"/>
    <mergeCell ref="Q50:X50"/>
    <mergeCell ref="Q22:AG22"/>
    <mergeCell ref="Q23:AG23"/>
    <mergeCell ref="Q45:AG45"/>
    <mergeCell ref="Q40:AG40"/>
    <mergeCell ref="Q41:AG41"/>
    <mergeCell ref="Q29:AG29"/>
    <mergeCell ref="Q24:AG24"/>
    <mergeCell ref="Q27:AG27"/>
    <mergeCell ref="Q28:AG28"/>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Q11:S11"/>
    <mergeCell ref="Q12:S12"/>
    <mergeCell ref="E17:AH17"/>
    <mergeCell ref="E16:AH16"/>
    <mergeCell ref="F12:P12"/>
    <mergeCell ref="D34:P34"/>
    <mergeCell ref="Q34:AG34"/>
    <mergeCell ref="C16:D16"/>
    <mergeCell ref="C17:D17"/>
    <mergeCell ref="F25:P25"/>
    <mergeCell ref="Q25:AG25"/>
    <mergeCell ref="F23:P23"/>
    <mergeCell ref="F24:P24"/>
    <mergeCell ref="G27:P27"/>
    <mergeCell ref="Q26:AG26"/>
    <mergeCell ref="Q20:AG20"/>
    <mergeCell ref="Q21:AG21"/>
  </mergeCells>
  <phoneticPr fontId="5"/>
  <printOptions horizontalCentered="1"/>
  <pageMargins left="0.59055118110236227" right="0.59055118110236227" top="0.39370078740157483" bottom="0.19685039370078741" header="0.31496062992125984" footer="0.19685039370078741"/>
  <pageSetup paperSize="9" scale="80" orientation="portrait" r:id="rId1"/>
  <headerFooter alignWithMargins="0"/>
  <rowBreaks count="1" manualBreakCount="1">
    <brk id="52"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5"/>
  <sheetViews>
    <sheetView showGridLines="0" view="pageBreakPreview" zoomScale="70" zoomScaleNormal="100" zoomScaleSheetLayoutView="70" workbookViewId="0">
      <selection activeCell="H12" sqref="H12"/>
    </sheetView>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402</v>
      </c>
      <c r="X1" s="1365" t="s">
        <v>206</v>
      </c>
      <c r="Y1" s="1368">
        <f>【様式５】計画書Ⅰ!V5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374</v>
      </c>
      <c r="H5" s="1390" t="s">
        <v>375</v>
      </c>
      <c r="I5" s="1390" t="s">
        <v>376</v>
      </c>
      <c r="J5" s="1393" t="s">
        <v>212</v>
      </c>
      <c r="K5" s="1396" t="s">
        <v>414</v>
      </c>
      <c r="L5" s="1397"/>
      <c r="M5" s="1397"/>
      <c r="N5" s="1397"/>
      <c r="O5" s="1397"/>
      <c r="P5" s="1398"/>
      <c r="Q5" s="1396" t="s">
        <v>285</v>
      </c>
      <c r="R5" s="1397"/>
      <c r="S5" s="1397"/>
      <c r="T5" s="1399"/>
      <c r="U5" s="1400" t="s">
        <v>389</v>
      </c>
      <c r="V5" s="1403" t="s">
        <v>388</v>
      </c>
      <c r="W5" s="1362" t="s">
        <v>467</v>
      </c>
      <c r="X5" s="1345" t="s">
        <v>560</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387</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 t="shared" si="2"/>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474"/>
      <c r="F15" s="474"/>
      <c r="G15" s="474"/>
      <c r="H15" s="178"/>
      <c r="I15" s="183"/>
      <c r="J15" s="183"/>
      <c r="K15" s="211"/>
      <c r="L15" s="208"/>
      <c r="M15" s="209"/>
      <c r="N15" s="375">
        <f t="shared" si="0"/>
        <v>0</v>
      </c>
      <c r="O15" s="212"/>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474"/>
      <c r="F16" s="474"/>
      <c r="G16" s="474"/>
      <c r="H16" s="178"/>
      <c r="I16" s="183"/>
      <c r="J16" s="183"/>
      <c r="K16" s="211"/>
      <c r="L16" s="208"/>
      <c r="M16" s="209"/>
      <c r="N16" s="375">
        <f t="shared" si="0"/>
        <v>0</v>
      </c>
      <c r="O16" s="212"/>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474"/>
      <c r="F17" s="474"/>
      <c r="G17" s="474"/>
      <c r="H17" s="178"/>
      <c r="I17" s="183"/>
      <c r="J17" s="183"/>
      <c r="K17" s="211"/>
      <c r="L17" s="208"/>
      <c r="M17" s="209"/>
      <c r="N17" s="375">
        <f t="shared" si="0"/>
        <v>0</v>
      </c>
      <c r="O17" s="212"/>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474"/>
      <c r="F18" s="474"/>
      <c r="G18" s="474"/>
      <c r="H18" s="178"/>
      <c r="I18" s="183"/>
      <c r="J18" s="183"/>
      <c r="K18" s="211"/>
      <c r="L18" s="208"/>
      <c r="M18" s="209"/>
      <c r="N18" s="375">
        <f t="shared" si="0"/>
        <v>0</v>
      </c>
      <c r="O18" s="212"/>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474"/>
      <c r="F19" s="474"/>
      <c r="G19" s="474"/>
      <c r="H19" s="178"/>
      <c r="I19" s="183"/>
      <c r="J19" s="183"/>
      <c r="K19" s="211"/>
      <c r="L19" s="208"/>
      <c r="M19" s="209"/>
      <c r="N19" s="375">
        <f t="shared" si="0"/>
        <v>0</v>
      </c>
      <c r="O19" s="212"/>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474"/>
      <c r="F20" s="474"/>
      <c r="G20" s="474"/>
      <c r="H20" s="178"/>
      <c r="I20" s="183"/>
      <c r="J20" s="183"/>
      <c r="K20" s="211"/>
      <c r="L20" s="208"/>
      <c r="M20" s="209"/>
      <c r="N20" s="375">
        <f t="shared" si="0"/>
        <v>0</v>
      </c>
      <c r="O20" s="212"/>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474"/>
      <c r="F21" s="474"/>
      <c r="G21" s="474"/>
      <c r="H21" s="178"/>
      <c r="I21" s="183"/>
      <c r="J21" s="183"/>
      <c r="K21" s="211"/>
      <c r="L21" s="208"/>
      <c r="M21" s="209"/>
      <c r="N21" s="375">
        <f t="shared" si="0"/>
        <v>0</v>
      </c>
      <c r="O21" s="212"/>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474"/>
      <c r="F22" s="474"/>
      <c r="G22" s="474"/>
      <c r="H22" s="178"/>
      <c r="I22" s="183"/>
      <c r="J22" s="183"/>
      <c r="K22" s="211"/>
      <c r="L22" s="208"/>
      <c r="M22" s="209"/>
      <c r="N22" s="375">
        <f t="shared" si="0"/>
        <v>0</v>
      </c>
      <c r="O22" s="212"/>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474"/>
      <c r="F23" s="474"/>
      <c r="G23" s="474"/>
      <c r="H23" s="178"/>
      <c r="I23" s="183"/>
      <c r="J23" s="183"/>
      <c r="K23" s="211"/>
      <c r="L23" s="208"/>
      <c r="M23" s="209"/>
      <c r="N23" s="375">
        <f t="shared" si="0"/>
        <v>0</v>
      </c>
      <c r="O23" s="212"/>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474"/>
      <c r="F24" s="474"/>
      <c r="G24" s="474"/>
      <c r="H24" s="178"/>
      <c r="I24" s="183"/>
      <c r="J24" s="183"/>
      <c r="K24" s="211"/>
      <c r="L24" s="208"/>
      <c r="M24" s="209"/>
      <c r="N24" s="375">
        <f t="shared" si="0"/>
        <v>0</v>
      </c>
      <c r="O24" s="212"/>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474"/>
      <c r="F25" s="474"/>
      <c r="G25" s="474"/>
      <c r="H25" s="178"/>
      <c r="I25" s="183"/>
      <c r="J25" s="183"/>
      <c r="K25" s="211"/>
      <c r="L25" s="208"/>
      <c r="M25" s="209"/>
      <c r="N25" s="375">
        <f t="shared" si="0"/>
        <v>0</v>
      </c>
      <c r="O25" s="212"/>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474"/>
      <c r="F26" s="474"/>
      <c r="G26" s="474"/>
      <c r="H26" s="178"/>
      <c r="I26" s="183"/>
      <c r="J26" s="183"/>
      <c r="K26" s="211"/>
      <c r="L26" s="208"/>
      <c r="M26" s="209"/>
      <c r="N26" s="375">
        <f t="shared" si="0"/>
        <v>0</v>
      </c>
      <c r="O26" s="212"/>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474"/>
      <c r="F27" s="474"/>
      <c r="G27" s="474"/>
      <c r="H27" s="178"/>
      <c r="I27" s="183"/>
      <c r="J27" s="180"/>
      <c r="K27" s="211"/>
      <c r="L27" s="208"/>
      <c r="M27" s="209"/>
      <c r="N27" s="377">
        <f t="shared" si="0"/>
        <v>0</v>
      </c>
      <c r="O27" s="212"/>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474"/>
      <c r="F28" s="474"/>
      <c r="G28" s="474"/>
      <c r="H28" s="178"/>
      <c r="I28" s="183"/>
      <c r="J28" s="180"/>
      <c r="K28" s="211"/>
      <c r="L28" s="208"/>
      <c r="M28" s="209"/>
      <c r="N28" s="377">
        <f t="shared" si="0"/>
        <v>0</v>
      </c>
      <c r="O28" s="212"/>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474"/>
      <c r="F29" s="474"/>
      <c r="G29" s="474"/>
      <c r="H29" s="178"/>
      <c r="I29" s="183"/>
      <c r="J29" s="180"/>
      <c r="K29" s="211"/>
      <c r="L29" s="208"/>
      <c r="M29" s="209"/>
      <c r="N29" s="377">
        <f t="shared" si="0"/>
        <v>0</v>
      </c>
      <c r="O29" s="212"/>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474"/>
      <c r="F30" s="474"/>
      <c r="G30" s="474"/>
      <c r="H30" s="178"/>
      <c r="I30" s="183"/>
      <c r="J30" s="180"/>
      <c r="K30" s="211"/>
      <c r="L30" s="208"/>
      <c r="M30" s="209"/>
      <c r="N30" s="377">
        <f t="shared" si="0"/>
        <v>0</v>
      </c>
      <c r="O30" s="212"/>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474"/>
      <c r="F31" s="474"/>
      <c r="G31" s="474"/>
      <c r="H31" s="178"/>
      <c r="I31" s="183"/>
      <c r="J31" s="180"/>
      <c r="K31" s="211"/>
      <c r="L31" s="208"/>
      <c r="M31" s="209"/>
      <c r="N31" s="377">
        <f t="shared" si="0"/>
        <v>0</v>
      </c>
      <c r="O31" s="212"/>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474"/>
      <c r="F32" s="474"/>
      <c r="G32" s="474"/>
      <c r="H32" s="178"/>
      <c r="I32" s="183"/>
      <c r="J32" s="180"/>
      <c r="K32" s="211"/>
      <c r="L32" s="208"/>
      <c r="M32" s="209"/>
      <c r="N32" s="377">
        <f t="shared" si="0"/>
        <v>0</v>
      </c>
      <c r="O32" s="212"/>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474"/>
      <c r="F33" s="474"/>
      <c r="G33" s="474"/>
      <c r="H33" s="178"/>
      <c r="I33" s="183"/>
      <c r="J33" s="180"/>
      <c r="K33" s="211"/>
      <c r="L33" s="208"/>
      <c r="M33" s="209"/>
      <c r="N33" s="377">
        <f t="shared" si="0"/>
        <v>0</v>
      </c>
      <c r="O33" s="212"/>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474"/>
      <c r="F34" s="474"/>
      <c r="G34" s="474"/>
      <c r="H34" s="178"/>
      <c r="I34" s="183"/>
      <c r="J34" s="180"/>
      <c r="K34" s="211"/>
      <c r="L34" s="208"/>
      <c r="M34" s="209"/>
      <c r="N34" s="377">
        <f t="shared" si="0"/>
        <v>0</v>
      </c>
      <c r="O34" s="212"/>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474"/>
      <c r="F35" s="474"/>
      <c r="G35" s="474"/>
      <c r="H35" s="178"/>
      <c r="I35" s="183"/>
      <c r="J35" s="180"/>
      <c r="K35" s="211"/>
      <c r="L35" s="208"/>
      <c r="M35" s="209"/>
      <c r="N35" s="377">
        <f t="shared" si="0"/>
        <v>0</v>
      </c>
      <c r="O35" s="212"/>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474"/>
      <c r="F36" s="474"/>
      <c r="G36" s="474"/>
      <c r="H36" s="178"/>
      <c r="I36" s="183"/>
      <c r="J36" s="180"/>
      <c r="K36" s="211"/>
      <c r="L36" s="208"/>
      <c r="M36" s="209"/>
      <c r="N36" s="377">
        <f t="shared" si="0"/>
        <v>0</v>
      </c>
      <c r="O36" s="212"/>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475"/>
      <c r="F37" s="475"/>
      <c r="G37" s="475"/>
      <c r="H37" s="178"/>
      <c r="I37" s="183"/>
      <c r="J37" s="188"/>
      <c r="K37" s="214"/>
      <c r="L37" s="215"/>
      <c r="M37" s="216"/>
      <c r="N37" s="378">
        <f t="shared" si="0"/>
        <v>0</v>
      </c>
      <c r="O37" s="217"/>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X38" si="5">SUM(K8:K37)</f>
        <v>0</v>
      </c>
      <c r="L38" s="381">
        <f t="shared" si="5"/>
        <v>0</v>
      </c>
      <c r="M38" s="381">
        <f t="shared" si="5"/>
        <v>0</v>
      </c>
      <c r="N38" s="382">
        <f t="shared" si="5"/>
        <v>0</v>
      </c>
      <c r="O38" s="383">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 t="shared" si="5"/>
        <v>0</v>
      </c>
      <c r="Y38" s="1325" t="s">
        <v>561</v>
      </c>
      <c r="Z38" s="1326"/>
      <c r="AA38" s="1327"/>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476"/>
      <c r="V39" s="560"/>
      <c r="W39" s="190"/>
      <c r="X39" s="1330">
        <f>【様式５】計画書Ⅰ!Q29</f>
        <v>0</v>
      </c>
      <c r="Y39" s="1332" t="s">
        <v>562</v>
      </c>
      <c r="Z39" s="1333"/>
      <c r="AA39" s="1333"/>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477"/>
      <c r="V40" s="558"/>
      <c r="W40" s="192"/>
      <c r="X40" s="1331"/>
      <c r="Y40" s="1315"/>
      <c r="Z40" s="1316"/>
      <c r="AA40" s="1316"/>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479"/>
      <c r="V41" s="479"/>
      <c r="W41" s="587"/>
      <c r="X41" s="1313">
        <f>X38+X39</f>
        <v>0</v>
      </c>
      <c r="Y41" s="1315" t="s">
        <v>563</v>
      </c>
      <c r="Z41" s="1316"/>
      <c r="AA41" s="1316"/>
      <c r="AB41" s="191"/>
    </row>
    <row r="42" spans="1:29" s="118" customFormat="1" ht="19.899999999999999" customHeight="1" thickBot="1" x14ac:dyDescent="0.25">
      <c r="A42" s="119" t="s">
        <v>229</v>
      </c>
      <c r="B42" s="1317" t="s">
        <v>415</v>
      </c>
      <c r="C42" s="1317"/>
      <c r="D42" s="1317"/>
      <c r="E42" s="1317"/>
      <c r="F42" s="1317"/>
      <c r="G42" s="1317"/>
      <c r="H42" s="1317"/>
      <c r="I42" s="1317"/>
      <c r="J42" s="1317"/>
      <c r="K42" s="1317"/>
      <c r="L42" s="1317"/>
      <c r="M42" s="1317"/>
      <c r="N42" s="1317"/>
      <c r="O42" s="1317"/>
      <c r="P42" s="1317"/>
      <c r="Q42" s="1317"/>
      <c r="R42" s="1317"/>
      <c r="S42" s="1317"/>
      <c r="T42" s="1317"/>
      <c r="U42" s="480"/>
      <c r="V42" s="559"/>
      <c r="W42" s="193"/>
      <c r="X42" s="1314"/>
      <c r="Y42" s="1315"/>
      <c r="Z42" s="1316"/>
      <c r="AA42" s="1316"/>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478"/>
      <c r="V44" s="478"/>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478"/>
      <c r="V45" s="478"/>
      <c r="W45" s="557"/>
      <c r="X45" s="119"/>
      <c r="Y45" s="119"/>
      <c r="Z45" s="119"/>
      <c r="AA45" s="119"/>
      <c r="AB45" s="119"/>
      <c r="AC45" s="122"/>
    </row>
    <row r="46" spans="1:29" s="118" customFormat="1" ht="19.899999999999999" customHeight="1" x14ac:dyDescent="0.2">
      <c r="A46" s="119" t="s">
        <v>235</v>
      </c>
      <c r="B46" s="1310" t="s">
        <v>428</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416</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287</v>
      </c>
      <c r="B48" s="119" t="s">
        <v>331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119" t="s">
        <v>468</v>
      </c>
      <c r="B49" s="595" t="s">
        <v>470</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2">
      <c r="A50" s="118" t="s">
        <v>469</v>
      </c>
      <c r="B50" s="594" t="s">
        <v>559</v>
      </c>
      <c r="C50" s="194"/>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X1:X3"/>
    <mergeCell ref="Y1:AA3"/>
    <mergeCell ref="A3:M3"/>
    <mergeCell ref="A5:A7"/>
    <mergeCell ref="B5:D7"/>
    <mergeCell ref="E5:E7"/>
    <mergeCell ref="F5:F7"/>
    <mergeCell ref="G5:G7"/>
    <mergeCell ref="H5:H7"/>
    <mergeCell ref="I5:I7"/>
    <mergeCell ref="J5:J7"/>
    <mergeCell ref="K5:P5"/>
    <mergeCell ref="Q5:T5"/>
    <mergeCell ref="U5:U7"/>
    <mergeCell ref="V5:V7"/>
    <mergeCell ref="Y5:AA7"/>
    <mergeCell ref="X5:X7"/>
    <mergeCell ref="B8:D8"/>
    <mergeCell ref="Y8:AA8"/>
    <mergeCell ref="B9:D9"/>
    <mergeCell ref="Y9:AA9"/>
    <mergeCell ref="K6:N6"/>
    <mergeCell ref="O6:O7"/>
    <mergeCell ref="P6:P7"/>
    <mergeCell ref="Q6:S6"/>
    <mergeCell ref="T6:T7"/>
    <mergeCell ref="W5:W7"/>
    <mergeCell ref="B10:D10"/>
    <mergeCell ref="Y10:AA10"/>
    <mergeCell ref="B11:D11"/>
    <mergeCell ref="Y11:AA11"/>
    <mergeCell ref="B12:D12"/>
    <mergeCell ref="Y12:AA12"/>
    <mergeCell ref="B13:D13"/>
    <mergeCell ref="Y13:AA13"/>
    <mergeCell ref="B14:D14"/>
    <mergeCell ref="Y14:AA14"/>
    <mergeCell ref="B15:D15"/>
    <mergeCell ref="Y15:AA15"/>
    <mergeCell ref="B16:D16"/>
    <mergeCell ref="Y16:AA16"/>
    <mergeCell ref="B17:D17"/>
    <mergeCell ref="Y17:AA17"/>
    <mergeCell ref="B18:D18"/>
    <mergeCell ref="Y18:AA18"/>
    <mergeCell ref="B19:D19"/>
    <mergeCell ref="Y19:AA19"/>
    <mergeCell ref="B20:D20"/>
    <mergeCell ref="Y20:AA20"/>
    <mergeCell ref="B21:D21"/>
    <mergeCell ref="Y21:AA21"/>
    <mergeCell ref="B22:D22"/>
    <mergeCell ref="Y22:AA22"/>
    <mergeCell ref="B23:D23"/>
    <mergeCell ref="Y23:AA23"/>
    <mergeCell ref="B24:D24"/>
    <mergeCell ref="Y24:AA24"/>
    <mergeCell ref="B25:D25"/>
    <mergeCell ref="Y25:AA25"/>
    <mergeCell ref="B26:D26"/>
    <mergeCell ref="Y26:AA26"/>
    <mergeCell ref="B27:D27"/>
    <mergeCell ref="Y27:AA27"/>
    <mergeCell ref="B28:D28"/>
    <mergeCell ref="Y28:AA28"/>
    <mergeCell ref="B29:D29"/>
    <mergeCell ref="Y29:AA29"/>
    <mergeCell ref="B30:D30"/>
    <mergeCell ref="Y30:AA30"/>
    <mergeCell ref="B31:D31"/>
    <mergeCell ref="Y31:AA31"/>
    <mergeCell ref="B32:D32"/>
    <mergeCell ref="Y32:AA32"/>
    <mergeCell ref="B33:D33"/>
    <mergeCell ref="Y33:AA33"/>
    <mergeCell ref="B34:D34"/>
    <mergeCell ref="Y34:AA34"/>
    <mergeCell ref="B35:D35"/>
    <mergeCell ref="Y35:AA35"/>
    <mergeCell ref="B36:D36"/>
    <mergeCell ref="Y36:AA36"/>
    <mergeCell ref="B37:D37"/>
    <mergeCell ref="Y37:AA37"/>
    <mergeCell ref="B38:J38"/>
    <mergeCell ref="Y38:AA38"/>
    <mergeCell ref="A39:T39"/>
    <mergeCell ref="X39:X40"/>
    <mergeCell ref="Y39:AA40"/>
    <mergeCell ref="A40:T40"/>
    <mergeCell ref="B45:T45"/>
    <mergeCell ref="B46:AB46"/>
    <mergeCell ref="A41:T41"/>
    <mergeCell ref="X41:X42"/>
    <mergeCell ref="Y41:AA42"/>
    <mergeCell ref="B42:T42"/>
    <mergeCell ref="B43:AB43"/>
    <mergeCell ref="B44:T44"/>
  </mergeCells>
  <phoneticPr fontId="5"/>
  <conditionalFormatting sqref="B8:V38 X8:AA37">
    <cfRule type="containsBlanks" dxfId="11" priority="3">
      <formula>LEN(TRIM(B8))=0</formula>
    </cfRule>
  </conditionalFormatting>
  <conditionalFormatting sqref="X38:AA38">
    <cfRule type="containsBlanks" dxfId="10" priority="2">
      <formula>LEN(TRIM(X38))=0</formula>
    </cfRule>
  </conditionalFormatting>
  <conditionalFormatting sqref="W8:W38">
    <cfRule type="containsBlanks" dxfId="9" priority="1">
      <formula>LEN(TRIM(W8))=0</formula>
    </cfRule>
  </conditionalFormatting>
  <dataValidations count="6">
    <dataValidation type="list" showErrorMessage="1" sqref="E8:E14 J8:J14">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$B$53:$B$54</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formula1>"常勤,非常勤"</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"教育・保育従事者,教育・保育従事者以外"</formula1>
    </dataValidation>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formula1>IF(#REF!="×","")</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headerFooter>
    <oddHeader xml:space="preserve">&amp;R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zoomScaleNormal="100" zoomScaleSheetLayoutView="100" workbookViewId="0">
      <selection activeCell="C11" sqref="C11"/>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403</v>
      </c>
    </row>
    <row r="2" spans="1:8" ht="18" customHeight="1" thickBot="1" x14ac:dyDescent="0.2">
      <c r="D2" s="522" t="s">
        <v>206</v>
      </c>
      <c r="E2" s="1421">
        <f>【様式５】計画書Ⅰ!V5</f>
        <v>0</v>
      </c>
      <c r="F2" s="1422"/>
      <c r="G2" s="1422"/>
      <c r="H2" s="1423"/>
    </row>
    <row r="4" spans="1:8" ht="18" customHeight="1" x14ac:dyDescent="0.15">
      <c r="A4" s="956" t="s">
        <v>127</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364</v>
      </c>
      <c r="E6" s="1428" t="s">
        <v>273</v>
      </c>
      <c r="F6" s="820"/>
      <c r="G6" s="1428" t="s">
        <v>274</v>
      </c>
      <c r="H6" s="1118"/>
    </row>
    <row r="7" spans="1:8" ht="56.1" customHeight="1" thickBot="1" x14ac:dyDescent="0.2">
      <c r="A7" s="1425"/>
      <c r="B7" s="1427"/>
      <c r="C7" s="1427"/>
      <c r="D7" s="1427"/>
      <c r="E7" s="351"/>
      <c r="F7" s="245" t="s">
        <v>365</v>
      </c>
      <c r="G7" s="47"/>
      <c r="H7" s="246" t="s">
        <v>365</v>
      </c>
    </row>
    <row r="8" spans="1:8" ht="21.75" customHeight="1" x14ac:dyDescent="0.15">
      <c r="A8" s="352" t="s">
        <v>136</v>
      </c>
      <c r="B8" s="353" t="s">
        <v>109</v>
      </c>
      <c r="C8" s="353" t="s">
        <v>110</v>
      </c>
      <c r="D8" s="353" t="s">
        <v>111</v>
      </c>
      <c r="E8" s="543">
        <v>200000</v>
      </c>
      <c r="F8" s="543">
        <v>0</v>
      </c>
      <c r="G8" s="544"/>
      <c r="H8" s="545"/>
    </row>
    <row r="9" spans="1:8" ht="21.75" customHeight="1" x14ac:dyDescent="0.15">
      <c r="A9" s="96"/>
      <c r="B9" s="271"/>
      <c r="C9" s="271"/>
      <c r="D9" s="271"/>
      <c r="E9" s="546"/>
      <c r="F9" s="546"/>
      <c r="G9" s="547"/>
      <c r="H9" s="548"/>
    </row>
    <row r="10" spans="1:8" ht="21.75" customHeight="1" x14ac:dyDescent="0.15">
      <c r="A10" s="96"/>
      <c r="B10" s="271"/>
      <c r="C10" s="271"/>
      <c r="D10" s="271"/>
      <c r="E10" s="546"/>
      <c r="F10" s="546"/>
      <c r="G10" s="547"/>
      <c r="H10" s="549"/>
    </row>
    <row r="11" spans="1:8" ht="21.75" customHeight="1" x14ac:dyDescent="0.15">
      <c r="A11" s="96"/>
      <c r="B11" s="271"/>
      <c r="C11" s="271"/>
      <c r="D11" s="271"/>
      <c r="E11" s="546"/>
      <c r="F11" s="546"/>
      <c r="G11" s="547"/>
      <c r="H11" s="549"/>
    </row>
    <row r="12" spans="1:8" ht="21.75" customHeight="1" x14ac:dyDescent="0.15">
      <c r="A12" s="96"/>
      <c r="B12" s="271"/>
      <c r="C12" s="271"/>
      <c r="D12" s="271"/>
      <c r="E12" s="546"/>
      <c r="F12" s="546"/>
      <c r="G12" s="547"/>
      <c r="H12" s="549"/>
    </row>
    <row r="13" spans="1:8" ht="21.75" customHeight="1" x14ac:dyDescent="0.15">
      <c r="A13" s="96"/>
      <c r="B13" s="271"/>
      <c r="C13" s="271"/>
      <c r="D13" s="271"/>
      <c r="E13" s="546"/>
      <c r="F13" s="546"/>
      <c r="G13" s="547"/>
      <c r="H13" s="549"/>
    </row>
    <row r="14" spans="1:8" ht="21.75" customHeight="1" x14ac:dyDescent="0.15">
      <c r="A14" s="96"/>
      <c r="B14" s="271"/>
      <c r="C14" s="271"/>
      <c r="D14" s="271"/>
      <c r="E14" s="546"/>
      <c r="F14" s="546"/>
      <c r="G14" s="547"/>
      <c r="H14" s="549"/>
    </row>
    <row r="15" spans="1:8" ht="21.75" customHeight="1" x14ac:dyDescent="0.15">
      <c r="A15" s="96"/>
      <c r="B15" s="271"/>
      <c r="C15" s="271"/>
      <c r="D15" s="271"/>
      <c r="E15" s="546"/>
      <c r="F15" s="546"/>
      <c r="G15" s="547"/>
      <c r="H15" s="549"/>
    </row>
    <row r="16" spans="1:8" ht="21.75" customHeight="1" x14ac:dyDescent="0.15">
      <c r="A16" s="96"/>
      <c r="B16" s="271"/>
      <c r="C16" s="271"/>
      <c r="D16" s="271"/>
      <c r="E16" s="546"/>
      <c r="F16" s="546"/>
      <c r="G16" s="547"/>
      <c r="H16" s="549"/>
    </row>
    <row r="17" spans="1:8" ht="21.75" customHeight="1" x14ac:dyDescent="0.15">
      <c r="A17" s="110"/>
      <c r="B17" s="109"/>
      <c r="C17" s="109"/>
      <c r="D17" s="109"/>
      <c r="E17" s="550"/>
      <c r="F17" s="550"/>
      <c r="G17" s="551"/>
      <c r="H17" s="552"/>
    </row>
    <row r="18" spans="1:8" ht="21.75" customHeight="1" thickBot="1" x14ac:dyDescent="0.2">
      <c r="A18" s="1415" t="s">
        <v>108</v>
      </c>
      <c r="B18" s="1416"/>
      <c r="C18" s="1416"/>
      <c r="D18" s="1417"/>
      <c r="E18" s="553">
        <f>SUM(E9:E17)</f>
        <v>0</v>
      </c>
      <c r="F18" s="554">
        <f>SUM(F9:F17)</f>
        <v>0</v>
      </c>
      <c r="G18" s="555">
        <f>SUM(G9:G17)</f>
        <v>0</v>
      </c>
      <c r="H18" s="556">
        <f>SUM(H10:H17)</f>
        <v>0</v>
      </c>
    </row>
    <row r="19" spans="1:8" ht="19.5" customHeight="1" x14ac:dyDescent="0.15">
      <c r="A19" s="523"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521" t="s">
        <v>271</v>
      </c>
      <c r="B21" s="1420" t="s">
        <v>354</v>
      </c>
      <c r="C21" s="1420"/>
      <c r="D21" s="1420"/>
      <c r="E21" s="1420"/>
      <c r="F21" s="1420"/>
      <c r="G21" s="1420"/>
      <c r="H21" s="1420"/>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F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V62"/>
  <sheetViews>
    <sheetView showGridLines="0" tabSelected="1" view="pageBreakPreview" zoomScaleNormal="100" zoomScaleSheetLayoutView="100" workbookViewId="0">
      <selection activeCell="B3" sqref="B3"/>
    </sheetView>
  </sheetViews>
  <sheetFormatPr defaultColWidth="9" defaultRowHeight="18" customHeight="1" x14ac:dyDescent="0.15"/>
  <cols>
    <col min="1" max="1" width="2.5" style="89" customWidth="1"/>
    <col min="2" max="3" width="3" style="89" customWidth="1"/>
    <col min="4" max="16" width="3.125" style="89" customWidth="1"/>
    <col min="17" max="34" width="3" style="89" customWidth="1"/>
    <col min="35" max="35" width="2.5" style="89" customWidth="1"/>
    <col min="36" max="36" width="3" style="89" customWidth="1"/>
    <col min="37" max="40" width="3" style="89" hidden="1" customWidth="1"/>
    <col min="41" max="47" width="3" style="89" customWidth="1"/>
    <col min="48" max="16384" width="9" style="89"/>
  </cols>
  <sheetData>
    <row r="1" spans="1:40" ht="18" customHeight="1" x14ac:dyDescent="0.15">
      <c r="B1" s="357" t="s">
        <v>404</v>
      </c>
      <c r="AM1" s="89" t="s">
        <v>128</v>
      </c>
      <c r="AN1" s="89" t="s">
        <v>135</v>
      </c>
    </row>
    <row r="2" spans="1:40" ht="18" customHeight="1" x14ac:dyDescent="0.15">
      <c r="B2" s="990" t="s">
        <v>582</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1:40" ht="18" customHeight="1" thickBot="1" x14ac:dyDescent="0.2">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40" ht="17.100000000000001" customHeight="1" x14ac:dyDescent="0.15">
      <c r="D4" s="359"/>
      <c r="E4" s="359"/>
      <c r="F4" s="359"/>
      <c r="G4" s="359"/>
      <c r="H4" s="359"/>
      <c r="I4" s="359"/>
      <c r="J4" s="359"/>
      <c r="K4" s="359"/>
      <c r="L4" s="359"/>
      <c r="M4" s="359"/>
      <c r="N4" s="359"/>
      <c r="P4" s="1478" t="s">
        <v>7</v>
      </c>
      <c r="Q4" s="1479"/>
      <c r="R4" s="1479"/>
      <c r="S4" s="1479"/>
      <c r="T4" s="1479"/>
      <c r="U4" s="1479"/>
      <c r="V4" s="947">
        <f>【様式１】加算率!U7</f>
        <v>0</v>
      </c>
      <c r="W4" s="948"/>
      <c r="X4" s="948"/>
      <c r="Y4" s="948"/>
      <c r="Z4" s="948"/>
      <c r="AA4" s="948"/>
      <c r="AB4" s="948"/>
      <c r="AC4" s="948"/>
      <c r="AD4" s="948"/>
      <c r="AE4" s="948"/>
      <c r="AF4" s="948"/>
      <c r="AG4" s="948"/>
      <c r="AH4" s="949"/>
    </row>
    <row r="5" spans="1:40" ht="17.100000000000001" customHeight="1" x14ac:dyDescent="0.15">
      <c r="D5" s="359"/>
      <c r="E5" s="359"/>
      <c r="F5" s="359"/>
      <c r="G5" s="359"/>
      <c r="H5" s="359"/>
      <c r="I5" s="359"/>
      <c r="J5" s="359"/>
      <c r="K5" s="359"/>
      <c r="L5" s="359"/>
      <c r="M5" s="359"/>
      <c r="N5" s="359"/>
      <c r="P5" s="1480" t="s">
        <v>10</v>
      </c>
      <c r="Q5" s="1481"/>
      <c r="R5" s="1481"/>
      <c r="S5" s="1481"/>
      <c r="T5" s="1481"/>
      <c r="U5" s="1481"/>
      <c r="V5" s="1252">
        <f>【様式１】加算率!U8</f>
        <v>0</v>
      </c>
      <c r="W5" s="1253"/>
      <c r="X5" s="1253"/>
      <c r="Y5" s="1253"/>
      <c r="Z5" s="1253"/>
      <c r="AA5" s="1253"/>
      <c r="AB5" s="1253"/>
      <c r="AC5" s="1253"/>
      <c r="AD5" s="1253"/>
      <c r="AE5" s="1253"/>
      <c r="AF5" s="1253"/>
      <c r="AG5" s="1253"/>
      <c r="AH5" s="1254"/>
    </row>
    <row r="6" spans="1:40" ht="17.100000000000001" customHeight="1" x14ac:dyDescent="0.15">
      <c r="D6" s="359"/>
      <c r="E6" s="359"/>
      <c r="F6" s="359"/>
      <c r="G6" s="359"/>
      <c r="H6" s="359"/>
      <c r="I6" s="359"/>
      <c r="J6" s="359"/>
      <c r="K6" s="359"/>
      <c r="L6" s="359"/>
      <c r="M6" s="359"/>
      <c r="N6" s="359"/>
      <c r="P6" s="1480" t="s">
        <v>42</v>
      </c>
      <c r="Q6" s="1481"/>
      <c r="R6" s="1481"/>
      <c r="S6" s="1481"/>
      <c r="T6" s="1481"/>
      <c r="U6" s="1481"/>
      <c r="V6" s="1252">
        <f>【様式１】加算率!U9</f>
        <v>0</v>
      </c>
      <c r="W6" s="1253"/>
      <c r="X6" s="1253"/>
      <c r="Y6" s="1253"/>
      <c r="Z6" s="1253"/>
      <c r="AA6" s="1253"/>
      <c r="AB6" s="1253"/>
      <c r="AC6" s="1253"/>
      <c r="AD6" s="1253"/>
      <c r="AE6" s="1253"/>
      <c r="AF6" s="1253"/>
      <c r="AG6" s="1253"/>
      <c r="AH6" s="1254"/>
    </row>
    <row r="7" spans="1:40" ht="17.100000000000001" customHeight="1" thickBot="1" x14ac:dyDescent="0.2">
      <c r="D7" s="359"/>
      <c r="E7" s="359"/>
      <c r="F7" s="359"/>
      <c r="G7" s="359"/>
      <c r="H7" s="359"/>
      <c r="I7" s="359"/>
      <c r="J7" s="359"/>
      <c r="K7" s="359"/>
      <c r="L7" s="359"/>
      <c r="M7" s="359"/>
      <c r="N7" s="359"/>
      <c r="O7" s="359"/>
      <c r="P7" s="1486" t="s">
        <v>36</v>
      </c>
      <c r="Q7" s="1487"/>
      <c r="R7" s="1487"/>
      <c r="S7" s="1487"/>
      <c r="T7" s="1487"/>
      <c r="U7" s="148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1:40" ht="9" customHeight="1" x14ac:dyDescent="0.15">
      <c r="A8" s="93"/>
      <c r="B8" s="93"/>
      <c r="C8" s="93"/>
      <c r="D8" s="93"/>
      <c r="E8" s="93"/>
      <c r="F8" s="93"/>
      <c r="G8" s="93"/>
      <c r="H8" s="93"/>
      <c r="I8" s="93"/>
      <c r="J8" s="93"/>
      <c r="K8" s="93"/>
      <c r="L8" s="93"/>
      <c r="M8" s="93"/>
      <c r="N8" s="93"/>
      <c r="O8" s="93"/>
      <c r="P8" s="93"/>
      <c r="Q8" s="93"/>
      <c r="R8" s="328"/>
      <c r="S8" s="328"/>
      <c r="T8" s="328"/>
      <c r="U8" s="328"/>
      <c r="V8" s="328"/>
      <c r="W8" s="328"/>
      <c r="X8" s="328"/>
      <c r="Y8" s="328"/>
      <c r="Z8" s="511"/>
      <c r="AA8" s="511"/>
      <c r="AB8" s="511"/>
      <c r="AC8" s="511"/>
      <c r="AD8" s="511"/>
      <c r="AE8" s="511"/>
      <c r="AF8" s="511"/>
    </row>
    <row r="9" spans="1:40" ht="18" customHeight="1" thickBot="1" x14ac:dyDescent="0.2">
      <c r="B9" s="89" t="s">
        <v>417</v>
      </c>
    </row>
    <row r="10" spans="1:40" ht="30" customHeight="1" x14ac:dyDescent="0.15">
      <c r="C10" s="360" t="s">
        <v>14</v>
      </c>
      <c r="D10" s="360" t="s">
        <v>186</v>
      </c>
      <c r="E10" s="361"/>
      <c r="F10" s="361"/>
      <c r="G10" s="361"/>
      <c r="H10" s="361"/>
      <c r="I10" s="361"/>
      <c r="J10" s="361"/>
      <c r="K10" s="361"/>
      <c r="L10" s="361"/>
      <c r="M10" s="361"/>
      <c r="N10" s="361"/>
      <c r="O10" s="361"/>
      <c r="P10" s="362"/>
      <c r="Q10" s="1458"/>
      <c r="R10" s="1459"/>
      <c r="S10" s="1459"/>
      <c r="T10" s="1459"/>
      <c r="U10" s="1459"/>
      <c r="V10" s="1459"/>
      <c r="W10" s="1459"/>
      <c r="X10" s="1459"/>
      <c r="Y10" s="1459"/>
      <c r="Z10" s="1459"/>
      <c r="AA10" s="1459"/>
      <c r="AB10" s="1459"/>
      <c r="AC10" s="1459"/>
      <c r="AD10" s="1459"/>
      <c r="AE10" s="1459"/>
      <c r="AF10" s="1459"/>
      <c r="AG10" s="1459"/>
      <c r="AH10" s="363" t="s">
        <v>18</v>
      </c>
    </row>
    <row r="11" spans="1:40" ht="30" customHeight="1" x14ac:dyDescent="0.15">
      <c r="C11" s="364" t="s">
        <v>15</v>
      </c>
      <c r="D11" s="1460" t="s">
        <v>189</v>
      </c>
      <c r="E11" s="1461"/>
      <c r="F11" s="1461"/>
      <c r="G11" s="1461"/>
      <c r="H11" s="1461"/>
      <c r="I11" s="1461"/>
      <c r="J11" s="1461"/>
      <c r="K11" s="1461"/>
      <c r="L11" s="1461"/>
      <c r="M11" s="1461"/>
      <c r="N11" s="1461"/>
      <c r="O11" s="1461"/>
      <c r="P11" s="1462"/>
      <c r="Q11" s="1484"/>
      <c r="R11" s="1485"/>
      <c r="S11" s="1485"/>
      <c r="T11" s="1485"/>
      <c r="U11" s="1485"/>
      <c r="V11" s="1485"/>
      <c r="W11" s="1485"/>
      <c r="X11" s="1485"/>
      <c r="Y11" s="1485"/>
      <c r="Z11" s="1485"/>
      <c r="AA11" s="1485"/>
      <c r="AB11" s="1485"/>
      <c r="AC11" s="1485"/>
      <c r="AD11" s="1485"/>
      <c r="AE11" s="1485"/>
      <c r="AF11" s="1485"/>
      <c r="AG11" s="1485"/>
      <c r="AH11" s="365" t="s">
        <v>18</v>
      </c>
    </row>
    <row r="12" spans="1:40" ht="18.75" customHeight="1" x14ac:dyDescent="0.15">
      <c r="C12" s="1488" t="s">
        <v>16</v>
      </c>
      <c r="D12" s="1463" t="s">
        <v>187</v>
      </c>
      <c r="E12" s="1464"/>
      <c r="F12" s="1464"/>
      <c r="G12" s="1464"/>
      <c r="H12" s="1464"/>
      <c r="I12" s="1464"/>
      <c r="J12" s="1464"/>
      <c r="K12" s="1464"/>
      <c r="L12" s="1464"/>
      <c r="M12" s="1464"/>
      <c r="N12" s="1464"/>
      <c r="O12" s="1464"/>
      <c r="P12" s="1465"/>
      <c r="Q12" s="1469" t="s">
        <v>188</v>
      </c>
      <c r="R12" s="1470"/>
      <c r="S12" s="1470"/>
      <c r="T12" s="1470"/>
      <c r="U12" s="1470"/>
      <c r="V12" s="1470"/>
      <c r="W12" s="1470"/>
      <c r="X12" s="1470"/>
      <c r="Y12" s="1470"/>
      <c r="Z12" s="1469" t="s">
        <v>190</v>
      </c>
      <c r="AA12" s="1470"/>
      <c r="AB12" s="1470"/>
      <c r="AC12" s="1470"/>
      <c r="AD12" s="1470"/>
      <c r="AE12" s="1470"/>
      <c r="AF12" s="1470"/>
      <c r="AG12" s="1470"/>
      <c r="AH12" s="1471"/>
    </row>
    <row r="13" spans="1:40" ht="30" customHeight="1" x14ac:dyDescent="0.15">
      <c r="C13" s="1489"/>
      <c r="D13" s="1466"/>
      <c r="E13" s="1467"/>
      <c r="F13" s="1467"/>
      <c r="G13" s="1467"/>
      <c r="H13" s="1467"/>
      <c r="I13" s="1467"/>
      <c r="J13" s="1467"/>
      <c r="K13" s="1467"/>
      <c r="L13" s="1467"/>
      <c r="M13" s="1467"/>
      <c r="N13" s="1467"/>
      <c r="O13" s="1467"/>
      <c r="P13" s="1468"/>
      <c r="Q13" s="1472" t="str">
        <f>IF(Q10-Q11&gt;0,"〇","")</f>
        <v/>
      </c>
      <c r="R13" s="1473"/>
      <c r="S13" s="1473"/>
      <c r="T13" s="1473"/>
      <c r="U13" s="1473"/>
      <c r="V13" s="1473"/>
      <c r="W13" s="1473"/>
      <c r="X13" s="1473"/>
      <c r="Y13" s="1474"/>
      <c r="Z13" s="1475"/>
      <c r="AA13" s="1476"/>
      <c r="AB13" s="1476"/>
      <c r="AC13" s="1476"/>
      <c r="AD13" s="1476"/>
      <c r="AE13" s="1476"/>
      <c r="AF13" s="1476"/>
      <c r="AG13" s="1476"/>
      <c r="AH13" s="1477"/>
    </row>
    <row r="14" spans="1:40" ht="17.100000000000001" customHeight="1" x14ac:dyDescent="0.15">
      <c r="C14" s="366" t="s">
        <v>24</v>
      </c>
      <c r="D14" s="1431" t="s">
        <v>27</v>
      </c>
      <c r="E14" s="1432"/>
      <c r="F14" s="1432"/>
      <c r="G14" s="1432"/>
      <c r="H14" s="1432"/>
      <c r="I14" s="1433"/>
      <c r="J14" s="500"/>
      <c r="K14" s="500"/>
      <c r="L14" s="500"/>
      <c r="M14" s="500"/>
      <c r="N14" s="500"/>
      <c r="O14" s="500"/>
      <c r="P14" s="367"/>
      <c r="Q14" s="104"/>
      <c r="R14" s="1482" t="s">
        <v>77</v>
      </c>
      <c r="S14" s="1482"/>
      <c r="T14" s="1482"/>
      <c r="U14" s="1482"/>
      <c r="V14" s="1482"/>
      <c r="W14" s="1482"/>
      <c r="X14" s="1482"/>
      <c r="Y14" s="1482"/>
      <c r="Z14" s="1482"/>
      <c r="AA14" s="1482"/>
      <c r="AB14" s="1482"/>
      <c r="AC14" s="1482"/>
      <c r="AD14" s="1482"/>
      <c r="AE14" s="1482"/>
      <c r="AF14" s="1482"/>
      <c r="AG14" s="1482"/>
      <c r="AH14" s="1483"/>
    </row>
    <row r="15" spans="1:40" ht="17.100000000000001" customHeight="1" x14ac:dyDescent="0.15">
      <c r="C15" s="368"/>
      <c r="D15" s="1490" t="s">
        <v>26</v>
      </c>
      <c r="E15" s="1491"/>
      <c r="F15" s="1491"/>
      <c r="G15" s="1491"/>
      <c r="H15" s="1491"/>
      <c r="I15" s="1491"/>
      <c r="J15" s="1491"/>
      <c r="K15" s="1491"/>
      <c r="L15" s="1491"/>
      <c r="M15" s="1491"/>
      <c r="N15" s="1491"/>
      <c r="O15" s="1491"/>
      <c r="P15" s="1492"/>
      <c r="Q15" s="104"/>
      <c r="R15" s="1497" t="s">
        <v>132</v>
      </c>
      <c r="S15" s="1497"/>
      <c r="T15" s="1497"/>
      <c r="U15" s="1497"/>
      <c r="V15" s="1497"/>
      <c r="W15" s="1497"/>
      <c r="X15" s="1497"/>
      <c r="Y15" s="1497"/>
      <c r="Z15" s="1497"/>
      <c r="AA15" s="1497"/>
      <c r="AB15" s="1497"/>
      <c r="AC15" s="1497"/>
      <c r="AD15" s="1497"/>
      <c r="AE15" s="1497"/>
      <c r="AF15" s="1497"/>
      <c r="AG15" s="1497"/>
      <c r="AH15" s="1498"/>
    </row>
    <row r="16" spans="1:40" ht="17.100000000000001" customHeight="1" x14ac:dyDescent="0.15">
      <c r="C16" s="368"/>
      <c r="D16" s="1493"/>
      <c r="E16" s="1491"/>
      <c r="F16" s="1491"/>
      <c r="G16" s="1491"/>
      <c r="H16" s="1491"/>
      <c r="I16" s="1491"/>
      <c r="J16" s="1491"/>
      <c r="K16" s="1491"/>
      <c r="L16" s="1491"/>
      <c r="M16" s="1491"/>
      <c r="N16" s="1491"/>
      <c r="O16" s="1491"/>
      <c r="P16" s="1492"/>
      <c r="Q16" s="104"/>
      <c r="R16" s="1499" t="s">
        <v>133</v>
      </c>
      <c r="S16" s="1499"/>
      <c r="T16" s="1499"/>
      <c r="U16" s="1499"/>
      <c r="V16" s="1499"/>
      <c r="W16" s="1499"/>
      <c r="X16" s="1499"/>
      <c r="Y16" s="1499"/>
      <c r="Z16" s="1499"/>
      <c r="AA16" s="1499"/>
      <c r="AB16" s="1499"/>
      <c r="AC16" s="1499"/>
      <c r="AD16" s="1499"/>
      <c r="AE16" s="1499"/>
      <c r="AF16" s="1499"/>
      <c r="AG16" s="1499"/>
      <c r="AH16" s="1500"/>
    </row>
    <row r="17" spans="1:34" ht="17.100000000000001" customHeight="1" x14ac:dyDescent="0.15">
      <c r="C17" s="368"/>
      <c r="D17" s="1494"/>
      <c r="E17" s="1495"/>
      <c r="F17" s="1495"/>
      <c r="G17" s="1495"/>
      <c r="H17" s="1495"/>
      <c r="I17" s="1495"/>
      <c r="J17" s="1495"/>
      <c r="K17" s="1495"/>
      <c r="L17" s="1495"/>
      <c r="M17" s="1495"/>
      <c r="N17" s="1495"/>
      <c r="O17" s="1495"/>
      <c r="P17" s="1496"/>
      <c r="Q17" s="104"/>
      <c r="R17" s="1501" t="s">
        <v>134</v>
      </c>
      <c r="S17" s="1501"/>
      <c r="T17" s="1501"/>
      <c r="U17" s="1501"/>
      <c r="V17" s="1501"/>
      <c r="W17" s="1501"/>
      <c r="X17" s="1501"/>
      <c r="Y17" s="1501"/>
      <c r="Z17" s="1501"/>
      <c r="AA17" s="1501"/>
      <c r="AB17" s="1501"/>
      <c r="AC17" s="1501"/>
      <c r="AD17" s="1501"/>
      <c r="AE17" s="1501"/>
      <c r="AF17" s="1501"/>
      <c r="AG17" s="1501"/>
      <c r="AH17" s="1502"/>
    </row>
    <row r="18" spans="1:34" ht="36.75" customHeight="1" thickBot="1" x14ac:dyDescent="0.2">
      <c r="C18" s="369"/>
      <c r="D18" s="1440" t="s">
        <v>25</v>
      </c>
      <c r="E18" s="1441"/>
      <c r="F18" s="1441"/>
      <c r="G18" s="1441"/>
      <c r="H18" s="1441"/>
      <c r="I18" s="1441"/>
      <c r="J18" s="1441"/>
      <c r="K18" s="1441"/>
      <c r="L18" s="1441"/>
      <c r="M18" s="1441"/>
      <c r="N18" s="1441"/>
      <c r="O18" s="1441"/>
      <c r="P18" s="1442"/>
      <c r="Q18" s="1443"/>
      <c r="R18" s="1444"/>
      <c r="S18" s="1444"/>
      <c r="T18" s="1444"/>
      <c r="U18" s="1444"/>
      <c r="V18" s="1444"/>
      <c r="W18" s="1444"/>
      <c r="X18" s="1444"/>
      <c r="Y18" s="1444"/>
      <c r="Z18" s="1444"/>
      <c r="AA18" s="1444"/>
      <c r="AB18" s="1444"/>
      <c r="AC18" s="1444"/>
      <c r="AD18" s="1444"/>
      <c r="AE18" s="1444"/>
      <c r="AF18" s="1444"/>
      <c r="AG18" s="1444"/>
      <c r="AH18" s="1445"/>
    </row>
    <row r="19" spans="1:34" ht="45" customHeight="1" x14ac:dyDescent="0.15">
      <c r="C19" s="386" t="s">
        <v>246</v>
      </c>
      <c r="D19" s="1507" t="s">
        <v>247</v>
      </c>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row>
    <row r="20" spans="1:34" ht="14.25" customHeight="1" x14ac:dyDescent="0.15">
      <c r="A20" s="93"/>
      <c r="B20" s="93"/>
      <c r="C20" s="93"/>
      <c r="D20" s="93"/>
      <c r="E20" s="93"/>
      <c r="F20" s="93"/>
      <c r="G20" s="93"/>
      <c r="H20" s="93"/>
      <c r="I20" s="93"/>
      <c r="J20" s="93"/>
      <c r="K20" s="93"/>
      <c r="L20" s="93"/>
      <c r="M20" s="93"/>
      <c r="N20" s="93"/>
      <c r="O20" s="93"/>
      <c r="P20" s="93"/>
      <c r="Q20" s="93"/>
      <c r="R20" s="328"/>
      <c r="S20" s="328"/>
      <c r="T20" s="328"/>
      <c r="U20" s="328"/>
      <c r="V20" s="328"/>
      <c r="W20" s="328"/>
      <c r="X20" s="328"/>
      <c r="Y20" s="328"/>
      <c r="Z20" s="511"/>
      <c r="AA20" s="511"/>
      <c r="AB20" s="511"/>
      <c r="AC20" s="511"/>
      <c r="AD20" s="511"/>
      <c r="AE20" s="511"/>
      <c r="AF20" s="511"/>
    </row>
    <row r="21" spans="1:34" ht="18" customHeight="1" thickBot="1" x14ac:dyDescent="0.2">
      <c r="B21" s="89" t="s">
        <v>253</v>
      </c>
    </row>
    <row r="22" spans="1:34" ht="33.75" customHeight="1" x14ac:dyDescent="0.15">
      <c r="C22" s="508" t="s">
        <v>14</v>
      </c>
      <c r="D22" s="1306" t="s">
        <v>293</v>
      </c>
      <c r="E22" s="1446"/>
      <c r="F22" s="1446"/>
      <c r="G22" s="1446"/>
      <c r="H22" s="1446"/>
      <c r="I22" s="1446"/>
      <c r="J22" s="1446"/>
      <c r="K22" s="1446"/>
      <c r="L22" s="1446"/>
      <c r="M22" s="1446"/>
      <c r="N22" s="1446"/>
      <c r="O22" s="1446"/>
      <c r="P22" s="1447"/>
      <c r="Q22" s="1452"/>
      <c r="R22" s="1257"/>
      <c r="S22" s="1257"/>
      <c r="T22" s="1257"/>
      <c r="U22" s="1257"/>
      <c r="V22" s="1257"/>
      <c r="W22" s="1257"/>
      <c r="X22" s="1257"/>
      <c r="Y22" s="1257"/>
      <c r="Z22" s="1257"/>
      <c r="AA22" s="1257"/>
      <c r="AB22" s="1257"/>
      <c r="AC22" s="1257"/>
      <c r="AD22" s="1257"/>
      <c r="AE22" s="1257"/>
      <c r="AF22" s="1257"/>
      <c r="AG22" s="1257"/>
      <c r="AH22" s="387" t="s">
        <v>72</v>
      </c>
    </row>
    <row r="23" spans="1:34" ht="33.950000000000003" customHeight="1" x14ac:dyDescent="0.15">
      <c r="C23" s="509"/>
      <c r="D23" s="388"/>
      <c r="E23" s="389"/>
      <c r="F23" s="1267" t="s">
        <v>330</v>
      </c>
      <c r="G23" s="1268"/>
      <c r="H23" s="1268"/>
      <c r="I23" s="1268"/>
      <c r="J23" s="1268"/>
      <c r="K23" s="1268"/>
      <c r="L23" s="1268"/>
      <c r="M23" s="1268"/>
      <c r="N23" s="1268"/>
      <c r="O23" s="1268"/>
      <c r="P23" s="1269"/>
      <c r="Q23" s="1436"/>
      <c r="R23" s="1437"/>
      <c r="S23" s="1437"/>
      <c r="T23" s="1437"/>
      <c r="U23" s="1437"/>
      <c r="V23" s="1437"/>
      <c r="W23" s="1437"/>
      <c r="X23" s="1437"/>
      <c r="Y23" s="1437"/>
      <c r="Z23" s="1437"/>
      <c r="AA23" s="1437"/>
      <c r="AB23" s="1437"/>
      <c r="AC23" s="1437"/>
      <c r="AD23" s="1437"/>
      <c r="AE23" s="1437"/>
      <c r="AF23" s="1437"/>
      <c r="AG23" s="1437"/>
      <c r="AH23" s="370" t="s">
        <v>18</v>
      </c>
    </row>
    <row r="24" spans="1:34" ht="17.100000000000001" customHeight="1" thickBot="1" x14ac:dyDescent="0.2">
      <c r="C24" s="341" t="s">
        <v>16</v>
      </c>
      <c r="D24" s="1448" t="s">
        <v>17</v>
      </c>
      <c r="E24" s="1449"/>
      <c r="F24" s="1449"/>
      <c r="G24" s="1449"/>
      <c r="H24" s="1449"/>
      <c r="I24" s="1449"/>
      <c r="J24" s="1449"/>
      <c r="K24" s="1449"/>
      <c r="L24" s="1449"/>
      <c r="M24" s="1449"/>
      <c r="N24" s="1449"/>
      <c r="O24" s="1449"/>
      <c r="P24" s="1449"/>
      <c r="Q24" s="1450" t="s">
        <v>294</v>
      </c>
      <c r="R24" s="1450"/>
      <c r="S24" s="1450"/>
      <c r="T24" s="1450"/>
      <c r="U24" s="1450"/>
      <c r="V24" s="1450"/>
      <c r="W24" s="1450"/>
      <c r="X24" s="1450"/>
      <c r="Y24" s="1450"/>
      <c r="Z24" s="1450"/>
      <c r="AA24" s="1450"/>
      <c r="AB24" s="1450"/>
      <c r="AC24" s="1450"/>
      <c r="AD24" s="1450"/>
      <c r="AE24" s="1450"/>
      <c r="AF24" s="1450"/>
      <c r="AG24" s="1450"/>
      <c r="AH24" s="1451"/>
    </row>
    <row r="25" spans="1:34" s="1" customFormat="1" ht="45" customHeight="1" x14ac:dyDescent="0.15">
      <c r="C25" s="490" t="s">
        <v>126</v>
      </c>
      <c r="D25" s="1245" t="s">
        <v>372</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row>
    <row r="26" spans="1:34" s="93" customFormat="1" ht="17.100000000000001" customHeight="1" x14ac:dyDescent="0.15">
      <c r="C26" s="310"/>
      <c r="D26" s="137"/>
      <c r="E26" s="137"/>
      <c r="F26" s="137"/>
      <c r="G26" s="137"/>
      <c r="H26" s="137"/>
      <c r="I26" s="137"/>
      <c r="J26" s="137"/>
      <c r="K26" s="137"/>
      <c r="L26" s="137"/>
      <c r="M26" s="137"/>
      <c r="N26" s="137"/>
      <c r="O26" s="137"/>
      <c r="P26" s="137"/>
      <c r="Q26" s="310"/>
      <c r="R26" s="310"/>
      <c r="S26" s="310"/>
      <c r="T26" s="310"/>
      <c r="U26" s="310"/>
      <c r="V26" s="310"/>
      <c r="W26" s="310"/>
      <c r="X26" s="310"/>
      <c r="Y26" s="310"/>
      <c r="Z26" s="310"/>
      <c r="AA26" s="310"/>
      <c r="AB26" s="310"/>
      <c r="AC26" s="310"/>
      <c r="AD26" s="310"/>
      <c r="AE26" s="310"/>
      <c r="AF26" s="310"/>
      <c r="AG26" s="310"/>
      <c r="AH26" s="310"/>
    </row>
    <row r="27" spans="1:34" ht="18" customHeight="1" thickBot="1" x14ac:dyDescent="0.2">
      <c r="B27" s="89" t="s">
        <v>393</v>
      </c>
    </row>
    <row r="28" spans="1:34" ht="33.950000000000003" customHeight="1" x14ac:dyDescent="0.15">
      <c r="C28" s="508" t="s">
        <v>260</v>
      </c>
      <c r="D28" s="1306" t="s">
        <v>564</v>
      </c>
      <c r="E28" s="1446"/>
      <c r="F28" s="1446"/>
      <c r="G28" s="1446"/>
      <c r="H28" s="1446"/>
      <c r="I28" s="1446"/>
      <c r="J28" s="1446"/>
      <c r="K28" s="1446"/>
      <c r="L28" s="1446"/>
      <c r="M28" s="1446"/>
      <c r="N28" s="1446"/>
      <c r="O28" s="1446"/>
      <c r="P28" s="1447"/>
      <c r="Q28" s="1453">
        <f>ROUNDDOWN(Q29+Q37,-3)</f>
        <v>0</v>
      </c>
      <c r="R28" s="1454"/>
      <c r="S28" s="1454"/>
      <c r="T28" s="1454"/>
      <c r="U28" s="1454"/>
      <c r="V28" s="1454"/>
      <c r="W28" s="1454"/>
      <c r="X28" s="1454"/>
      <c r="Y28" s="1454"/>
      <c r="Z28" s="1454"/>
      <c r="AA28" s="1454"/>
      <c r="AB28" s="1454"/>
      <c r="AC28" s="1454"/>
      <c r="AD28" s="1454"/>
      <c r="AE28" s="1454"/>
      <c r="AF28" s="1454"/>
      <c r="AG28" s="1454"/>
      <c r="AH28" s="484" t="s">
        <v>18</v>
      </c>
    </row>
    <row r="29" spans="1:34" ht="24" customHeight="1" x14ac:dyDescent="0.15">
      <c r="C29" s="195"/>
      <c r="D29" s="93"/>
      <c r="E29" s="1283" t="s">
        <v>471</v>
      </c>
      <c r="F29" s="1438"/>
      <c r="G29" s="1438"/>
      <c r="H29" s="1438"/>
      <c r="I29" s="1438"/>
      <c r="J29" s="1438"/>
      <c r="K29" s="1438"/>
      <c r="L29" s="1438"/>
      <c r="M29" s="1438"/>
      <c r="N29" s="1438"/>
      <c r="O29" s="1438"/>
      <c r="P29" s="1439"/>
      <c r="Q29" s="1434">
        <f>Q30-Q31-Q32-Q33-Q34</f>
        <v>0</v>
      </c>
      <c r="R29" s="1435"/>
      <c r="S29" s="1435"/>
      <c r="T29" s="1435"/>
      <c r="U29" s="1435"/>
      <c r="V29" s="1435"/>
      <c r="W29" s="1435"/>
      <c r="X29" s="1435"/>
      <c r="Y29" s="1435"/>
      <c r="Z29" s="1435"/>
      <c r="AA29" s="1435"/>
      <c r="AB29" s="1435"/>
      <c r="AC29" s="1435"/>
      <c r="AD29" s="1435"/>
      <c r="AE29" s="1435"/>
      <c r="AF29" s="1435"/>
      <c r="AG29" s="1435"/>
      <c r="AH29" s="71" t="s">
        <v>18</v>
      </c>
    </row>
    <row r="30" spans="1:34" ht="17.100000000000001" customHeight="1" x14ac:dyDescent="0.15">
      <c r="C30" s="195"/>
      <c r="D30" s="93"/>
      <c r="E30" s="142"/>
      <c r="F30" s="1286" t="s">
        <v>325</v>
      </c>
      <c r="G30" s="1287"/>
      <c r="H30" s="1287"/>
      <c r="I30" s="1287"/>
      <c r="J30" s="1287"/>
      <c r="K30" s="1287"/>
      <c r="L30" s="1287"/>
      <c r="M30" s="1287"/>
      <c r="N30" s="1287"/>
      <c r="O30" s="1287"/>
      <c r="P30" s="1288"/>
      <c r="Q30" s="1429">
        <f>'【様式６別添１】賃金改善明細書（職員別）'!T38</f>
        <v>0</v>
      </c>
      <c r="R30" s="1430"/>
      <c r="S30" s="1430"/>
      <c r="T30" s="1430"/>
      <c r="U30" s="1430"/>
      <c r="V30" s="1430"/>
      <c r="W30" s="1430"/>
      <c r="X30" s="1430"/>
      <c r="Y30" s="1430"/>
      <c r="Z30" s="1430"/>
      <c r="AA30" s="1430"/>
      <c r="AB30" s="1430"/>
      <c r="AC30" s="1430"/>
      <c r="AD30" s="1430"/>
      <c r="AE30" s="1430"/>
      <c r="AF30" s="1430"/>
      <c r="AG30" s="1430"/>
      <c r="AH30" s="71" t="s">
        <v>18</v>
      </c>
    </row>
    <row r="31" spans="1:34" ht="32.25" customHeight="1" x14ac:dyDescent="0.15">
      <c r="C31" s="195"/>
      <c r="D31" s="93"/>
      <c r="E31" s="142"/>
      <c r="F31" s="1231" t="s">
        <v>429</v>
      </c>
      <c r="G31" s="1232"/>
      <c r="H31" s="1232"/>
      <c r="I31" s="1232"/>
      <c r="J31" s="1232"/>
      <c r="K31" s="1232"/>
      <c r="L31" s="1232"/>
      <c r="M31" s="1232"/>
      <c r="N31" s="1232"/>
      <c r="O31" s="1232"/>
      <c r="P31" s="1233"/>
      <c r="Q31" s="1429">
        <f>'【様式６別添１】賃金改善明細書（職員別）'!U38</f>
        <v>0</v>
      </c>
      <c r="R31" s="1430"/>
      <c r="S31" s="1430"/>
      <c r="T31" s="1430"/>
      <c r="U31" s="1430"/>
      <c r="V31" s="1430"/>
      <c r="W31" s="1430"/>
      <c r="X31" s="1430"/>
      <c r="Y31" s="1430"/>
      <c r="Z31" s="1430"/>
      <c r="AA31" s="1430"/>
      <c r="AB31" s="1430"/>
      <c r="AC31" s="1430"/>
      <c r="AD31" s="1430"/>
      <c r="AE31" s="1430"/>
      <c r="AF31" s="1430"/>
      <c r="AG31" s="1430"/>
      <c r="AH31" s="71" t="s">
        <v>18</v>
      </c>
    </row>
    <row r="32" spans="1:34" ht="32.25" customHeight="1" x14ac:dyDescent="0.15">
      <c r="C32" s="195"/>
      <c r="D32" s="93"/>
      <c r="E32" s="142"/>
      <c r="F32" s="1231" t="s">
        <v>430</v>
      </c>
      <c r="G32" s="1232"/>
      <c r="H32" s="1232"/>
      <c r="I32" s="1232"/>
      <c r="J32" s="1232"/>
      <c r="K32" s="1232"/>
      <c r="L32" s="1232"/>
      <c r="M32" s="1232"/>
      <c r="N32" s="1232"/>
      <c r="O32" s="1232"/>
      <c r="P32" s="1233"/>
      <c r="Q32" s="1429">
        <f>'【様式６別添１】賃金改善明細書（職員別）'!V38</f>
        <v>0</v>
      </c>
      <c r="R32" s="1430"/>
      <c r="S32" s="1430"/>
      <c r="T32" s="1430"/>
      <c r="U32" s="1430"/>
      <c r="V32" s="1430"/>
      <c r="W32" s="1430"/>
      <c r="X32" s="1430"/>
      <c r="Y32" s="1430"/>
      <c r="Z32" s="1430"/>
      <c r="AA32" s="1430"/>
      <c r="AB32" s="1430"/>
      <c r="AC32" s="1430"/>
      <c r="AD32" s="1430"/>
      <c r="AE32" s="1430"/>
      <c r="AF32" s="1430"/>
      <c r="AG32" s="1430"/>
      <c r="AH32" s="71" t="s">
        <v>18</v>
      </c>
    </row>
    <row r="33" spans="2:38" ht="32.25" customHeight="1" x14ac:dyDescent="0.15">
      <c r="C33" s="195"/>
      <c r="D33" s="93"/>
      <c r="E33" s="142"/>
      <c r="F33" s="1231" t="s">
        <v>462</v>
      </c>
      <c r="G33" s="1232"/>
      <c r="H33" s="1232"/>
      <c r="I33" s="1232"/>
      <c r="J33" s="1232"/>
      <c r="K33" s="1232"/>
      <c r="L33" s="1232"/>
      <c r="M33" s="1232"/>
      <c r="N33" s="1232"/>
      <c r="O33" s="1232"/>
      <c r="P33" s="1233"/>
      <c r="Q33" s="1429">
        <f>'【様式６別添１】賃金改善明細書（職員別）'!V39</f>
        <v>0</v>
      </c>
      <c r="R33" s="1430"/>
      <c r="S33" s="1430"/>
      <c r="T33" s="1430"/>
      <c r="U33" s="1430"/>
      <c r="V33" s="1430"/>
      <c r="W33" s="1430"/>
      <c r="X33" s="1430"/>
      <c r="Y33" s="1430"/>
      <c r="Z33" s="1430"/>
      <c r="AA33" s="1430"/>
      <c r="AB33" s="1430"/>
      <c r="AC33" s="1430"/>
      <c r="AD33" s="1430"/>
      <c r="AE33" s="1430"/>
      <c r="AF33" s="1430"/>
      <c r="AG33" s="1430"/>
      <c r="AH33" s="71" t="s">
        <v>18</v>
      </c>
    </row>
    <row r="34" spans="2:38" ht="17.100000000000001" customHeight="1" x14ac:dyDescent="0.15">
      <c r="C34" s="195"/>
      <c r="D34" s="93"/>
      <c r="E34" s="144"/>
      <c r="F34" s="1289" t="s">
        <v>463</v>
      </c>
      <c r="G34" s="1290"/>
      <c r="H34" s="1290"/>
      <c r="I34" s="1290"/>
      <c r="J34" s="1290"/>
      <c r="K34" s="1290"/>
      <c r="L34" s="1290"/>
      <c r="M34" s="1290"/>
      <c r="N34" s="1290"/>
      <c r="O34" s="1290"/>
      <c r="P34" s="1291"/>
      <c r="Q34" s="1429">
        <f>Q35+Q36</f>
        <v>0</v>
      </c>
      <c r="R34" s="1430"/>
      <c r="S34" s="1430"/>
      <c r="T34" s="1430"/>
      <c r="U34" s="1430"/>
      <c r="V34" s="1430"/>
      <c r="W34" s="1430"/>
      <c r="X34" s="1430"/>
      <c r="Y34" s="1430"/>
      <c r="Z34" s="1430"/>
      <c r="AA34" s="1430"/>
      <c r="AB34" s="1430"/>
      <c r="AC34" s="1430"/>
      <c r="AD34" s="1430"/>
      <c r="AE34" s="1430"/>
      <c r="AF34" s="1430"/>
      <c r="AG34" s="1430"/>
      <c r="AH34" s="72" t="s">
        <v>18</v>
      </c>
    </row>
    <row r="35" spans="2:38" ht="32.25" customHeight="1" x14ac:dyDescent="0.15">
      <c r="C35" s="195"/>
      <c r="D35" s="93"/>
      <c r="E35" s="142"/>
      <c r="F35" s="146"/>
      <c r="G35" s="1231" t="s">
        <v>465</v>
      </c>
      <c r="H35" s="1232"/>
      <c r="I35" s="1232"/>
      <c r="J35" s="1232"/>
      <c r="K35" s="1232"/>
      <c r="L35" s="1232"/>
      <c r="M35" s="1232"/>
      <c r="N35" s="1232"/>
      <c r="O35" s="1232"/>
      <c r="P35" s="1233"/>
      <c r="Q35" s="1429">
        <f>'【様式６別添１】賃金改善明細書（職員別）'!N38</f>
        <v>0</v>
      </c>
      <c r="R35" s="1430"/>
      <c r="S35" s="1430"/>
      <c r="T35" s="1430"/>
      <c r="U35" s="1430"/>
      <c r="V35" s="1430"/>
      <c r="W35" s="1430"/>
      <c r="X35" s="1430"/>
      <c r="Y35" s="1430"/>
      <c r="Z35" s="1430"/>
      <c r="AA35" s="1430"/>
      <c r="AB35" s="1430"/>
      <c r="AC35" s="1430"/>
      <c r="AD35" s="1430"/>
      <c r="AE35" s="1430"/>
      <c r="AF35" s="1430"/>
      <c r="AG35" s="1430"/>
      <c r="AH35" s="70" t="s">
        <v>18</v>
      </c>
    </row>
    <row r="36" spans="2:38" ht="45" customHeight="1" x14ac:dyDescent="0.15">
      <c r="C36" s="195"/>
      <c r="D36" s="93"/>
      <c r="E36" s="343"/>
      <c r="F36" s="147"/>
      <c r="G36" s="1231" t="s">
        <v>472</v>
      </c>
      <c r="H36" s="1232"/>
      <c r="I36" s="1232"/>
      <c r="J36" s="1232"/>
      <c r="K36" s="1232"/>
      <c r="L36" s="1232"/>
      <c r="M36" s="1232"/>
      <c r="N36" s="1232"/>
      <c r="O36" s="1232"/>
      <c r="P36" s="1233"/>
      <c r="Q36" s="1429">
        <f>'【様式６別添１】賃金改善明細書（職員別）'!O38</f>
        <v>0</v>
      </c>
      <c r="R36" s="1430"/>
      <c r="S36" s="1430"/>
      <c r="T36" s="1430"/>
      <c r="U36" s="1430"/>
      <c r="V36" s="1430"/>
      <c r="W36" s="1430"/>
      <c r="X36" s="1430"/>
      <c r="Y36" s="1430"/>
      <c r="Z36" s="1430"/>
      <c r="AA36" s="1430"/>
      <c r="AB36" s="1430"/>
      <c r="AC36" s="1430"/>
      <c r="AD36" s="1430"/>
      <c r="AE36" s="1430"/>
      <c r="AF36" s="1430"/>
      <c r="AG36" s="1430"/>
      <c r="AH36" s="71" t="s">
        <v>18</v>
      </c>
    </row>
    <row r="37" spans="2:38" ht="17.100000000000001" customHeight="1" thickBot="1" x14ac:dyDescent="0.2">
      <c r="C37" s="149"/>
      <c r="D37" s="390"/>
      <c r="E37" s="488" t="s">
        <v>473</v>
      </c>
      <c r="F37" s="489"/>
      <c r="G37" s="485"/>
      <c r="H37" s="485"/>
      <c r="I37" s="485"/>
      <c r="J37" s="485"/>
      <c r="K37" s="485"/>
      <c r="L37" s="485"/>
      <c r="M37" s="485"/>
      <c r="N37" s="485"/>
      <c r="O37" s="485"/>
      <c r="P37" s="486"/>
      <c r="Q37" s="1522"/>
      <c r="R37" s="1523"/>
      <c r="S37" s="1523"/>
      <c r="T37" s="1523"/>
      <c r="U37" s="1523"/>
      <c r="V37" s="1523"/>
      <c r="W37" s="1523"/>
      <c r="X37" s="1523"/>
      <c r="Y37" s="1523"/>
      <c r="Z37" s="1523"/>
      <c r="AA37" s="1523"/>
      <c r="AB37" s="1523"/>
      <c r="AC37" s="1523"/>
      <c r="AD37" s="1523"/>
      <c r="AE37" s="1523"/>
      <c r="AF37" s="1523"/>
      <c r="AG37" s="1523"/>
      <c r="AH37" s="106" t="s">
        <v>18</v>
      </c>
    </row>
    <row r="38" spans="2:38" s="93" customFormat="1" ht="15" customHeight="1" x14ac:dyDescent="0.15">
      <c r="C38" s="310"/>
      <c r="E38" s="137"/>
      <c r="F38" s="311"/>
      <c r="G38" s="391"/>
      <c r="H38" s="391"/>
      <c r="I38" s="391"/>
      <c r="J38" s="391"/>
      <c r="K38" s="391"/>
      <c r="L38" s="391"/>
      <c r="M38" s="391"/>
      <c r="N38" s="391"/>
      <c r="O38" s="391"/>
      <c r="P38" s="391"/>
      <c r="Q38" s="310"/>
      <c r="R38" s="310"/>
      <c r="S38" s="310"/>
      <c r="T38" s="310"/>
      <c r="U38" s="310"/>
      <c r="V38" s="310"/>
      <c r="W38" s="310"/>
      <c r="X38" s="310"/>
      <c r="Y38" s="310"/>
      <c r="Z38" s="310"/>
      <c r="AA38" s="310"/>
      <c r="AB38" s="310"/>
      <c r="AC38" s="310"/>
      <c r="AD38" s="310"/>
      <c r="AE38" s="310"/>
      <c r="AF38" s="310"/>
      <c r="AG38" s="310"/>
      <c r="AH38" s="350"/>
    </row>
    <row r="39" spans="2:38" s="73" customFormat="1" ht="18" customHeight="1" thickBot="1" x14ac:dyDescent="0.2">
      <c r="B39" s="1" t="s">
        <v>261</v>
      </c>
      <c r="AH39" s="128"/>
    </row>
    <row r="40" spans="2:38" s="73" customFormat="1" ht="18" customHeight="1" x14ac:dyDescent="0.15">
      <c r="C40" s="512" t="s">
        <v>114</v>
      </c>
      <c r="D40" s="1455" t="s">
        <v>297</v>
      </c>
      <c r="E40" s="1456"/>
      <c r="F40" s="1456"/>
      <c r="G40" s="1456"/>
      <c r="H40" s="1456"/>
      <c r="I40" s="1456"/>
      <c r="J40" s="1456"/>
      <c r="K40" s="1456"/>
      <c r="L40" s="1456"/>
      <c r="M40" s="1456"/>
      <c r="N40" s="1456"/>
      <c r="O40" s="1456"/>
      <c r="P40" s="1457"/>
      <c r="Q40" s="1303">
        <f>IFERROR(VLOOKUP(V5,【様式６別添２】一覧表!D9:H17,2,),0)</f>
        <v>0</v>
      </c>
      <c r="R40" s="1304"/>
      <c r="S40" s="1304"/>
      <c r="T40" s="1304"/>
      <c r="U40" s="1304"/>
      <c r="V40" s="1304"/>
      <c r="W40" s="1304"/>
      <c r="X40" s="1304"/>
      <c r="Y40" s="1304"/>
      <c r="Z40" s="1304"/>
      <c r="AA40" s="1304"/>
      <c r="AB40" s="1304"/>
      <c r="AC40" s="1304"/>
      <c r="AD40" s="1304"/>
      <c r="AE40" s="1304"/>
      <c r="AF40" s="1304"/>
      <c r="AG40" s="1305"/>
      <c r="AH40" s="103" t="s">
        <v>18</v>
      </c>
    </row>
    <row r="41" spans="2:38" s="73" customFormat="1" ht="18" customHeight="1" x14ac:dyDescent="0.15">
      <c r="C41" s="506"/>
      <c r="D41" s="134"/>
      <c r="E41" s="196"/>
      <c r="F41" s="196"/>
      <c r="G41" s="196"/>
      <c r="H41" s="1286" t="s">
        <v>360</v>
      </c>
      <c r="I41" s="1287"/>
      <c r="J41" s="1287"/>
      <c r="K41" s="1287"/>
      <c r="L41" s="1287"/>
      <c r="M41" s="1287"/>
      <c r="N41" s="1287"/>
      <c r="O41" s="1287"/>
      <c r="P41" s="1297"/>
      <c r="Q41" s="1222">
        <f>IFERROR(VLOOKUP(V5,【様式６別添２】一覧表!D9:H17,3,),0)</f>
        <v>0</v>
      </c>
      <c r="R41" s="1223"/>
      <c r="S41" s="1223"/>
      <c r="T41" s="1223"/>
      <c r="U41" s="1223"/>
      <c r="V41" s="1223"/>
      <c r="W41" s="1223"/>
      <c r="X41" s="1223"/>
      <c r="Y41" s="1223"/>
      <c r="Z41" s="1223"/>
      <c r="AA41" s="1223"/>
      <c r="AB41" s="1223"/>
      <c r="AC41" s="1223"/>
      <c r="AD41" s="1223"/>
      <c r="AE41" s="1223"/>
      <c r="AF41" s="1223"/>
      <c r="AG41" s="1224"/>
      <c r="AH41" s="127" t="s">
        <v>18</v>
      </c>
    </row>
    <row r="42" spans="2:38" s="73" customFormat="1" ht="18" customHeight="1" x14ac:dyDescent="0.15">
      <c r="C42" s="501" t="s">
        <v>259</v>
      </c>
      <c r="D42" s="1535" t="s">
        <v>298</v>
      </c>
      <c r="E42" s="1536"/>
      <c r="F42" s="1536"/>
      <c r="G42" s="1536"/>
      <c r="H42" s="1536"/>
      <c r="I42" s="1536"/>
      <c r="J42" s="1536"/>
      <c r="K42" s="1536"/>
      <c r="L42" s="1536"/>
      <c r="M42" s="1536"/>
      <c r="N42" s="1536"/>
      <c r="O42" s="1536"/>
      <c r="P42" s="1537"/>
      <c r="Q42" s="1222">
        <f>IFERROR(VLOOKUP(V5,【様式６別添２】一覧表!D9:H17,4,),0)</f>
        <v>0</v>
      </c>
      <c r="R42" s="1223"/>
      <c r="S42" s="1223"/>
      <c r="T42" s="1223"/>
      <c r="U42" s="1223"/>
      <c r="V42" s="1223"/>
      <c r="W42" s="1223"/>
      <c r="X42" s="1223"/>
      <c r="Y42" s="1223"/>
      <c r="Z42" s="1223"/>
      <c r="AA42" s="1223"/>
      <c r="AB42" s="1223"/>
      <c r="AC42" s="1223"/>
      <c r="AD42" s="1223"/>
      <c r="AE42" s="1223"/>
      <c r="AF42" s="1223"/>
      <c r="AG42" s="1224"/>
      <c r="AH42" s="127" t="s">
        <v>18</v>
      </c>
    </row>
    <row r="43" spans="2:38" s="73" customFormat="1" ht="18" customHeight="1" thickBot="1" x14ac:dyDescent="0.2">
      <c r="C43" s="507"/>
      <c r="D43" s="392"/>
      <c r="E43" s="393"/>
      <c r="F43" s="393"/>
      <c r="G43" s="393"/>
      <c r="H43" s="1298" t="s">
        <v>361</v>
      </c>
      <c r="I43" s="1299"/>
      <c r="J43" s="1299"/>
      <c r="K43" s="1299"/>
      <c r="L43" s="1299"/>
      <c r="M43" s="1299"/>
      <c r="N43" s="1299"/>
      <c r="O43" s="1299"/>
      <c r="P43" s="1300"/>
      <c r="Q43" s="1274">
        <f>IFERROR(VLOOKUP(V5,【様式６別添２】一覧表!D9:H17,5,),0)</f>
        <v>0</v>
      </c>
      <c r="R43" s="1275"/>
      <c r="S43" s="1275"/>
      <c r="T43" s="1275"/>
      <c r="U43" s="1275"/>
      <c r="V43" s="1275"/>
      <c r="W43" s="1275"/>
      <c r="X43" s="1275"/>
      <c r="Y43" s="1275"/>
      <c r="Z43" s="1275"/>
      <c r="AA43" s="1275"/>
      <c r="AB43" s="1275"/>
      <c r="AC43" s="1275"/>
      <c r="AD43" s="1275"/>
      <c r="AE43" s="1275"/>
      <c r="AF43" s="1275"/>
      <c r="AG43" s="1276"/>
      <c r="AH43" s="78" t="s">
        <v>18</v>
      </c>
    </row>
    <row r="44" spans="2:38" s="79" customFormat="1" ht="18" customHeight="1" x14ac:dyDescent="0.15">
      <c r="C44" s="80" t="s">
        <v>126</v>
      </c>
      <c r="D44" s="1515" t="s">
        <v>565</v>
      </c>
      <c r="E44" s="1516"/>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16"/>
      <c r="AG44" s="1516"/>
      <c r="AH44" s="1516"/>
    </row>
    <row r="45" spans="2:38" s="93" customFormat="1" ht="17.100000000000001" customHeight="1" x14ac:dyDescent="0.15">
      <c r="C45" s="310"/>
      <c r="E45" s="137"/>
      <c r="F45" s="311"/>
      <c r="G45" s="391"/>
      <c r="H45" s="391"/>
      <c r="I45" s="391"/>
      <c r="J45" s="391"/>
      <c r="K45" s="391"/>
      <c r="L45" s="391"/>
      <c r="M45" s="391"/>
      <c r="N45" s="391"/>
      <c r="O45" s="391"/>
      <c r="P45" s="391"/>
      <c r="Q45" s="310"/>
      <c r="R45" s="310"/>
      <c r="S45" s="310"/>
      <c r="T45" s="310"/>
      <c r="U45" s="310"/>
      <c r="V45" s="310"/>
      <c r="W45" s="310"/>
      <c r="X45" s="310"/>
      <c r="Y45" s="310"/>
      <c r="Z45" s="310"/>
      <c r="AA45" s="310"/>
      <c r="AB45" s="310"/>
      <c r="AC45" s="310"/>
      <c r="AD45" s="310"/>
      <c r="AE45" s="310"/>
      <c r="AF45" s="310"/>
      <c r="AG45" s="310"/>
      <c r="AH45" s="350"/>
    </row>
    <row r="46" spans="2:38" s="93" customFormat="1" ht="17.100000000000001" customHeight="1" thickBot="1" x14ac:dyDescent="0.2">
      <c r="B46" s="89" t="s">
        <v>262</v>
      </c>
      <c r="C46" s="394"/>
      <c r="D46" s="395"/>
      <c r="E46" s="395"/>
      <c r="F46" s="395"/>
      <c r="G46" s="395"/>
      <c r="H46" s="395"/>
      <c r="I46" s="395"/>
      <c r="J46" s="395"/>
      <c r="K46" s="395"/>
      <c r="L46" s="391"/>
      <c r="M46" s="391"/>
      <c r="N46" s="391"/>
      <c r="O46" s="391"/>
      <c r="P46" s="391"/>
      <c r="Q46" s="310"/>
      <c r="R46" s="310"/>
      <c r="S46" s="310"/>
      <c r="T46" s="310"/>
      <c r="U46" s="310"/>
      <c r="V46" s="310"/>
      <c r="W46" s="310"/>
      <c r="X46" s="310"/>
      <c r="Y46" s="310"/>
      <c r="Z46" s="310"/>
      <c r="AA46" s="310"/>
      <c r="AB46" s="310"/>
      <c r="AC46" s="310"/>
      <c r="AD46" s="310"/>
      <c r="AE46" s="310"/>
      <c r="AF46" s="310"/>
      <c r="AG46" s="310"/>
      <c r="AH46" s="350"/>
    </row>
    <row r="47" spans="2:38" ht="30" customHeight="1" x14ac:dyDescent="0.15">
      <c r="C47" s="396" t="s">
        <v>263</v>
      </c>
      <c r="D47" s="1517" t="s">
        <v>373</v>
      </c>
      <c r="E47" s="1518"/>
      <c r="F47" s="1518"/>
      <c r="G47" s="1518"/>
      <c r="H47" s="1518"/>
      <c r="I47" s="1518"/>
      <c r="J47" s="1518"/>
      <c r="K47" s="1518"/>
      <c r="L47" s="1518"/>
      <c r="M47" s="1518"/>
      <c r="N47" s="1518"/>
      <c r="O47" s="1518"/>
      <c r="P47" s="1518"/>
      <c r="Q47" s="1529" t="s">
        <v>281</v>
      </c>
      <c r="R47" s="1530"/>
      <c r="S47" s="1530"/>
      <c r="T47" s="1530"/>
      <c r="U47" s="1530"/>
      <c r="V47" s="1530"/>
      <c r="W47" s="1530"/>
      <c r="X47" s="1530"/>
      <c r="Y47" s="1531"/>
      <c r="Z47" s="1532"/>
      <c r="AA47" s="1533"/>
      <c r="AB47" s="1533"/>
      <c r="AC47" s="1533"/>
      <c r="AD47" s="1533"/>
      <c r="AE47" s="1533"/>
      <c r="AF47" s="1533"/>
      <c r="AG47" s="1533"/>
      <c r="AH47" s="1534"/>
      <c r="AK47" s="89" t="s">
        <v>277</v>
      </c>
      <c r="AL47" s="397"/>
    </row>
    <row r="48" spans="2:38" ht="99.95" customHeight="1" x14ac:dyDescent="0.15">
      <c r="C48" s="371"/>
      <c r="D48" s="1526" t="s">
        <v>474</v>
      </c>
      <c r="E48" s="1527"/>
      <c r="F48" s="1527"/>
      <c r="G48" s="1527"/>
      <c r="H48" s="1527"/>
      <c r="I48" s="1527"/>
      <c r="J48" s="1527"/>
      <c r="K48" s="1527"/>
      <c r="L48" s="1527"/>
      <c r="M48" s="1527"/>
      <c r="N48" s="1527"/>
      <c r="O48" s="1527"/>
      <c r="P48" s="1528"/>
      <c r="Q48" s="1524"/>
      <c r="R48" s="1525"/>
      <c r="S48" s="1525"/>
      <c r="T48" s="1525"/>
      <c r="U48" s="1525"/>
      <c r="V48" s="1525"/>
      <c r="W48" s="1525"/>
      <c r="X48" s="1525"/>
      <c r="Y48" s="1525"/>
      <c r="Z48" s="1525"/>
      <c r="AA48" s="1525"/>
      <c r="AB48" s="1525"/>
      <c r="AC48" s="1525"/>
      <c r="AD48" s="1525"/>
      <c r="AE48" s="1525"/>
      <c r="AF48" s="1525"/>
      <c r="AG48" s="1525"/>
      <c r="AH48" s="398" t="s">
        <v>18</v>
      </c>
      <c r="AK48" s="89" t="s">
        <v>276</v>
      </c>
      <c r="AL48" s="397"/>
    </row>
    <row r="49" spans="2:48" ht="20.25" customHeight="1" x14ac:dyDescent="0.15">
      <c r="C49" s="399" t="s">
        <v>203</v>
      </c>
      <c r="D49" s="491"/>
      <c r="E49" s="491"/>
      <c r="F49" s="491"/>
      <c r="G49" s="491"/>
      <c r="H49" s="491"/>
      <c r="I49" s="491"/>
      <c r="J49" s="491"/>
      <c r="K49" s="491"/>
      <c r="L49" s="491"/>
      <c r="M49" s="491"/>
      <c r="N49" s="491"/>
      <c r="O49" s="491"/>
      <c r="P49" s="491"/>
      <c r="Q49" s="491"/>
      <c r="R49" s="400"/>
      <c r="S49" s="400"/>
      <c r="T49" s="400"/>
      <c r="U49" s="400"/>
      <c r="V49" s="400"/>
      <c r="W49" s="400"/>
      <c r="X49" s="400"/>
      <c r="Y49" s="400"/>
      <c r="Z49" s="400"/>
      <c r="AA49" s="400"/>
      <c r="AB49" s="400"/>
      <c r="AC49" s="400"/>
      <c r="AD49" s="400"/>
      <c r="AE49" s="400"/>
      <c r="AF49" s="400"/>
      <c r="AG49" s="400"/>
      <c r="AH49" s="401"/>
    </row>
    <row r="50" spans="2:48" ht="18.75" customHeight="1" x14ac:dyDescent="0.15">
      <c r="C50" s="1503" t="s">
        <v>264</v>
      </c>
      <c r="D50" s="1463" t="s">
        <v>199</v>
      </c>
      <c r="E50" s="1464"/>
      <c r="F50" s="1464"/>
      <c r="G50" s="1464"/>
      <c r="H50" s="1464"/>
      <c r="I50" s="1464"/>
      <c r="J50" s="1464"/>
      <c r="K50" s="1464"/>
      <c r="L50" s="1464"/>
      <c r="M50" s="1464"/>
      <c r="N50" s="1464"/>
      <c r="O50" s="1464"/>
      <c r="P50" s="1465"/>
      <c r="Q50" s="1469" t="s">
        <v>188</v>
      </c>
      <c r="R50" s="1513"/>
      <c r="S50" s="1513"/>
      <c r="T50" s="1513"/>
      <c r="U50" s="1513"/>
      <c r="V50" s="1513"/>
      <c r="W50" s="1513"/>
      <c r="X50" s="1513"/>
      <c r="Y50" s="1514"/>
      <c r="Z50" s="1469" t="s">
        <v>190</v>
      </c>
      <c r="AA50" s="1470"/>
      <c r="AB50" s="1470"/>
      <c r="AC50" s="1470"/>
      <c r="AD50" s="1470"/>
      <c r="AE50" s="1470"/>
      <c r="AF50" s="1470"/>
      <c r="AG50" s="1470"/>
      <c r="AH50" s="1471"/>
    </row>
    <row r="51" spans="2:48" ht="30" customHeight="1" x14ac:dyDescent="0.15">
      <c r="C51" s="1504"/>
      <c r="D51" s="1466"/>
      <c r="E51" s="1467"/>
      <c r="F51" s="1467"/>
      <c r="G51" s="1467"/>
      <c r="H51" s="1467"/>
      <c r="I51" s="1467"/>
      <c r="J51" s="1467"/>
      <c r="K51" s="1467"/>
      <c r="L51" s="1467"/>
      <c r="M51" s="1467"/>
      <c r="N51" s="1467"/>
      <c r="O51" s="1467"/>
      <c r="P51" s="1468"/>
      <c r="Q51" s="1472" t="str">
        <f>IF(Q48&gt;0,"〇","")</f>
        <v/>
      </c>
      <c r="R51" s="1473"/>
      <c r="S51" s="1473"/>
      <c r="T51" s="1473"/>
      <c r="U51" s="1473"/>
      <c r="V51" s="1473"/>
      <c r="W51" s="1473"/>
      <c r="X51" s="1473"/>
      <c r="Y51" s="1474"/>
      <c r="Z51" s="1475"/>
      <c r="AA51" s="1476"/>
      <c r="AB51" s="1476"/>
      <c r="AC51" s="1476"/>
      <c r="AD51" s="1476"/>
      <c r="AE51" s="1476"/>
      <c r="AF51" s="1476"/>
      <c r="AG51" s="1476"/>
      <c r="AH51" s="1477"/>
    </row>
    <row r="52" spans="2:48" ht="17.100000000000001" customHeight="1" x14ac:dyDescent="0.15">
      <c r="C52" s="1505" t="s">
        <v>249</v>
      </c>
      <c r="D52" s="1509" t="s">
        <v>300</v>
      </c>
      <c r="E52" s="1510"/>
      <c r="F52" s="1510"/>
      <c r="G52" s="1510"/>
      <c r="H52" s="1510"/>
      <c r="I52" s="1510"/>
      <c r="J52" s="1510"/>
      <c r="K52" s="1510"/>
      <c r="L52" s="1510"/>
      <c r="M52" s="1510"/>
      <c r="N52" s="1510"/>
      <c r="O52" s="1510"/>
      <c r="P52" s="1510"/>
      <c r="Q52" s="104"/>
      <c r="R52" s="1482" t="s">
        <v>130</v>
      </c>
      <c r="S52" s="1482"/>
      <c r="T52" s="1482"/>
      <c r="U52" s="1482"/>
      <c r="V52" s="1482"/>
      <c r="W52" s="1482"/>
      <c r="X52" s="1482"/>
      <c r="Y52" s="1482"/>
      <c r="Z52" s="1482"/>
      <c r="AA52" s="1482"/>
      <c r="AB52" s="1482"/>
      <c r="AC52" s="1482"/>
      <c r="AD52" s="1482"/>
      <c r="AE52" s="1482"/>
      <c r="AF52" s="1482"/>
      <c r="AG52" s="1482"/>
      <c r="AH52" s="1483"/>
    </row>
    <row r="53" spans="2:48" ht="17.100000000000001" customHeight="1" x14ac:dyDescent="0.15">
      <c r="C53" s="1506"/>
      <c r="D53" s="1511"/>
      <c r="E53" s="1512"/>
      <c r="F53" s="1512"/>
      <c r="G53" s="1512"/>
      <c r="H53" s="1512"/>
      <c r="I53" s="1512"/>
      <c r="J53" s="1512"/>
      <c r="K53" s="1512"/>
      <c r="L53" s="1512"/>
      <c r="M53" s="1512"/>
      <c r="N53" s="1512"/>
      <c r="O53" s="1512"/>
      <c r="P53" s="1512"/>
      <c r="Q53" s="104"/>
      <c r="R53" s="1497" t="s">
        <v>132</v>
      </c>
      <c r="S53" s="1497"/>
      <c r="T53" s="1497"/>
      <c r="U53" s="1497"/>
      <c r="V53" s="1497"/>
      <c r="W53" s="1497"/>
      <c r="X53" s="1497"/>
      <c r="Y53" s="1497"/>
      <c r="Z53" s="1497"/>
      <c r="AA53" s="1497"/>
      <c r="AB53" s="1497"/>
      <c r="AC53" s="1497"/>
      <c r="AD53" s="1497"/>
      <c r="AE53" s="1497"/>
      <c r="AF53" s="1497"/>
      <c r="AG53" s="1497"/>
      <c r="AH53" s="1498"/>
    </row>
    <row r="54" spans="2:48" ht="17.100000000000001" customHeight="1" x14ac:dyDescent="0.15">
      <c r="C54" s="1506"/>
      <c r="D54" s="1511"/>
      <c r="E54" s="1512"/>
      <c r="F54" s="1512"/>
      <c r="G54" s="1512"/>
      <c r="H54" s="1512"/>
      <c r="I54" s="1512"/>
      <c r="J54" s="1512"/>
      <c r="K54" s="1512"/>
      <c r="L54" s="1512"/>
      <c r="M54" s="1512"/>
      <c r="N54" s="1512"/>
      <c r="O54" s="1512"/>
      <c r="P54" s="1512"/>
      <c r="Q54" s="104"/>
      <c r="R54" s="1499" t="s">
        <v>133</v>
      </c>
      <c r="S54" s="1499"/>
      <c r="T54" s="1499"/>
      <c r="U54" s="1499"/>
      <c r="V54" s="1499"/>
      <c r="W54" s="1499"/>
      <c r="X54" s="1499"/>
      <c r="Y54" s="1499"/>
      <c r="Z54" s="1499"/>
      <c r="AA54" s="1499"/>
      <c r="AB54" s="1499"/>
      <c r="AC54" s="1499"/>
      <c r="AD54" s="1499"/>
      <c r="AE54" s="1499"/>
      <c r="AF54" s="1499"/>
      <c r="AG54" s="1499"/>
      <c r="AH54" s="1500"/>
    </row>
    <row r="55" spans="2:48" ht="17.100000000000001" customHeight="1" x14ac:dyDescent="0.15">
      <c r="C55" s="1506"/>
      <c r="D55" s="1511"/>
      <c r="E55" s="1512"/>
      <c r="F55" s="1512"/>
      <c r="G55" s="1512"/>
      <c r="H55" s="1512"/>
      <c r="I55" s="1512"/>
      <c r="J55" s="1512"/>
      <c r="K55" s="1512"/>
      <c r="L55" s="1512"/>
      <c r="M55" s="1512"/>
      <c r="N55" s="1512"/>
      <c r="O55" s="1512"/>
      <c r="P55" s="1512"/>
      <c r="Q55" s="104"/>
      <c r="R55" s="1501" t="s">
        <v>134</v>
      </c>
      <c r="S55" s="1501"/>
      <c r="T55" s="1501"/>
      <c r="U55" s="1501"/>
      <c r="V55" s="1501"/>
      <c r="W55" s="1501"/>
      <c r="X55" s="1501"/>
      <c r="Y55" s="1501"/>
      <c r="Z55" s="1501"/>
      <c r="AA55" s="1501"/>
      <c r="AB55" s="1501"/>
      <c r="AC55" s="1501"/>
      <c r="AD55" s="1501"/>
      <c r="AE55" s="1501"/>
      <c r="AF55" s="1501"/>
      <c r="AG55" s="1501"/>
      <c r="AH55" s="1502"/>
      <c r="AV55" s="89" t="s">
        <v>191</v>
      </c>
    </row>
    <row r="56" spans="2:48" ht="27.75" customHeight="1" thickBot="1" x14ac:dyDescent="0.2">
      <c r="C56" s="372"/>
      <c r="D56" s="1440" t="s">
        <v>25</v>
      </c>
      <c r="E56" s="1441"/>
      <c r="F56" s="1441"/>
      <c r="G56" s="1441"/>
      <c r="H56" s="1441"/>
      <c r="I56" s="1441"/>
      <c r="J56" s="1441"/>
      <c r="K56" s="1441"/>
      <c r="L56" s="1441"/>
      <c r="M56" s="1441"/>
      <c r="N56" s="1441"/>
      <c r="O56" s="1441"/>
      <c r="P56" s="1442"/>
      <c r="Q56" s="1443"/>
      <c r="R56" s="1444"/>
      <c r="S56" s="1444"/>
      <c r="T56" s="1444"/>
      <c r="U56" s="1444"/>
      <c r="V56" s="1444"/>
      <c r="W56" s="1444"/>
      <c r="X56" s="1444"/>
      <c r="Y56" s="1444"/>
      <c r="Z56" s="1444"/>
      <c r="AA56" s="1444"/>
      <c r="AB56" s="1444"/>
      <c r="AC56" s="1444"/>
      <c r="AD56" s="1444"/>
      <c r="AE56" s="1444"/>
      <c r="AF56" s="1444"/>
      <c r="AG56" s="1444"/>
      <c r="AH56" s="1445"/>
    </row>
    <row r="57" spans="2:48" s="1" customFormat="1" ht="18" customHeight="1" x14ac:dyDescent="0.15">
      <c r="B57" s="128"/>
      <c r="C57" s="128" t="s">
        <v>412</v>
      </c>
      <c r="D57" s="128" t="s">
        <v>418</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5"/>
    </row>
    <row r="58" spans="2:48" s="1" customFormat="1" ht="9"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5"/>
    </row>
    <row r="59" spans="2:48" ht="15.95" customHeight="1" x14ac:dyDescent="0.15">
      <c r="C59" s="89" t="s">
        <v>29</v>
      </c>
    </row>
    <row r="60" spans="2:48" ht="15.95" customHeight="1" x14ac:dyDescent="0.15">
      <c r="Q60" s="1519" t="s">
        <v>169</v>
      </c>
      <c r="R60" s="1519"/>
      <c r="S60" s="1519"/>
      <c r="T60" s="1519"/>
      <c r="U60" s="1519"/>
      <c r="V60" s="1519"/>
      <c r="W60" s="1519"/>
      <c r="X60" s="1519"/>
      <c r="Y60" s="956"/>
      <c r="Z60" s="956"/>
      <c r="AA60" s="956"/>
      <c r="AB60" s="956"/>
      <c r="AC60" s="956"/>
      <c r="AD60" s="956"/>
      <c r="AE60" s="956"/>
      <c r="AF60" s="956"/>
      <c r="AG60" s="956"/>
      <c r="AH60" s="956"/>
    </row>
    <row r="61" spans="2:48" ht="15.95" customHeight="1" x14ac:dyDescent="0.15">
      <c r="S61" s="1521" t="s">
        <v>19</v>
      </c>
      <c r="T61" s="1521"/>
      <c r="U61" s="1521"/>
      <c r="V61" s="1521"/>
      <c r="W61" s="1521"/>
      <c r="X61" s="1521"/>
      <c r="Y61" s="885"/>
      <c r="Z61" s="885"/>
      <c r="AA61" s="885"/>
      <c r="AB61" s="885"/>
      <c r="AC61" s="885"/>
      <c r="AD61" s="885"/>
      <c r="AE61" s="885"/>
      <c r="AF61" s="885"/>
      <c r="AG61" s="885"/>
      <c r="AH61" s="885"/>
    </row>
    <row r="62" spans="2:48" ht="15.95" customHeight="1" x14ac:dyDescent="0.15">
      <c r="S62" s="1520" t="s">
        <v>20</v>
      </c>
      <c r="T62" s="1520"/>
      <c r="U62" s="1520"/>
      <c r="V62" s="1520"/>
      <c r="W62" s="1520"/>
      <c r="X62" s="1520"/>
      <c r="Y62" s="951"/>
      <c r="Z62" s="951"/>
      <c r="AA62" s="951"/>
      <c r="AB62" s="951"/>
      <c r="AC62" s="951"/>
      <c r="AD62" s="951"/>
      <c r="AE62" s="951"/>
      <c r="AF62" s="951"/>
      <c r="AG62" s="951"/>
      <c r="AH62" s="951"/>
    </row>
  </sheetData>
  <sheetProtection insertRows="0"/>
  <mergeCells count="86">
    <mergeCell ref="Q56:AH56"/>
    <mergeCell ref="D56:P56"/>
    <mergeCell ref="Q60:X60"/>
    <mergeCell ref="Q34:AG34"/>
    <mergeCell ref="S62:X62"/>
    <mergeCell ref="Y62:AH62"/>
    <mergeCell ref="Y60:AH60"/>
    <mergeCell ref="S61:X61"/>
    <mergeCell ref="Y61:AH61"/>
    <mergeCell ref="Q37:AG37"/>
    <mergeCell ref="Q48:AG48"/>
    <mergeCell ref="D48:P48"/>
    <mergeCell ref="Q47:Y47"/>
    <mergeCell ref="Z47:AH47"/>
    <mergeCell ref="D42:P42"/>
    <mergeCell ref="Q42:AG42"/>
    <mergeCell ref="C50:C51"/>
    <mergeCell ref="C52:C55"/>
    <mergeCell ref="Q51:Y51"/>
    <mergeCell ref="Z51:AH51"/>
    <mergeCell ref="D19:AH19"/>
    <mergeCell ref="D52:P55"/>
    <mergeCell ref="R52:AH52"/>
    <mergeCell ref="R53:AH53"/>
    <mergeCell ref="R54:AH54"/>
    <mergeCell ref="R55:AH55"/>
    <mergeCell ref="D50:P51"/>
    <mergeCell ref="Q50:Y50"/>
    <mergeCell ref="Z50:AH50"/>
    <mergeCell ref="Q43:AG43"/>
    <mergeCell ref="D44:AH44"/>
    <mergeCell ref="D47:P47"/>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Q10:AG10"/>
    <mergeCell ref="D11:P11"/>
    <mergeCell ref="D12:P13"/>
    <mergeCell ref="Q12:Y12"/>
    <mergeCell ref="Z12:AH12"/>
    <mergeCell ref="Q13:Y13"/>
    <mergeCell ref="Z13:AH13"/>
    <mergeCell ref="D40:P40"/>
    <mergeCell ref="Q40:AG40"/>
    <mergeCell ref="Q41:AG41"/>
    <mergeCell ref="H41:P41"/>
    <mergeCell ref="H43:P43"/>
    <mergeCell ref="Q35:AG35"/>
    <mergeCell ref="Q36:AG36"/>
    <mergeCell ref="G35:P35"/>
    <mergeCell ref="G36:P36"/>
    <mergeCell ref="D18:P18"/>
    <mergeCell ref="Q18:AH18"/>
    <mergeCell ref="Q31:AG31"/>
    <mergeCell ref="Q32:AG32"/>
    <mergeCell ref="D28:P28"/>
    <mergeCell ref="F23:P23"/>
    <mergeCell ref="D25:AH25"/>
    <mergeCell ref="D24:P24"/>
    <mergeCell ref="Q24:AH24"/>
    <mergeCell ref="Q30:AG30"/>
    <mergeCell ref="Q22:AG22"/>
    <mergeCell ref="Q28:AG28"/>
    <mergeCell ref="F33:P33"/>
    <mergeCell ref="Q33:AG33"/>
    <mergeCell ref="F30:P30"/>
    <mergeCell ref="F34:P34"/>
    <mergeCell ref="D14:I14"/>
    <mergeCell ref="Q29:AG29"/>
    <mergeCell ref="Q23:AG23"/>
    <mergeCell ref="F31:P31"/>
    <mergeCell ref="F32:P32"/>
    <mergeCell ref="E29:P29"/>
  </mergeCells>
  <phoneticPr fontId="5"/>
  <dataValidations count="2">
    <dataValidation type="list" allowBlank="1" showInputMessage="1" showErrorMessage="1" sqref="Q52:Q55 Q14:Q17">
      <formula1>$AN$1:$AN$2</formula1>
    </dataValidation>
    <dataValidation type="list" allowBlank="1" showInputMessage="1" showErrorMessage="1" sqref="Z47">
      <formula1>$AK$47:$AK$48</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4" man="1"/>
    <brk id="62" max="34" man="1"/>
  </rowBreaks>
  <ignoredErrors>
    <ignoredError sqref="Q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55"/>
  <sheetViews>
    <sheetView showGridLines="0" view="pageBreakPreview" zoomScale="80" zoomScaleNormal="100" zoomScaleSheetLayoutView="80" workbookViewId="0">
      <selection activeCell="B43" sqref="B43:AB43"/>
    </sheetView>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405</v>
      </c>
      <c r="X1" s="1365" t="s">
        <v>206</v>
      </c>
      <c r="Y1" s="1368">
        <f>【様式６】実績報告書Ⅰ!V5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383</v>
      </c>
      <c r="H5" s="1390" t="s">
        <v>384</v>
      </c>
      <c r="I5" s="1390" t="s">
        <v>385</v>
      </c>
      <c r="J5" s="1393" t="s">
        <v>212</v>
      </c>
      <c r="K5" s="1396" t="s">
        <v>414</v>
      </c>
      <c r="L5" s="1397"/>
      <c r="M5" s="1397"/>
      <c r="N5" s="1397"/>
      <c r="O5" s="1397"/>
      <c r="P5" s="1398"/>
      <c r="Q5" s="1396" t="s">
        <v>285</v>
      </c>
      <c r="R5" s="1397"/>
      <c r="S5" s="1397"/>
      <c r="T5" s="1399"/>
      <c r="U5" s="1400" t="s">
        <v>286</v>
      </c>
      <c r="V5" s="1403" t="s">
        <v>333</v>
      </c>
      <c r="W5" s="1362" t="s">
        <v>475</v>
      </c>
      <c r="X5" s="1345" t="s">
        <v>566</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299</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 t="shared" si="2"/>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265"/>
      <c r="F15" s="265"/>
      <c r="G15" s="265"/>
      <c r="H15" s="178"/>
      <c r="I15" s="183"/>
      <c r="J15" s="183"/>
      <c r="K15" s="211"/>
      <c r="L15" s="208"/>
      <c r="M15" s="209"/>
      <c r="N15" s="375">
        <f t="shared" si="0"/>
        <v>0</v>
      </c>
      <c r="O15" s="209"/>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265"/>
      <c r="F16" s="265"/>
      <c r="G16" s="265"/>
      <c r="H16" s="178"/>
      <c r="I16" s="183"/>
      <c r="J16" s="183"/>
      <c r="K16" s="211"/>
      <c r="L16" s="208"/>
      <c r="M16" s="209"/>
      <c r="N16" s="375">
        <f t="shared" si="0"/>
        <v>0</v>
      </c>
      <c r="O16" s="209"/>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265"/>
      <c r="F17" s="265"/>
      <c r="G17" s="265"/>
      <c r="H17" s="178"/>
      <c r="I17" s="183"/>
      <c r="J17" s="183"/>
      <c r="K17" s="211"/>
      <c r="L17" s="208"/>
      <c r="M17" s="209"/>
      <c r="N17" s="375">
        <f t="shared" si="0"/>
        <v>0</v>
      </c>
      <c r="O17" s="209"/>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265"/>
      <c r="F18" s="265"/>
      <c r="G18" s="265"/>
      <c r="H18" s="178"/>
      <c r="I18" s="183"/>
      <c r="J18" s="183"/>
      <c r="K18" s="211"/>
      <c r="L18" s="208"/>
      <c r="M18" s="209"/>
      <c r="N18" s="375">
        <f t="shared" si="0"/>
        <v>0</v>
      </c>
      <c r="O18" s="209"/>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265"/>
      <c r="F19" s="265"/>
      <c r="G19" s="265"/>
      <c r="H19" s="178"/>
      <c r="I19" s="183"/>
      <c r="J19" s="183"/>
      <c r="K19" s="211"/>
      <c r="L19" s="208"/>
      <c r="M19" s="209"/>
      <c r="N19" s="375">
        <f t="shared" si="0"/>
        <v>0</v>
      </c>
      <c r="O19" s="209"/>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265"/>
      <c r="F20" s="265"/>
      <c r="G20" s="265"/>
      <c r="H20" s="178"/>
      <c r="I20" s="183"/>
      <c r="J20" s="183"/>
      <c r="K20" s="211"/>
      <c r="L20" s="208"/>
      <c r="M20" s="209"/>
      <c r="N20" s="375">
        <f t="shared" si="0"/>
        <v>0</v>
      </c>
      <c r="O20" s="209"/>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265"/>
      <c r="F21" s="265"/>
      <c r="G21" s="265"/>
      <c r="H21" s="178"/>
      <c r="I21" s="183"/>
      <c r="J21" s="183"/>
      <c r="K21" s="211"/>
      <c r="L21" s="208"/>
      <c r="M21" s="209"/>
      <c r="N21" s="375">
        <f t="shared" si="0"/>
        <v>0</v>
      </c>
      <c r="O21" s="209"/>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265"/>
      <c r="F22" s="265"/>
      <c r="G22" s="265"/>
      <c r="H22" s="178"/>
      <c r="I22" s="183"/>
      <c r="J22" s="183"/>
      <c r="K22" s="211"/>
      <c r="L22" s="208"/>
      <c r="M22" s="209"/>
      <c r="N22" s="375">
        <f t="shared" si="0"/>
        <v>0</v>
      </c>
      <c r="O22" s="209"/>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265"/>
      <c r="F23" s="265"/>
      <c r="G23" s="265"/>
      <c r="H23" s="178"/>
      <c r="I23" s="183"/>
      <c r="J23" s="183"/>
      <c r="K23" s="211"/>
      <c r="L23" s="208"/>
      <c r="M23" s="209"/>
      <c r="N23" s="375">
        <f t="shared" si="0"/>
        <v>0</v>
      </c>
      <c r="O23" s="209"/>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265"/>
      <c r="F24" s="265"/>
      <c r="G24" s="265"/>
      <c r="H24" s="178"/>
      <c r="I24" s="183"/>
      <c r="J24" s="183"/>
      <c r="K24" s="211"/>
      <c r="L24" s="208"/>
      <c r="M24" s="209"/>
      <c r="N24" s="375">
        <f t="shared" si="0"/>
        <v>0</v>
      </c>
      <c r="O24" s="209"/>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265"/>
      <c r="F25" s="265"/>
      <c r="G25" s="265"/>
      <c r="H25" s="178"/>
      <c r="I25" s="183"/>
      <c r="J25" s="183"/>
      <c r="K25" s="211"/>
      <c r="L25" s="208"/>
      <c r="M25" s="209"/>
      <c r="N25" s="375">
        <f t="shared" si="0"/>
        <v>0</v>
      </c>
      <c r="O25" s="209"/>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265"/>
      <c r="F26" s="265"/>
      <c r="G26" s="265"/>
      <c r="H26" s="178"/>
      <c r="I26" s="183"/>
      <c r="J26" s="183"/>
      <c r="K26" s="211"/>
      <c r="L26" s="208"/>
      <c r="M26" s="209"/>
      <c r="N26" s="375">
        <f t="shared" si="0"/>
        <v>0</v>
      </c>
      <c r="O26" s="209"/>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265"/>
      <c r="F27" s="265"/>
      <c r="G27" s="265"/>
      <c r="H27" s="178"/>
      <c r="I27" s="183"/>
      <c r="J27" s="180"/>
      <c r="K27" s="211"/>
      <c r="L27" s="208"/>
      <c r="M27" s="209"/>
      <c r="N27" s="377">
        <f t="shared" si="0"/>
        <v>0</v>
      </c>
      <c r="O27" s="209"/>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265"/>
      <c r="F28" s="265"/>
      <c r="G28" s="265"/>
      <c r="H28" s="178"/>
      <c r="I28" s="183"/>
      <c r="J28" s="180"/>
      <c r="K28" s="211"/>
      <c r="L28" s="208"/>
      <c r="M28" s="209"/>
      <c r="N28" s="377">
        <f t="shared" si="0"/>
        <v>0</v>
      </c>
      <c r="O28" s="209"/>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265"/>
      <c r="F29" s="265"/>
      <c r="G29" s="265"/>
      <c r="H29" s="178"/>
      <c r="I29" s="183"/>
      <c r="J29" s="180"/>
      <c r="K29" s="211"/>
      <c r="L29" s="208"/>
      <c r="M29" s="209"/>
      <c r="N29" s="377">
        <f t="shared" si="0"/>
        <v>0</v>
      </c>
      <c r="O29" s="209"/>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265"/>
      <c r="F30" s="265"/>
      <c r="G30" s="265"/>
      <c r="H30" s="178"/>
      <c r="I30" s="183"/>
      <c r="J30" s="180"/>
      <c r="K30" s="211"/>
      <c r="L30" s="208"/>
      <c r="M30" s="209"/>
      <c r="N30" s="377">
        <f t="shared" si="0"/>
        <v>0</v>
      </c>
      <c r="O30" s="209"/>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265"/>
      <c r="F31" s="265"/>
      <c r="G31" s="265"/>
      <c r="H31" s="178"/>
      <c r="I31" s="183"/>
      <c r="J31" s="180"/>
      <c r="K31" s="211"/>
      <c r="L31" s="208"/>
      <c r="M31" s="209"/>
      <c r="N31" s="377">
        <f t="shared" si="0"/>
        <v>0</v>
      </c>
      <c r="O31" s="209"/>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265"/>
      <c r="F32" s="265"/>
      <c r="G32" s="265"/>
      <c r="H32" s="178"/>
      <c r="I32" s="183"/>
      <c r="J32" s="180"/>
      <c r="K32" s="211"/>
      <c r="L32" s="208"/>
      <c r="M32" s="209"/>
      <c r="N32" s="377">
        <f t="shared" si="0"/>
        <v>0</v>
      </c>
      <c r="O32" s="209"/>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265"/>
      <c r="F33" s="265"/>
      <c r="G33" s="265"/>
      <c r="H33" s="178"/>
      <c r="I33" s="183"/>
      <c r="J33" s="180"/>
      <c r="K33" s="211"/>
      <c r="L33" s="208"/>
      <c r="M33" s="209"/>
      <c r="N33" s="377">
        <f t="shared" si="0"/>
        <v>0</v>
      </c>
      <c r="O33" s="209"/>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265"/>
      <c r="F34" s="265"/>
      <c r="G34" s="265"/>
      <c r="H34" s="178"/>
      <c r="I34" s="183"/>
      <c r="J34" s="180"/>
      <c r="K34" s="211"/>
      <c r="L34" s="208"/>
      <c r="M34" s="209"/>
      <c r="N34" s="377">
        <f t="shared" si="0"/>
        <v>0</v>
      </c>
      <c r="O34" s="209"/>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265"/>
      <c r="F35" s="265"/>
      <c r="G35" s="265"/>
      <c r="H35" s="178"/>
      <c r="I35" s="183"/>
      <c r="J35" s="180"/>
      <c r="K35" s="211"/>
      <c r="L35" s="208"/>
      <c r="M35" s="209"/>
      <c r="N35" s="377">
        <f t="shared" si="0"/>
        <v>0</v>
      </c>
      <c r="O35" s="209"/>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265"/>
      <c r="F36" s="265"/>
      <c r="G36" s="265"/>
      <c r="H36" s="178"/>
      <c r="I36" s="183"/>
      <c r="J36" s="180"/>
      <c r="K36" s="211"/>
      <c r="L36" s="208"/>
      <c r="M36" s="209"/>
      <c r="N36" s="377">
        <f t="shared" si="0"/>
        <v>0</v>
      </c>
      <c r="O36" s="209"/>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266"/>
      <c r="F37" s="266"/>
      <c r="G37" s="266"/>
      <c r="H37" s="178"/>
      <c r="I37" s="183"/>
      <c r="J37" s="188"/>
      <c r="K37" s="214"/>
      <c r="L37" s="215"/>
      <c r="M37" s="216"/>
      <c r="N37" s="378">
        <f t="shared" si="0"/>
        <v>0</v>
      </c>
      <c r="O37" s="461"/>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X38" si="5">SUM(K8:K37)</f>
        <v>0</v>
      </c>
      <c r="L38" s="381">
        <f t="shared" si="5"/>
        <v>0</v>
      </c>
      <c r="M38" s="381">
        <f t="shared" si="5"/>
        <v>0</v>
      </c>
      <c r="N38" s="382">
        <f t="shared" si="5"/>
        <v>0</v>
      </c>
      <c r="O38" s="381">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 t="shared" si="5"/>
        <v>0</v>
      </c>
      <c r="Y38" s="1538" t="s">
        <v>567</v>
      </c>
      <c r="Z38" s="1539"/>
      <c r="AA38" s="1540"/>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267"/>
      <c r="V39" s="560"/>
      <c r="W39" s="190"/>
      <c r="X39" s="1330">
        <f>【様式６】実績報告書Ⅰ!Q37</f>
        <v>0</v>
      </c>
      <c r="Y39" s="1541" t="s">
        <v>568</v>
      </c>
      <c r="Z39" s="1542"/>
      <c r="AA39" s="1542"/>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268"/>
      <c r="V40" s="558"/>
      <c r="W40" s="192"/>
      <c r="X40" s="1331"/>
      <c r="Y40" s="1543"/>
      <c r="Z40" s="1544"/>
      <c r="AA40" s="1544"/>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270"/>
      <c r="V41" s="270"/>
      <c r="W41" s="587"/>
      <c r="X41" s="1313">
        <f>X38+X39</f>
        <v>0</v>
      </c>
      <c r="Y41" s="1543" t="s">
        <v>569</v>
      </c>
      <c r="Z41" s="1544"/>
      <c r="AA41" s="1544"/>
      <c r="AB41" s="191"/>
    </row>
    <row r="42" spans="1:29" s="118" customFormat="1" ht="19.899999999999999" customHeight="1" thickBot="1" x14ac:dyDescent="0.25">
      <c r="A42" s="119" t="s">
        <v>229</v>
      </c>
      <c r="B42" s="1317" t="s">
        <v>415</v>
      </c>
      <c r="C42" s="1317"/>
      <c r="D42" s="1317"/>
      <c r="E42" s="1317"/>
      <c r="F42" s="1317"/>
      <c r="G42" s="1317"/>
      <c r="H42" s="1317"/>
      <c r="I42" s="1317"/>
      <c r="J42" s="1317"/>
      <c r="K42" s="1317"/>
      <c r="L42" s="1317"/>
      <c r="M42" s="1317"/>
      <c r="N42" s="1317"/>
      <c r="O42" s="1317"/>
      <c r="P42" s="1317"/>
      <c r="Q42" s="1317"/>
      <c r="R42" s="1317"/>
      <c r="S42" s="1317"/>
      <c r="T42" s="1317"/>
      <c r="U42" s="272"/>
      <c r="V42" s="559"/>
      <c r="W42" s="193"/>
      <c r="X42" s="1314"/>
      <c r="Y42" s="1543"/>
      <c r="Z42" s="1544"/>
      <c r="AA42" s="1544"/>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269"/>
      <c r="V44" s="269"/>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269"/>
      <c r="V45" s="269"/>
      <c r="W45" s="557"/>
      <c r="X45" s="119"/>
      <c r="Y45" s="119"/>
      <c r="Z45" s="119"/>
      <c r="AA45" s="119"/>
      <c r="AB45" s="119"/>
      <c r="AC45" s="122"/>
    </row>
    <row r="46" spans="1:29" s="118" customFormat="1" ht="19.899999999999999" customHeight="1" x14ac:dyDescent="0.2">
      <c r="A46" s="119" t="s">
        <v>386</v>
      </c>
      <c r="B46" s="1310" t="s">
        <v>428</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416</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287</v>
      </c>
      <c r="B48" s="119" t="s">
        <v>331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596" t="s">
        <v>332</v>
      </c>
      <c r="B49" s="596" t="s">
        <v>477</v>
      </c>
      <c r="C49" s="595"/>
      <c r="D49" s="595"/>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15">
      <c r="A50" s="596" t="s">
        <v>476</v>
      </c>
      <c r="B50" s="596" t="s">
        <v>570</v>
      </c>
      <c r="C50" s="597"/>
      <c r="D50" s="598"/>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B45:T45"/>
    <mergeCell ref="B46:AB46"/>
    <mergeCell ref="A41:T41"/>
    <mergeCell ref="X41:X42"/>
    <mergeCell ref="Y41:AA42"/>
    <mergeCell ref="B42:T42"/>
    <mergeCell ref="B43:AB43"/>
    <mergeCell ref="B44:T44"/>
    <mergeCell ref="B37:D37"/>
    <mergeCell ref="Y37:AA37"/>
    <mergeCell ref="B38:J38"/>
    <mergeCell ref="Y38:AA38"/>
    <mergeCell ref="A39:T39"/>
    <mergeCell ref="X39:X40"/>
    <mergeCell ref="Y39:AA40"/>
    <mergeCell ref="A40:T40"/>
    <mergeCell ref="B34:D34"/>
    <mergeCell ref="Y34:AA34"/>
    <mergeCell ref="B35:D35"/>
    <mergeCell ref="Y35:AA35"/>
    <mergeCell ref="B36:D36"/>
    <mergeCell ref="Y36:AA36"/>
    <mergeCell ref="B31:D31"/>
    <mergeCell ref="Y31:AA31"/>
    <mergeCell ref="B32:D32"/>
    <mergeCell ref="Y32:AA32"/>
    <mergeCell ref="B33:D33"/>
    <mergeCell ref="Y33:AA33"/>
    <mergeCell ref="B28:D28"/>
    <mergeCell ref="Y28:AA28"/>
    <mergeCell ref="B29:D29"/>
    <mergeCell ref="Y29:AA29"/>
    <mergeCell ref="B30:D30"/>
    <mergeCell ref="Y30:AA30"/>
    <mergeCell ref="B25:D25"/>
    <mergeCell ref="Y25:AA25"/>
    <mergeCell ref="B26:D26"/>
    <mergeCell ref="Y26:AA26"/>
    <mergeCell ref="B27:D27"/>
    <mergeCell ref="Y27:AA27"/>
    <mergeCell ref="B22:D22"/>
    <mergeCell ref="Y22:AA22"/>
    <mergeCell ref="B23:D23"/>
    <mergeCell ref="Y23:AA23"/>
    <mergeCell ref="B24:D24"/>
    <mergeCell ref="Y24:AA24"/>
    <mergeCell ref="B19:D19"/>
    <mergeCell ref="Y19:AA19"/>
    <mergeCell ref="B20:D20"/>
    <mergeCell ref="Y20:AA20"/>
    <mergeCell ref="B21:D21"/>
    <mergeCell ref="Y21:AA21"/>
    <mergeCell ref="B16:D16"/>
    <mergeCell ref="Y16:AA16"/>
    <mergeCell ref="B17:D17"/>
    <mergeCell ref="Y17:AA17"/>
    <mergeCell ref="B18:D18"/>
    <mergeCell ref="Y18:AA18"/>
    <mergeCell ref="B13:D13"/>
    <mergeCell ref="Y13:AA13"/>
    <mergeCell ref="B14:D14"/>
    <mergeCell ref="Y14:AA14"/>
    <mergeCell ref="B15:D15"/>
    <mergeCell ref="Y15:AA15"/>
    <mergeCell ref="B10:D10"/>
    <mergeCell ref="Y10:AA10"/>
    <mergeCell ref="B11:D11"/>
    <mergeCell ref="Y11:AA11"/>
    <mergeCell ref="B12:D12"/>
    <mergeCell ref="Y12:AA12"/>
    <mergeCell ref="B8:D8"/>
    <mergeCell ref="Y8:AA8"/>
    <mergeCell ref="B9:D9"/>
    <mergeCell ref="Y9:AA9"/>
    <mergeCell ref="K6:N6"/>
    <mergeCell ref="O6:O7"/>
    <mergeCell ref="P6:P7"/>
    <mergeCell ref="Q6:S6"/>
    <mergeCell ref="T6:T7"/>
    <mergeCell ref="G5:G7"/>
    <mergeCell ref="H5:H7"/>
    <mergeCell ref="I5:I7"/>
    <mergeCell ref="J5:J7"/>
    <mergeCell ref="K5:P5"/>
    <mergeCell ref="X1:X3"/>
    <mergeCell ref="Y1:AA3"/>
    <mergeCell ref="A3:M3"/>
    <mergeCell ref="A5:A7"/>
    <mergeCell ref="B5:D7"/>
    <mergeCell ref="E5:E7"/>
    <mergeCell ref="F5:F7"/>
    <mergeCell ref="Y5:AA7"/>
    <mergeCell ref="X5:X7"/>
    <mergeCell ref="U5:U7"/>
    <mergeCell ref="V5:V7"/>
    <mergeCell ref="Q5:T5"/>
    <mergeCell ref="W5:W7"/>
  </mergeCells>
  <phoneticPr fontId="5"/>
  <conditionalFormatting sqref="B8:V38 X8:AA38">
    <cfRule type="containsBlanks" dxfId="8" priority="2">
      <formula>LEN(TRIM(B8))=0</formula>
    </cfRule>
  </conditionalFormatting>
  <conditionalFormatting sqref="W8:W38">
    <cfRule type="containsBlanks" dxfId="7" priority="1">
      <formula>LEN(TRIM(W8))=0</formula>
    </cfRule>
  </conditionalFormatting>
  <dataValidations count="6">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formula1>IF(#REF!="×","")</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"教育・保育従事者,教育・保育従事者以外"</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formula1>"常勤,非常勤"</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$B$53:$B$54</formula1>
    </dataValidation>
    <dataValidation type="list" showErrorMessage="1" sqref="E8:E14 J8:J14">
      <formula1>"○,×"</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【様式１】加算率</vt:lpstr>
      <vt:lpstr>【様式２】ｷｬﾘｱﾊﾟｽ要件</vt:lpstr>
      <vt:lpstr>【様式３】加算人数認定</vt:lpstr>
      <vt:lpstr>【様式４】平均年齢別利用子ども数認定</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vt:lpstr>
      <vt:lpstr>【様式９別添１】賃金改善明細書（職員別）</vt:lpstr>
      <vt:lpstr>【様式９別添２】一覧表</vt:lpstr>
      <vt:lpstr>【様式10】実績報告書</vt:lpstr>
      <vt:lpstr>【様式10別添１】賃金改善明細書（職員別）</vt:lpstr>
      <vt:lpstr>【様式10別添２】配分変更一覧表</vt:lpstr>
      <vt:lpstr>【様式１】加算率!Print_Area</vt:lpstr>
      <vt:lpstr>【様式10】実績報告書!Print_Area</vt:lpstr>
      <vt:lpstr>'【様式10別添１】賃金改善明細書（職員別）'!Print_Area</vt:lpstr>
      <vt:lpstr>【様式10別添２】配分変更一覧表!Print_Area</vt:lpstr>
      <vt:lpstr>【様式２】ｷｬﾘｱﾊﾟｽ要件!Print_Area</vt:lpstr>
      <vt:lpstr>【様式３】加算人数認定!Print_Area</vt:lpstr>
      <vt:lpstr>【様式４】平均年齢別利用子ども数認定!Print_Area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【様式９】計画書!Print_Area</vt:lpstr>
      <vt:lpstr>'【様式９別添１】賃金改善明細書（職員別）'!Print_Area</vt:lpstr>
      <vt:lpstr>【様式９別添２】一覧表!Print_Area</vt:lpstr>
      <vt:lpstr>'【様式５別添１】賃金改善明細書（職員別） '!Print_Titles</vt:lpstr>
      <vt:lpstr>'【様式６別添１】賃金改善明細書（職員別）'!Print_Titles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2021-07-16T09:55:31Z</dcterms:created>
  <dcterms:modified xsi:type="dcterms:W3CDTF">2023-10-18T08:26:32Z</dcterms:modified>
</cp:coreProperties>
</file>