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40" yWindow="65456" windowWidth="9810" windowHeight="9000" activeTab="0"/>
  </bookViews>
  <sheets>
    <sheet name="第40表・第41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<sst xmlns="http://schemas.openxmlformats.org/spreadsheetml/2006/main" count="61" uniqueCount="32">
  <si>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（単位：㎡）</t>
  </si>
  <si>
    <t>寄宿舎</t>
  </si>
  <si>
    <t>計</t>
  </si>
  <si>
    <t>各種学校</t>
  </si>
  <si>
    <t>高等学校</t>
  </si>
  <si>
    <t>専修学校</t>
  </si>
  <si>
    <t>公立</t>
  </si>
  <si>
    <t>屋外
運動場</t>
  </si>
  <si>
    <t>実験
実習地</t>
  </si>
  <si>
    <t>小計</t>
  </si>
  <si>
    <t>鉄筋コンクリート造</t>
  </si>
  <si>
    <t>鉄骨造・
その他</t>
  </si>
  <si>
    <t>小学校</t>
  </si>
  <si>
    <t>中学校</t>
  </si>
  <si>
    <t>幼稚園</t>
  </si>
  <si>
    <t>Ⅳ　学　校　施　設　調　査</t>
  </si>
  <si>
    <t>私       立</t>
  </si>
  <si>
    <t>区分</t>
  </si>
  <si>
    <t>設置者所有</t>
  </si>
  <si>
    <t>借用</t>
  </si>
  <si>
    <t>校舎</t>
  </si>
  <si>
    <t>中等教育学校</t>
  </si>
  <si>
    <t>…</t>
  </si>
  <si>
    <t>借用</t>
  </si>
  <si>
    <t>平成２５年５月１日現在</t>
  </si>
  <si>
    <t>木造</t>
  </si>
  <si>
    <t>屋内運動
場(講堂
を含む)</t>
  </si>
  <si>
    <t>建物敷地
・その他</t>
  </si>
  <si>
    <t>設置者所有建物の構造別</t>
  </si>
  <si>
    <t>（再　掲）</t>
  </si>
  <si>
    <r>
      <t>第４０表　学校建物面積</t>
    </r>
    <r>
      <rPr>
        <sz val="10"/>
        <rFont val="ＭＳ Ｐ明朝"/>
        <family val="1"/>
      </rPr>
      <t>（公私立の専修学校及び私立の幼・小・中・高等学校・中等教育学校・各種学校）</t>
    </r>
  </si>
  <si>
    <r>
      <t>第４１表　学校土地面積</t>
    </r>
    <r>
      <rPr>
        <sz val="10"/>
        <rFont val="ＭＳ Ｐ明朝"/>
        <family val="1"/>
      </rPr>
      <t>（公私立の専修学校及び私立の幼・小・中・高等学校・中等教育学校・各種学校）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</si>
</sst>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;_ &quot;△&quot;* #,##0\ ;_ * &quot;-&quot;\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6"/>
      <name val="明朝"/>
      <family val="1"/>
    </font>
    <font>
      <b/>
      <sz val="18"/>
      <name val="ＭＳ Ｐ明朝"/>
      <family val="1"/>
    </font>
    <font>
      <b/>
      <sz val="18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0" fontId="3" fillId="0" borderId="18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3" fillId="0" borderId="22" xfId="0" applyNumberFormat="1" applyFont="1" applyBorder="1" applyAlignment="1">
      <alignment vertical="center" textRotation="255"/>
    </xf>
    <xf numFmtId="0" fontId="3" fillId="0" borderId="23" xfId="0" applyNumberFormat="1" applyFont="1" applyBorder="1" applyAlignment="1">
      <alignment vertical="center" textRotation="255"/>
    </xf>
    <xf numFmtId="0" fontId="3" fillId="0" borderId="21" xfId="0" applyNumberFormat="1" applyFont="1" applyBorder="1" applyAlignment="1">
      <alignment horizontal="distributed" vertical="center"/>
    </xf>
    <xf numFmtId="0" fontId="3" fillId="0" borderId="24" xfId="0" applyNumberFormat="1" applyFont="1" applyBorder="1" applyAlignment="1">
      <alignment vertical="center" textRotation="255"/>
    </xf>
    <xf numFmtId="0" fontId="3" fillId="0" borderId="0" xfId="0" applyNumberFormat="1" applyFont="1" applyBorder="1" applyAlignment="1">
      <alignment vertical="center" textRotation="255"/>
    </xf>
    <xf numFmtId="0" fontId="3" fillId="0" borderId="25" xfId="0" applyFont="1" applyBorder="1" applyAlignment="1">
      <alignment horizontal="center" vertical="center" textRotation="255"/>
    </xf>
    <xf numFmtId="176" fontId="10" fillId="0" borderId="22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26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30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top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distributed" wrapText="1"/>
    </xf>
    <xf numFmtId="0" fontId="9" fillId="0" borderId="32" xfId="0" applyFont="1" applyBorder="1" applyAlignment="1">
      <alignment horizontal="distributed"/>
    </xf>
    <xf numFmtId="0" fontId="9" fillId="0" borderId="33" xfId="0" applyFont="1" applyBorder="1" applyAlignment="1">
      <alignment horizontal="distributed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0.6171875" style="2" customWidth="1"/>
    <col min="3" max="3" width="10.25390625" style="2" customWidth="1"/>
    <col min="4" max="4" width="0.6171875" style="2" customWidth="1"/>
    <col min="5" max="13" width="8.50390625" style="2" customWidth="1"/>
    <col min="14" max="16" width="10.75390625" style="2" customWidth="1"/>
    <col min="17" max="16384" width="9.00390625" style="2" customWidth="1"/>
  </cols>
  <sheetData>
    <row r="1" spans="1:16" ht="24" customHeight="1">
      <c r="A1" s="63" t="s">
        <v>15</v>
      </c>
      <c r="B1" s="14"/>
      <c r="C1" s="14"/>
      <c r="D1" s="13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</row>
    <row r="2" spans="1:16" ht="24" customHeight="1">
      <c r="A2" s="64"/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1"/>
      <c r="O2" s="1"/>
      <c r="P2" s="1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4" s="15" customFormat="1" ht="18" customHeight="1">
      <c r="A4" s="15" t="s">
        <v>30</v>
      </c>
      <c r="D4" s="28"/>
    </row>
    <row r="5" spans="1:13" s="15" customFormat="1" ht="18" customHeight="1" thickBot="1">
      <c r="A5" s="2" t="s">
        <v>24</v>
      </c>
      <c r="B5" s="2"/>
      <c r="C5" s="2"/>
      <c r="L5" s="85" t="s">
        <v>0</v>
      </c>
      <c r="M5" s="85"/>
    </row>
    <row r="6" spans="1:13" s="20" customFormat="1" ht="22.5" customHeight="1">
      <c r="A6" s="69" t="s">
        <v>17</v>
      </c>
      <c r="B6" s="70"/>
      <c r="C6" s="70"/>
      <c r="D6" s="71"/>
      <c r="E6" s="78" t="s">
        <v>2</v>
      </c>
      <c r="F6" s="81" t="s">
        <v>18</v>
      </c>
      <c r="G6" s="70"/>
      <c r="H6" s="70"/>
      <c r="I6" s="82"/>
      <c r="J6" s="97" t="s">
        <v>19</v>
      </c>
      <c r="K6" s="88" t="s">
        <v>28</v>
      </c>
      <c r="L6" s="89"/>
      <c r="M6" s="90"/>
    </row>
    <row r="7" spans="1:13" s="20" customFormat="1" ht="18.75" customHeight="1">
      <c r="A7" s="72"/>
      <c r="B7" s="73"/>
      <c r="C7" s="73"/>
      <c r="D7" s="74"/>
      <c r="E7" s="79"/>
      <c r="F7" s="83"/>
      <c r="G7" s="76"/>
      <c r="H7" s="76"/>
      <c r="I7" s="84"/>
      <c r="J7" s="98"/>
      <c r="K7" s="67"/>
      <c r="L7" s="68" t="s">
        <v>29</v>
      </c>
      <c r="M7" s="66"/>
    </row>
    <row r="8" spans="1:13" s="20" customFormat="1" ht="44.25" customHeight="1">
      <c r="A8" s="75"/>
      <c r="B8" s="76"/>
      <c r="C8" s="76"/>
      <c r="D8" s="77"/>
      <c r="E8" s="80"/>
      <c r="F8" s="16" t="s">
        <v>9</v>
      </c>
      <c r="G8" s="17" t="s">
        <v>20</v>
      </c>
      <c r="H8" s="18" t="s">
        <v>26</v>
      </c>
      <c r="I8" s="17" t="s">
        <v>1</v>
      </c>
      <c r="J8" s="99"/>
      <c r="K8" s="17" t="s">
        <v>25</v>
      </c>
      <c r="L8" s="17" t="s">
        <v>10</v>
      </c>
      <c r="M8" s="19" t="s">
        <v>11</v>
      </c>
    </row>
    <row r="9" spans="1:13" s="21" customFormat="1" ht="27" customHeight="1">
      <c r="A9" s="38" t="s">
        <v>6</v>
      </c>
      <c r="B9" s="39"/>
      <c r="C9" s="40" t="s">
        <v>5</v>
      </c>
      <c r="D9" s="34"/>
      <c r="E9" s="52">
        <f>SUM(F9,J9)</f>
        <v>5734</v>
      </c>
      <c r="F9" s="53">
        <f aca="true" t="shared" si="0" ref="F9:F16">SUM(G9:I9)</f>
        <v>5734</v>
      </c>
      <c r="G9" s="53">
        <v>3027</v>
      </c>
      <c r="H9" s="53">
        <v>744</v>
      </c>
      <c r="I9" s="53">
        <v>1963</v>
      </c>
      <c r="J9" s="53">
        <v>0</v>
      </c>
      <c r="K9" s="53">
        <v>1963</v>
      </c>
      <c r="L9" s="53">
        <v>868</v>
      </c>
      <c r="M9" s="54">
        <v>2903</v>
      </c>
    </row>
    <row r="10" spans="1:13" s="21" customFormat="1" ht="6" customHeight="1">
      <c r="A10" s="41"/>
      <c r="B10" s="42"/>
      <c r="C10" s="43"/>
      <c r="E10" s="55"/>
      <c r="F10" s="56"/>
      <c r="G10" s="56"/>
      <c r="H10" s="56"/>
      <c r="I10" s="56"/>
      <c r="J10" s="56"/>
      <c r="K10" s="56"/>
      <c r="L10" s="56"/>
      <c r="M10" s="57"/>
    </row>
    <row r="11" spans="1:14" s="21" customFormat="1" ht="27" customHeight="1">
      <c r="A11" s="86" t="s">
        <v>16</v>
      </c>
      <c r="B11" s="44"/>
      <c r="C11" s="45" t="s">
        <v>14</v>
      </c>
      <c r="E11" s="55">
        <f aca="true" t="shared" si="1" ref="E11:E17">SUM(F11,J11)</f>
        <v>43592</v>
      </c>
      <c r="F11" s="56">
        <f>SUM(G11:I11)</f>
        <v>40433</v>
      </c>
      <c r="G11" s="56">
        <v>38663</v>
      </c>
      <c r="H11" s="56">
        <v>1770</v>
      </c>
      <c r="I11" s="56">
        <v>0</v>
      </c>
      <c r="J11" s="56">
        <v>3159</v>
      </c>
      <c r="K11" s="56">
        <v>4559</v>
      </c>
      <c r="L11" s="56">
        <v>20600</v>
      </c>
      <c r="M11" s="57">
        <v>15274</v>
      </c>
      <c r="N11" s="22"/>
    </row>
    <row r="12" spans="1:14" s="21" customFormat="1" ht="27" customHeight="1">
      <c r="A12" s="86"/>
      <c r="B12" s="44"/>
      <c r="C12" s="45" t="s">
        <v>12</v>
      </c>
      <c r="E12" s="55">
        <f t="shared" si="1"/>
        <v>12216</v>
      </c>
      <c r="F12" s="56">
        <f t="shared" si="0"/>
        <v>12216</v>
      </c>
      <c r="G12" s="56">
        <v>10300</v>
      </c>
      <c r="H12" s="56">
        <v>928</v>
      </c>
      <c r="I12" s="56">
        <v>988</v>
      </c>
      <c r="J12" s="56">
        <v>0</v>
      </c>
      <c r="K12" s="56">
        <v>744</v>
      </c>
      <c r="L12" s="56">
        <v>6501</v>
      </c>
      <c r="M12" s="57">
        <v>4971</v>
      </c>
      <c r="N12" s="22"/>
    </row>
    <row r="13" spans="1:14" s="21" customFormat="1" ht="27" customHeight="1">
      <c r="A13" s="86"/>
      <c r="B13" s="44"/>
      <c r="C13" s="45" t="s">
        <v>13</v>
      </c>
      <c r="E13" s="55">
        <f t="shared" si="1"/>
        <v>29948</v>
      </c>
      <c r="F13" s="56">
        <f t="shared" si="0"/>
        <v>29948</v>
      </c>
      <c r="G13" s="56">
        <v>22160</v>
      </c>
      <c r="H13" s="56">
        <v>2227</v>
      </c>
      <c r="I13" s="56">
        <v>5561</v>
      </c>
      <c r="J13" s="56">
        <v>0</v>
      </c>
      <c r="K13" s="56">
        <v>1643</v>
      </c>
      <c r="L13" s="56">
        <v>22714</v>
      </c>
      <c r="M13" s="57">
        <v>5591</v>
      </c>
      <c r="N13" s="22"/>
    </row>
    <row r="14" spans="1:14" s="21" customFormat="1" ht="27" customHeight="1">
      <c r="A14" s="86"/>
      <c r="B14" s="44"/>
      <c r="C14" s="45" t="s">
        <v>4</v>
      </c>
      <c r="E14" s="55">
        <f t="shared" si="1"/>
        <v>395287</v>
      </c>
      <c r="F14" s="56">
        <f t="shared" si="0"/>
        <v>373978</v>
      </c>
      <c r="G14" s="56">
        <v>233225</v>
      </c>
      <c r="H14" s="56">
        <v>71312</v>
      </c>
      <c r="I14" s="56">
        <v>69441</v>
      </c>
      <c r="J14" s="56">
        <v>21309</v>
      </c>
      <c r="K14" s="56">
        <v>12231</v>
      </c>
      <c r="L14" s="56">
        <v>288508</v>
      </c>
      <c r="M14" s="57">
        <v>73239</v>
      </c>
      <c r="N14" s="22"/>
    </row>
    <row r="15" spans="1:14" s="21" customFormat="1" ht="27" customHeight="1">
      <c r="A15" s="86"/>
      <c r="B15" s="44"/>
      <c r="C15" s="31" t="s">
        <v>21</v>
      </c>
      <c r="E15" s="55">
        <f t="shared" si="1"/>
        <v>6210</v>
      </c>
      <c r="F15" s="56">
        <f t="shared" si="0"/>
        <v>3874</v>
      </c>
      <c r="G15" s="56">
        <v>3874</v>
      </c>
      <c r="H15" s="56">
        <v>0</v>
      </c>
      <c r="I15" s="56">
        <v>0</v>
      </c>
      <c r="J15" s="56">
        <v>2336</v>
      </c>
      <c r="K15" s="56">
        <v>0</v>
      </c>
      <c r="L15" s="56">
        <v>0</v>
      </c>
      <c r="M15" s="57">
        <v>3874</v>
      </c>
      <c r="N15" s="22"/>
    </row>
    <row r="16" spans="1:14" s="21" customFormat="1" ht="27" customHeight="1">
      <c r="A16" s="86"/>
      <c r="B16" s="44"/>
      <c r="C16" s="45" t="s">
        <v>5</v>
      </c>
      <c r="E16" s="55">
        <f t="shared" si="1"/>
        <v>219017</v>
      </c>
      <c r="F16" s="56">
        <f t="shared" si="0"/>
        <v>215709</v>
      </c>
      <c r="G16" s="56">
        <v>173559</v>
      </c>
      <c r="H16" s="56">
        <v>7669</v>
      </c>
      <c r="I16" s="56">
        <v>34481</v>
      </c>
      <c r="J16" s="56">
        <v>3308</v>
      </c>
      <c r="K16" s="56">
        <v>4333</v>
      </c>
      <c r="L16" s="56">
        <v>84216</v>
      </c>
      <c r="M16" s="57">
        <v>127160</v>
      </c>
      <c r="N16" s="22"/>
    </row>
    <row r="17" spans="1:14" s="21" customFormat="1" ht="27" customHeight="1">
      <c r="A17" s="86"/>
      <c r="B17" s="44"/>
      <c r="C17" s="45" t="s">
        <v>3</v>
      </c>
      <c r="E17" s="55">
        <f t="shared" si="1"/>
        <v>26610</v>
      </c>
      <c r="F17" s="56">
        <f>SUM(K17:M17)</f>
        <v>22085</v>
      </c>
      <c r="G17" s="58" t="s">
        <v>22</v>
      </c>
      <c r="H17" s="58" t="s">
        <v>22</v>
      </c>
      <c r="I17" s="58" t="s">
        <v>22</v>
      </c>
      <c r="J17" s="56">
        <v>4525</v>
      </c>
      <c r="K17" s="56">
        <v>4691</v>
      </c>
      <c r="L17" s="56">
        <v>10880</v>
      </c>
      <c r="M17" s="57">
        <v>6514</v>
      </c>
      <c r="N17" s="22"/>
    </row>
    <row r="18" spans="1:14" s="21" customFormat="1" ht="6" customHeight="1" thickBot="1">
      <c r="A18" s="35"/>
      <c r="B18" s="29"/>
      <c r="C18" s="29"/>
      <c r="D18" s="33"/>
      <c r="E18" s="23"/>
      <c r="F18" s="24"/>
      <c r="G18" s="25"/>
      <c r="H18" s="24"/>
      <c r="I18" s="25"/>
      <c r="J18" s="24"/>
      <c r="K18" s="25"/>
      <c r="L18" s="24"/>
      <c r="M18" s="26"/>
      <c r="N18" s="22"/>
    </row>
    <row r="19" spans="1:13" ht="19.5" customHeight="1">
      <c r="A19" s="3"/>
      <c r="B19" s="3"/>
      <c r="C19" s="3"/>
      <c r="D19" s="4"/>
      <c r="E19" s="5"/>
      <c r="F19" s="5"/>
      <c r="G19" s="5"/>
      <c r="H19" s="5"/>
      <c r="I19" s="5"/>
      <c r="J19" s="5"/>
      <c r="K19" s="5"/>
      <c r="L19" s="5"/>
      <c r="M19" s="5"/>
    </row>
    <row r="22" spans="1:4" s="15" customFormat="1" ht="18" customHeight="1">
      <c r="A22" s="15" t="s">
        <v>31</v>
      </c>
      <c r="D22" s="28"/>
    </row>
    <row r="23" spans="1:13" s="15" customFormat="1" ht="18" customHeight="1" thickBot="1">
      <c r="A23" s="2" t="s">
        <v>24</v>
      </c>
      <c r="B23" s="2"/>
      <c r="C23" s="2"/>
      <c r="L23" s="85" t="s">
        <v>0</v>
      </c>
      <c r="M23" s="85"/>
    </row>
    <row r="24" spans="1:13" s="20" customFormat="1" ht="28.5" customHeight="1">
      <c r="A24" s="69" t="s">
        <v>17</v>
      </c>
      <c r="B24" s="70"/>
      <c r="C24" s="70"/>
      <c r="D24" s="71"/>
      <c r="E24" s="91" t="s">
        <v>2</v>
      </c>
      <c r="F24" s="94" t="s">
        <v>18</v>
      </c>
      <c r="G24" s="94"/>
      <c r="H24" s="94"/>
      <c r="I24" s="96"/>
      <c r="J24" s="93" t="s">
        <v>23</v>
      </c>
      <c r="K24" s="94"/>
      <c r="L24" s="94"/>
      <c r="M24" s="95"/>
    </row>
    <row r="25" spans="1:13" s="20" customFormat="1" ht="45" customHeight="1">
      <c r="A25" s="75"/>
      <c r="B25" s="76"/>
      <c r="C25" s="76"/>
      <c r="D25" s="77"/>
      <c r="E25" s="92"/>
      <c r="F25" s="16" t="s">
        <v>9</v>
      </c>
      <c r="G25" s="27" t="s">
        <v>7</v>
      </c>
      <c r="H25" s="27" t="s">
        <v>8</v>
      </c>
      <c r="I25" s="27" t="s">
        <v>27</v>
      </c>
      <c r="J25" s="17" t="s">
        <v>9</v>
      </c>
      <c r="K25" s="27" t="s">
        <v>7</v>
      </c>
      <c r="L25" s="27" t="s">
        <v>8</v>
      </c>
      <c r="M25" s="19" t="s">
        <v>27</v>
      </c>
    </row>
    <row r="26" spans="1:13" s="21" customFormat="1" ht="27" customHeight="1">
      <c r="A26" s="46" t="s">
        <v>6</v>
      </c>
      <c r="B26" s="47"/>
      <c r="C26" s="48" t="s">
        <v>5</v>
      </c>
      <c r="E26" s="59">
        <f>SUM(F26,J26)</f>
        <v>68355</v>
      </c>
      <c r="F26" s="60">
        <f aca="true" t="shared" si="2" ref="F26:F33">SUM(G26:I26)</f>
        <v>68355</v>
      </c>
      <c r="G26" s="60">
        <v>4800</v>
      </c>
      <c r="H26" s="60">
        <v>36000</v>
      </c>
      <c r="I26" s="60">
        <v>27555</v>
      </c>
      <c r="J26" s="60">
        <f aca="true" t="shared" si="3" ref="J26:J33">SUM(K26:M26)</f>
        <v>0</v>
      </c>
      <c r="K26" s="60">
        <v>0</v>
      </c>
      <c r="L26" s="60">
        <v>0</v>
      </c>
      <c r="M26" s="61">
        <v>0</v>
      </c>
    </row>
    <row r="27" spans="1:13" s="21" customFormat="1" ht="6" customHeight="1">
      <c r="A27" s="49"/>
      <c r="B27" s="50"/>
      <c r="C27" s="48"/>
      <c r="D27" s="37"/>
      <c r="E27" s="59"/>
      <c r="F27" s="56"/>
      <c r="G27" s="56"/>
      <c r="H27" s="56"/>
      <c r="I27" s="56"/>
      <c r="J27" s="56"/>
      <c r="K27" s="56"/>
      <c r="L27" s="56"/>
      <c r="M27" s="57"/>
    </row>
    <row r="28" spans="1:13" s="21" customFormat="1" ht="27" customHeight="1">
      <c r="A28" s="86" t="s">
        <v>16</v>
      </c>
      <c r="B28" s="44"/>
      <c r="C28" s="45" t="s">
        <v>14</v>
      </c>
      <c r="E28" s="55">
        <f aca="true" t="shared" si="4" ref="E28:E34">SUM(F28,J28)</f>
        <v>134953</v>
      </c>
      <c r="F28" s="56">
        <f>SUM(G28:I28)</f>
        <v>114181</v>
      </c>
      <c r="G28" s="56">
        <v>48754</v>
      </c>
      <c r="H28" s="56">
        <v>2734</v>
      </c>
      <c r="I28" s="56">
        <v>62693</v>
      </c>
      <c r="J28" s="56">
        <f>SUM(K28:M28)</f>
        <v>20772</v>
      </c>
      <c r="K28" s="56">
        <v>9975</v>
      </c>
      <c r="L28" s="56">
        <v>0</v>
      </c>
      <c r="M28" s="57">
        <v>10797</v>
      </c>
    </row>
    <row r="29" spans="1:13" s="21" customFormat="1" ht="27" customHeight="1">
      <c r="A29" s="86"/>
      <c r="B29" s="44"/>
      <c r="C29" s="45" t="s">
        <v>12</v>
      </c>
      <c r="E29" s="55">
        <f t="shared" si="4"/>
        <v>99865</v>
      </c>
      <c r="F29" s="56">
        <f t="shared" si="2"/>
        <v>99865</v>
      </c>
      <c r="G29" s="56">
        <v>13674</v>
      </c>
      <c r="H29" s="56">
        <v>51889</v>
      </c>
      <c r="I29" s="56">
        <v>34302</v>
      </c>
      <c r="J29" s="56">
        <f t="shared" si="3"/>
        <v>0</v>
      </c>
      <c r="K29" s="56">
        <v>0</v>
      </c>
      <c r="L29" s="56">
        <v>0</v>
      </c>
      <c r="M29" s="57">
        <v>0</v>
      </c>
    </row>
    <row r="30" spans="1:13" s="21" customFormat="1" ht="27" customHeight="1">
      <c r="A30" s="86"/>
      <c r="B30" s="44"/>
      <c r="C30" s="45" t="s">
        <v>13</v>
      </c>
      <c r="E30" s="55">
        <f t="shared" si="4"/>
        <v>64881</v>
      </c>
      <c r="F30" s="56">
        <f t="shared" si="2"/>
        <v>64881</v>
      </c>
      <c r="G30" s="56">
        <v>22411</v>
      </c>
      <c r="H30" s="56">
        <v>965</v>
      </c>
      <c r="I30" s="56">
        <v>41505</v>
      </c>
      <c r="J30" s="56">
        <f t="shared" si="3"/>
        <v>0</v>
      </c>
      <c r="K30" s="56">
        <v>0</v>
      </c>
      <c r="L30" s="56">
        <v>0</v>
      </c>
      <c r="M30" s="57">
        <v>0</v>
      </c>
    </row>
    <row r="31" spans="1:13" s="21" customFormat="1" ht="27" customHeight="1">
      <c r="A31" s="86"/>
      <c r="B31" s="44"/>
      <c r="C31" s="45" t="s">
        <v>4</v>
      </c>
      <c r="E31" s="55">
        <f>SUM(F31,J31)</f>
        <v>2092583</v>
      </c>
      <c r="F31" s="56">
        <f>SUM(G31:I31)</f>
        <v>1753095</v>
      </c>
      <c r="G31" s="56">
        <v>552558</v>
      </c>
      <c r="H31" s="56">
        <v>5490</v>
      </c>
      <c r="I31" s="56">
        <v>1195047</v>
      </c>
      <c r="J31" s="56">
        <f>SUM(K31:M31)</f>
        <v>339488</v>
      </c>
      <c r="K31" s="56">
        <v>82501</v>
      </c>
      <c r="L31" s="56">
        <v>0</v>
      </c>
      <c r="M31" s="57">
        <v>256987</v>
      </c>
    </row>
    <row r="32" spans="1:13" s="21" customFormat="1" ht="27" customHeight="1">
      <c r="A32" s="86"/>
      <c r="B32" s="44"/>
      <c r="C32" s="31" t="s">
        <v>21</v>
      </c>
      <c r="E32" s="55">
        <f>SUM(F32,J32)</f>
        <v>32359</v>
      </c>
      <c r="F32" s="56">
        <f>SUM(G32:I32)</f>
        <v>4677</v>
      </c>
      <c r="G32" s="56">
        <v>0</v>
      </c>
      <c r="H32" s="56">
        <v>0</v>
      </c>
      <c r="I32" s="56">
        <v>4677</v>
      </c>
      <c r="J32" s="56">
        <f>SUM(K32:M32)</f>
        <v>27682</v>
      </c>
      <c r="K32" s="56">
        <v>20576</v>
      </c>
      <c r="L32" s="56">
        <v>0</v>
      </c>
      <c r="M32" s="57">
        <v>7106</v>
      </c>
    </row>
    <row r="33" spans="1:13" s="21" customFormat="1" ht="27" customHeight="1">
      <c r="A33" s="86"/>
      <c r="B33" s="44"/>
      <c r="C33" s="45" t="s">
        <v>5</v>
      </c>
      <c r="E33" s="55">
        <f t="shared" si="4"/>
        <v>1165375</v>
      </c>
      <c r="F33" s="56">
        <f t="shared" si="2"/>
        <v>155178</v>
      </c>
      <c r="G33" s="56">
        <v>18520</v>
      </c>
      <c r="H33" s="56">
        <v>0</v>
      </c>
      <c r="I33" s="56">
        <v>136658</v>
      </c>
      <c r="J33" s="56">
        <f t="shared" si="3"/>
        <v>1010197</v>
      </c>
      <c r="K33" s="56">
        <v>6412</v>
      </c>
      <c r="L33" s="56">
        <v>949732</v>
      </c>
      <c r="M33" s="57">
        <v>54053</v>
      </c>
    </row>
    <row r="34" spans="1:13" s="21" customFormat="1" ht="27" customHeight="1">
      <c r="A34" s="87"/>
      <c r="B34" s="51"/>
      <c r="C34" s="45" t="s">
        <v>3</v>
      </c>
      <c r="E34" s="55">
        <f t="shared" si="4"/>
        <v>165493</v>
      </c>
      <c r="F34" s="56">
        <v>115197</v>
      </c>
      <c r="G34" s="58" t="s">
        <v>22</v>
      </c>
      <c r="H34" s="58" t="s">
        <v>22</v>
      </c>
      <c r="I34" s="58" t="s">
        <v>22</v>
      </c>
      <c r="J34" s="56">
        <v>50296</v>
      </c>
      <c r="K34" s="58" t="s">
        <v>22</v>
      </c>
      <c r="L34" s="58" t="s">
        <v>22</v>
      </c>
      <c r="M34" s="62" t="s">
        <v>22</v>
      </c>
    </row>
    <row r="35" spans="1:13" s="11" customFormat="1" ht="6" customHeight="1" thickBot="1">
      <c r="A35" s="12"/>
      <c r="B35" s="36"/>
      <c r="C35" s="30"/>
      <c r="D35" s="32"/>
      <c r="E35" s="7"/>
      <c r="F35" s="8"/>
      <c r="G35" s="9"/>
      <c r="H35" s="8"/>
      <c r="I35" s="9"/>
      <c r="J35" s="8"/>
      <c r="K35" s="9"/>
      <c r="L35" s="8"/>
      <c r="M35" s="10"/>
    </row>
  </sheetData>
  <sheetProtection/>
  <mergeCells count="13">
    <mergeCell ref="F24:I24"/>
    <mergeCell ref="A24:D25"/>
    <mergeCell ref="J6:J8"/>
    <mergeCell ref="A6:D8"/>
    <mergeCell ref="E6:E8"/>
    <mergeCell ref="F6:I7"/>
    <mergeCell ref="L5:M5"/>
    <mergeCell ref="L23:M23"/>
    <mergeCell ref="A28:A34"/>
    <mergeCell ref="A11:A17"/>
    <mergeCell ref="K6:M6"/>
    <mergeCell ref="E24:E25"/>
    <mergeCell ref="J24:M24"/>
  </mergeCells>
  <printOptions/>
  <pageMargins left="0.5905511811023623" right="0.5905511811023623" top="0.7874015748031497" bottom="0.7874015748031497" header="0.1968503937007874" footer="0.2362204724409449"/>
  <pageSetup firstPageNumber="84" useFirstPageNumber="1" horizontalDpi="600" verticalDpi="600" orientation="portrait" paperSize="9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2022-07-20T07:13:27Z</dcterms:created>
  <dcterms:modified xsi:type="dcterms:W3CDTF">2022-07-20T07:13:37Z</dcterms:modified>
  <cp:category/>
  <cp:version/>
  <cp:contentType/>
  <cp:contentStatus/>
</cp:coreProperties>
</file>