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W39" i="10" s="1"/>
  <c r="BW40" i="10" s="1"/>
  <c r="BW41" i="10" s="1"/>
  <c r="BW42" i="10" s="1"/>
  <c r="BW43" i="10" s="1"/>
  <c r="U34" i="10"/>
  <c r="U35" i="10" s="1"/>
  <c r="U36" i="10" s="1"/>
  <c r="C34" i="10"/>
  <c r="BE34" i="10" l="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<sst xmlns="http://schemas.openxmlformats.org/spreadsheetml/2006/main" count="1237" uniqueCount="602">
  <si>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</si>
  <si>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</si>
  <si>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</si>
  <si>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</si>
  <si>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</si>
  <si>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</si>
  <si>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</si>
  <si>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</si>
  <si>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</si>
  <si>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</si>
  <si>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</si>
  <si>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</si>
  <si>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</si>
  <si>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</si>
  <si>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</si>
  <si>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</si>
  <si>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</si>
  <si>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</si>
  <si>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</si>
  <si>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</si>
  <si>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</si>
  <si>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</si>
  <si>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</si>
  <si>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</si>
  <si>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</si>
  <si>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</si>
  <si>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</si>
  <si>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</si>
  <si>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</si>
  <si>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</si>
  <si>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</si>
  <si>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</si>
  <si>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</si>
  <si>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</si>
  <si>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</si>
  <si>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</si>
  <si>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</si>
  <si>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</si>
  <si>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</si>
  <si>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</si>
  <si>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</si>
  <si>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</si>
  <si>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</si>
  <si>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</si>
  <si>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</si>
  <si>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</si>
  <si>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</si>
  <si>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</si>
  <si>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</si>
  <si>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</si>
  <si>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</si>
  <si>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</si>
  <si>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</si>
  <si>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</si>
  <si>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</si>
  <si>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</si>
  <si>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</si>
  <si>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</si>
  <si>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</si>
  <si>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</si>
  <si>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</si>
  <si>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</si>
  <si>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</si>
  <si>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</si>
  <si>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</si>
  <si>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</si>
  <si>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</si>
  <si>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</si>
  <si>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</si>
  <si>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</si>
  <si>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</si>
  <si>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</si>
  <si>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</si>
  <si>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</si>
  <si>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</si>
  <si>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</si>
  <si>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</si>
  <si>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</si>
  <si>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</si>
  <si>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</si>
  <si>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</si>
  <si>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</si>
  <si>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</si>
  <si>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</si>
  <si>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</si>
  <si>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</si>
  <si>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</si>
  <si>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</si>
  <si>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</si>
  <si>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</si>
  <si>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</si>
  <si>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</si>
  <si>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</si>
  <si>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</si>
  <si>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</si>
  <si>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</si>
  <si>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</si>
  <si>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</si>
  <si>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</si>
  <si>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</si>
  <si>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奈義町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</si>
  <si>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</si>
  <si>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</si>
  <si>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</si>
  <si>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</si>
  <si>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</si>
  <si>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</si>
  <si>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</si>
  <si>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</si>
  <si>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</si>
  <si>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</si>
  <si>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</si>
  <si>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</si>
  <si>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</si>
  <si>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</si>
  <si>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</si>
  <si>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</si>
  <si>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</si>
  <si>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</si>
  <si>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</si>
  <si>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</si>
  <si>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</si>
  <si>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</si>
  <si>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</si>
  <si>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</si>
  <si>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</si>
  <si>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</si>
  <si>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</si>
  <si>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</si>
  <si>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</si>
  <si>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</si>
  <si>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</si>
  <si>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</si>
  <si>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</si>
  <si>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</si>
  <si>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</si>
  <si>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</si>
  <si>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</si>
  <si>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</si>
  <si>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</si>
  <si>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</si>
  <si>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</si>
  <si>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</si>
  <si>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</si>
  <si>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</si>
  <si>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</si>
  <si>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</si>
  <si>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</si>
  <si>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</si>
  <si>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</si>
  <si>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</si>
  <si>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</si>
  <si>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</si>
  <si>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</si>
  <si>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</si>
  <si>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</si>
  <si>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</si>
  <si>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</si>
  <si>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</si>
  <si>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</si>
  <si>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</si>
  <si>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</si>
  <si>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</si>
  <si>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</si>
  <si>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</si>
  <si>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</si>
  <si>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</si>
  <si>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</si>
  <si>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</si>
  <si>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</si>
  <si>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</si>
  <si>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</si>
  <si>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</si>
  <si>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</si>
  <si>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</si>
  <si>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</si>
  <si>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</si>
  <si>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</si>
  <si>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</si>
  <si>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</si>
  <si>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</si>
  <si>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</si>
  <si>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</si>
  <si>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</si>
  <si>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</si>
  <si>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</si>
  <si>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</si>
  <si>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</si>
  <si>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</si>
  <si>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</si>
  <si>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</si>
  <si>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</si>
  <si>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</si>
  <si>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</si>
  <si>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</si>
  <si>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</si>
  <si>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</si>
  <si>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</si>
  <si>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</si>
  <si>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</si>
  <si>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</si>
  <si>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</si>
  <si>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</si>
  <si>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</si>
  <si>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</si>
  <si>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</si>
  <si>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</si>
  <si>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</si>
  <si>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</si>
  <si>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</si>
  <si>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</si>
  <si>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</si>
  <si>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</si>
  <si>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</si>
  <si>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</si>
  <si>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</si>
  <si>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</si>
  <si>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</si>
  <si>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岡山県奈義町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</si>
  <si>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</si>
  <si>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</si>
  <si>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</si>
  <si>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</si>
  <si>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</si>
  <si>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</si>
  <si>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</si>
  <si>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</si>
  <si>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</si>
  <si>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</si>
  <si>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</si>
  <si>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</si>
  <si>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</si>
  <si>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</si>
  <si>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</si>
  <si>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</si>
  <si>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</si>
  <si>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</si>
  <si>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</si>
  <si>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</si>
  <si>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</si>
  <si>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</si>
  <si>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</si>
  <si>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</si>
  <si>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</si>
  <si>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</si>
  <si>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</si>
  <si>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</si>
  <si>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</si>
  <si>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</si>
  <si>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</si>
  <si>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</si>
  <si>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</si>
  <si>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</si>
  <si>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</si>
  <si>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</si>
  <si>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</si>
  <si>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</si>
  <si>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</si>
  <si>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</si>
  <si>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</si>
  <si>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</si>
  <si>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</si>
  <si>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</si>
  <si>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</si>
  <si>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</si>
  <si>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</si>
  <si>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</si>
  <si>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</si>
  <si>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</si>
  <si>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</si>
  <si>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</si>
  <si>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</si>
  <si>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</si>
  <si>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</si>
  <si>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</si>
  <si>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</si>
  <si>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</si>
  <si>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</si>
  <si>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</si>
  <si>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</si>
  <si>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</si>
  <si>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</si>
  <si>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</si>
  <si>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</si>
  <si>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</si>
  <si>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</si>
  <si>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</si>
  <si>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</si>
  <si>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</si>
  <si>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</si>
  <si>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</si>
  <si>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</si>
  <si>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</si>
  <si>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</si>
  <si>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</si>
  <si>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</si>
  <si>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</si>
  <si>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</si>
  <si>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</si>
  <si>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</si>
  <si>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</si>
  <si>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</si>
  <si>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</si>
  <si>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</si>
  <si>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</si>
  <si>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</si>
  <si>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</si>
  <si>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</si>
  <si>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</si>
  <si>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</si>
  <si>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</si>
  <si>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</si>
  <si>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</si>
  <si>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</si>
  <si>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</si>
  <si>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</si>
  <si>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</si>
  <si>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</si>
  <si>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</si>
  <si>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</si>
  <si>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</si>
  <si>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</si>
  <si>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</si>
  <si>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</si>
  <si>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</si>
  <si>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</si>
  <si>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</si>
  <si>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</si>
  <si>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</si>
  <si>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</si>
  <si>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</si>
  <si>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</si>
  <si>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</si>
  <si>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</si>
  <si>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</si>
  <si>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</si>
  <si>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</si>
  <si>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</si>
  <si>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</si>
  <si>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</si>
  <si>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</si>
  <si>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</si>
  <si>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</si>
  <si>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</si>
  <si>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</si>
  <si>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</si>
  <si>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</si>
  <si>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</si>
  <si>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</si>
  <si>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</si>
  <si>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</si>
  <si>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</si>
  <si>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</si>
  <si>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</si>
  <si>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</si>
  <si>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</si>
  <si>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</si>
  <si>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</si>
  <si>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</si>
  <si>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</si>
  <si>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</si>
  <si>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</si>
  <si>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</si>
  <si>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</si>
  <si>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</si>
  <si>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</si>
  <si>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</si>
  <si>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</si>
  <si>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</si>
  <si>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</si>
  <si>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</si>
  <si>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岡山県奈義町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</si>
  <si>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</si>
  <si>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</si>
  <si>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</si>
  <si>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</si>
  <si>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</si>
  <si>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</si>
  <si>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</si>
  <si>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</si>
  <si>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</si>
  <si>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</si>
  <si>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</si>
  <si>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</si>
  <si>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</si>
  <si>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</si>
  <si>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</si>
  <si>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</si>
  <si>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</si>
  <si>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</si>
  <si>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</si>
  <si>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</si>
  <si>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</si>
  <si>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</si>
  <si>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</si>
  <si>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</si>
  <si>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</si>
  <si>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</si>
  <si>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</si>
  <si>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</si>
  <si>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</si>
  <si>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</si>
  <si>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</si>
  <si>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</si>
  <si>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</si>
  <si>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奈義町国民健康保険特別会計</t>
    <phoneticPr fontId="5"/>
  </si>
  <si>
    <t>奈義町介護保険特別会計（保険事業勘定）</t>
    <phoneticPr fontId="5"/>
  </si>
  <si>
    <t>奈義町後期高齢者医療特別会計</t>
    <phoneticPr fontId="5"/>
  </si>
  <si>
    <t>奈義町上水道事業会計</t>
    <phoneticPr fontId="5"/>
  </si>
  <si>
    <t>法適用企業</t>
    <phoneticPr fontId="5"/>
  </si>
  <si>
    <t>奈義町工業用水道事業会計</t>
    <phoneticPr fontId="5"/>
  </si>
  <si>
    <t>奈義町下水道事業会計</t>
    <phoneticPr fontId="5"/>
  </si>
  <si>
    <t>奈義町分譲地造成特別会計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</si>
  <si>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</si>
  <si>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</si>
  <si>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</si>
  <si>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</si>
  <si>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</si>
  <si>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</si>
  <si>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</si>
  <si>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</si>
  <si>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</si>
  <si>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</si>
  <si>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</si>
  <si>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</si>
  <si>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</si>
  <si>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</si>
  <si>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</si>
  <si>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</si>
  <si>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</si>
  <si>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</si>
  <si>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</si>
  <si>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</si>
  <si>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</si>
  <si>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</si>
  <si>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</si>
  <si>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</si>
  <si>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</si>
  <si>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</si>
  <si>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</si>
  <si>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</si>
  <si>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</si>
  <si>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</si>
  <si>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</si>
  <si>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</si>
  <si>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</si>
  <si>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</si>
  <si>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</si>
  <si>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</si>
  <si>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</si>
  <si>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</si>
  <si>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</si>
  <si>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</si>
  <si>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</si>
  <si>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</si>
  <si>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</si>
  <si>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</si>
  <si>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</si>
  <si>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</si>
  <si>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</si>
  <si>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</si>
  <si>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</si>
  <si>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</si>
  <si>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</si>
  <si>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</si>
  <si>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</si>
  <si>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</si>
  <si>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</si>
  <si>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奈義町下水道事業会計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</si>
  <si>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</si>
  <si>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</si>
  <si>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</si>
  <si>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</si>
  <si>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奈義町後期高齢者医療特別会計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</si>
  <si>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</si>
  <si>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</si>
  <si>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</si>
  <si>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</si>
  <si>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</si>
  <si>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</si>
  <si>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</si>
  <si>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</si>
  <si>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</si>
  <si>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</si>
  <si>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</si>
  <si>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</si>
  <si>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</si>
  <si>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</si>
  <si>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</si>
  <si>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</si>
  <si>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</si>
  <si>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</si>
  <si>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</si>
  <si>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</si>
  <si>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</si>
  <si>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</si>
  <si>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</si>
  <si>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</si>
  <si>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</si>
  <si>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</si>
  <si>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</si>
  <si>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</si>
  <si>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</si>
  <si>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</si>
  <si>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</si>
  <si>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</si>
  <si>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</si>
  <si>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</si>
  <si>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</si>
  <si>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</si>
  <si>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</si>
  <si>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</si>
  <si>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</si>
  <si>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</si>
  <si>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</si>
  <si>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</si>
  <si>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</si>
  <si>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</si>
  <si>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</si>
  <si>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</si>
  <si>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</si>
  <si>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</si>
  <si>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</si>
  <si>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</si>
  <si>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</si>
  <si>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</si>
  <si>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</si>
  <si>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</si>
  <si>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</si>
  <si>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</si>
  <si>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</si>
  <si>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</si>
  <si>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</si>
  <si>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</si>
  <si>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</si>
  <si>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</si>
  <si>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</si>
  <si>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</si>
  <si>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</si>
  <si>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</si>
  <si>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</si>
  <si>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</si>
  <si>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</si>
  <si>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</si>
  <si>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</si>
  <si>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</si>
  <si>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</si>
  <si>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</si>
  <si>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</si>
  <si>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</si>
  <si>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</si>
  <si>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</si>
  <si>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</si>
  <si>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</si>
  <si>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</si>
  <si>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</si>
  <si>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</si>
  <si>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6.61</t>
  </si>
  <si>
    <t>▲ 4.35</t>
  </si>
  <si>
    <t>一般会計</t>
  </si>
  <si>
    <t>奈義町上水道事業会計</t>
  </si>
  <si>
    <t>奈義町下水道事業会計</t>
  </si>
  <si>
    <t>奈義町介護保険特別会計（保険事業勘定）</t>
  </si>
  <si>
    <t>奈義町工業用水道事業会計</t>
  </si>
  <si>
    <t>奈義町分譲地造成特別会計</t>
  </si>
  <si>
    <t>奈義町国民健康保険特別会計</t>
  </si>
  <si>
    <t>奈義町後期高齢者医療特別会計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</si>
  <si>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</si>
  <si>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</si>
  <si>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</si>
  <si>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</si>
  <si>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</si>
  <si>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</si>
  <si>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</si>
  <si>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</si>
  <si>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</si>
  <si>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勝英衛生施設組合</t>
    <rPh sb="0" eb="2">
      <t>ショウエイ</t>
    </rPh>
    <rPh sb="2" eb="4">
      <t>エイセイ</t>
    </rPh>
    <rPh sb="4" eb="6">
      <t>シセツ</t>
    </rPh>
    <rPh sb="6" eb="8">
      <t>クミアイ</t>
    </rPh>
    <phoneticPr fontId="2"/>
  </si>
  <si>
    <t>津山広域事務組合　一般会計</t>
    <rPh sb="0" eb="2">
      <t>ツヤマ</t>
    </rPh>
    <rPh sb="2" eb="4">
      <t>コウイキ</t>
    </rPh>
    <rPh sb="4" eb="6">
      <t>ジム</t>
    </rPh>
    <rPh sb="6" eb="8">
      <t>クミアイ</t>
    </rPh>
    <rPh sb="9" eb="11">
      <t>イッパン</t>
    </rPh>
    <rPh sb="11" eb="13">
      <t>カイケイ</t>
    </rPh>
    <phoneticPr fontId="5"/>
  </si>
  <si>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5"/>
  </si>
  <si>
    <t>勝田郡老人福祉施設組合　一般会計</t>
    <rPh sb="0" eb="3">
      <t>カツタグン</t>
    </rPh>
    <rPh sb="3" eb="5">
      <t>ロウジン</t>
    </rPh>
    <rPh sb="5" eb="7">
      <t>フクシ</t>
    </rPh>
    <rPh sb="7" eb="9">
      <t>シセツ</t>
    </rPh>
    <rPh sb="9" eb="11">
      <t>クミアイ</t>
    </rPh>
    <rPh sb="12" eb="14">
      <t>イッパン</t>
    </rPh>
    <rPh sb="14" eb="16">
      <t>カイケイ</t>
    </rPh>
    <phoneticPr fontId="5"/>
  </si>
  <si>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</si>
  <si>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</si>
  <si>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</si>
  <si>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</si>
  <si>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</si>
  <si>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岡山県市町村総合事務組合脱退還付金特別会計</t>
  </si>
  <si>
    <t>岡山県市町村総合事務組合交通災害共済特別会計</t>
  </si>
  <si>
    <t>岡山県市町村税整理組合</t>
  </si>
  <si>
    <t>岡山県市町村税整理組合</t>
    <phoneticPr fontId="2"/>
  </si>
  <si>
    <t>奈義町公共施設整備等基金</t>
    <rPh sb="0" eb="3">
      <t>ナギチョウ</t>
    </rPh>
    <rPh sb="3" eb="5">
      <t>コウキョウ</t>
    </rPh>
    <rPh sb="5" eb="7">
      <t>シセツ</t>
    </rPh>
    <rPh sb="7" eb="9">
      <t>セイビ</t>
    </rPh>
    <rPh sb="9" eb="10">
      <t>ナド</t>
    </rPh>
    <rPh sb="10" eb="12">
      <t>キキン</t>
    </rPh>
    <phoneticPr fontId="5"/>
  </si>
  <si>
    <t>奈義町情報通信基盤利活用整備基金</t>
    <rPh sb="0" eb="3">
      <t>ナギチョウ</t>
    </rPh>
    <rPh sb="3" eb="5">
      <t>ジョウホウ</t>
    </rPh>
    <rPh sb="5" eb="7">
      <t>ツウシン</t>
    </rPh>
    <rPh sb="7" eb="9">
      <t>キバン</t>
    </rPh>
    <rPh sb="9" eb="12">
      <t>リカツヨウ</t>
    </rPh>
    <rPh sb="12" eb="14">
      <t>セイビ</t>
    </rPh>
    <rPh sb="14" eb="16">
      <t>キキン</t>
    </rPh>
    <phoneticPr fontId="5"/>
  </si>
  <si>
    <t>奈義町公共用地取得基金</t>
    <rPh sb="0" eb="3">
      <t>ナギチョウ</t>
    </rPh>
    <rPh sb="3" eb="5">
      <t>コウキョウ</t>
    </rPh>
    <rPh sb="5" eb="7">
      <t>ヨウチ</t>
    </rPh>
    <rPh sb="7" eb="9">
      <t>シュトク</t>
    </rPh>
    <rPh sb="9" eb="11">
      <t>キキン</t>
    </rPh>
    <phoneticPr fontId="5"/>
  </si>
  <si>
    <t>地域福祉基金</t>
    <rPh sb="0" eb="2">
      <t>チイキ</t>
    </rPh>
    <rPh sb="2" eb="4">
      <t>フクシ</t>
    </rPh>
    <rPh sb="4" eb="6">
      <t>キキン</t>
    </rPh>
    <phoneticPr fontId="5"/>
  </si>
  <si>
    <t>津山圏域資源循環施設組合</t>
    <phoneticPr fontId="2"/>
  </si>
  <si>
    <t>津山圏域消防組合</t>
    <phoneticPr fontId="2"/>
  </si>
  <si>
    <t>岡山県広域水道企業団</t>
    <phoneticPr fontId="2"/>
  </si>
  <si>
    <t>岡山県後期高齢者医療広域連合一般会計</t>
    <phoneticPr fontId="2"/>
  </si>
  <si>
    <t>岡山県後期高齢者医療広域連合特別会計</t>
    <phoneticPr fontId="2"/>
  </si>
  <si>
    <t>岡山県市町村総合事務組合一般会計</t>
    <phoneticPr fontId="2"/>
  </si>
  <si>
    <t>岡山県市町村総合事務組合貸付金特別会計</t>
    <phoneticPr fontId="2"/>
  </si>
  <si>
    <t>岡山県市町村総合事務組合拠出金事業特別会計</t>
    <phoneticPr fontId="2"/>
  </si>
  <si>
    <t>奈義町特定防衛施設周辺整備調整交付金事業基金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</si>
</sst>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122054</c:v>
                </c:pt>
                <c:pt idx="4">
                  <c:v>111644</c:v>
                </c:pt>
              </c:numCache>
            </c:numRef>
          </c:val>
          <c:smooth val="0"/>
          <c:extLst>
            <c:ext xmlns:c16="http://schemas.microsoft.com/office/drawing/2014/chart" uri="{C3380CC4-5D6E-409C-BE32-E72D297353CC}">
              <c16:uniqueId val="{00000000-69C3-42C0-847B-DA0F231546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106183</c:v>
                </c:pt>
                <c:pt idx="1">
                  <c:v>49284</c:v>
                </c:pt>
                <c:pt idx="2">
                  <c:v>121200</c:v>
                </c:pt>
                <c:pt idx="3">
                  <c:v>135830</c:v>
                </c:pt>
                <c:pt idx="4">
                  <c:v>299026</c:v>
                </c:pt>
              </c:numCache>
            </c:numRef>
          </c:val>
          <c:smooth val="0"/>
          <c:extLst>
            <c:ext xmlns:c16="http://schemas.microsoft.com/office/drawing/2014/chart" uri="{C3380CC4-5D6E-409C-BE32-E72D297353CC}">
              <c16:uniqueId val="{00000001-69C3-42C0-847B-DA0F231546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25.31</c:v>
                </c:pt>
                <c:pt idx="1">
                  <c:v>18.46</c:v>
                </c:pt>
                <c:pt idx="2">
                  <c:v>10.99</c:v>
                </c:pt>
                <c:pt idx="3">
                  <c:v>14.35</c:v>
                </c:pt>
                <c:pt idx="4">
                  <c:v>17.46</c:v>
                </c:pt>
              </c:numCache>
            </c:numRef>
          </c:val>
          <c:extLst>
            <c:ext xmlns:c16="http://schemas.microsoft.com/office/drawing/2014/chart" uri="{C3380CC4-5D6E-409C-BE32-E72D297353CC}">
              <c16:uniqueId val="{00000000-D384-4AFA-B842-D4B15F4FF6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69.41</c:v>
                </c:pt>
                <c:pt idx="1">
                  <c:v>69.489999999999995</c:v>
                </c:pt>
                <c:pt idx="2">
                  <c:v>66.97</c:v>
                </c:pt>
                <c:pt idx="3">
                  <c:v>60.02</c:v>
                </c:pt>
                <c:pt idx="4">
                  <c:v>55.33</c:v>
                </c:pt>
              </c:numCache>
            </c:numRef>
          </c:val>
          <c:extLst>
            <c:ext xmlns:c16="http://schemas.microsoft.com/office/drawing/2014/chart" uri="{C3380CC4-5D6E-409C-BE32-E72D297353CC}">
              <c16:uniqueId val="{00000001-D384-4AFA-B842-D4B15F4FF6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10.75</c:v>
                </c:pt>
                <c:pt idx="1">
                  <c:v>-6.61</c:v>
                </c:pt>
                <c:pt idx="2">
                  <c:v>-4.3499999999999996</c:v>
                </c:pt>
                <c:pt idx="3">
                  <c:v>9.59</c:v>
                </c:pt>
                <c:pt idx="4">
                  <c:v>8.4499999999999993</c:v>
                </c:pt>
              </c:numCache>
            </c:numRef>
          </c:val>
          <c:smooth val="0"/>
          <c:extLst>
            <c:ext xmlns:c16="http://schemas.microsoft.com/office/drawing/2014/chart" uri="{C3380CC4-5D6E-409C-BE32-E72D297353CC}">
              <c16:uniqueId val="{00000002-D384-4AFA-B842-D4B15F4FF6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4.38</c:v>
                </c:pt>
                <c:pt idx="2">
                  <c:v>#N/A</c:v>
                </c:pt>
                <c:pt idx="3">
                  <c:v>4.38</c:v>
                </c:pt>
                <c:pt idx="4">
                  <c:v>#N/A</c:v>
                </c:pt>
                <c:pt idx="5">
                  <c:v>0</c:v>
                </c:pt>
                <c:pt idx="6">
                  <c:v>#N/A</c:v>
                </c:pt>
                <c:pt idx="7">
                  <c:v>0</c:v>
                </c:pt>
                <c:pt idx="8">
                  <c:v>0</c:v>
                </c:pt>
                <c:pt idx="9">
                  <c:v>0</c:v>
                </c:pt>
              </c:numCache>
            </c:numRef>
          </c:val>
          <c:extLst>
            <c:ext xmlns:c16="http://schemas.microsoft.com/office/drawing/2014/chart" uri="{C3380CC4-5D6E-409C-BE32-E72D297353CC}">
              <c16:uniqueId val="{00000000-6A24-4B3B-A445-3B394D0202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24-4B3B-A445-3B394D020293}"/>
            </c:ext>
          </c:extLst>
        </c:ser>
        <c:ser>
          <c:idx val="2"/>
          <c:order val="2"/>
          <c:tx>
            <c:strRef>
              <c:f>データシート!$A$29</c:f>
              <c:strCache>
                <c:ptCount val="1"/>
                <c:pt idx="0">
                  <c:v>奈義町後期高齢者医療特別会計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0.26</c:v>
                </c:pt>
                <c:pt idx="2">
                  <c:v>#N/A</c:v>
                </c:pt>
                <c:pt idx="3">
                  <c:v>0.22</c:v>
                </c:pt>
                <c:pt idx="4">
                  <c:v>#N/A</c:v>
                </c:pt>
                <c:pt idx="5">
                  <c:v>0.22</c:v>
                </c:pt>
                <c:pt idx="6">
                  <c:v>#N/A</c:v>
                </c:pt>
                <c:pt idx="7">
                  <c:v>0.12</c:v>
                </c:pt>
                <c:pt idx="8">
                  <c:v>#N/A</c:v>
                </c:pt>
                <c:pt idx="9">
                  <c:v>0.08</c:v>
                </c:pt>
              </c:numCache>
            </c:numRef>
          </c:val>
          <c:extLst>
            <c:ext xmlns:c16="http://schemas.microsoft.com/office/drawing/2014/chart" uri="{C3380CC4-5D6E-409C-BE32-E72D297353CC}">
              <c16:uniqueId val="{00000002-6A24-4B3B-A445-3B394D020293}"/>
            </c:ext>
          </c:extLst>
        </c:ser>
        <c:ser>
          <c:idx val="3"/>
          <c:order val="3"/>
          <c:tx>
            <c:strRef>
              <c:f>データシート!$A$30</c:f>
              <c:strCache>
                <c:ptCount val="1"/>
                <c:pt idx="0">
                  <c:v>奈義町国民健康保険特別会計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2.34</c:v>
                </c:pt>
                <c:pt idx="2">
                  <c:v>#N/A</c:v>
                </c:pt>
                <c:pt idx="3">
                  <c:v>1.97</c:v>
                </c:pt>
                <c:pt idx="4">
                  <c:v>#N/A</c:v>
                </c:pt>
                <c:pt idx="5">
                  <c:v>1.73</c:v>
                </c:pt>
                <c:pt idx="6">
                  <c:v>#N/A</c:v>
                </c:pt>
                <c:pt idx="7">
                  <c:v>1.72</c:v>
                </c:pt>
                <c:pt idx="8">
                  <c:v>#N/A</c:v>
                </c:pt>
                <c:pt idx="9">
                  <c:v>1.81</c:v>
                </c:pt>
              </c:numCache>
            </c:numRef>
          </c:val>
          <c:extLst>
            <c:ext xmlns:c16="http://schemas.microsoft.com/office/drawing/2014/chart" uri="{C3380CC4-5D6E-409C-BE32-E72D297353CC}">
              <c16:uniqueId val="{00000003-6A24-4B3B-A445-3B394D020293}"/>
            </c:ext>
          </c:extLst>
        </c:ser>
        <c:ser>
          <c:idx val="4"/>
          <c:order val="4"/>
          <c:tx>
            <c:strRef>
              <c:f>データシート!$A$31</c:f>
              <c:strCache>
                <c:ptCount val="1"/>
                <c:pt idx="0">
                  <c:v>奈義町分譲地造成特別会計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2.73</c:v>
                </c:pt>
                <c:pt idx="2">
                  <c:v>#N/A</c:v>
                </c:pt>
                <c:pt idx="3">
                  <c:v>2.77</c:v>
                </c:pt>
                <c:pt idx="4">
                  <c:v>#N/A</c:v>
                </c:pt>
                <c:pt idx="5">
                  <c:v>2.15</c:v>
                </c:pt>
                <c:pt idx="6">
                  <c:v>#N/A</c:v>
                </c:pt>
                <c:pt idx="7">
                  <c:v>2.0299999999999998</c:v>
                </c:pt>
                <c:pt idx="8">
                  <c:v>#N/A</c:v>
                </c:pt>
                <c:pt idx="9">
                  <c:v>1.97</c:v>
                </c:pt>
              </c:numCache>
            </c:numRef>
          </c:val>
          <c:extLst>
            <c:ext xmlns:c16="http://schemas.microsoft.com/office/drawing/2014/chart" uri="{C3380CC4-5D6E-409C-BE32-E72D297353CC}">
              <c16:uniqueId val="{00000004-6A24-4B3B-A445-3B394D020293}"/>
            </c:ext>
          </c:extLst>
        </c:ser>
        <c:ser>
          <c:idx val="5"/>
          <c:order val="5"/>
          <c:tx>
            <c:strRef>
              <c:f>データシート!$A$32</c:f>
              <c:strCache>
                <c:ptCount val="1"/>
                <c:pt idx="0">
                  <c:v>奈義町工業用水道事業会計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2.33</c:v>
                </c:pt>
                <c:pt idx="2">
                  <c:v>#N/A</c:v>
                </c:pt>
                <c:pt idx="3">
                  <c:v>2.5099999999999998</c:v>
                </c:pt>
                <c:pt idx="4">
                  <c:v>#N/A</c:v>
                </c:pt>
                <c:pt idx="5">
                  <c:v>2.4900000000000002</c:v>
                </c:pt>
                <c:pt idx="6">
                  <c:v>#N/A</c:v>
                </c:pt>
                <c:pt idx="7">
                  <c:v>2.42</c:v>
                </c:pt>
                <c:pt idx="8">
                  <c:v>#N/A</c:v>
                </c:pt>
                <c:pt idx="9">
                  <c:v>2.52</c:v>
                </c:pt>
              </c:numCache>
            </c:numRef>
          </c:val>
          <c:extLst>
            <c:ext xmlns:c16="http://schemas.microsoft.com/office/drawing/2014/chart" uri="{C3380CC4-5D6E-409C-BE32-E72D297353CC}">
              <c16:uniqueId val="{00000005-6A24-4B3B-A445-3B394D020293}"/>
            </c:ext>
          </c:extLst>
        </c:ser>
        <c:ser>
          <c:idx val="6"/>
          <c:order val="6"/>
          <c:tx>
            <c:strRef>
              <c:f>データシート!$A$33</c:f>
              <c:strCache>
                <c:ptCount val="1"/>
                <c:pt idx="0">
                  <c:v>奈義町介護保険特別会計（保険事業勘定）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1.43</c:v>
                </c:pt>
                <c:pt idx="2">
                  <c:v>#N/A</c:v>
                </c:pt>
                <c:pt idx="3">
                  <c:v>0.76</c:v>
                </c:pt>
                <c:pt idx="4">
                  <c:v>#N/A</c:v>
                </c:pt>
                <c:pt idx="5">
                  <c:v>1.61</c:v>
                </c:pt>
                <c:pt idx="6">
                  <c:v>#N/A</c:v>
                </c:pt>
                <c:pt idx="7">
                  <c:v>2.61</c:v>
                </c:pt>
                <c:pt idx="8">
                  <c:v>#N/A</c:v>
                </c:pt>
                <c:pt idx="9">
                  <c:v>3.37</c:v>
                </c:pt>
              </c:numCache>
            </c:numRef>
          </c:val>
          <c:extLst>
            <c:ext xmlns:c16="http://schemas.microsoft.com/office/drawing/2014/chart" uri="{C3380CC4-5D6E-409C-BE32-E72D297353CC}">
              <c16:uniqueId val="{00000006-6A24-4B3B-A445-3B394D020293}"/>
            </c:ext>
          </c:extLst>
        </c:ser>
        <c:ser>
          <c:idx val="7"/>
          <c:order val="7"/>
          <c:tx>
            <c:strRef>
              <c:f>データシート!$A$34</c:f>
              <c:strCache>
                <c:ptCount val="1"/>
                <c:pt idx="0">
                  <c:v>奈義町下水道事業会計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5.35</c:v>
                </c:pt>
                <c:pt idx="6">
                  <c:v>#N/A</c:v>
                </c:pt>
                <c:pt idx="7">
                  <c:v>4.8499999999999996</c:v>
                </c:pt>
                <c:pt idx="8">
                  <c:v>#N/A</c:v>
                </c:pt>
                <c:pt idx="9">
                  <c:v>4.78</c:v>
                </c:pt>
              </c:numCache>
            </c:numRef>
          </c:val>
          <c:extLst>
            <c:ext xmlns:c16="http://schemas.microsoft.com/office/drawing/2014/chart" uri="{C3380CC4-5D6E-409C-BE32-E72D297353CC}">
              <c16:uniqueId val="{00000007-6A24-4B3B-A445-3B394D020293}"/>
            </c:ext>
          </c:extLst>
        </c:ser>
        <c:ser>
          <c:idx val="8"/>
          <c:order val="8"/>
          <c:tx>
            <c:strRef>
              <c:f>データシート!$A$35</c:f>
              <c:strCache>
                <c:ptCount val="1"/>
                <c:pt idx="0">
                  <c:v>奈義町上水道事業会計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13.93</c:v>
                </c:pt>
                <c:pt idx="2">
                  <c:v>#N/A</c:v>
                </c:pt>
                <c:pt idx="3">
                  <c:v>14.02</c:v>
                </c:pt>
                <c:pt idx="4">
                  <c:v>#N/A</c:v>
                </c:pt>
                <c:pt idx="5">
                  <c:v>13.82</c:v>
                </c:pt>
                <c:pt idx="6">
                  <c:v>#N/A</c:v>
                </c:pt>
                <c:pt idx="7">
                  <c:v>12.88</c:v>
                </c:pt>
                <c:pt idx="8">
                  <c:v>#N/A</c:v>
                </c:pt>
                <c:pt idx="9">
                  <c:v>12.6</c:v>
                </c:pt>
              </c:numCache>
            </c:numRef>
          </c:val>
          <c:extLst>
            <c:ext xmlns:c16="http://schemas.microsoft.com/office/drawing/2014/chart" uri="{C3380CC4-5D6E-409C-BE32-E72D297353CC}">
              <c16:uniqueId val="{00000008-6A24-4B3B-A445-3B394D02029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21.52</c:v>
                </c:pt>
                <c:pt idx="2">
                  <c:v>#N/A</c:v>
                </c:pt>
                <c:pt idx="3">
                  <c:v>16.29</c:v>
                </c:pt>
                <c:pt idx="4">
                  <c:v>#N/A</c:v>
                </c:pt>
                <c:pt idx="5">
                  <c:v>10.99</c:v>
                </c:pt>
                <c:pt idx="6">
                  <c:v>#N/A</c:v>
                </c:pt>
                <c:pt idx="7">
                  <c:v>14.35</c:v>
                </c:pt>
                <c:pt idx="8">
                  <c:v>#N/A</c:v>
                </c:pt>
                <c:pt idx="9">
                  <c:v>17.46</c:v>
                </c:pt>
              </c:numCache>
            </c:numRef>
          </c:val>
          <c:extLst>
            <c:ext xmlns:c16="http://schemas.microsoft.com/office/drawing/2014/chart" uri="{C3380CC4-5D6E-409C-BE32-E72D297353CC}">
              <c16:uniqueId val="{00000009-6A24-4B3B-A445-3B394D02029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375</c:v>
                </c:pt>
                <c:pt idx="5">
                  <c:v>380</c:v>
                </c:pt>
                <c:pt idx="8">
                  <c:v>388</c:v>
                </c:pt>
                <c:pt idx="11">
                  <c:v>393</c:v>
                </c:pt>
                <c:pt idx="14">
                  <c:v>418</c:v>
                </c:pt>
              </c:numCache>
            </c:numRef>
          </c:val>
          <c:extLst>
            <c:ext xmlns:c16="http://schemas.microsoft.com/office/drawing/2014/chart" uri="{C3380CC4-5D6E-409C-BE32-E72D297353CC}">
              <c16:uniqueId val="{00000000-79CA-4769-B9C1-CDBB7CA221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CA-4769-B9C1-CDBB7CA221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9CA-4769-B9C1-CDBB7CA221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28</c:v>
                </c:pt>
                <c:pt idx="3">
                  <c:v>41</c:v>
                </c:pt>
                <c:pt idx="6">
                  <c:v>44</c:v>
                </c:pt>
                <c:pt idx="9">
                  <c:v>44</c:v>
                </c:pt>
                <c:pt idx="12">
                  <c:v>46</c:v>
                </c:pt>
              </c:numCache>
            </c:numRef>
          </c:val>
          <c:extLst>
            <c:ext xmlns:c16="http://schemas.microsoft.com/office/drawing/2014/chart" uri="{C3380CC4-5D6E-409C-BE32-E72D297353CC}">
              <c16:uniqueId val="{00000003-79CA-4769-B9C1-CDBB7CA221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179</c:v>
                </c:pt>
                <c:pt idx="3">
                  <c:v>178</c:v>
                </c:pt>
                <c:pt idx="6">
                  <c:v>200</c:v>
                </c:pt>
                <c:pt idx="9">
                  <c:v>193</c:v>
                </c:pt>
                <c:pt idx="12">
                  <c:v>190</c:v>
                </c:pt>
              </c:numCache>
            </c:numRef>
          </c:val>
          <c:extLst>
            <c:ext xmlns:c16="http://schemas.microsoft.com/office/drawing/2014/chart" uri="{C3380CC4-5D6E-409C-BE32-E72D297353CC}">
              <c16:uniqueId val="{00000004-79CA-4769-B9C1-CDBB7CA221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CA-4769-B9C1-CDBB7CA221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CA-4769-B9C1-CDBB7CA221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320</c:v>
                </c:pt>
                <c:pt idx="3">
                  <c:v>328</c:v>
                </c:pt>
                <c:pt idx="6">
                  <c:v>340</c:v>
                </c:pt>
                <c:pt idx="9">
                  <c:v>362</c:v>
                </c:pt>
                <c:pt idx="12">
                  <c:v>382</c:v>
                </c:pt>
              </c:numCache>
            </c:numRef>
          </c:val>
          <c:extLst>
            <c:ext xmlns:c16="http://schemas.microsoft.com/office/drawing/2014/chart" uri="{C3380CC4-5D6E-409C-BE32-E72D297353CC}">
              <c16:uniqueId val="{00000007-79CA-4769-B9C1-CDBB7CA221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152</c:v>
                </c:pt>
                <c:pt idx="2">
                  <c:v>#N/A</c:v>
                </c:pt>
                <c:pt idx="3">
                  <c:v>#N/A</c:v>
                </c:pt>
                <c:pt idx="4">
                  <c:v>167</c:v>
                </c:pt>
                <c:pt idx="5">
                  <c:v>#N/A</c:v>
                </c:pt>
                <c:pt idx="6">
                  <c:v>#N/A</c:v>
                </c:pt>
                <c:pt idx="7">
                  <c:v>196</c:v>
                </c:pt>
                <c:pt idx="8">
                  <c:v>#N/A</c:v>
                </c:pt>
                <c:pt idx="9">
                  <c:v>#N/A</c:v>
                </c:pt>
                <c:pt idx="10">
                  <c:v>206</c:v>
                </c:pt>
                <c:pt idx="11">
                  <c:v>#N/A</c:v>
                </c:pt>
                <c:pt idx="12">
                  <c:v>#N/A</c:v>
                </c:pt>
                <c:pt idx="13">
                  <c:v>200</c:v>
                </c:pt>
                <c:pt idx="14">
                  <c:v>#N/A</c:v>
                </c:pt>
              </c:numCache>
            </c:numRef>
          </c:val>
          <c:smooth val="0"/>
          <c:extLst>
            <c:ext xmlns:c16="http://schemas.microsoft.com/office/drawing/2014/chart" uri="{C3380CC4-5D6E-409C-BE32-E72D297353CC}">
              <c16:uniqueId val="{00000008-79CA-4769-B9C1-CDBB7CA221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4129</c:v>
                </c:pt>
                <c:pt idx="5">
                  <c:v>4095</c:v>
                </c:pt>
                <c:pt idx="8">
                  <c:v>4055</c:v>
                </c:pt>
                <c:pt idx="11">
                  <c:v>4431</c:v>
                </c:pt>
                <c:pt idx="14">
                  <c:v>4629</c:v>
                </c:pt>
              </c:numCache>
            </c:numRef>
          </c:val>
          <c:extLst>
            <c:ext xmlns:c16="http://schemas.microsoft.com/office/drawing/2014/chart" uri="{C3380CC4-5D6E-409C-BE32-E72D297353CC}">
              <c16:uniqueId val="{00000000-E3E2-46F4-89CC-46FFB85E10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3E2-46F4-89CC-46FFB85E10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4368</c:v>
                </c:pt>
                <c:pt idx="5">
                  <c:v>5170</c:v>
                </c:pt>
                <c:pt idx="8">
                  <c:v>5479</c:v>
                </c:pt>
                <c:pt idx="11">
                  <c:v>5473</c:v>
                </c:pt>
                <c:pt idx="14">
                  <c:v>5486</c:v>
                </c:pt>
              </c:numCache>
            </c:numRef>
          </c:val>
          <c:extLst>
            <c:ext xmlns:c16="http://schemas.microsoft.com/office/drawing/2014/chart" uri="{C3380CC4-5D6E-409C-BE32-E72D297353CC}">
              <c16:uniqueId val="{00000002-E3E2-46F4-89CC-46FFB85E10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E2-46F4-89CC-46FFB85E10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E2-46F4-89CC-46FFB85E10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E2-46F4-89CC-46FFB85E10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674</c:v>
                </c:pt>
                <c:pt idx="3">
                  <c:v>528</c:v>
                </c:pt>
                <c:pt idx="6">
                  <c:v>668</c:v>
                </c:pt>
                <c:pt idx="9">
                  <c:v>664</c:v>
                </c:pt>
                <c:pt idx="12">
                  <c:v>512</c:v>
                </c:pt>
              </c:numCache>
            </c:numRef>
          </c:val>
          <c:extLst>
            <c:ext xmlns:c16="http://schemas.microsoft.com/office/drawing/2014/chart" uri="{C3380CC4-5D6E-409C-BE32-E72D297353CC}">
              <c16:uniqueId val="{00000006-E3E2-46F4-89CC-46FFB85E10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413</c:v>
                </c:pt>
                <c:pt idx="3">
                  <c:v>379</c:v>
                </c:pt>
                <c:pt idx="6">
                  <c:v>342</c:v>
                </c:pt>
                <c:pt idx="9">
                  <c:v>320</c:v>
                </c:pt>
                <c:pt idx="12">
                  <c:v>282</c:v>
                </c:pt>
              </c:numCache>
            </c:numRef>
          </c:val>
          <c:extLst>
            <c:ext xmlns:c16="http://schemas.microsoft.com/office/drawing/2014/chart" uri="{C3380CC4-5D6E-409C-BE32-E72D297353CC}">
              <c16:uniqueId val="{00000007-E3E2-46F4-89CC-46FFB85E10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2441</c:v>
                </c:pt>
                <c:pt idx="3">
                  <c:v>2307</c:v>
                </c:pt>
                <c:pt idx="6">
                  <c:v>2282</c:v>
                </c:pt>
                <c:pt idx="9">
                  <c:v>2163</c:v>
                </c:pt>
                <c:pt idx="12">
                  <c:v>2051</c:v>
                </c:pt>
              </c:numCache>
            </c:numRef>
          </c:val>
          <c:extLst>
            <c:ext xmlns:c16="http://schemas.microsoft.com/office/drawing/2014/chart" uri="{C3380CC4-5D6E-409C-BE32-E72D297353CC}">
              <c16:uniqueId val="{00000008-E3E2-46F4-89CC-46FFB85E10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41</c:v>
                </c:pt>
                <c:pt idx="3">
                  <c:v>32</c:v>
                </c:pt>
                <c:pt idx="6">
                  <c:v>24</c:v>
                </c:pt>
                <c:pt idx="9">
                  <c:v>19</c:v>
                </c:pt>
                <c:pt idx="12">
                  <c:v>15</c:v>
                </c:pt>
              </c:numCache>
            </c:numRef>
          </c:val>
          <c:extLst>
            <c:ext xmlns:c16="http://schemas.microsoft.com/office/drawing/2014/chart" uri="{C3380CC4-5D6E-409C-BE32-E72D297353CC}">
              <c16:uniqueId val="{00000009-E3E2-46F4-89CC-46FFB85E10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3780</c:v>
                </c:pt>
                <c:pt idx="3">
                  <c:v>3678</c:v>
                </c:pt>
                <c:pt idx="6">
                  <c:v>3773</c:v>
                </c:pt>
                <c:pt idx="9">
                  <c:v>3578</c:v>
                </c:pt>
                <c:pt idx="12">
                  <c:v>4259</c:v>
                </c:pt>
              </c:numCache>
            </c:numRef>
          </c:val>
          <c:extLst>
            <c:ext xmlns:c16="http://schemas.microsoft.com/office/drawing/2014/chart" uri="{C3380CC4-5D6E-409C-BE32-E72D297353CC}">
              <c16:uniqueId val="{0000000A-E3E2-46F4-89CC-46FFB85E102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3E2-46F4-89CC-46FFB85E102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1784</c:v>
                </c:pt>
                <c:pt idx="1">
                  <c:v>1752</c:v>
                </c:pt>
                <c:pt idx="2">
                  <c:v>1620</c:v>
                </c:pt>
              </c:numCache>
            </c:numRef>
          </c:val>
          <c:extLst>
            <c:ext xmlns:c16="http://schemas.microsoft.com/office/drawing/2014/chart" uri="{C3380CC4-5D6E-409C-BE32-E72D297353CC}">
              <c16:uniqueId val="{00000000-3B14-4F22-9D96-D7FD6047B8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408</c:v>
                </c:pt>
                <c:pt idx="1">
                  <c:v>403</c:v>
                </c:pt>
                <c:pt idx="2">
                  <c:v>410</c:v>
                </c:pt>
              </c:numCache>
            </c:numRef>
          </c:val>
          <c:extLst>
            <c:ext xmlns:c16="http://schemas.microsoft.com/office/drawing/2014/chart" uri="{C3380CC4-5D6E-409C-BE32-E72D297353CC}">
              <c16:uniqueId val="{00000001-3B14-4F22-9D96-D7FD6047B8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3293</c:v>
                </c:pt>
                <c:pt idx="1">
                  <c:v>3323</c:v>
                </c:pt>
                <c:pt idx="2">
                  <c:v>3461</c:v>
                </c:pt>
              </c:numCache>
            </c:numRef>
          </c:val>
          <c:extLst>
            <c:ext xmlns:c16="http://schemas.microsoft.com/office/drawing/2014/chart" uri="{C3380CC4-5D6E-409C-BE32-E72D297353CC}">
              <c16:uniqueId val="{00000002-3B14-4F22-9D96-D7FD6047B8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一般会計の元利償還金については、償還満了と起債抑制により、平成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年度まで減少傾向にあったが、平成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年度から活用している過疎対策事業債の元金償還が始まったため、平成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年度からは増加に転じている。平成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百万円に達し、今後も増加する見込みである。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公営企業は下水道事業債の償還増が確定しており、組合等の償還金は、広域ごみ処理場の建設債や消防署の更新等により増加が今後見込まれる。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ただ、算入公債費については、過疎対策事業債の活用により、今後も一定水準確保できる見込みであり、将来負担を見据えて計画的な償還と借入を行っていく必要がある。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将来負担比率については、前年度と同様に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を維持することができている。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充当可能基金の残高が十分にあることが主な要因と考えられる。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また、地方債の現在高はほぼ横ばいであるが、中学校及びこども園の建設事業により大幅に増加する見込みであるが、適切な補助金や起債の活用を行うことにより、良好な数値が維持できる見込みである。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岡山県奈義町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全体として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よりも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額が若干上回ったことで微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減債基金や特定目的基金については、必要な積み増しを続けていくとともに、基金の目的に応じた繰入を合わせて行っていく。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奈義町公共施設等整備基金は、こども園や中学校の建設事業、庁舎等の有利な起債が見込めない施設の大規模改修に備えて造成している。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情報通信基盤利活用整備基金は、町内全域に布設した光ファイバー網の更新に備えて造成している。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奈義町公共用地取得基金は、現在公共施設が所在する土地の借地部分を取得するために造成している。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奈義町特定防衛施設周辺整備調整交付金事業基金は、奈義町特定防衛施設周辺整備調整交付金を原資に、こども園の建設に充当するために造成している。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奈義町地域福祉基金は運用益を社会福祉費に充当するために造成している。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特定防衛施設周辺整備調整交付金事業基金は、こども園整備事業等のために取崩したものの、運用益のみの積立しか行っていないので減少している。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その他の基金は、取崩額よりも積立額が多かったことで増加している。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基金の使途に沿った事業を実施するまでは、引き続き繰越金の一部や運用益等を積み立てていく。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運用益の積立を行ったが、新型コロナウイルス感染症対策のための取崩額が上回ったことで減少している。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現在の水準を維持し、今後予定されている大型ハード事業に備える。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前年度過疎債借入額の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割を積立し、当年度過疎債償還額の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割を繰り入れる運用を行っている。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繰入</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額が多かったことで残高が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現在の運用を継続し、後年度の償還財源を確保する。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9856A10-50A5-47A6-83CD-054384A0DE7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1D7C5ED-854E-4C93-A896-8BC49EF38938}"/>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83C2F06-8221-4883-BDA1-177215E8E4EC}"/>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0804D87-7DDB-416B-9BBC-55AD6118F8E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7D89769-E29A-4408-B253-27D203EB0B85}"/>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9C06726-A013-4141-86C4-31D90932CF5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9526584-92C6-4459-97DE-DAC47E1A82C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D610169-F2A9-4052-A5C2-D7161947C50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5BE920F-378F-4903-B77C-F7C3B9A7B711}"/>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204668E-47E0-4F1D-82E8-B06B427A137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5,765
5,705
69.52
6,779,794
6,240,837
511,418
2,928,647
4,259,379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9FC98EF-098E-4DA0-BF6F-3489BC7BE19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4077911-DD3A-43CD-958E-C66D27047225}"/>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D6169A0-D215-4DE4-B409-7ECBD6C194A3}"/>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CA5F3F1-C2F1-4B33-AA25-22197C2A8D3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11C5449-C4B4-44D2-B85B-9F4F731FB02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2384015-D267-4541-9042-A4891AD8F4C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12A1270-A18F-47A2-852E-F352EBBB60D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E42EFB1-43AD-4A23-8939-25B3F437DBD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11BC98A-937D-4916-AE83-C0CABD16E7E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05DE6C0-D351-4164-9FE0-974F9E51B69D}"/>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77EBEF1-EF2D-46C1-8D13-6D11B9A224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C480A29-8194-4D41-892E-9EC9EC36CC91}"/>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B197C6A-19AD-4FA1-8A74-1359B5D8349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35BCF60-9AF6-4A6C-A940-DD7157280668}"/>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DB51E5D-6839-427E-88C8-C95C0B1DECE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ABFFF90-E127-4733-836E-BC11239039E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048D191-DD29-43E1-9115-88EF265F633E}"/>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4E3BD7A-4030-4077-8E2E-46963F6B6833}"/>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7ACD45B-874B-4F50-BD50-D64CD5AD835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7132C47-1DB9-4979-97F7-D9EE0D22E18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3A0D3B3-43BB-4E76-87BC-BE713D3335A6}"/>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207133F-67CE-4037-9E26-B3396774FF47}"/>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49A833A-B510-45D7-9496-E7EC28EBA5FC}"/>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8B356F7-C0F4-4416-ABA7-8F827CA0D73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36084F8-62E7-40CA-AEC2-A4A16E6D6E1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E08002A-7F45-4AFA-8C5E-2140675B6BF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48A67B9-78E3-4725-9ACA-F3309EFDFCAE}"/>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F5C3DFA-277D-409B-8284-C588BC9FA99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1B71BC8-043E-407F-9408-E0BEBA28700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3B7A5A5-8CB0-4E38-8987-D92B6E3EF6F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1C13CAF-9231-4A07-AAAA-99CC03CD11D2}"/>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650C4DE-285C-48DB-A7AF-0258CB2C64A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02A2C6E-442C-4499-8014-6F140233EAA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9667786-8C2D-49B6-AAA8-4D2B695EB51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DEBBA94-580E-4B20-8CA4-9D672F4E0CF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4F1E3FD-1A11-4DF6-A33B-FF093C76E1C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15132FA-CB6A-4D1C-99D0-B84663A4A88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人口や企業数が増えないことで概ね横ばいである。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今後も税の徴収率の維持・向上、そして子育て支援及び定住化の促進、人口維持を図り、自主財源の確保に努める。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11EEEDA-19B2-4AC4-B027-0F58148678D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FE6F4AAB-B5D4-4D3A-9786-01778621FC76}"/>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1EE6D55-AB1E-4260-860A-77875B38715B}"/>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60A602C2-BA31-46A5-853E-41F73A8F9D35}"/>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73645B09-0253-4774-9AAC-88E38F0E96C9}"/>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985D6B66-E129-459F-8EA9-94766CB66512}"/>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7B3B3E71-B82A-4C7C-B27A-275F73FDF5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52FA795A-C7BD-42FE-9B0A-5B68A88A2EB8}"/>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3435234D-6320-48D7-9116-B743A1B1F0F5}"/>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7757F58F-7AAD-4F16-B773-B32F243E840D}"/>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60D9B2DD-B532-4E1D-8B91-4AB3089F592D}"/>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715EA74F-3062-4BC7-B438-093D7807CAE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1AD42274-5703-4F28-BE8D-8766F5D220D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3012B699-65AC-4014-BF5A-519667E1806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E744E618-B9BE-45D7-81A3-7A335E2969F7}"/>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82BCED4C-218F-4011-92B2-8FC4FE5F8355}"/>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31D963DC-884B-4133-89D3-3063DC8C05E4}"/>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9A4A75AF-F420-4BE7-8D77-A14F5FC45CB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D024CCA5-1AA1-4723-A749-0A319F455B6C}"/>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43</xdr:row>
      <xdr:rowOff>14817</xdr:rowOff>
    </xdr:to>
    <xdr:cxnSp macro="">
      <xdr:nvCxnSpPr>
        <xdr:cNvPr id="68" name="直線コネクタ 67">
          <a:extLst>
            <a:ext uri="{FF2B5EF4-FFF2-40B4-BE49-F238E27FC236}">
              <a16:creationId xmlns:a16="http://schemas.microsoft.com/office/drawing/2014/main" id="{514F0B48-CDB4-4047-9BF0-5CCFC7EF2F58}"/>
            </a:ext>
          </a:extLst>
        </xdr:cNvPr>
        <xdr:cNvCxnSpPr/>
      </xdr:nvCxnSpPr>
      <xdr:spPr>
        <a:xfrm>
          <a:off x="4114800" y="73603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66914A50-12C0-4378-B5BB-2F5905B54956}"/>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9B0B81E7-D244-49F1-B8A9-D833C721F406}"/>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42</xdr:row>
      <xdr:rowOff>159455</xdr:rowOff>
    </xdr:to>
    <xdr:cxnSp macro="">
      <xdr:nvCxnSpPr>
        <xdr:cNvPr id="71" name="直線コネクタ 70">
          <a:extLst>
            <a:ext uri="{FF2B5EF4-FFF2-40B4-BE49-F238E27FC236}">
              <a16:creationId xmlns:a16="http://schemas.microsoft.com/office/drawing/2014/main" id="{F6245327-CC37-45BA-B5E3-588BD3DB0668}"/>
            </a:ext>
          </a:extLst>
        </xdr:cNvPr>
        <xdr:cNvCxnSpPr/>
      </xdr:nvCxnSpPr>
      <xdr:spPr>
        <a:xfrm>
          <a:off x="3225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25DADB4F-EF29-4E02-B642-2B4C18E77BE6}"/>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0C7B8EC0-2EFC-4281-A92C-858A8D6AE8BE}"/>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43</xdr:row>
      <xdr:rowOff>1411</xdr:rowOff>
    </xdr:to>
    <xdr:cxnSp macro="">
      <xdr:nvCxnSpPr>
        <xdr:cNvPr id="74" name="直線コネクタ 73">
          <a:extLst>
            <a:ext uri="{FF2B5EF4-FFF2-40B4-BE49-F238E27FC236}">
              <a16:creationId xmlns:a16="http://schemas.microsoft.com/office/drawing/2014/main" id="{564742B3-1A3D-4411-B532-09B039C74BED}"/>
            </a:ext>
          </a:extLst>
        </xdr:cNvPr>
        <xdr:cNvCxnSpPr/>
      </xdr:nvCxnSpPr>
      <xdr:spPr>
        <a:xfrm flipV="1">
          <a:off x="2336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159455</xdr:rowOff>
    </xdr:from>
    <xdr:to>
      <xdr:col>15</xdr:col>
      <xdr:colOff>133350</xdr:colOff>
      <xdr:row>42</xdr:row>
      <xdr:rowOff>89605</xdr:rowOff>
    </xdr:to>
    <xdr:sp macro="" textlink="">
      <xdr:nvSpPr>
        <xdr:cNvPr id="75" name="フローチャート: 判断 74">
          <a:extLst>
            <a:ext uri="{FF2B5EF4-FFF2-40B4-BE49-F238E27FC236}">
              <a16:creationId xmlns:a16="http://schemas.microsoft.com/office/drawing/2014/main" id="{1EAA01A1-3907-42B0-9E43-084485810653}"/>
            </a:ext>
          </a:extLst>
        </xdr:cNvPr>
        <xdr:cNvSpPr/>
      </xdr:nvSpPr>
      <xdr:spPr>
        <a:xfrm>
          <a:off x="3175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76" name="テキスト ボックス 75">
          <a:extLst>
            <a:ext uri="{FF2B5EF4-FFF2-40B4-BE49-F238E27FC236}">
              <a16:creationId xmlns:a16="http://schemas.microsoft.com/office/drawing/2014/main" id="{EDF163A7-21BA-45F0-B27E-78ED00F76E37}"/>
            </a:ext>
          </a:extLst>
        </xdr:cNvPr>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28222</xdr:rowOff>
    </xdr:to>
    <xdr:cxnSp macro="">
      <xdr:nvCxnSpPr>
        <xdr:cNvPr id="77" name="直線コネクタ 76">
          <a:extLst>
            <a:ext uri="{FF2B5EF4-FFF2-40B4-BE49-F238E27FC236}">
              <a16:creationId xmlns:a16="http://schemas.microsoft.com/office/drawing/2014/main" id="{7B190A62-988D-4878-A02A-A4A56CCB1281}"/>
            </a:ext>
          </a:extLst>
        </xdr:cNvPr>
        <xdr:cNvCxnSpPr/>
      </xdr:nvCxnSpPr>
      <xdr:spPr>
        <a:xfrm flipV="1">
          <a:off x="1447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159455</xdr:rowOff>
    </xdr:from>
    <xdr:to>
      <xdr:col>11</xdr:col>
      <xdr:colOff>82550</xdr:colOff>
      <xdr:row>42</xdr:row>
      <xdr:rowOff>89605</xdr:rowOff>
    </xdr:to>
    <xdr:sp macro="" textlink="">
      <xdr:nvSpPr>
        <xdr:cNvPr id="78" name="フローチャート: 判断 77">
          <a:extLst>
            <a:ext uri="{FF2B5EF4-FFF2-40B4-BE49-F238E27FC236}">
              <a16:creationId xmlns:a16="http://schemas.microsoft.com/office/drawing/2014/main" id="{D123C204-3C09-4F6E-93F1-62C02125D5D0}"/>
            </a:ext>
          </a:extLst>
        </xdr:cNvPr>
        <xdr:cNvSpPr/>
      </xdr:nvSpPr>
      <xdr:spPr>
        <a:xfrm>
          <a:off x="2286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79" name="テキスト ボックス 78">
          <a:extLst>
            <a:ext uri="{FF2B5EF4-FFF2-40B4-BE49-F238E27FC236}">
              <a16:creationId xmlns:a16="http://schemas.microsoft.com/office/drawing/2014/main" id="{08071CD1-5A50-459A-BA4E-7298D8BD0368}"/>
            </a:ext>
          </a:extLst>
        </xdr:cNvPr>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689679CB-7F11-4780-B507-56BF242E6B3A}"/>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D3A26111-3B3D-46EC-AAE7-DCC18E5903DB}"/>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3CBE9B81-4819-4C4E-A12B-6B5513B793F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A333033-330F-4913-A4B9-3B6720CC58F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F282F7C-427D-432E-A196-5F5946583E8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0E3791F-2A1C-43F4-9802-C10FD3AEAF3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6DC535F-34DF-47AF-83B0-45A66401A075}"/>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a:extLst>
            <a:ext uri="{FF2B5EF4-FFF2-40B4-BE49-F238E27FC236}">
              <a16:creationId xmlns:a16="http://schemas.microsoft.com/office/drawing/2014/main" id="{1304E39D-B9EC-4E75-9D3A-DEFEA3F6147B}"/>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8" name="財政力該当値テキスト">
          <a:extLst>
            <a:ext uri="{FF2B5EF4-FFF2-40B4-BE49-F238E27FC236}">
              <a16:creationId xmlns:a16="http://schemas.microsoft.com/office/drawing/2014/main" id="{705BD566-FE89-4519-AABB-5D28C11177DB}"/>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89" name="楕円 88">
          <a:extLst>
            <a:ext uri="{FF2B5EF4-FFF2-40B4-BE49-F238E27FC236}">
              <a16:creationId xmlns:a16="http://schemas.microsoft.com/office/drawing/2014/main" id="{E178E4AA-8F79-4E86-BBF8-D7508E1D6F62}"/>
            </a:ext>
          </a:extLst>
        </xdr:cNvPr>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0" name="テキスト ボックス 89">
          <a:extLst>
            <a:ext uri="{FF2B5EF4-FFF2-40B4-BE49-F238E27FC236}">
              <a16:creationId xmlns:a16="http://schemas.microsoft.com/office/drawing/2014/main" id="{6E82AA17-A180-434B-8A71-0A12E121C789}"/>
            </a:ext>
          </a:extLst>
        </xdr:cNvPr>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1" name="楕円 90">
          <a:extLst>
            <a:ext uri="{FF2B5EF4-FFF2-40B4-BE49-F238E27FC236}">
              <a16:creationId xmlns:a16="http://schemas.microsoft.com/office/drawing/2014/main" id="{93669E9F-268C-460B-85FF-BA049149159E}"/>
            </a:ext>
          </a:extLst>
        </xdr:cNvPr>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2" name="テキスト ボックス 91">
          <a:extLst>
            <a:ext uri="{FF2B5EF4-FFF2-40B4-BE49-F238E27FC236}">
              <a16:creationId xmlns:a16="http://schemas.microsoft.com/office/drawing/2014/main" id="{DCEFBCB2-D8B7-40DE-8B04-38FAC0645DC7}"/>
            </a:ext>
          </a:extLst>
        </xdr:cNvPr>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3" name="楕円 92">
          <a:extLst>
            <a:ext uri="{FF2B5EF4-FFF2-40B4-BE49-F238E27FC236}">
              <a16:creationId xmlns:a16="http://schemas.microsoft.com/office/drawing/2014/main" id="{90EF9538-A98D-4B69-8C98-2536C29A3F33}"/>
            </a:ext>
          </a:extLst>
        </xdr:cNvPr>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4" name="テキスト ボックス 93">
          <a:extLst>
            <a:ext uri="{FF2B5EF4-FFF2-40B4-BE49-F238E27FC236}">
              <a16:creationId xmlns:a16="http://schemas.microsoft.com/office/drawing/2014/main" id="{5B0D6441-8CFE-433D-A65E-5171E94F753B}"/>
            </a:ext>
          </a:extLst>
        </xdr:cNvPr>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5" name="楕円 94">
          <a:extLst>
            <a:ext uri="{FF2B5EF4-FFF2-40B4-BE49-F238E27FC236}">
              <a16:creationId xmlns:a16="http://schemas.microsoft.com/office/drawing/2014/main" id="{31173661-E9BB-4E31-B5BE-B41BAC740770}"/>
            </a:ext>
          </a:extLst>
        </xdr:cNvPr>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6" name="テキスト ボックス 95">
          <a:extLst>
            <a:ext uri="{FF2B5EF4-FFF2-40B4-BE49-F238E27FC236}">
              <a16:creationId xmlns:a16="http://schemas.microsoft.com/office/drawing/2014/main" id="{42A6437F-B627-487D-8420-051D11F1D148}"/>
            </a:ext>
          </a:extLst>
        </xdr:cNvPr>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2F80769-13AE-436A-86BB-69E701B34E21}"/>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C54A41A9-E686-41A2-9D12-C81BD9C8E60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18B88F08-D18D-4874-8209-6941D65D0AB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C5AD25DD-DE63-40D5-B43B-29BEC40357E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3C609ECD-7058-4713-A131-8F7500236541}"/>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4EB910EA-4E52-4735-AC42-B715CBF9B17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ED9A7ABB-97D7-412C-8F3D-660A808DFA4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B8B62EFD-B9D1-45DC-B8C6-2C82FB3742B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700C9579-EAD8-4FE3-9182-7F6510F9BC46}"/>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69A9AAA5-9FDB-4B74-A754-4B6E390533B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FD5017DF-A3F4-4CEA-9319-C8065D49AF1A}"/>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1B3B7291-5A75-4DB9-8A62-E91B89A48CD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1F6FB82D-4BA6-42B8-866F-8F27D2667F3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ポイント増加している。昨今の物価高騰に伴う光熱水費等の増加が主な要因である。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今後も、事務事業の効率化等の行財政改革を進めるとともに、一定水準の経常経費の抑制は継続して行い、比率の急激な増加に繋がらないように財政運営に努める。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7B9B7817-9113-4EB1-9443-80A30618BE78}"/>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4B7C9407-7DB8-4ECD-AD0C-AC2CCA5198D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519EA07A-7929-4223-B8AC-E9A027749FF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9A926C93-738F-4529-BA59-F6A493175013}"/>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62FF752B-70E5-43B8-851B-A90DFC52184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F9362B2-5834-402A-84D1-E26D847A26D2}"/>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21B0A98A-E316-4A63-A6B5-9BED03E83C3B}"/>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3D1D285F-0137-4A9D-BB1C-0B27D2A8F1A7}"/>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713520A5-18BE-4973-ADD8-C4B47BEF9284}"/>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C2625674-726D-46C3-AB78-D3FA09BFD594}"/>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84E586C2-F6B4-4838-A26E-855594416DEF}"/>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9838AA71-1B8F-4624-AC76-36F1B2761A0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2883CFE4-C734-473A-951B-43D42722C57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6BFBC25E-D131-4C34-A8D7-1351F4BB9D5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E919BB14-1AC4-48C3-BC7F-E09271F9B748}"/>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72988CD2-2050-4E75-B456-2BC31FCC337F}"/>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B82CD00F-0935-43BD-9B03-2531FFFB022E}"/>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9359796C-0260-487A-85A7-90B8C6C05EF4}"/>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2C9ED4A3-6BDA-4DED-B535-2A96AFB9A6DC}"/>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124206</xdr:rowOff>
    </xdr:from>
    <xdr:to>
      <xdr:col>23</xdr:col>
      <xdr:colOff>133350</xdr:colOff>
      <xdr:row>61</xdr:row>
      <xdr:rowOff>167640</xdr:rowOff>
    </xdr:to>
    <xdr:cxnSp macro="">
      <xdr:nvCxnSpPr>
        <xdr:cNvPr id="129" name="直線コネクタ 128">
          <a:extLst>
            <a:ext uri="{FF2B5EF4-FFF2-40B4-BE49-F238E27FC236}">
              <a16:creationId xmlns:a16="http://schemas.microsoft.com/office/drawing/2014/main" id="{4A37A20D-0012-435E-95ED-E38838E0A87F}"/>
            </a:ext>
          </a:extLst>
        </xdr:cNvPr>
        <xdr:cNvCxnSpPr/>
      </xdr:nvCxnSpPr>
      <xdr:spPr>
        <a:xfrm>
          <a:off x="4114800" y="1058265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DEEA6D72-2B71-486C-8007-853A7A3594CD}"/>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CD4A5CA6-5805-47F2-9BB4-059650527F6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124206</xdr:rowOff>
    </xdr:from>
    <xdr:to>
      <xdr:col>19</xdr:col>
      <xdr:colOff>133350</xdr:colOff>
      <xdr:row>62</xdr:row>
      <xdr:rowOff>165100</xdr:rowOff>
    </xdr:to>
    <xdr:cxnSp macro="">
      <xdr:nvCxnSpPr>
        <xdr:cNvPr id="132" name="直線コネクタ 131">
          <a:extLst>
            <a:ext uri="{FF2B5EF4-FFF2-40B4-BE49-F238E27FC236}">
              <a16:creationId xmlns:a16="http://schemas.microsoft.com/office/drawing/2014/main" id="{0756B3B5-FCA6-429E-8F9C-67C94F31F79C}"/>
            </a:ext>
          </a:extLst>
        </xdr:cNvPr>
        <xdr:cNvCxnSpPr/>
      </xdr:nvCxnSpPr>
      <xdr:spPr>
        <a:xfrm flipV="1">
          <a:off x="3225800" y="1058265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6964CBD6-A1FA-47C2-BD35-C06BECE8F49B}"/>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C0D0E978-A28E-4FB2-9966-E9ED3B8FE3F6}"/>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1016</xdr:rowOff>
    </xdr:from>
    <xdr:to>
      <xdr:col>15</xdr:col>
      <xdr:colOff>82550</xdr:colOff>
      <xdr:row>62</xdr:row>
      <xdr:rowOff>165100</xdr:rowOff>
    </xdr:to>
    <xdr:cxnSp macro="">
      <xdr:nvCxnSpPr>
        <xdr:cNvPr id="135" name="直線コネクタ 134">
          <a:extLst>
            <a:ext uri="{FF2B5EF4-FFF2-40B4-BE49-F238E27FC236}">
              <a16:creationId xmlns:a16="http://schemas.microsoft.com/office/drawing/2014/main" id="{EFECB4FF-48A1-4C1B-9E76-48152839FF7C}"/>
            </a:ext>
          </a:extLst>
        </xdr:cNvPr>
        <xdr:cNvCxnSpPr/>
      </xdr:nvCxnSpPr>
      <xdr:spPr>
        <a:xfrm>
          <a:off x="2336800" y="1063091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119126</xdr:rowOff>
    </xdr:from>
    <xdr:to>
      <xdr:col>15</xdr:col>
      <xdr:colOff>133350</xdr:colOff>
      <xdr:row>63</xdr:row>
      <xdr:rowOff>49276</xdr:rowOff>
    </xdr:to>
    <xdr:sp macro="" textlink="">
      <xdr:nvSpPr>
        <xdr:cNvPr id="136" name="フローチャート: 判断 135">
          <a:extLst>
            <a:ext uri="{FF2B5EF4-FFF2-40B4-BE49-F238E27FC236}">
              <a16:creationId xmlns:a16="http://schemas.microsoft.com/office/drawing/2014/main" id="{A588C08A-87DB-475C-91A1-7BF329FAD73B}"/>
            </a:ext>
          </a:extLst>
        </xdr:cNvPr>
        <xdr:cNvSpPr/>
      </xdr:nvSpPr>
      <xdr:spPr>
        <a:xfrm>
          <a:off x="3175000" y="1074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34053</xdr:rowOff>
    </xdr:from>
    <xdr:ext cx="762000" cy="259045"/>
    <xdr:sp macro="" textlink="">
      <xdr:nvSpPr>
        <xdr:cNvPr id="137" name="テキスト ボックス 136">
          <a:extLst>
            <a:ext uri="{FF2B5EF4-FFF2-40B4-BE49-F238E27FC236}">
              <a16:creationId xmlns:a16="http://schemas.microsoft.com/office/drawing/2014/main" id="{729C43D9-39C8-4DCC-9858-42CC65729701}"/>
            </a:ext>
          </a:extLst>
        </xdr:cNvPr>
        <xdr:cNvSpPr txBox="1"/>
      </xdr:nvSpPr>
      <xdr:spPr>
        <a:xfrm>
          <a:off x="2844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5969</xdr:rowOff>
    </xdr:from>
    <xdr:to>
      <xdr:col>11</xdr:col>
      <xdr:colOff>31750</xdr:colOff>
      <xdr:row>62</xdr:row>
      <xdr:rowOff>1016</xdr:rowOff>
    </xdr:to>
    <xdr:cxnSp macro="">
      <xdr:nvCxnSpPr>
        <xdr:cNvPr id="138" name="直線コネクタ 137">
          <a:extLst>
            <a:ext uri="{FF2B5EF4-FFF2-40B4-BE49-F238E27FC236}">
              <a16:creationId xmlns:a16="http://schemas.microsoft.com/office/drawing/2014/main" id="{6DEEBB07-EC1D-4610-A3A0-2B9EC8188AE1}"/>
            </a:ext>
          </a:extLst>
        </xdr:cNvPr>
        <xdr:cNvCxnSpPr/>
      </xdr:nvCxnSpPr>
      <xdr:spPr>
        <a:xfrm>
          <a:off x="1447800" y="10464419"/>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39" name="フローチャート: 判断 138">
          <a:extLst>
            <a:ext uri="{FF2B5EF4-FFF2-40B4-BE49-F238E27FC236}">
              <a16:creationId xmlns:a16="http://schemas.microsoft.com/office/drawing/2014/main" id="{C94CCF00-D7BC-45C3-A242-17F7441258BB}"/>
            </a:ext>
          </a:extLst>
        </xdr:cNvPr>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58183</xdr:rowOff>
    </xdr:from>
    <xdr:ext cx="762000" cy="259045"/>
    <xdr:sp macro="" textlink="">
      <xdr:nvSpPr>
        <xdr:cNvPr id="140" name="テキスト ボックス 139">
          <a:extLst>
            <a:ext uri="{FF2B5EF4-FFF2-40B4-BE49-F238E27FC236}">
              <a16:creationId xmlns:a16="http://schemas.microsoft.com/office/drawing/2014/main" id="{3FE4FEE8-0E5E-43D0-B344-9F63CF2AD466}"/>
            </a:ext>
          </a:extLst>
        </xdr:cNvPr>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133604</xdr:rowOff>
    </xdr:from>
    <xdr:to>
      <xdr:col>7</xdr:col>
      <xdr:colOff>31750</xdr:colOff>
      <xdr:row>63</xdr:row>
      <xdr:rowOff>63754</xdr:rowOff>
    </xdr:to>
    <xdr:sp macro="" textlink="">
      <xdr:nvSpPr>
        <xdr:cNvPr id="141" name="フローチャート: 判断 140">
          <a:extLst>
            <a:ext uri="{FF2B5EF4-FFF2-40B4-BE49-F238E27FC236}">
              <a16:creationId xmlns:a16="http://schemas.microsoft.com/office/drawing/2014/main" id="{0F61F26E-BF41-4779-B5DF-19000CF3FB58}"/>
            </a:ext>
          </a:extLst>
        </xdr:cNvPr>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48531</xdr:rowOff>
    </xdr:from>
    <xdr:ext cx="762000" cy="259045"/>
    <xdr:sp macro="" textlink="">
      <xdr:nvSpPr>
        <xdr:cNvPr id="142" name="テキスト ボックス 141">
          <a:extLst>
            <a:ext uri="{FF2B5EF4-FFF2-40B4-BE49-F238E27FC236}">
              <a16:creationId xmlns:a16="http://schemas.microsoft.com/office/drawing/2014/main" id="{338DF9AA-7C9D-41B8-A27A-5380F8F37233}"/>
            </a:ext>
          </a:extLst>
        </xdr:cNvPr>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9E77EE40-1B2E-449F-B6C5-A4B5A2A4D82E}"/>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506A0991-B3B6-49D0-89EB-D319401EBA0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2BD8032A-B7A5-4189-829D-BB7E2CC4039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27BC311-D65C-404D-87E2-BA49C3565C8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614A8B2-52EB-42FD-B9CB-64C6B25148D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48" name="楕円 147">
          <a:extLst>
            <a:ext uri="{FF2B5EF4-FFF2-40B4-BE49-F238E27FC236}">
              <a16:creationId xmlns:a16="http://schemas.microsoft.com/office/drawing/2014/main" id="{23EEF5F1-43A5-448C-A59A-0088D60DBC3E}"/>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49" name="財政構造の弾力性該当値テキスト">
          <a:extLst>
            <a:ext uri="{FF2B5EF4-FFF2-40B4-BE49-F238E27FC236}">
              <a16:creationId xmlns:a16="http://schemas.microsoft.com/office/drawing/2014/main" id="{9851A632-D734-4D8D-82F7-013808915D3F}"/>
            </a:ext>
          </a:extLst>
        </xdr:cNvPr>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73406</xdr:rowOff>
    </xdr:from>
    <xdr:to>
      <xdr:col>19</xdr:col>
      <xdr:colOff>184150</xdr:colOff>
      <xdr:row>62</xdr:row>
      <xdr:rowOff>3556</xdr:rowOff>
    </xdr:to>
    <xdr:sp macro="" textlink="">
      <xdr:nvSpPr>
        <xdr:cNvPr id="150" name="楕円 149">
          <a:extLst>
            <a:ext uri="{FF2B5EF4-FFF2-40B4-BE49-F238E27FC236}">
              <a16:creationId xmlns:a16="http://schemas.microsoft.com/office/drawing/2014/main" id="{61470DA1-6028-46A8-8434-4E78BE3D9FE3}"/>
            </a:ext>
          </a:extLst>
        </xdr:cNvPr>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13733</xdr:rowOff>
    </xdr:from>
    <xdr:ext cx="736600" cy="259045"/>
    <xdr:sp macro="" textlink="">
      <xdr:nvSpPr>
        <xdr:cNvPr id="151" name="テキスト ボックス 150">
          <a:extLst>
            <a:ext uri="{FF2B5EF4-FFF2-40B4-BE49-F238E27FC236}">
              <a16:creationId xmlns:a16="http://schemas.microsoft.com/office/drawing/2014/main" id="{651DB924-BD33-4CE3-8A5A-8417B067C478}"/>
            </a:ext>
          </a:extLst>
        </xdr:cNvPr>
        <xdr:cNvSpPr txBox="1"/>
      </xdr:nvSpPr>
      <xdr:spPr>
        <a:xfrm>
          <a:off x="3733800" y="1030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2" name="楕円 151">
          <a:extLst>
            <a:ext uri="{FF2B5EF4-FFF2-40B4-BE49-F238E27FC236}">
              <a16:creationId xmlns:a16="http://schemas.microsoft.com/office/drawing/2014/main" id="{90282D0D-44CC-4489-8280-5C47D17C0AF9}"/>
            </a:ext>
          </a:extLst>
        </xdr:cNvPr>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53" name="テキスト ボックス 152">
          <a:extLst>
            <a:ext uri="{FF2B5EF4-FFF2-40B4-BE49-F238E27FC236}">
              <a16:creationId xmlns:a16="http://schemas.microsoft.com/office/drawing/2014/main" id="{E5E0CB71-949A-4DA3-BCCB-B1E431384F1F}"/>
            </a:ext>
          </a:extLst>
        </xdr:cNvPr>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121666</xdr:rowOff>
    </xdr:from>
    <xdr:to>
      <xdr:col>11</xdr:col>
      <xdr:colOff>82550</xdr:colOff>
      <xdr:row>62</xdr:row>
      <xdr:rowOff>51816</xdr:rowOff>
    </xdr:to>
    <xdr:sp macro="" textlink="">
      <xdr:nvSpPr>
        <xdr:cNvPr id="154" name="楕円 153">
          <a:extLst>
            <a:ext uri="{FF2B5EF4-FFF2-40B4-BE49-F238E27FC236}">
              <a16:creationId xmlns:a16="http://schemas.microsoft.com/office/drawing/2014/main" id="{89E5169B-351E-45B8-8932-DF93E81D8CC3}"/>
            </a:ext>
          </a:extLst>
        </xdr:cNvPr>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61993</xdr:rowOff>
    </xdr:from>
    <xdr:ext cx="762000" cy="259045"/>
    <xdr:sp macro="" textlink="">
      <xdr:nvSpPr>
        <xdr:cNvPr id="155" name="テキスト ボックス 154">
          <a:extLst>
            <a:ext uri="{FF2B5EF4-FFF2-40B4-BE49-F238E27FC236}">
              <a16:creationId xmlns:a16="http://schemas.microsoft.com/office/drawing/2014/main" id="{132C7C1F-5026-4C12-904D-66497B73006C}"/>
            </a:ext>
          </a:extLst>
        </xdr:cNvPr>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126619</xdr:rowOff>
    </xdr:from>
    <xdr:to>
      <xdr:col>7</xdr:col>
      <xdr:colOff>31750</xdr:colOff>
      <xdr:row>61</xdr:row>
      <xdr:rowOff>56769</xdr:rowOff>
    </xdr:to>
    <xdr:sp macro="" textlink="">
      <xdr:nvSpPr>
        <xdr:cNvPr id="156" name="楕円 155">
          <a:extLst>
            <a:ext uri="{FF2B5EF4-FFF2-40B4-BE49-F238E27FC236}">
              <a16:creationId xmlns:a16="http://schemas.microsoft.com/office/drawing/2014/main" id="{A523B0B3-738F-4532-B3E0-6BD39474A1EC}"/>
            </a:ext>
          </a:extLst>
        </xdr:cNvPr>
        <xdr:cNvSpPr/>
      </xdr:nvSpPr>
      <xdr:spPr>
        <a:xfrm>
          <a:off x="1397000" y="104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66946</xdr:rowOff>
    </xdr:from>
    <xdr:ext cx="762000" cy="259045"/>
    <xdr:sp macro="" textlink="">
      <xdr:nvSpPr>
        <xdr:cNvPr id="157" name="テキスト ボックス 156">
          <a:extLst>
            <a:ext uri="{FF2B5EF4-FFF2-40B4-BE49-F238E27FC236}">
              <a16:creationId xmlns:a16="http://schemas.microsoft.com/office/drawing/2014/main" id="{8925E8EF-0005-48F5-B416-3C16E2C6DCC9}"/>
            </a:ext>
          </a:extLst>
        </xdr:cNvPr>
        <xdr:cNvSpPr txBox="1"/>
      </xdr:nvSpPr>
      <xdr:spPr>
        <a:xfrm>
          <a:off x="1066800" y="1018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744D398F-AB8E-471B-9047-41470942832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DA7B86A8-E22E-4477-B89A-8F0977AE544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64923EDE-8DA0-48B9-A09F-96B8425A3B4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9B4F9F00-83C7-4636-A153-62B5F9F236C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EF503EF1-C4E3-42E1-A6F0-1395BBEEE72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6A0FBCCE-1600-463D-953A-35F765B07F6B}"/>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B771398F-0B98-46FE-99CE-445F53A9DED9}"/>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85595B63-9A86-47A1-B395-043BA56E7AD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3BF5AF0-F39E-4704-9D19-896475700D7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BFBCDB76-1C2B-477E-A37B-EB1D1C419B5B}"/>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562566EE-E730-40C3-944E-9806E8EA45E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94F62B09-EB61-4CF7-A497-715EF5872E0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C727A382-FE88-42BF-953D-BFE23AB9552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％増加している。新型コロナウイルス感染症対策やワクチン接種対策に必要な人件費及び物件費の支出が発生したことが主な要因である。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昨今の物価高騰の影響を受ける中、今後の事業費を見通すことは困難であるが、他の事業と同様に効率を図り、費用の抑制に努めたい。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70029314-7AEE-4A9B-9354-45E1E3C5E41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A0AAB5D2-DD63-4507-B3B5-6CE794DDF6D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C844787C-78D2-49E4-A64D-96A51619092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E7BA65E0-A8B4-40B6-9BF9-6B737829022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9034A667-04D3-423E-8304-60FCB2F7B291}"/>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6366C8BF-1FF5-4CB9-9AFF-B0B64BFA358B}"/>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60338F7B-8977-4E62-A063-E5F8D7E2697C}"/>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4B1525B0-1A46-4CB1-AD6A-2324829CDDCA}"/>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7734CECC-1E98-4C01-A3CF-7DC090C50293}"/>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4836D5E3-3449-4499-85E4-ACFDAAED0FAF}"/>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3DFDFF7D-2893-4BBA-A4C0-FB8AC18BBECA}"/>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D8F311D2-6827-496D-8CF8-8946E2F4C98E}"/>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80B7E3FD-8A4C-490E-BA47-37A5ACD5D0AA}"/>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1178F448-646E-4A03-A705-01D8C4987CBF}"/>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26E7B040-6F8A-4542-8F99-EF1E5FF76666}"/>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1D09B1F2-E07D-4DE9-A446-B00816FF3292}"/>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5AEA4FD9-CE48-4B3A-AE4F-6D4C3014D628}"/>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3A964C7B-843E-4C7F-8F9A-4EAEBAE08844}"/>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832C3B4D-DE77-4929-9A81-A39D5C287CB2}"/>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5BBB308E-2586-4AEC-A345-AFA9C45FD6E7}"/>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D300EB24-0C19-4105-9C2E-6CADFD413323}"/>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360AD4B4-477A-4528-AE49-D3761069ADD3}"/>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163909</xdr:rowOff>
    </xdr:from>
    <xdr:to>
      <xdr:col>23</xdr:col>
      <xdr:colOff>133350</xdr:colOff>
      <xdr:row>82</xdr:row>
      <xdr:rowOff>14892</xdr:rowOff>
    </xdr:to>
    <xdr:cxnSp macro="">
      <xdr:nvCxnSpPr>
        <xdr:cNvPr id="193" name="直線コネクタ 192">
          <a:extLst>
            <a:ext uri="{FF2B5EF4-FFF2-40B4-BE49-F238E27FC236}">
              <a16:creationId xmlns:a16="http://schemas.microsoft.com/office/drawing/2014/main" id="{34F97067-8873-43AC-AAD9-4E480C57AB94}"/>
            </a:ext>
          </a:extLst>
        </xdr:cNvPr>
        <xdr:cNvCxnSpPr/>
      </xdr:nvCxnSpPr>
      <xdr:spPr>
        <a:xfrm>
          <a:off x="4114800" y="14051359"/>
          <a:ext cx="838200" cy="2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76F89FD4-971F-4EC6-B292-F733FDF528CD}"/>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8B161F4F-DAC2-4F11-A114-650B03C25D34}"/>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157406</xdr:rowOff>
    </xdr:from>
    <xdr:to>
      <xdr:col>19</xdr:col>
      <xdr:colOff>133350</xdr:colOff>
      <xdr:row>81</xdr:row>
      <xdr:rowOff>163909</xdr:rowOff>
    </xdr:to>
    <xdr:cxnSp macro="">
      <xdr:nvCxnSpPr>
        <xdr:cNvPr id="196" name="直線コネクタ 195">
          <a:extLst>
            <a:ext uri="{FF2B5EF4-FFF2-40B4-BE49-F238E27FC236}">
              <a16:creationId xmlns:a16="http://schemas.microsoft.com/office/drawing/2014/main" id="{FE1E2E5D-4659-4154-B4B6-D8BD30A28D00}"/>
            </a:ext>
          </a:extLst>
        </xdr:cNvPr>
        <xdr:cNvCxnSpPr/>
      </xdr:nvCxnSpPr>
      <xdr:spPr>
        <a:xfrm>
          <a:off x="3225800" y="14044856"/>
          <a:ext cx="889000" cy="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4A0CF258-AB84-4CD8-8BA2-8227F148C49C}"/>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80E3508E-9064-4F9C-B00D-74FA3B04D759}"/>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131020</xdr:rowOff>
    </xdr:from>
    <xdr:to>
      <xdr:col>15</xdr:col>
      <xdr:colOff>82550</xdr:colOff>
      <xdr:row>81</xdr:row>
      <xdr:rowOff>157406</xdr:rowOff>
    </xdr:to>
    <xdr:cxnSp macro="">
      <xdr:nvCxnSpPr>
        <xdr:cNvPr id="199" name="直線コネクタ 198">
          <a:extLst>
            <a:ext uri="{FF2B5EF4-FFF2-40B4-BE49-F238E27FC236}">
              <a16:creationId xmlns:a16="http://schemas.microsoft.com/office/drawing/2014/main" id="{605FEEF1-1771-4ED4-A884-8F2403C2AAC8}"/>
            </a:ext>
          </a:extLst>
        </xdr:cNvPr>
        <xdr:cNvCxnSpPr/>
      </xdr:nvCxnSpPr>
      <xdr:spPr>
        <a:xfrm>
          <a:off x="2336800" y="14018470"/>
          <a:ext cx="889000" cy="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108600</xdr:rowOff>
    </xdr:from>
    <xdr:to>
      <xdr:col>15</xdr:col>
      <xdr:colOff>133350</xdr:colOff>
      <xdr:row>82</xdr:row>
      <xdr:rowOff>38750</xdr:rowOff>
    </xdr:to>
    <xdr:sp macro="" textlink="">
      <xdr:nvSpPr>
        <xdr:cNvPr id="200" name="フローチャート: 判断 199">
          <a:extLst>
            <a:ext uri="{FF2B5EF4-FFF2-40B4-BE49-F238E27FC236}">
              <a16:creationId xmlns:a16="http://schemas.microsoft.com/office/drawing/2014/main" id="{27707F54-F6AA-4113-9A2D-B2A6D129F3E7}"/>
            </a:ext>
          </a:extLst>
        </xdr:cNvPr>
        <xdr:cNvSpPr/>
      </xdr:nvSpPr>
      <xdr:spPr>
        <a:xfrm>
          <a:off x="3175000" y="139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23527</xdr:rowOff>
    </xdr:from>
    <xdr:ext cx="762000" cy="259045"/>
    <xdr:sp macro="" textlink="">
      <xdr:nvSpPr>
        <xdr:cNvPr id="201" name="テキスト ボックス 200">
          <a:extLst>
            <a:ext uri="{FF2B5EF4-FFF2-40B4-BE49-F238E27FC236}">
              <a16:creationId xmlns:a16="http://schemas.microsoft.com/office/drawing/2014/main" id="{D64B575C-A8CD-4008-884F-224874C60574}"/>
            </a:ext>
          </a:extLst>
        </xdr:cNvPr>
        <xdr:cNvSpPr txBox="1"/>
      </xdr:nvSpPr>
      <xdr:spPr>
        <a:xfrm>
          <a:off x="2844800" y="140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131020</xdr:rowOff>
    </xdr:from>
    <xdr:to>
      <xdr:col>11</xdr:col>
      <xdr:colOff>31750</xdr:colOff>
      <xdr:row>81</xdr:row>
      <xdr:rowOff>160517</xdr:rowOff>
    </xdr:to>
    <xdr:cxnSp macro="">
      <xdr:nvCxnSpPr>
        <xdr:cNvPr id="202" name="直線コネクタ 201">
          <a:extLst>
            <a:ext uri="{FF2B5EF4-FFF2-40B4-BE49-F238E27FC236}">
              <a16:creationId xmlns:a16="http://schemas.microsoft.com/office/drawing/2014/main" id="{494B39E2-0C13-468A-BE3F-4807C8343717}"/>
            </a:ext>
          </a:extLst>
        </xdr:cNvPr>
        <xdr:cNvCxnSpPr/>
      </xdr:nvCxnSpPr>
      <xdr:spPr>
        <a:xfrm flipV="1">
          <a:off x="1447800" y="14018470"/>
          <a:ext cx="889000" cy="2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88911</xdr:rowOff>
    </xdr:from>
    <xdr:to>
      <xdr:col>11</xdr:col>
      <xdr:colOff>82550</xdr:colOff>
      <xdr:row>82</xdr:row>
      <xdr:rowOff>19061</xdr:rowOff>
    </xdr:to>
    <xdr:sp macro="" textlink="">
      <xdr:nvSpPr>
        <xdr:cNvPr id="203" name="フローチャート: 判断 202">
          <a:extLst>
            <a:ext uri="{FF2B5EF4-FFF2-40B4-BE49-F238E27FC236}">
              <a16:creationId xmlns:a16="http://schemas.microsoft.com/office/drawing/2014/main" id="{F15E6F1C-9837-4F2E-8A13-EA44435A6827}"/>
            </a:ext>
          </a:extLst>
        </xdr:cNvPr>
        <xdr:cNvSpPr/>
      </xdr:nvSpPr>
      <xdr:spPr>
        <a:xfrm>
          <a:off x="2286000" y="1397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3838</xdr:rowOff>
    </xdr:from>
    <xdr:ext cx="762000" cy="259045"/>
    <xdr:sp macro="" textlink="">
      <xdr:nvSpPr>
        <xdr:cNvPr id="204" name="テキスト ボックス 203">
          <a:extLst>
            <a:ext uri="{FF2B5EF4-FFF2-40B4-BE49-F238E27FC236}">
              <a16:creationId xmlns:a16="http://schemas.microsoft.com/office/drawing/2014/main" id="{BB56D131-C7CB-4E12-9DEC-A071CAC4DDBE}"/>
            </a:ext>
          </a:extLst>
        </xdr:cNvPr>
        <xdr:cNvSpPr txBox="1"/>
      </xdr:nvSpPr>
      <xdr:spPr>
        <a:xfrm>
          <a:off x="1955800" y="1406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80364</xdr:rowOff>
    </xdr:from>
    <xdr:to>
      <xdr:col>7</xdr:col>
      <xdr:colOff>31750</xdr:colOff>
      <xdr:row>82</xdr:row>
      <xdr:rowOff>10514</xdr:rowOff>
    </xdr:to>
    <xdr:sp macro="" textlink="">
      <xdr:nvSpPr>
        <xdr:cNvPr id="205" name="フローチャート: 判断 204">
          <a:extLst>
            <a:ext uri="{FF2B5EF4-FFF2-40B4-BE49-F238E27FC236}">
              <a16:creationId xmlns:a16="http://schemas.microsoft.com/office/drawing/2014/main" id="{BB470B31-A247-45CB-8541-5E2D5B983B3B}"/>
            </a:ext>
          </a:extLst>
        </xdr:cNvPr>
        <xdr:cNvSpPr/>
      </xdr:nvSpPr>
      <xdr:spPr>
        <a:xfrm>
          <a:off x="1397000" y="1396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20691</xdr:rowOff>
    </xdr:from>
    <xdr:ext cx="762000" cy="259045"/>
    <xdr:sp macro="" textlink="">
      <xdr:nvSpPr>
        <xdr:cNvPr id="206" name="テキスト ボックス 205">
          <a:extLst>
            <a:ext uri="{FF2B5EF4-FFF2-40B4-BE49-F238E27FC236}">
              <a16:creationId xmlns:a16="http://schemas.microsoft.com/office/drawing/2014/main" id="{CB2B9B65-7379-4B18-AA0D-B426224F9A39}"/>
            </a:ext>
          </a:extLst>
        </xdr:cNvPr>
        <xdr:cNvSpPr txBox="1"/>
      </xdr:nvSpPr>
      <xdr:spPr>
        <a:xfrm>
          <a:off x="1066800" y="1373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898BFB3E-B2D4-4222-A74D-CF5D4B2EDDD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EDB6E3AA-B1EC-484B-98E2-8A07EFF202A6}"/>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3B0D08D9-5B74-47D0-8058-D69E4BA53CB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E31F4FF8-A141-4E97-9971-F8212977FE2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20C48C1B-F013-46A4-BDC4-B66BE54B6409}"/>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135542</xdr:rowOff>
    </xdr:from>
    <xdr:to>
      <xdr:col>23</xdr:col>
      <xdr:colOff>184150</xdr:colOff>
      <xdr:row>82</xdr:row>
      <xdr:rowOff>65692</xdr:rowOff>
    </xdr:to>
    <xdr:sp macro="" textlink="">
      <xdr:nvSpPr>
        <xdr:cNvPr id="212" name="楕円 211">
          <a:extLst>
            <a:ext uri="{FF2B5EF4-FFF2-40B4-BE49-F238E27FC236}">
              <a16:creationId xmlns:a16="http://schemas.microsoft.com/office/drawing/2014/main" id="{6BBA7DA2-16ED-40F4-B111-16AB58799739}"/>
            </a:ext>
          </a:extLst>
        </xdr:cNvPr>
        <xdr:cNvSpPr/>
      </xdr:nvSpPr>
      <xdr:spPr>
        <a:xfrm>
          <a:off x="4902200" y="140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152069</xdr:rowOff>
    </xdr:from>
    <xdr:ext cx="762000" cy="259045"/>
    <xdr:sp macro="" textlink="">
      <xdr:nvSpPr>
        <xdr:cNvPr id="213" name="人件費・物件費等の状況該当値テキスト">
          <a:extLst>
            <a:ext uri="{FF2B5EF4-FFF2-40B4-BE49-F238E27FC236}">
              <a16:creationId xmlns:a16="http://schemas.microsoft.com/office/drawing/2014/main" id="{85594A47-BC7E-417A-A02B-408FA6BE8EA7}"/>
            </a:ext>
          </a:extLst>
        </xdr:cNvPr>
        <xdr:cNvSpPr txBox="1"/>
      </xdr:nvSpPr>
      <xdr:spPr>
        <a:xfrm>
          <a:off x="5041900" y="1386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113109</xdr:rowOff>
    </xdr:from>
    <xdr:to>
      <xdr:col>19</xdr:col>
      <xdr:colOff>184150</xdr:colOff>
      <xdr:row>82</xdr:row>
      <xdr:rowOff>43259</xdr:rowOff>
    </xdr:to>
    <xdr:sp macro="" textlink="">
      <xdr:nvSpPr>
        <xdr:cNvPr id="214" name="楕円 213">
          <a:extLst>
            <a:ext uri="{FF2B5EF4-FFF2-40B4-BE49-F238E27FC236}">
              <a16:creationId xmlns:a16="http://schemas.microsoft.com/office/drawing/2014/main" id="{53BE64CC-320E-4C7B-B3DF-F9380782FB3A}"/>
            </a:ext>
          </a:extLst>
        </xdr:cNvPr>
        <xdr:cNvSpPr/>
      </xdr:nvSpPr>
      <xdr:spPr>
        <a:xfrm>
          <a:off x="4064000" y="1400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53436</xdr:rowOff>
    </xdr:from>
    <xdr:ext cx="736600" cy="259045"/>
    <xdr:sp macro="" textlink="">
      <xdr:nvSpPr>
        <xdr:cNvPr id="215" name="テキスト ボックス 214">
          <a:extLst>
            <a:ext uri="{FF2B5EF4-FFF2-40B4-BE49-F238E27FC236}">
              <a16:creationId xmlns:a16="http://schemas.microsoft.com/office/drawing/2014/main" id="{1BE4B5D6-4452-4FFF-9B69-2AC7EC47B3E4}"/>
            </a:ext>
          </a:extLst>
        </xdr:cNvPr>
        <xdr:cNvSpPr txBox="1"/>
      </xdr:nvSpPr>
      <xdr:spPr>
        <a:xfrm>
          <a:off x="3733800" y="13769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106606</xdr:rowOff>
    </xdr:from>
    <xdr:to>
      <xdr:col>15</xdr:col>
      <xdr:colOff>133350</xdr:colOff>
      <xdr:row>82</xdr:row>
      <xdr:rowOff>36756</xdr:rowOff>
    </xdr:to>
    <xdr:sp macro="" textlink="">
      <xdr:nvSpPr>
        <xdr:cNvPr id="216" name="楕円 215">
          <a:extLst>
            <a:ext uri="{FF2B5EF4-FFF2-40B4-BE49-F238E27FC236}">
              <a16:creationId xmlns:a16="http://schemas.microsoft.com/office/drawing/2014/main" id="{399AF0B8-788B-4358-8382-4BFD05435FD8}"/>
            </a:ext>
          </a:extLst>
        </xdr:cNvPr>
        <xdr:cNvSpPr/>
      </xdr:nvSpPr>
      <xdr:spPr>
        <a:xfrm>
          <a:off x="3175000" y="1399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46933</xdr:rowOff>
    </xdr:from>
    <xdr:ext cx="762000" cy="259045"/>
    <xdr:sp macro="" textlink="">
      <xdr:nvSpPr>
        <xdr:cNvPr id="217" name="テキスト ボックス 216">
          <a:extLst>
            <a:ext uri="{FF2B5EF4-FFF2-40B4-BE49-F238E27FC236}">
              <a16:creationId xmlns:a16="http://schemas.microsoft.com/office/drawing/2014/main" id="{4CA67C10-8AFE-403A-8531-5CC8E5BB3765}"/>
            </a:ext>
          </a:extLst>
        </xdr:cNvPr>
        <xdr:cNvSpPr txBox="1"/>
      </xdr:nvSpPr>
      <xdr:spPr>
        <a:xfrm>
          <a:off x="2844800" y="1376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80220</xdr:rowOff>
    </xdr:from>
    <xdr:to>
      <xdr:col>11</xdr:col>
      <xdr:colOff>82550</xdr:colOff>
      <xdr:row>82</xdr:row>
      <xdr:rowOff>10370</xdr:rowOff>
    </xdr:to>
    <xdr:sp macro="" textlink="">
      <xdr:nvSpPr>
        <xdr:cNvPr id="218" name="楕円 217">
          <a:extLst>
            <a:ext uri="{FF2B5EF4-FFF2-40B4-BE49-F238E27FC236}">
              <a16:creationId xmlns:a16="http://schemas.microsoft.com/office/drawing/2014/main" id="{A1F49884-4269-458B-8EB1-ED4FA78E5E81}"/>
            </a:ext>
          </a:extLst>
        </xdr:cNvPr>
        <xdr:cNvSpPr/>
      </xdr:nvSpPr>
      <xdr:spPr>
        <a:xfrm>
          <a:off x="2286000" y="139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20547</xdr:rowOff>
    </xdr:from>
    <xdr:ext cx="762000" cy="259045"/>
    <xdr:sp macro="" textlink="">
      <xdr:nvSpPr>
        <xdr:cNvPr id="219" name="テキスト ボックス 218">
          <a:extLst>
            <a:ext uri="{FF2B5EF4-FFF2-40B4-BE49-F238E27FC236}">
              <a16:creationId xmlns:a16="http://schemas.microsoft.com/office/drawing/2014/main" id="{C2284B76-8214-43AC-BF91-7B55109CA849}"/>
            </a:ext>
          </a:extLst>
        </xdr:cNvPr>
        <xdr:cNvSpPr txBox="1"/>
      </xdr:nvSpPr>
      <xdr:spPr>
        <a:xfrm>
          <a:off x="1955800" y="1373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109717</xdr:rowOff>
    </xdr:from>
    <xdr:to>
      <xdr:col>7</xdr:col>
      <xdr:colOff>31750</xdr:colOff>
      <xdr:row>82</xdr:row>
      <xdr:rowOff>39867</xdr:rowOff>
    </xdr:to>
    <xdr:sp macro="" textlink="">
      <xdr:nvSpPr>
        <xdr:cNvPr id="220" name="楕円 219">
          <a:extLst>
            <a:ext uri="{FF2B5EF4-FFF2-40B4-BE49-F238E27FC236}">
              <a16:creationId xmlns:a16="http://schemas.microsoft.com/office/drawing/2014/main" id="{6FEE8BDB-B84D-4C1F-843B-2EBEA25EE071}"/>
            </a:ext>
          </a:extLst>
        </xdr:cNvPr>
        <xdr:cNvSpPr/>
      </xdr:nvSpPr>
      <xdr:spPr>
        <a:xfrm>
          <a:off x="1397000" y="139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24644</xdr:rowOff>
    </xdr:from>
    <xdr:ext cx="762000" cy="259045"/>
    <xdr:sp macro="" textlink="">
      <xdr:nvSpPr>
        <xdr:cNvPr id="221" name="テキスト ボックス 220">
          <a:extLst>
            <a:ext uri="{FF2B5EF4-FFF2-40B4-BE49-F238E27FC236}">
              <a16:creationId xmlns:a16="http://schemas.microsoft.com/office/drawing/2014/main" id="{D6DA496D-192F-4807-9766-FBDB371E57EC}"/>
            </a:ext>
          </a:extLst>
        </xdr:cNvPr>
        <xdr:cNvSpPr txBox="1"/>
      </xdr:nvSpPr>
      <xdr:spPr>
        <a:xfrm>
          <a:off x="1066800" y="1408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8B5C7D59-5F95-487C-8CCF-6ACDF3B2411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58F74D75-9585-4E63-9CA3-C212A787743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8A01A5A0-427A-412A-96F0-4D98FFFF558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1F833B5B-BC80-4FF6-BCB6-58ADF3100E9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CE7C9E24-5502-4651-8964-26DB4DDBA69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242DCB60-01CF-4F3E-9D88-28B54917B57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AC2CB053-786A-4D2B-A853-DF3139ED73D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E3EE3FE5-B8B6-45F0-A765-F537EDF05D5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848EE76C-16FA-4C20-9BDC-EEE34F3944D7}"/>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51BC6426-53DD-4E22-8FD9-69D03A1496E4}"/>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5382B216-8241-4E5B-A1EB-11C5E917F1A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CB1415FC-D9DA-48E2-9207-E361134477C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1E7DCEB9-17A1-4AF1-9AA9-54C73075EAFE}"/>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人事院勧告を遵守した給与改定等を行っており、平均的な水準が維持されるものと予想される。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214B61A9-1316-4CE0-AAB1-3C9C3F768B04}"/>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160783DD-2CAA-41CF-B556-8F08400A9CC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4E623F87-1447-45D0-A925-CBBABC98AF79}"/>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E309BC3B-0E1A-427F-B60C-C1D58268AD41}"/>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B5E459BA-8A05-4AB8-AEBB-A4EFF411A8AA}"/>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4145EED8-99E6-4295-A73C-8AFF0D533D83}"/>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1EDD7BB-85A0-4644-8433-C21F86E0ADDB}"/>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5F74D517-D94A-47DC-A5F9-22B2C96B625E}"/>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8BCCAFBD-2E1A-4FE0-90C3-786DCD01EAAA}"/>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200ED527-0CDF-43A2-A593-1F73190943C1}"/>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FC1DDD82-E563-49B1-9124-FE39E4D9413F}"/>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DF0AA215-1DE9-407A-96CD-DAD48FABD5EA}"/>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501B4B59-D63F-4917-934F-60785069568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E32B4724-B0A2-4814-A0FE-EBD52A5A5E4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688B558B-CABA-422E-B8A7-FA02434206C4}"/>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8A1DB04B-E170-4876-A806-A7AD066C47D2}"/>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DA12554F-382D-4699-8AE9-5C5DBC56DE01}"/>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E30B1CD3-80A7-44E3-9FB0-B0ADC5C70236}"/>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F28028C3-E420-4B0D-8CF4-B76F3D9C1EB9}"/>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BAAE6A58-A0A3-4740-8E95-514AF31BE033}"/>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55" name="直線コネクタ 254">
          <a:extLst>
            <a:ext uri="{FF2B5EF4-FFF2-40B4-BE49-F238E27FC236}">
              <a16:creationId xmlns:a16="http://schemas.microsoft.com/office/drawing/2014/main" id="{8780A36E-5697-4D0A-8236-5AA567B2DA50}"/>
            </a:ext>
          </a:extLst>
        </xdr:cNvPr>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E46B0EBF-44D1-4B11-8E14-6714A3319929}"/>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706198F0-1E52-46AF-A0F8-6D8334AFA23A}"/>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95955</xdr:rowOff>
    </xdr:to>
    <xdr:cxnSp macro="">
      <xdr:nvCxnSpPr>
        <xdr:cNvPr id="258" name="直線コネクタ 257">
          <a:extLst>
            <a:ext uri="{FF2B5EF4-FFF2-40B4-BE49-F238E27FC236}">
              <a16:creationId xmlns:a16="http://schemas.microsoft.com/office/drawing/2014/main" id="{05AA1F4E-1256-433A-BF01-27DEE57129C6}"/>
            </a:ext>
          </a:extLst>
        </xdr:cNvPr>
        <xdr:cNvCxnSpPr/>
      </xdr:nvCxnSpPr>
      <xdr:spPr>
        <a:xfrm flipV="1">
          <a:off x="15290800" y="1448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E6F63074-F03B-40EA-B9CA-9EA98FEF3441}"/>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468F8FAC-4F0D-4E00-B265-EBE7DBC1FB83}"/>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84</xdr:row>
      <xdr:rowOff>95955</xdr:rowOff>
    </xdr:to>
    <xdr:cxnSp macro="">
      <xdr:nvCxnSpPr>
        <xdr:cNvPr id="261" name="直線コネクタ 260">
          <a:extLst>
            <a:ext uri="{FF2B5EF4-FFF2-40B4-BE49-F238E27FC236}">
              <a16:creationId xmlns:a16="http://schemas.microsoft.com/office/drawing/2014/main" id="{A31A56DA-EF49-40E8-AB06-E5BB6EA0400D}"/>
            </a:ext>
          </a:extLst>
        </xdr:cNvPr>
        <xdr:cNvCxnSpPr/>
      </xdr:nvCxnSpPr>
      <xdr:spPr>
        <a:xfrm>
          <a:off x="14401800" y="1437710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45155</xdr:rowOff>
    </xdr:from>
    <xdr:to>
      <xdr:col>73</xdr:col>
      <xdr:colOff>44450</xdr:colOff>
      <xdr:row>84</xdr:row>
      <xdr:rowOff>146755</xdr:rowOff>
    </xdr:to>
    <xdr:sp macro="" textlink="">
      <xdr:nvSpPr>
        <xdr:cNvPr id="262" name="フローチャート: 判断 261">
          <a:extLst>
            <a:ext uri="{FF2B5EF4-FFF2-40B4-BE49-F238E27FC236}">
              <a16:creationId xmlns:a16="http://schemas.microsoft.com/office/drawing/2014/main" id="{4AF38883-0D17-4BB4-BDA4-DF19C883A9AC}"/>
            </a:ext>
          </a:extLst>
        </xdr:cNvPr>
        <xdr:cNvSpPr/>
      </xdr:nvSpPr>
      <xdr:spPr>
        <a:xfrm>
          <a:off x="152400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63" name="テキスト ボックス 262">
          <a:extLst>
            <a:ext uri="{FF2B5EF4-FFF2-40B4-BE49-F238E27FC236}">
              <a16:creationId xmlns:a16="http://schemas.microsoft.com/office/drawing/2014/main" id="{172F5C8D-4752-4A80-9BDC-CC85F013B049}"/>
            </a:ext>
          </a:extLst>
        </xdr:cNvPr>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42334</xdr:rowOff>
    </xdr:to>
    <xdr:cxnSp macro="">
      <xdr:nvCxnSpPr>
        <xdr:cNvPr id="264" name="直線コネクタ 263">
          <a:extLst>
            <a:ext uri="{FF2B5EF4-FFF2-40B4-BE49-F238E27FC236}">
              <a16:creationId xmlns:a16="http://schemas.microsoft.com/office/drawing/2014/main" id="{746426F7-152C-4587-83EA-70763403C35A}"/>
            </a:ext>
          </a:extLst>
        </xdr:cNvPr>
        <xdr:cNvCxnSpPr/>
      </xdr:nvCxnSpPr>
      <xdr:spPr>
        <a:xfrm flipV="1">
          <a:off x="13512800" y="1437710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5" name="フローチャート: 判断 264">
          <a:extLst>
            <a:ext uri="{FF2B5EF4-FFF2-40B4-BE49-F238E27FC236}">
              <a16:creationId xmlns:a16="http://schemas.microsoft.com/office/drawing/2014/main" id="{765048DF-26F3-4BC0-8D58-53A825D636B3}"/>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6" name="テキスト ボックス 265">
          <a:extLst>
            <a:ext uri="{FF2B5EF4-FFF2-40B4-BE49-F238E27FC236}">
              <a16:creationId xmlns:a16="http://schemas.microsoft.com/office/drawing/2014/main" id="{E2668773-D20D-4D76-8358-43FE4F96FCB9}"/>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a:extLst>
            <a:ext uri="{FF2B5EF4-FFF2-40B4-BE49-F238E27FC236}">
              <a16:creationId xmlns:a16="http://schemas.microsoft.com/office/drawing/2014/main" id="{70807A6A-CB5E-44BC-A66F-0D0C832C2C3B}"/>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8" name="テキスト ボックス 267">
          <a:extLst>
            <a:ext uri="{FF2B5EF4-FFF2-40B4-BE49-F238E27FC236}">
              <a16:creationId xmlns:a16="http://schemas.microsoft.com/office/drawing/2014/main" id="{E0AB897B-7B13-4BD9-9FB6-1379FE422DD6}"/>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688654BF-76CB-4455-A2A4-72A9ECAFA72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A881E34C-D03B-4D73-8206-7301A1EEAEAB}"/>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8A2C6803-6C47-43CF-879F-D7001A8DAC42}"/>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41AAB8BD-952D-4165-A7D0-A426E12A37E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A469977D-C57E-476B-A3FD-1A7FE3D6D041}"/>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4" name="楕円 273">
          <a:extLst>
            <a:ext uri="{FF2B5EF4-FFF2-40B4-BE49-F238E27FC236}">
              <a16:creationId xmlns:a16="http://schemas.microsoft.com/office/drawing/2014/main" id="{C34D6B83-1992-4A91-BCD6-AADFC15B782C}"/>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5" name="給与水準   （国との比較）該当値テキスト">
          <a:extLst>
            <a:ext uri="{FF2B5EF4-FFF2-40B4-BE49-F238E27FC236}">
              <a16:creationId xmlns:a16="http://schemas.microsoft.com/office/drawing/2014/main" id="{C2189C79-FBC1-440D-89CA-1992C2D5F85C}"/>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a:extLst>
            <a:ext uri="{FF2B5EF4-FFF2-40B4-BE49-F238E27FC236}">
              <a16:creationId xmlns:a16="http://schemas.microsoft.com/office/drawing/2014/main" id="{59F42621-97E9-4734-B595-4EA23176D75E}"/>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7" name="テキスト ボックス 276">
          <a:extLst>
            <a:ext uri="{FF2B5EF4-FFF2-40B4-BE49-F238E27FC236}">
              <a16:creationId xmlns:a16="http://schemas.microsoft.com/office/drawing/2014/main" id="{B669684E-34BB-4BCF-852C-9299C932E7F3}"/>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45155</xdr:rowOff>
    </xdr:from>
    <xdr:to>
      <xdr:col>73</xdr:col>
      <xdr:colOff>44450</xdr:colOff>
      <xdr:row>84</xdr:row>
      <xdr:rowOff>146755</xdr:rowOff>
    </xdr:to>
    <xdr:sp macro="" textlink="">
      <xdr:nvSpPr>
        <xdr:cNvPr id="278" name="楕円 277">
          <a:extLst>
            <a:ext uri="{FF2B5EF4-FFF2-40B4-BE49-F238E27FC236}">
              <a16:creationId xmlns:a16="http://schemas.microsoft.com/office/drawing/2014/main" id="{5328B3D2-C85E-46E9-8C44-159888D53630}"/>
            </a:ext>
          </a:extLst>
        </xdr:cNvPr>
        <xdr:cNvSpPr/>
      </xdr:nvSpPr>
      <xdr:spPr>
        <a:xfrm>
          <a:off x="15240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131532</xdr:rowOff>
    </xdr:from>
    <xdr:ext cx="762000" cy="259045"/>
    <xdr:sp macro="" textlink="">
      <xdr:nvSpPr>
        <xdr:cNvPr id="279" name="テキスト ボックス 278">
          <a:extLst>
            <a:ext uri="{FF2B5EF4-FFF2-40B4-BE49-F238E27FC236}">
              <a16:creationId xmlns:a16="http://schemas.microsoft.com/office/drawing/2014/main" id="{8DFE2303-7E15-43C8-AFC4-93CB61D3806D}"/>
            </a:ext>
          </a:extLst>
        </xdr:cNvPr>
        <xdr:cNvSpPr txBox="1"/>
      </xdr:nvSpPr>
      <xdr:spPr>
        <a:xfrm>
          <a:off x="149098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80" name="楕円 279">
          <a:extLst>
            <a:ext uri="{FF2B5EF4-FFF2-40B4-BE49-F238E27FC236}">
              <a16:creationId xmlns:a16="http://schemas.microsoft.com/office/drawing/2014/main" id="{0F01BD60-C822-45D9-8C08-E0E1A0EC7820}"/>
            </a:ext>
          </a:extLst>
        </xdr:cNvPr>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81" name="テキスト ボックス 280">
          <a:extLst>
            <a:ext uri="{FF2B5EF4-FFF2-40B4-BE49-F238E27FC236}">
              <a16:creationId xmlns:a16="http://schemas.microsoft.com/office/drawing/2014/main" id="{062EDE1D-F425-49F9-B757-E6DCFCF2DDCC}"/>
            </a:ext>
          </a:extLst>
        </xdr:cNvPr>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2" name="楕円 281">
          <a:extLst>
            <a:ext uri="{FF2B5EF4-FFF2-40B4-BE49-F238E27FC236}">
              <a16:creationId xmlns:a16="http://schemas.microsoft.com/office/drawing/2014/main" id="{B4662551-DCEA-4C26-B4CA-2EC2D74FC7D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3" name="テキスト ボックス 282">
          <a:extLst>
            <a:ext uri="{FF2B5EF4-FFF2-40B4-BE49-F238E27FC236}">
              <a16:creationId xmlns:a16="http://schemas.microsoft.com/office/drawing/2014/main" id="{25AC4EE5-2A27-4C9D-8339-3D2A5AEE01EA}"/>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2E4358E9-EC05-4679-8D20-5F89988EF9D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C3C58CF6-8C0E-4744-8028-68A3C583347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B29C1049-739B-45E0-804F-68098AE86B3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7ED369E1-7384-4976-8BB2-23C4028A12E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CDDB7518-CD8B-4A11-9CB6-79904DA9B152}"/>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ADBAC261-709C-47D2-B005-8C98F15AAA2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92C4EA8C-795D-4472-9173-DA1A7D618161}"/>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6040D7F3-54B3-4D3D-A627-42BB2913765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FDEF9FD4-C118-4FE6-B0AD-20851B5CB5C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BD87E98-19B9-40D5-9561-32F203952A4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2898D84F-2868-4F02-910F-2F8D746D440F}"/>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E0EE4118-0109-467D-A3E5-C2F4EA56CAC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EA41749B-700B-4B96-9AA6-D2AC76CE059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職員の定員については、定員は変わらないものの、人口減少に伴い、人口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人当たり職員数が微増している。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の職員定員は町の行政サービスを維持していくうえで、最低限を確保しているという認識であるが、地方創生関連やＤＸ推進など業務量は増加傾向にあるため、安定した採用を継続し、職員の資質向上にも注力しなければならな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C309371C-C1C9-46AD-AA9A-B0115617ADB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3F1CE65E-CE9F-44C4-A7CD-ABADEB7DC57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DCCBC6A8-5CF5-4E64-84AD-E880FDB9A65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1D0AE6A7-6E65-4403-A14D-7D5E89D40DA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411E3D19-F5E1-4B38-BC31-D1612AD168E2}"/>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D778BD3A-184F-4C8E-B206-A661EF827E78}"/>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7E06C617-6B42-4E34-AB6A-364606587853}"/>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150C36D0-2AD6-445F-BD8E-C994C3D9D1D5}"/>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4B05D31C-6C33-4C6D-8D8E-52682A90792C}"/>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A150C380-C2B3-447F-B4A8-6320349FAFFD}"/>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E95D0BB6-3FC3-4E5A-AF7D-29358F37ABB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EBD796E9-266F-4516-A661-0FF77BCE4BFF}"/>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4724324-F1EC-4FC7-A21B-07C60D3803CA}"/>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10797E9F-4986-4E68-9443-048D4E6F72E7}"/>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914A93B8-85C9-4D3D-AB07-E72BE60D443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A313F36D-0C7A-49C0-9DC1-D422FC3DF3CC}"/>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4531EE97-B87E-4A8E-9AE0-98A1891357BB}"/>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4245CF7E-3601-41A2-88BF-4648F8B5906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28D3F260-1E3E-4D14-8597-07AEEDCA3C66}"/>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3FDA75DB-AB44-4B84-B54C-5D3C1328D454}"/>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CC28D905-CE8E-45D0-900D-6ABC42C6A099}"/>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1F6115AC-D93B-4B8A-9754-760606FE3B16}"/>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7D8D0F47-56C5-4262-BFA6-2ED132F84A3C}"/>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122138</xdr:rowOff>
    </xdr:from>
    <xdr:to>
      <xdr:col>81</xdr:col>
      <xdr:colOff>44450</xdr:colOff>
      <xdr:row>61</xdr:row>
      <xdr:rowOff>122827</xdr:rowOff>
    </xdr:to>
    <xdr:cxnSp macro="">
      <xdr:nvCxnSpPr>
        <xdr:cNvPr id="320" name="直線コネクタ 319">
          <a:extLst>
            <a:ext uri="{FF2B5EF4-FFF2-40B4-BE49-F238E27FC236}">
              <a16:creationId xmlns:a16="http://schemas.microsoft.com/office/drawing/2014/main" id="{4C5130C8-722D-40B4-BEF7-B7E838CCF675}"/>
            </a:ext>
          </a:extLst>
        </xdr:cNvPr>
        <xdr:cNvCxnSpPr/>
      </xdr:nvCxnSpPr>
      <xdr:spPr>
        <a:xfrm>
          <a:off x="16179800" y="10580588"/>
          <a:ext cx="8382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015A2353-51EC-4764-BA2E-513BB4BDC31A}"/>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49B70B3E-866E-4760-8F86-A1155A342AC3}"/>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111796</xdr:rowOff>
    </xdr:from>
    <xdr:to>
      <xdr:col>77</xdr:col>
      <xdr:colOff>44450</xdr:colOff>
      <xdr:row>61</xdr:row>
      <xdr:rowOff>122138</xdr:rowOff>
    </xdr:to>
    <xdr:cxnSp macro="">
      <xdr:nvCxnSpPr>
        <xdr:cNvPr id="323" name="直線コネクタ 322">
          <a:extLst>
            <a:ext uri="{FF2B5EF4-FFF2-40B4-BE49-F238E27FC236}">
              <a16:creationId xmlns:a16="http://schemas.microsoft.com/office/drawing/2014/main" id="{0AF350F3-0641-44C5-9C02-1B4C8E379AE9}"/>
            </a:ext>
          </a:extLst>
        </xdr:cNvPr>
        <xdr:cNvCxnSpPr/>
      </xdr:nvCxnSpPr>
      <xdr:spPr>
        <a:xfrm>
          <a:off x="15290800" y="1057024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1EAD260E-C7C6-4D95-9EC1-07D237E7B63F}"/>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46720D84-9B94-415F-998E-846757889863}"/>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111796</xdr:rowOff>
    </xdr:from>
    <xdr:to>
      <xdr:col>72</xdr:col>
      <xdr:colOff>203200</xdr:colOff>
      <xdr:row>61</xdr:row>
      <xdr:rowOff>131790</xdr:rowOff>
    </xdr:to>
    <xdr:cxnSp macro="">
      <xdr:nvCxnSpPr>
        <xdr:cNvPr id="326" name="直線コネクタ 325">
          <a:extLst>
            <a:ext uri="{FF2B5EF4-FFF2-40B4-BE49-F238E27FC236}">
              <a16:creationId xmlns:a16="http://schemas.microsoft.com/office/drawing/2014/main" id="{174F15EC-E2B4-4C03-8134-E19B0C0C92AB}"/>
            </a:ext>
          </a:extLst>
        </xdr:cNvPr>
        <xdr:cNvCxnSpPr/>
      </xdr:nvCxnSpPr>
      <xdr:spPr>
        <a:xfrm flipV="1">
          <a:off x="14401800" y="10570246"/>
          <a:ext cx="889000" cy="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27904</xdr:rowOff>
    </xdr:from>
    <xdr:to>
      <xdr:col>73</xdr:col>
      <xdr:colOff>44450</xdr:colOff>
      <xdr:row>61</xdr:row>
      <xdr:rowOff>129504</xdr:rowOff>
    </xdr:to>
    <xdr:sp macro="" textlink="">
      <xdr:nvSpPr>
        <xdr:cNvPr id="327" name="フローチャート: 判断 326">
          <a:extLst>
            <a:ext uri="{FF2B5EF4-FFF2-40B4-BE49-F238E27FC236}">
              <a16:creationId xmlns:a16="http://schemas.microsoft.com/office/drawing/2014/main" id="{B0BDAD80-941E-4F66-8B72-D6A838951EFC}"/>
            </a:ext>
          </a:extLst>
        </xdr:cNvPr>
        <xdr:cNvSpPr/>
      </xdr:nvSpPr>
      <xdr:spPr>
        <a:xfrm>
          <a:off x="15240000" y="1048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139681</xdr:rowOff>
    </xdr:from>
    <xdr:ext cx="762000" cy="259045"/>
    <xdr:sp macro="" textlink="">
      <xdr:nvSpPr>
        <xdr:cNvPr id="328" name="テキスト ボックス 327">
          <a:extLst>
            <a:ext uri="{FF2B5EF4-FFF2-40B4-BE49-F238E27FC236}">
              <a16:creationId xmlns:a16="http://schemas.microsoft.com/office/drawing/2014/main" id="{E6BD2E95-2B40-49E1-94AF-55F4E968CB49}"/>
            </a:ext>
          </a:extLst>
        </xdr:cNvPr>
        <xdr:cNvSpPr txBox="1"/>
      </xdr:nvSpPr>
      <xdr:spPr>
        <a:xfrm>
          <a:off x="14909800" y="1025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122827</xdr:rowOff>
    </xdr:from>
    <xdr:to>
      <xdr:col>68</xdr:col>
      <xdr:colOff>152400</xdr:colOff>
      <xdr:row>61</xdr:row>
      <xdr:rowOff>131790</xdr:rowOff>
    </xdr:to>
    <xdr:cxnSp macro="">
      <xdr:nvCxnSpPr>
        <xdr:cNvPr id="329" name="直線コネクタ 328">
          <a:extLst>
            <a:ext uri="{FF2B5EF4-FFF2-40B4-BE49-F238E27FC236}">
              <a16:creationId xmlns:a16="http://schemas.microsoft.com/office/drawing/2014/main" id="{13EAD293-81EE-4B69-AEBA-0BB3AC6B45A4}"/>
            </a:ext>
          </a:extLst>
        </xdr:cNvPr>
        <xdr:cNvCxnSpPr/>
      </xdr:nvCxnSpPr>
      <xdr:spPr>
        <a:xfrm>
          <a:off x="13512800" y="10581277"/>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29972</xdr:rowOff>
    </xdr:from>
    <xdr:to>
      <xdr:col>68</xdr:col>
      <xdr:colOff>203200</xdr:colOff>
      <xdr:row>61</xdr:row>
      <xdr:rowOff>131572</xdr:rowOff>
    </xdr:to>
    <xdr:sp macro="" textlink="">
      <xdr:nvSpPr>
        <xdr:cNvPr id="330" name="フローチャート: 判断 329">
          <a:extLst>
            <a:ext uri="{FF2B5EF4-FFF2-40B4-BE49-F238E27FC236}">
              <a16:creationId xmlns:a16="http://schemas.microsoft.com/office/drawing/2014/main" id="{FDF58AB9-354A-44CA-B9F6-8CA207DB8DB3}"/>
            </a:ext>
          </a:extLst>
        </xdr:cNvPr>
        <xdr:cNvSpPr/>
      </xdr:nvSpPr>
      <xdr:spPr>
        <a:xfrm>
          <a:off x="143510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141749</xdr:rowOff>
    </xdr:from>
    <xdr:ext cx="762000" cy="259045"/>
    <xdr:sp macro="" textlink="">
      <xdr:nvSpPr>
        <xdr:cNvPr id="331" name="テキスト ボックス 330">
          <a:extLst>
            <a:ext uri="{FF2B5EF4-FFF2-40B4-BE49-F238E27FC236}">
              <a16:creationId xmlns:a16="http://schemas.microsoft.com/office/drawing/2014/main" id="{0BBCF431-5D71-4DAE-BA21-0AD870143782}"/>
            </a:ext>
          </a:extLst>
        </xdr:cNvPr>
        <xdr:cNvSpPr txBox="1"/>
      </xdr:nvSpPr>
      <xdr:spPr>
        <a:xfrm>
          <a:off x="14020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27904</xdr:rowOff>
    </xdr:from>
    <xdr:to>
      <xdr:col>64</xdr:col>
      <xdr:colOff>152400</xdr:colOff>
      <xdr:row>61</xdr:row>
      <xdr:rowOff>129504</xdr:rowOff>
    </xdr:to>
    <xdr:sp macro="" textlink="">
      <xdr:nvSpPr>
        <xdr:cNvPr id="332" name="フローチャート: 判断 331">
          <a:extLst>
            <a:ext uri="{FF2B5EF4-FFF2-40B4-BE49-F238E27FC236}">
              <a16:creationId xmlns:a16="http://schemas.microsoft.com/office/drawing/2014/main" id="{B47C674D-1384-4499-8EE3-843CA79E253F}"/>
            </a:ext>
          </a:extLst>
        </xdr:cNvPr>
        <xdr:cNvSpPr/>
      </xdr:nvSpPr>
      <xdr:spPr>
        <a:xfrm>
          <a:off x="13462000" y="1048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139681</xdr:rowOff>
    </xdr:from>
    <xdr:ext cx="762000" cy="259045"/>
    <xdr:sp macro="" textlink="">
      <xdr:nvSpPr>
        <xdr:cNvPr id="333" name="テキスト ボックス 332">
          <a:extLst>
            <a:ext uri="{FF2B5EF4-FFF2-40B4-BE49-F238E27FC236}">
              <a16:creationId xmlns:a16="http://schemas.microsoft.com/office/drawing/2014/main" id="{08F45F82-6761-47D3-98DC-5CE3D47AB901}"/>
            </a:ext>
          </a:extLst>
        </xdr:cNvPr>
        <xdr:cNvSpPr txBox="1"/>
      </xdr:nvSpPr>
      <xdr:spPr>
        <a:xfrm>
          <a:off x="13131800" y="1025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1E03AA44-D56B-4BBD-B15E-3EB3FC23594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D41F50AC-0B60-4A15-AFD9-C9A0AAB1A5BA}"/>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964A71B-90EB-4743-AF7E-7841B948495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1CC4AE87-6115-4578-BC02-6DB214B644C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CFE2CE9B-7BBB-46AB-A70C-4DB554E3CD7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72027</xdr:rowOff>
    </xdr:from>
    <xdr:to>
      <xdr:col>81</xdr:col>
      <xdr:colOff>95250</xdr:colOff>
      <xdr:row>62</xdr:row>
      <xdr:rowOff>2177</xdr:rowOff>
    </xdr:to>
    <xdr:sp macro="" textlink="">
      <xdr:nvSpPr>
        <xdr:cNvPr id="339" name="楕円 338">
          <a:extLst>
            <a:ext uri="{FF2B5EF4-FFF2-40B4-BE49-F238E27FC236}">
              <a16:creationId xmlns:a16="http://schemas.microsoft.com/office/drawing/2014/main" id="{2AB5BD8F-6641-4048-BF1F-6311DBBEE4CD}"/>
            </a:ext>
          </a:extLst>
        </xdr:cNvPr>
        <xdr:cNvSpPr/>
      </xdr:nvSpPr>
      <xdr:spPr>
        <a:xfrm>
          <a:off x="169672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44104</xdr:rowOff>
    </xdr:from>
    <xdr:ext cx="762000" cy="259045"/>
    <xdr:sp macro="" textlink="">
      <xdr:nvSpPr>
        <xdr:cNvPr id="340" name="定員管理の状況該当値テキスト">
          <a:extLst>
            <a:ext uri="{FF2B5EF4-FFF2-40B4-BE49-F238E27FC236}">
              <a16:creationId xmlns:a16="http://schemas.microsoft.com/office/drawing/2014/main" id="{D36E5313-73E5-4461-82BB-81B872036692}"/>
            </a:ext>
          </a:extLst>
        </xdr:cNvPr>
        <xdr:cNvSpPr txBox="1"/>
      </xdr:nvSpPr>
      <xdr:spPr>
        <a:xfrm>
          <a:off x="17106900" y="1050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71338</xdr:rowOff>
    </xdr:from>
    <xdr:to>
      <xdr:col>77</xdr:col>
      <xdr:colOff>95250</xdr:colOff>
      <xdr:row>62</xdr:row>
      <xdr:rowOff>1488</xdr:rowOff>
    </xdr:to>
    <xdr:sp macro="" textlink="">
      <xdr:nvSpPr>
        <xdr:cNvPr id="341" name="楕円 340">
          <a:extLst>
            <a:ext uri="{FF2B5EF4-FFF2-40B4-BE49-F238E27FC236}">
              <a16:creationId xmlns:a16="http://schemas.microsoft.com/office/drawing/2014/main" id="{526A8B2B-3F5C-4E9D-A7EC-2DBDD13F0092}"/>
            </a:ext>
          </a:extLst>
        </xdr:cNvPr>
        <xdr:cNvSpPr/>
      </xdr:nvSpPr>
      <xdr:spPr>
        <a:xfrm>
          <a:off x="16129000" y="105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157715</xdr:rowOff>
    </xdr:from>
    <xdr:ext cx="736600" cy="259045"/>
    <xdr:sp macro="" textlink="">
      <xdr:nvSpPr>
        <xdr:cNvPr id="342" name="テキスト ボックス 341">
          <a:extLst>
            <a:ext uri="{FF2B5EF4-FFF2-40B4-BE49-F238E27FC236}">
              <a16:creationId xmlns:a16="http://schemas.microsoft.com/office/drawing/2014/main" id="{8CD3D497-B8DF-49F2-B8E8-437FE0ACF638}"/>
            </a:ext>
          </a:extLst>
        </xdr:cNvPr>
        <xdr:cNvSpPr txBox="1"/>
      </xdr:nvSpPr>
      <xdr:spPr>
        <a:xfrm>
          <a:off x="15798800" y="10616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60996</xdr:rowOff>
    </xdr:from>
    <xdr:to>
      <xdr:col>73</xdr:col>
      <xdr:colOff>44450</xdr:colOff>
      <xdr:row>61</xdr:row>
      <xdr:rowOff>162596</xdr:rowOff>
    </xdr:to>
    <xdr:sp macro="" textlink="">
      <xdr:nvSpPr>
        <xdr:cNvPr id="343" name="楕円 342">
          <a:extLst>
            <a:ext uri="{FF2B5EF4-FFF2-40B4-BE49-F238E27FC236}">
              <a16:creationId xmlns:a16="http://schemas.microsoft.com/office/drawing/2014/main" id="{96C431AD-60BD-47BC-B1D2-95A79E26404E}"/>
            </a:ext>
          </a:extLst>
        </xdr:cNvPr>
        <xdr:cNvSpPr/>
      </xdr:nvSpPr>
      <xdr:spPr>
        <a:xfrm>
          <a:off x="15240000" y="1051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147373</xdr:rowOff>
    </xdr:from>
    <xdr:ext cx="762000" cy="259045"/>
    <xdr:sp macro="" textlink="">
      <xdr:nvSpPr>
        <xdr:cNvPr id="344" name="テキスト ボックス 343">
          <a:extLst>
            <a:ext uri="{FF2B5EF4-FFF2-40B4-BE49-F238E27FC236}">
              <a16:creationId xmlns:a16="http://schemas.microsoft.com/office/drawing/2014/main" id="{2A50D1F7-4418-4BDB-96C7-D30CCBB2A76C}"/>
            </a:ext>
          </a:extLst>
        </xdr:cNvPr>
        <xdr:cNvSpPr txBox="1"/>
      </xdr:nvSpPr>
      <xdr:spPr>
        <a:xfrm>
          <a:off x="14909800" y="1060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80990</xdr:rowOff>
    </xdr:from>
    <xdr:to>
      <xdr:col>68</xdr:col>
      <xdr:colOff>203200</xdr:colOff>
      <xdr:row>62</xdr:row>
      <xdr:rowOff>11140</xdr:rowOff>
    </xdr:to>
    <xdr:sp macro="" textlink="">
      <xdr:nvSpPr>
        <xdr:cNvPr id="345" name="楕円 344">
          <a:extLst>
            <a:ext uri="{FF2B5EF4-FFF2-40B4-BE49-F238E27FC236}">
              <a16:creationId xmlns:a16="http://schemas.microsoft.com/office/drawing/2014/main" id="{BD306BB7-A775-41A1-980E-84F8337C09EE}"/>
            </a:ext>
          </a:extLst>
        </xdr:cNvPr>
        <xdr:cNvSpPr/>
      </xdr:nvSpPr>
      <xdr:spPr>
        <a:xfrm>
          <a:off x="14351000" y="105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167367</xdr:rowOff>
    </xdr:from>
    <xdr:ext cx="762000" cy="259045"/>
    <xdr:sp macro="" textlink="">
      <xdr:nvSpPr>
        <xdr:cNvPr id="346" name="テキスト ボックス 345">
          <a:extLst>
            <a:ext uri="{FF2B5EF4-FFF2-40B4-BE49-F238E27FC236}">
              <a16:creationId xmlns:a16="http://schemas.microsoft.com/office/drawing/2014/main" id="{FB3FF8A5-5425-49ED-B1B2-ACE63198ABE2}"/>
            </a:ext>
          </a:extLst>
        </xdr:cNvPr>
        <xdr:cNvSpPr txBox="1"/>
      </xdr:nvSpPr>
      <xdr:spPr>
        <a:xfrm>
          <a:off x="14020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72027</xdr:rowOff>
    </xdr:from>
    <xdr:to>
      <xdr:col>64</xdr:col>
      <xdr:colOff>152400</xdr:colOff>
      <xdr:row>62</xdr:row>
      <xdr:rowOff>2177</xdr:rowOff>
    </xdr:to>
    <xdr:sp macro="" textlink="">
      <xdr:nvSpPr>
        <xdr:cNvPr id="347" name="楕円 346">
          <a:extLst>
            <a:ext uri="{FF2B5EF4-FFF2-40B4-BE49-F238E27FC236}">
              <a16:creationId xmlns:a16="http://schemas.microsoft.com/office/drawing/2014/main" id="{A759C53E-476F-4A11-9921-DC52723E6CF5}"/>
            </a:ext>
          </a:extLst>
        </xdr:cNvPr>
        <xdr:cNvSpPr/>
      </xdr:nvSpPr>
      <xdr:spPr>
        <a:xfrm>
          <a:off x="13462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158404</xdr:rowOff>
    </xdr:from>
    <xdr:ext cx="762000" cy="259045"/>
    <xdr:sp macro="" textlink="">
      <xdr:nvSpPr>
        <xdr:cNvPr id="348" name="テキスト ボックス 347">
          <a:extLst>
            <a:ext uri="{FF2B5EF4-FFF2-40B4-BE49-F238E27FC236}">
              <a16:creationId xmlns:a16="http://schemas.microsoft.com/office/drawing/2014/main" id="{DEC9C6DA-C827-487E-A671-135910C9A59D}"/>
            </a:ext>
          </a:extLst>
        </xdr:cNvPr>
        <xdr:cNvSpPr txBox="1"/>
      </xdr:nvSpPr>
      <xdr:spPr>
        <a:xfrm>
          <a:off x="13131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47FD8D17-2A09-41B7-8E18-F99EB9C894E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1128FBB-B316-4A91-A91C-2370145FEB99}"/>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B4B5B410-FC48-44B9-839F-DA674903C32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E89C17D2-1AE5-44B3-A9AF-16953C80048F}"/>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78324031-D581-41C3-80FF-0D5E1752B893}"/>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19A0DB2F-7767-4574-A573-3DA0B8C6171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FF324165-B1D2-4C5C-829F-00E73EAC5CB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FD6D5A66-6E2E-4F19-86C6-C4FBF361CA4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CD695016-CE6F-41E4-98A0-34E1880D5D3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6A34F235-1E23-4372-B751-FD1D66E0155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ED56D59-5B2D-45E6-B7C3-E031C778A51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9A99266B-A792-4ED7-B2BC-489CBE687FC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4537D93B-7E58-48A0-A510-84F5685B2A0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年度から積極的に活用している過疎対策事業債の借入額の増加により、実質公債費比率が悪化している。中学校建替とこども園建設事業の実施に伴い当該数値は令和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年度頃まで悪化していく見込みであり、償還と借入のバランスを取りながら、適正な起債管理を行っていく。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3F493B68-9BE7-4984-84E5-F9D579B1DAEC}"/>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D7B9C365-5C82-4232-9BC1-E3D148FF8324}"/>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58C39FF9-198B-4E9F-83D7-12235B0BEB6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7C3806C4-F154-4047-92FC-5C96EDF18EB2}"/>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3F97DC0D-4292-4F54-B245-ABDC0B736DF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FA240445-A34F-43A1-A558-8AC80BF06D9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D5BAF41E-F115-4025-A2CF-C950A70E607A}"/>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F471C12A-8910-4DA6-AA54-5FB0BD39D98C}"/>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834DEF31-516A-493B-BC53-6BCAF00632A4}"/>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E19E22AC-DE74-4AA7-A4CB-1493924ACE03}"/>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92CB2004-6E6C-4634-9157-3E2BF543CAB1}"/>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73E819B2-B311-4570-B3A0-0401BF11DC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FBBD33B5-DE16-4B60-B0E4-33390304666D}"/>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319ACA78-8822-4E57-AA98-4B0DBDC973F2}"/>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C23EB49E-5DBC-4C31-B186-F42F625F89EA}"/>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CF369C5-C16E-4CCC-9669-9B992DB1AA3C}"/>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A4A8EE67-D337-4A4A-B541-01334B81FB2B}"/>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109982</xdr:rowOff>
    </xdr:to>
    <xdr:cxnSp macro="">
      <xdr:nvCxnSpPr>
        <xdr:cNvPr id="379" name="直線コネクタ 378">
          <a:extLst>
            <a:ext uri="{FF2B5EF4-FFF2-40B4-BE49-F238E27FC236}">
              <a16:creationId xmlns:a16="http://schemas.microsoft.com/office/drawing/2014/main" id="{83C0EDCF-CA21-4C8C-A3C6-47803DBF6B3E}"/>
            </a:ext>
          </a:extLst>
        </xdr:cNvPr>
        <xdr:cNvCxnSpPr/>
      </xdr:nvCxnSpPr>
      <xdr:spPr>
        <a:xfrm>
          <a:off x="16179800" y="71394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3010ACEC-80B8-45DF-B73F-F208D9B05F1E}"/>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57B83A76-AEE4-42B4-B955-461A2FA4413A}"/>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95504</xdr:rowOff>
    </xdr:from>
    <xdr:to>
      <xdr:col>77</xdr:col>
      <xdr:colOff>44450</xdr:colOff>
      <xdr:row>41</xdr:row>
      <xdr:rowOff>109982</xdr:rowOff>
    </xdr:to>
    <xdr:cxnSp macro="">
      <xdr:nvCxnSpPr>
        <xdr:cNvPr id="382" name="直線コネクタ 381">
          <a:extLst>
            <a:ext uri="{FF2B5EF4-FFF2-40B4-BE49-F238E27FC236}">
              <a16:creationId xmlns:a16="http://schemas.microsoft.com/office/drawing/2014/main" id="{7BE33F2E-31A9-4C19-AD7E-4C49AE662F5E}"/>
            </a:ext>
          </a:extLst>
        </xdr:cNvPr>
        <xdr:cNvCxnSpPr/>
      </xdr:nvCxnSpPr>
      <xdr:spPr>
        <a:xfrm>
          <a:off x="15290800" y="71249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B89E25A-A3D2-4184-9DBC-DD32C180F709}"/>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5E902D4F-2F2E-4B4C-9A47-35D88C3C3E06}"/>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95504</xdr:rowOff>
    </xdr:to>
    <xdr:cxnSp macro="">
      <xdr:nvCxnSpPr>
        <xdr:cNvPr id="385" name="直線コネクタ 384">
          <a:extLst>
            <a:ext uri="{FF2B5EF4-FFF2-40B4-BE49-F238E27FC236}">
              <a16:creationId xmlns:a16="http://schemas.microsoft.com/office/drawing/2014/main" id="{C85E6754-AD2B-497C-929B-479B2FBAAABF}"/>
            </a:ext>
          </a:extLst>
        </xdr:cNvPr>
        <xdr:cNvCxnSpPr/>
      </xdr:nvCxnSpPr>
      <xdr:spPr>
        <a:xfrm>
          <a:off x="14401800" y="70718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88138</xdr:rowOff>
    </xdr:from>
    <xdr:to>
      <xdr:col>73</xdr:col>
      <xdr:colOff>44450</xdr:colOff>
      <xdr:row>42</xdr:row>
      <xdr:rowOff>18288</xdr:rowOff>
    </xdr:to>
    <xdr:sp macro="" textlink="">
      <xdr:nvSpPr>
        <xdr:cNvPr id="386" name="フローチャート: 判断 385">
          <a:extLst>
            <a:ext uri="{FF2B5EF4-FFF2-40B4-BE49-F238E27FC236}">
              <a16:creationId xmlns:a16="http://schemas.microsoft.com/office/drawing/2014/main" id="{7205EFEF-E535-4367-8336-917AE71C708A}"/>
            </a:ext>
          </a:extLst>
        </xdr:cNvPr>
        <xdr:cNvSpPr/>
      </xdr:nvSpPr>
      <xdr:spPr>
        <a:xfrm>
          <a:off x="15240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387" name="テキスト ボックス 386">
          <a:extLst>
            <a:ext uri="{FF2B5EF4-FFF2-40B4-BE49-F238E27FC236}">
              <a16:creationId xmlns:a16="http://schemas.microsoft.com/office/drawing/2014/main" id="{66462466-01D2-4A8A-AD5D-718DB068BCC4}"/>
            </a:ext>
          </a:extLst>
        </xdr:cNvPr>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170434</xdr:rowOff>
    </xdr:from>
    <xdr:to>
      <xdr:col>68</xdr:col>
      <xdr:colOff>152400</xdr:colOff>
      <xdr:row>41</xdr:row>
      <xdr:rowOff>42418</xdr:rowOff>
    </xdr:to>
    <xdr:cxnSp macro="">
      <xdr:nvCxnSpPr>
        <xdr:cNvPr id="388" name="直線コネクタ 387">
          <a:extLst>
            <a:ext uri="{FF2B5EF4-FFF2-40B4-BE49-F238E27FC236}">
              <a16:creationId xmlns:a16="http://schemas.microsoft.com/office/drawing/2014/main" id="{2B6C873C-8246-498D-BA27-308E528A2D00}"/>
            </a:ext>
          </a:extLst>
        </xdr:cNvPr>
        <xdr:cNvCxnSpPr/>
      </xdr:nvCxnSpPr>
      <xdr:spPr>
        <a:xfrm>
          <a:off x="13512800" y="70284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88138</xdr:rowOff>
    </xdr:from>
    <xdr:to>
      <xdr:col>68</xdr:col>
      <xdr:colOff>203200</xdr:colOff>
      <xdr:row>42</xdr:row>
      <xdr:rowOff>18288</xdr:rowOff>
    </xdr:to>
    <xdr:sp macro="" textlink="">
      <xdr:nvSpPr>
        <xdr:cNvPr id="389" name="フローチャート: 判断 388">
          <a:extLst>
            <a:ext uri="{FF2B5EF4-FFF2-40B4-BE49-F238E27FC236}">
              <a16:creationId xmlns:a16="http://schemas.microsoft.com/office/drawing/2014/main" id="{4778A598-183D-42DC-9A51-B214B69A787C}"/>
            </a:ext>
          </a:extLst>
        </xdr:cNvPr>
        <xdr:cNvSpPr/>
      </xdr:nvSpPr>
      <xdr:spPr>
        <a:xfrm>
          <a:off x="14351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3065</xdr:rowOff>
    </xdr:from>
    <xdr:ext cx="762000" cy="259045"/>
    <xdr:sp macro="" textlink="">
      <xdr:nvSpPr>
        <xdr:cNvPr id="390" name="テキスト ボックス 389">
          <a:extLst>
            <a:ext uri="{FF2B5EF4-FFF2-40B4-BE49-F238E27FC236}">
              <a16:creationId xmlns:a16="http://schemas.microsoft.com/office/drawing/2014/main" id="{CD31447D-E7C4-4636-A66F-29F54B40F36C}"/>
            </a:ext>
          </a:extLst>
        </xdr:cNvPr>
        <xdr:cNvSpPr txBox="1"/>
      </xdr:nvSpPr>
      <xdr:spPr>
        <a:xfrm>
          <a:off x="14020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91" name="フローチャート: 判断 390">
          <a:extLst>
            <a:ext uri="{FF2B5EF4-FFF2-40B4-BE49-F238E27FC236}">
              <a16:creationId xmlns:a16="http://schemas.microsoft.com/office/drawing/2014/main" id="{AB165BE7-52CD-46F0-B252-8B408289855D}"/>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92" name="テキスト ボックス 391">
          <a:extLst>
            <a:ext uri="{FF2B5EF4-FFF2-40B4-BE49-F238E27FC236}">
              <a16:creationId xmlns:a16="http://schemas.microsoft.com/office/drawing/2014/main" id="{18A1B463-8641-445C-82A0-83DC99664E9D}"/>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496191FC-AB58-4C71-BDD8-1C66D876D17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249D3841-0D32-43C4-B35D-0F31022EF4B8}"/>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9231A53-6AA6-4B9E-A852-291A433C083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1FBEC01-D7A3-46C0-84C8-43B9FAF0DEE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BBBEA18E-863A-4D5F-A7EF-443E2287375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8" name="楕円 397">
          <a:extLst>
            <a:ext uri="{FF2B5EF4-FFF2-40B4-BE49-F238E27FC236}">
              <a16:creationId xmlns:a16="http://schemas.microsoft.com/office/drawing/2014/main" id="{362AC7E1-3C18-4344-B19B-936DA695D4DF}"/>
            </a:ext>
          </a:extLst>
        </xdr:cNvPr>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75709</xdr:rowOff>
    </xdr:from>
    <xdr:ext cx="762000" cy="259045"/>
    <xdr:sp macro="" textlink="">
      <xdr:nvSpPr>
        <xdr:cNvPr id="399" name="公債費負担の状況該当値テキスト">
          <a:extLst>
            <a:ext uri="{FF2B5EF4-FFF2-40B4-BE49-F238E27FC236}">
              <a16:creationId xmlns:a16="http://schemas.microsoft.com/office/drawing/2014/main" id="{C54452AD-2C1A-4DA6-BED0-49A8C5D5F4E0}"/>
            </a:ext>
          </a:extLst>
        </xdr:cNvPr>
        <xdr:cNvSpPr txBox="1"/>
      </xdr:nvSpPr>
      <xdr:spPr>
        <a:xfrm>
          <a:off x="171069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400" name="楕円 399">
          <a:extLst>
            <a:ext uri="{FF2B5EF4-FFF2-40B4-BE49-F238E27FC236}">
              <a16:creationId xmlns:a16="http://schemas.microsoft.com/office/drawing/2014/main" id="{3646EB60-9D1A-4AB8-BC8D-E4DB9C45F0A3}"/>
            </a:ext>
          </a:extLst>
        </xdr:cNvPr>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401" name="テキスト ボックス 400">
          <a:extLst>
            <a:ext uri="{FF2B5EF4-FFF2-40B4-BE49-F238E27FC236}">
              <a16:creationId xmlns:a16="http://schemas.microsoft.com/office/drawing/2014/main" id="{8BDB3D78-E5B7-452A-B05E-81E43F771AFC}"/>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44704</xdr:rowOff>
    </xdr:from>
    <xdr:to>
      <xdr:col>73</xdr:col>
      <xdr:colOff>44450</xdr:colOff>
      <xdr:row>41</xdr:row>
      <xdr:rowOff>146304</xdr:rowOff>
    </xdr:to>
    <xdr:sp macro="" textlink="">
      <xdr:nvSpPr>
        <xdr:cNvPr id="402" name="楕円 401">
          <a:extLst>
            <a:ext uri="{FF2B5EF4-FFF2-40B4-BE49-F238E27FC236}">
              <a16:creationId xmlns:a16="http://schemas.microsoft.com/office/drawing/2014/main" id="{53443471-F067-4449-A2F4-4CDF34F34237}"/>
            </a:ext>
          </a:extLst>
        </xdr:cNvPr>
        <xdr:cNvSpPr/>
      </xdr:nvSpPr>
      <xdr:spPr>
        <a:xfrm>
          <a:off x="15240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403" name="テキスト ボックス 402">
          <a:extLst>
            <a:ext uri="{FF2B5EF4-FFF2-40B4-BE49-F238E27FC236}">
              <a16:creationId xmlns:a16="http://schemas.microsoft.com/office/drawing/2014/main" id="{878CF065-27BA-4B0F-AD0D-555121098FB8}"/>
            </a:ext>
          </a:extLst>
        </xdr:cNvPr>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163068</xdr:rowOff>
    </xdr:from>
    <xdr:to>
      <xdr:col>68</xdr:col>
      <xdr:colOff>203200</xdr:colOff>
      <xdr:row>41</xdr:row>
      <xdr:rowOff>93218</xdr:rowOff>
    </xdr:to>
    <xdr:sp macro="" textlink="">
      <xdr:nvSpPr>
        <xdr:cNvPr id="404" name="楕円 403">
          <a:extLst>
            <a:ext uri="{FF2B5EF4-FFF2-40B4-BE49-F238E27FC236}">
              <a16:creationId xmlns:a16="http://schemas.microsoft.com/office/drawing/2014/main" id="{A704BBF2-DA71-46C4-A4C7-00F1D07D4BE1}"/>
            </a:ext>
          </a:extLst>
        </xdr:cNvPr>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103395</xdr:rowOff>
    </xdr:from>
    <xdr:ext cx="762000" cy="259045"/>
    <xdr:sp macro="" textlink="">
      <xdr:nvSpPr>
        <xdr:cNvPr id="405" name="テキスト ボックス 404">
          <a:extLst>
            <a:ext uri="{FF2B5EF4-FFF2-40B4-BE49-F238E27FC236}">
              <a16:creationId xmlns:a16="http://schemas.microsoft.com/office/drawing/2014/main" id="{8F03ABB4-820C-4F98-862D-3B89F4D72F89}"/>
            </a:ext>
          </a:extLst>
        </xdr:cNvPr>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119634</xdr:rowOff>
    </xdr:from>
    <xdr:to>
      <xdr:col>64</xdr:col>
      <xdr:colOff>152400</xdr:colOff>
      <xdr:row>41</xdr:row>
      <xdr:rowOff>49784</xdr:rowOff>
    </xdr:to>
    <xdr:sp macro="" textlink="">
      <xdr:nvSpPr>
        <xdr:cNvPr id="406" name="楕円 405">
          <a:extLst>
            <a:ext uri="{FF2B5EF4-FFF2-40B4-BE49-F238E27FC236}">
              <a16:creationId xmlns:a16="http://schemas.microsoft.com/office/drawing/2014/main" id="{FED18D91-A2CC-4D27-84B7-1F5535F602B0}"/>
            </a:ext>
          </a:extLst>
        </xdr:cNvPr>
        <xdr:cNvSpPr/>
      </xdr:nvSpPr>
      <xdr:spPr>
        <a:xfrm>
          <a:off x="13462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59961</xdr:rowOff>
    </xdr:from>
    <xdr:ext cx="762000" cy="259045"/>
    <xdr:sp macro="" textlink="">
      <xdr:nvSpPr>
        <xdr:cNvPr id="407" name="テキスト ボックス 406">
          <a:extLst>
            <a:ext uri="{FF2B5EF4-FFF2-40B4-BE49-F238E27FC236}">
              <a16:creationId xmlns:a16="http://schemas.microsoft.com/office/drawing/2014/main" id="{A66828E9-C652-464E-BD4C-D563310E8990}"/>
            </a:ext>
          </a:extLst>
        </xdr:cNvPr>
        <xdr:cNvSpPr txBox="1"/>
      </xdr:nvSpPr>
      <xdr:spPr>
        <a:xfrm>
          <a:off x="13131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CAAD02F7-BAD4-464D-AC01-8AE2EA1CEF46}"/>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764EA0FA-49CB-4CB6-95AA-B28A3D58E7C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1196DD67-CAB2-4A6E-ADA3-6992B93D1BC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13980425-6242-4BD0-8BE6-64A762A2084F}"/>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22F6885E-2E54-48BB-B8EF-1C1C0D8268D5}"/>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A93ED68D-50D3-4D43-9F1E-839C9047AC47}"/>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BDA49CC0-C0DB-446F-91B0-CCDF1628D6C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493B1687-741C-47F4-BCBE-D13EBBAF338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E0189B48-F38B-434B-9AEB-32AFEADC5E8B}"/>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5CA4829A-3633-4E0B-B83F-14F2A9CF503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5BFFF90B-766B-44C4-9203-704AA0A39BE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57018C1D-FD28-443A-80E8-5408FE5C4EE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3D096FC8-1D21-424D-89DB-30026A7EF6B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年度に将来負担比率は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となり、継続して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が維持できている。基金の増加や過疎対策事業債の活用による基準財政需要額公債費の増加が主な要因となっている。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今後も大規模ハード事業等の実施に際しては、町の財源余力を加味し、後世への負担が大きくならないように、有利な財源を確保し、健全な財政運営に努める。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D03B7653-F7BD-4F11-9569-1F5C19B2E04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53F04049-765F-4058-B165-215E92E23DC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7F82D581-91A3-4071-A69E-450A1DB350C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6D7324C-4BF1-411B-8E49-BC69086A80D8}"/>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99180818-EC94-4A38-A66A-DDEBD0E5D44B}"/>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D50529F5-97F2-4F20-9364-88584D049646}"/>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3F79349D-5FB7-4C4B-B449-B7A98AA31237}"/>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1A79A9D3-7BE2-4E6F-AC4A-09198EC110BB}"/>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5C3812C7-311E-48B9-995B-86A65ACFB918}"/>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F3071A15-E82D-4299-ADA4-BAB31CC00CF7}"/>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663B477A-B583-400F-A7B8-3CE9CB096EF9}"/>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1B595DA5-9ABA-45BD-9D2E-11B2E6681093}"/>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CA1DF3C5-7922-44C5-A9D8-0793244B8CE6}"/>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25C7184A-23A4-4D43-8C2C-1C25B6504CA7}"/>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31F6927E-72D1-46CE-B7F6-FE88281BE085}"/>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8E87ABA5-58B2-41C3-9DDA-7C36741389E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FEE51CF7-DC65-4576-BE05-383652FAB29F}"/>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FE4FD7B5-5FEB-4201-A6DA-2E94A73AB0DE}"/>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8011132B-8220-4701-AC54-CB586E6F63C5}"/>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68D56B06-7782-4943-8F39-0ABE403405E7}"/>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AF45316-8473-44CA-81D1-126CD77EC512}"/>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909ECF63-D64E-4A35-B653-229A5C0DEC9E}"/>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F32C5501-F855-4D01-AEAA-FE6C18AB7917}"/>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0B37EDB4-BF83-4A62-AC29-A269280B8F85}"/>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20527EEE-BD29-483F-82FC-332B4E4D1729}"/>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7FCDF5FC-55AD-4807-8D85-65C2879B06C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72632</xdr:rowOff>
    </xdr:from>
    <xdr:to>
      <xdr:col>73</xdr:col>
      <xdr:colOff>44450</xdr:colOff>
      <xdr:row>14</xdr:row>
      <xdr:rowOff>2782</xdr:rowOff>
    </xdr:to>
    <xdr:sp macro="" textlink="">
      <xdr:nvSpPr>
        <xdr:cNvPr id="447" name="フローチャート: 判断 446">
          <a:extLst>
            <a:ext uri="{FF2B5EF4-FFF2-40B4-BE49-F238E27FC236}">
              <a16:creationId xmlns:a16="http://schemas.microsoft.com/office/drawing/2014/main" id="{6C12F6A2-C503-4A0D-888C-B45DDB883A3A}"/>
            </a:ext>
          </a:extLst>
        </xdr:cNvPr>
        <xdr:cNvSpPr/>
      </xdr:nvSpPr>
      <xdr:spPr>
        <a:xfrm>
          <a:off x="152400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12959</xdr:rowOff>
    </xdr:from>
    <xdr:ext cx="762000" cy="259045"/>
    <xdr:sp macro="" textlink="">
      <xdr:nvSpPr>
        <xdr:cNvPr id="448" name="テキスト ボックス 447">
          <a:extLst>
            <a:ext uri="{FF2B5EF4-FFF2-40B4-BE49-F238E27FC236}">
              <a16:creationId xmlns:a16="http://schemas.microsoft.com/office/drawing/2014/main" id="{DCA26B72-5776-41B0-9AFA-8FCF14B5CF62}"/>
            </a:ext>
          </a:extLst>
        </xdr:cNvPr>
        <xdr:cNvSpPr txBox="1"/>
      </xdr:nvSpPr>
      <xdr:spPr>
        <a:xfrm>
          <a:off x="14909800" y="207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68036</xdr:rowOff>
    </xdr:from>
    <xdr:to>
      <xdr:col>68</xdr:col>
      <xdr:colOff>203200</xdr:colOff>
      <xdr:row>13</xdr:row>
      <xdr:rowOff>169636</xdr:rowOff>
    </xdr:to>
    <xdr:sp macro="" textlink="">
      <xdr:nvSpPr>
        <xdr:cNvPr id="449" name="フローチャート: 判断 448">
          <a:extLst>
            <a:ext uri="{FF2B5EF4-FFF2-40B4-BE49-F238E27FC236}">
              <a16:creationId xmlns:a16="http://schemas.microsoft.com/office/drawing/2014/main" id="{A26D48DC-5DB0-423E-8AEA-844FD347FB28}"/>
            </a:ext>
          </a:extLst>
        </xdr:cNvPr>
        <xdr:cNvSpPr/>
      </xdr:nvSpPr>
      <xdr:spPr>
        <a:xfrm>
          <a:off x="14351000" y="229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8363</xdr:rowOff>
    </xdr:from>
    <xdr:ext cx="762000" cy="259045"/>
    <xdr:sp macro="" textlink="">
      <xdr:nvSpPr>
        <xdr:cNvPr id="450" name="テキスト ボックス 449">
          <a:extLst>
            <a:ext uri="{FF2B5EF4-FFF2-40B4-BE49-F238E27FC236}">
              <a16:creationId xmlns:a16="http://schemas.microsoft.com/office/drawing/2014/main" id="{D8EFAE88-6339-4C50-B3CF-D48F4EC74538}"/>
            </a:ext>
          </a:extLst>
        </xdr:cNvPr>
        <xdr:cNvSpPr txBox="1"/>
      </xdr:nvSpPr>
      <xdr:spPr>
        <a:xfrm>
          <a:off x="14020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120892</xdr:rowOff>
    </xdr:from>
    <xdr:to>
      <xdr:col>64</xdr:col>
      <xdr:colOff>152400</xdr:colOff>
      <xdr:row>14</xdr:row>
      <xdr:rowOff>51042</xdr:rowOff>
    </xdr:to>
    <xdr:sp macro="" textlink="">
      <xdr:nvSpPr>
        <xdr:cNvPr id="451" name="フローチャート: 判断 450">
          <a:extLst>
            <a:ext uri="{FF2B5EF4-FFF2-40B4-BE49-F238E27FC236}">
              <a16:creationId xmlns:a16="http://schemas.microsoft.com/office/drawing/2014/main" id="{A973C0C5-6B40-4907-9F62-B5DBD07E9537}"/>
            </a:ext>
          </a:extLst>
        </xdr:cNvPr>
        <xdr:cNvSpPr/>
      </xdr:nvSpPr>
      <xdr:spPr>
        <a:xfrm>
          <a:off x="13462000" y="234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61219</xdr:rowOff>
    </xdr:from>
    <xdr:ext cx="762000" cy="259045"/>
    <xdr:sp macro="" textlink="">
      <xdr:nvSpPr>
        <xdr:cNvPr id="452" name="テキスト ボックス 451">
          <a:extLst>
            <a:ext uri="{FF2B5EF4-FFF2-40B4-BE49-F238E27FC236}">
              <a16:creationId xmlns:a16="http://schemas.microsoft.com/office/drawing/2014/main" id="{2D23EFFB-72BD-45BD-B4BB-B611185C4EBC}"/>
            </a:ext>
          </a:extLst>
        </xdr:cNvPr>
        <xdr:cNvSpPr txBox="1"/>
      </xdr:nvSpPr>
      <xdr:spPr>
        <a:xfrm>
          <a:off x="13131800" y="211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4BF2B61F-E9AC-49F0-89F5-523A4D552BA2}"/>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76171BCC-A33A-4CF3-9E5F-71CBCCECE84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4DD2E2B2-1A91-4D01-A872-3873DEF9986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688D72D5-9537-4C23-832B-4F263B3E130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AAEB528F-3144-41F7-9DF4-B07A1F68F76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5,765
5,705
69.52
6,779,794
6,240,837
511,418
2,928,647
4,259,379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年度に会計年度任用職員制度が施行されたことに伴い、以前まで物件費で計上していた臨時職員賃金が全額人件費に振替となったことから大きく増加したが、今後は横ばいが続く見込みである。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124714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1807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124714</xdr:rowOff>
    </xdr:from>
    <xdr:to>
      <xdr:col>19</xdr:col>
      <xdr:colOff>187325</xdr:colOff>
      <xdr:row>38</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683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38</xdr:row>
      <xdr:rowOff>53848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9200"/>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101346</xdr:rowOff>
    </xdr:from>
    <xdr:to>
      <xdr:col>15</xdr:col>
      <xdr:colOff>149225</xdr:colOff>
      <xdr:row>38</xdr:row>
      <xdr:rowOff>31496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41673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30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73914</xdr:rowOff>
    </xdr:from>
    <xdr:to>
      <xdr:col>20</xdr:col>
      <xdr:colOff>38100</xdr:colOff>
      <xdr:row>38</xdr:row>
      <xdr:rowOff>4064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160291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xdr:rowOff>
    </xdr:from>
    <xdr:to>
      <xdr:col>15</xdr:col>
      <xdr:colOff>149225</xdr:colOff>
      <xdr:row>38</xdr:row>
      <xdr:rowOff>104648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89425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昨今の物価高騰に伴う光熱水費等の増により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、物件費全体では昨年度と比較して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行財政改革の一環で、外部委託可能な事務・事業は外部への委託を進めていることから、今後、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更に物件費の増加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が想定されるため、事務費等の見直しを行い、良好な数値が維持できるよう経費節減に努める。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77470</xdr:rowOff>
    </xdr:from>
    <xdr:to>
      <xdr:col>82</xdr:col>
      <xdr:colOff>107950</xdr:colOff>
      <xdr:row>16</xdr:row>
      <xdr:rowOff>20320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492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77470</xdr:rowOff>
    </xdr:from>
    <xdr:to>
      <xdr:col>78</xdr:col>
      <xdr:colOff>69850</xdr:colOff>
      <xdr:row>16</xdr:row>
      <xdr:rowOff>5080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49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5080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1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146050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64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140970</xdr:rowOff>
    </xdr:from>
    <xdr:to>
      <xdr:col>82</xdr:col>
      <xdr:colOff>158750</xdr:colOff>
      <xdr:row>16</xdr:row>
      <xdr:rowOff>71120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157497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26670</xdr:rowOff>
    </xdr:from>
    <xdr:to>
      <xdr:col>78</xdr:col>
      <xdr:colOff>120650</xdr:colOff>
      <xdr:row>15</xdr:row>
      <xdr:rowOff>128270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138447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横ばいであったが、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高齢化による介護給付等も増加しており、扶助費は今後も増加することが想定されるため、町民が暮らし易いまちづくりを推進するにあたり、介護予防や精神面を含む健康づくりに注視して扶助費の抑制を図りた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5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58</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5200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58</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8996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0</xdr:rowOff>
    </xdr:from>
    <xdr:to>
      <xdr:col>15</xdr:col>
      <xdr:colOff>149225</xdr:colOff>
      <xdr:row>58</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57</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520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95250</xdr:rowOff>
    </xdr:from>
    <xdr:to>
      <xdr:col>15</xdr:col>
      <xdr:colOff>149225</xdr:colOff>
      <xdr:row>59</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年度に下水道事業会計の法的化に伴い、これまで操出金として整理していた支出を負担金と補助金で整理したことで大きく減少したが、今後は横ばいが続く見込みである。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54</xdr:row>
      <xdr:rowOff>157480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385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3853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58</xdr:row>
      <xdr:rowOff>81280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4532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81280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97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123207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年度に下水道事業会計の法的化に伴い、これまで操出金として整理していた支出を負担金と補助金で整理したことで大きく増加したが、今後は横ばいが続く見込みである。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町独自の補助金等については、町民へ還元する施策や町の発展に繋がる費用対効果の高い補助制度を今後も検討していく。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38</xdr:row>
      <xdr:rowOff>159004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6421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38</xdr:row>
      <xdr:rowOff>149860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642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38</xdr:row>
      <xdr:rowOff>149860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8606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42418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174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108204</xdr:rowOff>
    </xdr:from>
    <xdr:to>
      <xdr:col>82</xdr:col>
      <xdr:colOff>158750</xdr:colOff>
      <xdr:row>39</xdr:row>
      <xdr:rowOff>38354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80281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しているが、今後、中学校・こども園建設事業に伴う借入の償還が開始されれば急激に増加する。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公債費の増加に備え減債基金に毎年積み増しを行っており、更に中学校・こども園建設事業に係る償還用の基金も造成しているため、繰入を適切に行い、歳出の圧迫を緩和させたい。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134620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819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75</xdr:row>
      <xdr:rowOff>138430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8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149861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971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104140</xdr:rowOff>
    </xdr:from>
    <xdr:to>
      <xdr:col>11</xdr:col>
      <xdr:colOff>9525</xdr:colOff>
      <xdr:row>75</xdr:row>
      <xdr:rowOff>149861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6289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83820</xdr:rowOff>
    </xdr:from>
    <xdr:to>
      <xdr:col>24</xdr:col>
      <xdr:colOff>76200</xdr:colOff>
      <xdr:row>76</xdr:row>
      <xdr:rowOff>13970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100347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99060</xdr:rowOff>
    </xdr:from>
    <xdr:to>
      <xdr:col>11</xdr:col>
      <xdr:colOff>60325</xdr:colOff>
      <xdr:row>76</xdr:row>
      <xdr:rowOff>29211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39387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53340</xdr:rowOff>
    </xdr:from>
    <xdr:to>
      <xdr:col>6</xdr:col>
      <xdr:colOff>171450</xdr:colOff>
      <xdr:row>75</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165117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している。公債費以外の経常収支比率が全体的に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いるが、昨今の物価高騰によるものと考えられる。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今後も良好な数値が維持できるよう努める。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76708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24406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78</xdr:row>
      <xdr:rowOff>62992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4406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72137</xdr:rowOff>
    </xdr:from>
    <xdr:to>
      <xdr:col>73</xdr:col>
      <xdr:colOff>180975</xdr:colOff>
      <xdr:row>78</xdr:row>
      <xdr:rowOff>62992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73787"/>
          <a:ext cx="889000" cy="16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117348</xdr:rowOff>
    </xdr:from>
    <xdr:to>
      <xdr:col>74</xdr:col>
      <xdr:colOff>31750</xdr:colOff>
      <xdr:row>78</xdr:row>
      <xdr:rowOff>47498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3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57675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8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77</xdr:row>
      <xdr:rowOff>72137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43485"/>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25908</xdr:rowOff>
    </xdr:from>
    <xdr:to>
      <xdr:col>82</xdr:col>
      <xdr:colOff>158750</xdr:colOff>
      <xdr:row>77</xdr:row>
      <xdr:rowOff>127508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169435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9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xdr:rowOff>
    </xdr:from>
    <xdr:to>
      <xdr:col>74</xdr:col>
      <xdr:colOff>31750</xdr:colOff>
      <xdr:row>78</xdr:row>
      <xdr:rowOff>113792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98569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21337</xdr:rowOff>
    </xdr:from>
    <xdr:to>
      <xdr:col>69</xdr:col>
      <xdr:colOff>142875</xdr:colOff>
      <xdr:row>77</xdr:row>
      <xdr:rowOff>122937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133114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9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2811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97340</xdr:rowOff>
    </xdr:from>
    <xdr:to>
      <xdr:col>29</xdr:col>
      <xdr:colOff>127000</xdr:colOff>
      <xdr:row>16</xdr:row>
      <xdr:rowOff>99288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888165"/>
          <a:ext cx="647700" cy="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97340</xdr:rowOff>
    </xdr:from>
    <xdr:to>
      <xdr:col>26</xdr:col>
      <xdr:colOff>50800</xdr:colOff>
      <xdr:row>16</xdr:row>
      <xdr:rowOff>148482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88165"/>
          <a:ext cx="698500" cy="51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148482</xdr:rowOff>
    </xdr:from>
    <xdr:to>
      <xdr:col>22</xdr:col>
      <xdr:colOff>114300</xdr:colOff>
      <xdr:row>17</xdr:row>
      <xdr:rowOff>100815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39307"/>
          <a:ext cx="698500" cy="123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13512</xdr:rowOff>
    </xdr:from>
    <xdr:to>
      <xdr:col>22</xdr:col>
      <xdr:colOff>165100</xdr:colOff>
      <xdr:row>17</xdr:row>
      <xdr:rowOff>115112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75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99889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100815</xdr:rowOff>
    </xdr:from>
    <xdr:to>
      <xdr:col>18</xdr:col>
      <xdr:colOff>177800</xdr:colOff>
      <xdr:row>17</xdr:row>
      <xdr:rowOff>102863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63090"/>
          <a:ext cx="698500" cy="2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6782</xdr:rowOff>
    </xdr:from>
    <xdr:to>
      <xdr:col>19</xdr:col>
      <xdr:colOff>38100</xdr:colOff>
      <xdr:row>17</xdr:row>
      <xdr:rowOff>108382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118559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3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41584</xdr:rowOff>
    </xdr:from>
    <xdr:to>
      <xdr:col>15</xdr:col>
      <xdr:colOff>101600</xdr:colOff>
      <xdr:row>17</xdr:row>
      <xdr:rowOff>143184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153361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77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48488</xdr:rowOff>
    </xdr:from>
    <xdr:to>
      <xdr:col>29</xdr:col>
      <xdr:colOff>177800</xdr:colOff>
      <xdr:row>16</xdr:row>
      <xdr:rowOff>150088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39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65015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8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46540</xdr:rowOff>
    </xdr:from>
    <xdr:to>
      <xdr:col>26</xdr:col>
      <xdr:colOff>101600</xdr:colOff>
      <xdr:row>16</xdr:row>
      <xdr:rowOff>148140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37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158317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06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97682</xdr:rowOff>
    </xdr:from>
    <xdr:to>
      <xdr:col>22</xdr:col>
      <xdr:colOff>165100</xdr:colOff>
      <xdr:row>17</xdr:row>
      <xdr:rowOff>27832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88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38009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5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50015</xdr:rowOff>
    </xdr:from>
    <xdr:to>
      <xdr:col>19</xdr:col>
      <xdr:colOff>38100</xdr:colOff>
      <xdr:row>17</xdr:row>
      <xdr:rowOff>151615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1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136392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9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52063</xdr:rowOff>
    </xdr:from>
    <xdr:to>
      <xdr:col>15</xdr:col>
      <xdr:colOff>101600</xdr:colOff>
      <xdr:row>17</xdr:row>
      <xdr:rowOff>153663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14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138440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0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284680</xdr:rowOff>
    </xdr:from>
    <xdr:to>
      <xdr:col>29</xdr:col>
      <xdr:colOff>127000</xdr:colOff>
      <xdr:row>35</xdr:row>
      <xdr:rowOff>297841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95030"/>
          <a:ext cx="647700" cy="13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284680</xdr:rowOff>
    </xdr:from>
    <xdr:to>
      <xdr:col>26</xdr:col>
      <xdr:colOff>50800</xdr:colOff>
      <xdr:row>35</xdr:row>
      <xdr:rowOff>305526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95030"/>
          <a:ext cx="698500" cy="20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305526</xdr:rowOff>
    </xdr:from>
    <xdr:to>
      <xdr:col>22</xdr:col>
      <xdr:colOff>114300</xdr:colOff>
      <xdr:row>36</xdr:row>
      <xdr:rowOff>18372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15876"/>
          <a:ext cx="698500" cy="55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280416</xdr:rowOff>
    </xdr:from>
    <xdr:to>
      <xdr:col>22</xdr:col>
      <xdr:colOff>165100</xdr:colOff>
      <xdr:row>36</xdr:row>
      <xdr:rowOff>39116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9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23893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7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18372</xdr:rowOff>
    </xdr:from>
    <xdr:to>
      <xdr:col>18</xdr:col>
      <xdr:colOff>177800</xdr:colOff>
      <xdr:row>36</xdr:row>
      <xdr:rowOff>49755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71622"/>
          <a:ext cx="698500" cy="31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281951</xdr:rowOff>
    </xdr:from>
    <xdr:to>
      <xdr:col>19</xdr:col>
      <xdr:colOff>38100</xdr:colOff>
      <xdr:row>36</xdr:row>
      <xdr:rowOff>40651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92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50828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61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290703</xdr:rowOff>
    </xdr:from>
    <xdr:to>
      <xdr:col>15</xdr:col>
      <xdr:colOff>101600</xdr:colOff>
      <xdr:row>36</xdr:row>
      <xdr:rowOff>49403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010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59580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6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247041</xdr:rowOff>
    </xdr:from>
    <xdr:to>
      <xdr:col>29</xdr:col>
      <xdr:colOff>177800</xdr:colOff>
      <xdr:row>36</xdr:row>
      <xdr:rowOff>5741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57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219118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2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233880</xdr:rowOff>
    </xdr:from>
    <xdr:to>
      <xdr:col>26</xdr:col>
      <xdr:colOff>101600</xdr:colOff>
      <xdr:row>35</xdr:row>
      <xdr:rowOff>335480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44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2757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61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254726</xdr:rowOff>
    </xdr:from>
    <xdr:to>
      <xdr:col>22</xdr:col>
      <xdr:colOff>165100</xdr:colOff>
      <xdr:row>36</xdr:row>
      <xdr:rowOff>13426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65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23603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33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310472</xdr:rowOff>
    </xdr:from>
    <xdr:to>
      <xdr:col>19</xdr:col>
      <xdr:colOff>38100</xdr:colOff>
      <xdr:row>36</xdr:row>
      <xdr:rowOff>69172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2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53949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0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341855</xdr:rowOff>
    </xdr:from>
    <xdr:to>
      <xdr:col>15</xdr:col>
      <xdr:colOff>101600</xdr:colOff>
      <xdr:row>36</xdr:row>
      <xdr:rowOff>100555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52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85332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3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5,765
5,705
69.52
6,779,794
6,240,837
511,418
2,928,647
4,259,379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163868</xdr:rowOff>
    </xdr:from>
    <xdr:to>
      <xdr:col>24</xdr:col>
      <xdr:colOff>63500</xdr:colOff>
      <xdr:row>36</xdr:row>
      <xdr:rowOff>4414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64618"/>
          <a:ext cx="838200" cy="1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4414</xdr:rowOff>
    </xdr:from>
    <xdr:to>
      <xdr:col>19</xdr:col>
      <xdr:colOff>177800</xdr:colOff>
      <xdr:row>36</xdr:row>
      <xdr:rowOff>35093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76614"/>
          <a:ext cx="889000" cy="3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35093</xdr:rowOff>
    </xdr:from>
    <xdr:to>
      <xdr:col>15</xdr:col>
      <xdr:colOff>50800</xdr:colOff>
      <xdr:row>38</xdr:row>
      <xdr:rowOff>80392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07293"/>
          <a:ext cx="889000" cy="38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127543</xdr:rowOff>
    </xdr:from>
    <xdr:to>
      <xdr:col>15</xdr:col>
      <xdr:colOff>101600</xdr:colOff>
      <xdr:row>37</xdr:row>
      <xdr:rowOff>57693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48820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39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80392</xdr:rowOff>
    </xdr:from>
    <xdr:to>
      <xdr:col>10</xdr:col>
      <xdr:colOff>114300</xdr:colOff>
      <xdr:row>38</xdr:row>
      <xdr:rowOff>86016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95492"/>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74178</xdr:rowOff>
    </xdr:from>
    <xdr:to>
      <xdr:col>10</xdr:col>
      <xdr:colOff>165100</xdr:colOff>
      <xdr:row>38</xdr:row>
      <xdr:rowOff>4328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1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20855</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19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106420</xdr:rowOff>
    </xdr:from>
    <xdr:to>
      <xdr:col>6</xdr:col>
      <xdr:colOff>38100</xdr:colOff>
      <xdr:row>38</xdr:row>
      <xdr:rowOff>36570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45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53097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22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113068</xdr:rowOff>
    </xdr:from>
    <xdr:to>
      <xdr:col>24</xdr:col>
      <xdr:colOff>114300</xdr:colOff>
      <xdr:row>36</xdr:row>
      <xdr:rowOff>43218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135945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96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125064</xdr:rowOff>
    </xdr:from>
    <xdr:to>
      <xdr:col>20</xdr:col>
      <xdr:colOff>38100</xdr:colOff>
      <xdr:row>36</xdr:row>
      <xdr:rowOff>55214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71741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90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155743</xdr:rowOff>
    </xdr:from>
    <xdr:to>
      <xdr:col>15</xdr:col>
      <xdr:colOff>101600</xdr:colOff>
      <xdr:row>36</xdr:row>
      <xdr:rowOff>85893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102420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93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29592</xdr:rowOff>
    </xdr:from>
    <xdr:to>
      <xdr:col>10</xdr:col>
      <xdr:colOff>165100</xdr:colOff>
      <xdr:row>38</xdr:row>
      <xdr:rowOff>131192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122319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3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35216</xdr:rowOff>
    </xdr:from>
    <xdr:to>
      <xdr:col>6</xdr:col>
      <xdr:colOff>38100</xdr:colOff>
      <xdr:row>38</xdr:row>
      <xdr:rowOff>136816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5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127943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4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128888</xdr:rowOff>
    </xdr:from>
    <xdr:to>
      <xdr:col>24</xdr:col>
      <xdr:colOff>63500</xdr:colOff>
      <xdr:row>58</xdr:row>
      <xdr:rowOff>146672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72988"/>
          <a:ext cx="838200" cy="1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146672</xdr:rowOff>
    </xdr:from>
    <xdr:to>
      <xdr:col>19</xdr:col>
      <xdr:colOff>177800</xdr:colOff>
      <xdr:row>58</xdr:row>
      <xdr:rowOff>147422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90772"/>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127305</xdr:rowOff>
    </xdr:from>
    <xdr:to>
      <xdr:col>15</xdr:col>
      <xdr:colOff>50800</xdr:colOff>
      <xdr:row>58</xdr:row>
      <xdr:rowOff>147422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71405"/>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78206</xdr:rowOff>
    </xdr:from>
    <xdr:to>
      <xdr:col>15</xdr:col>
      <xdr:colOff>101600</xdr:colOff>
      <xdr:row>59</xdr:row>
      <xdr:rowOff>8356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24883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9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104939</xdr:rowOff>
    </xdr:from>
    <xdr:to>
      <xdr:col>10</xdr:col>
      <xdr:colOff>114300</xdr:colOff>
      <xdr:row>58</xdr:row>
      <xdr:rowOff>127305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049039"/>
          <a:ext cx="889000" cy="2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81308</xdr:rowOff>
    </xdr:from>
    <xdr:to>
      <xdr:col>10</xdr:col>
      <xdr:colOff>165100</xdr:colOff>
      <xdr:row>59</xdr:row>
      <xdr:rowOff>11458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2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2585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1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87154</xdr:rowOff>
    </xdr:from>
    <xdr:to>
      <xdr:col>6</xdr:col>
      <xdr:colOff>38100</xdr:colOff>
      <xdr:row>59</xdr:row>
      <xdr:rowOff>17304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3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8431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101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78088</xdr:rowOff>
    </xdr:from>
    <xdr:to>
      <xdr:col>24</xdr:col>
      <xdr:colOff>114300</xdr:colOff>
      <xdr:row>59</xdr:row>
      <xdr:rowOff>8238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95872</xdr:rowOff>
    </xdr:from>
    <xdr:to>
      <xdr:col>20</xdr:col>
      <xdr:colOff>38100</xdr:colOff>
      <xdr:row>59</xdr:row>
      <xdr:rowOff>26022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17149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13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96622</xdr:rowOff>
    </xdr:from>
    <xdr:to>
      <xdr:col>15</xdr:col>
      <xdr:colOff>101600</xdr:colOff>
      <xdr:row>59</xdr:row>
      <xdr:rowOff>26772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17899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1013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76505</xdr:rowOff>
    </xdr:from>
    <xdr:to>
      <xdr:col>10</xdr:col>
      <xdr:colOff>165100</xdr:colOff>
      <xdr:row>59</xdr:row>
      <xdr:rowOff>6655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23182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79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54139</xdr:rowOff>
    </xdr:from>
    <xdr:to>
      <xdr:col>6</xdr:col>
      <xdr:colOff>38100</xdr:colOff>
      <xdr:row>58</xdr:row>
      <xdr:rowOff>155739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816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77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118408</xdr:rowOff>
    </xdr:from>
    <xdr:to>
      <xdr:col>24</xdr:col>
      <xdr:colOff>63500</xdr:colOff>
      <xdr:row>78</xdr:row>
      <xdr:rowOff>164503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91508"/>
          <a:ext cx="838200" cy="4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148909</xdr:rowOff>
    </xdr:from>
    <xdr:to>
      <xdr:col>19</xdr:col>
      <xdr:colOff>177800</xdr:colOff>
      <xdr:row>78</xdr:row>
      <xdr:rowOff>164503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22009"/>
          <a:ext cx="889000" cy="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126050</xdr:rowOff>
    </xdr:from>
    <xdr:to>
      <xdr:col>15</xdr:col>
      <xdr:colOff>50800</xdr:colOff>
      <xdr:row>78</xdr:row>
      <xdr:rowOff>148909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9915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51719</xdr:rowOff>
    </xdr:from>
    <xdr:to>
      <xdr:col>15</xdr:col>
      <xdr:colOff>101600</xdr:colOff>
      <xdr:row>78</xdr:row>
      <xdr:rowOff>153319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169846</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2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97997</xdr:rowOff>
    </xdr:from>
    <xdr:to>
      <xdr:col>10</xdr:col>
      <xdr:colOff>114300</xdr:colOff>
      <xdr:row>78</xdr:row>
      <xdr:rowOff>126050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71097"/>
          <a:ext cx="889000" cy="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74907</xdr:rowOff>
    </xdr:from>
    <xdr:to>
      <xdr:col>10</xdr:col>
      <xdr:colOff>165100</xdr:colOff>
      <xdr:row>79</xdr:row>
      <xdr:rowOff>5057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4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21584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2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59623</xdr:rowOff>
    </xdr:from>
    <xdr:to>
      <xdr:col>6</xdr:col>
      <xdr:colOff>38100</xdr:colOff>
      <xdr:row>78</xdr:row>
      <xdr:rowOff>161223</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152350</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52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67608</xdr:rowOff>
    </xdr:from>
    <xdr:to>
      <xdr:col>24</xdr:col>
      <xdr:colOff>114300</xdr:colOff>
      <xdr:row>78</xdr:row>
      <xdr:rowOff>169208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4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46035</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1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113703</xdr:rowOff>
    </xdr:from>
    <xdr:to>
      <xdr:col>20</xdr:col>
      <xdr:colOff>38100</xdr:colOff>
      <xdr:row>79</xdr:row>
      <xdr:rowOff>43853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34980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7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98109</xdr:rowOff>
    </xdr:from>
    <xdr:to>
      <xdr:col>15</xdr:col>
      <xdr:colOff>101600</xdr:colOff>
      <xdr:row>79</xdr:row>
      <xdr:rowOff>28259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19386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6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75250</xdr:rowOff>
    </xdr:from>
    <xdr:to>
      <xdr:col>10</xdr:col>
      <xdr:colOff>165100</xdr:colOff>
      <xdr:row>79</xdr:row>
      <xdr:rowOff>5400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167977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47197</xdr:rowOff>
    </xdr:from>
    <xdr:to>
      <xdr:col>6</xdr:col>
      <xdr:colOff>38100</xdr:colOff>
      <xdr:row>78</xdr:row>
      <xdr:rowOff>148797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2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165324</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19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42977</xdr:rowOff>
    </xdr:from>
    <xdr:to>
      <xdr:col>24</xdr:col>
      <xdr:colOff>63500</xdr:colOff>
      <xdr:row>96</xdr:row>
      <xdr:rowOff>111785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30727"/>
          <a:ext cx="838200" cy="24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42977</xdr:rowOff>
    </xdr:from>
    <xdr:to>
      <xdr:col>19</xdr:col>
      <xdr:colOff>177800</xdr:colOff>
      <xdr:row>96</xdr:row>
      <xdr:rowOff>108445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30727"/>
          <a:ext cx="889000" cy="2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108445</xdr:rowOff>
    </xdr:from>
    <xdr:to>
      <xdr:col>15</xdr:col>
      <xdr:colOff>50800</xdr:colOff>
      <xdr:row>97</xdr:row>
      <xdr:rowOff>8889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67645"/>
          <a:ext cx="889000" cy="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168987</xdr:rowOff>
    </xdr:from>
    <xdr:to>
      <xdr:col>15</xdr:col>
      <xdr:colOff>101600</xdr:colOff>
      <xdr:row>96</xdr:row>
      <xdr:rowOff>99137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115664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23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8889</xdr:rowOff>
    </xdr:from>
    <xdr:to>
      <xdr:col>10</xdr:col>
      <xdr:colOff>114300</xdr:colOff>
      <xdr:row>97</xdr:row>
      <xdr:rowOff>43435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39539"/>
          <a:ext cx="889000" cy="3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168021</xdr:rowOff>
    </xdr:from>
    <xdr:to>
      <xdr:col>10</xdr:col>
      <xdr:colOff>165100</xdr:colOff>
      <xdr:row>96</xdr:row>
      <xdr:rowOff>98171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114698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9322</xdr:rowOff>
    </xdr:from>
    <xdr:to>
      <xdr:col>6</xdr:col>
      <xdr:colOff>38100</xdr:colOff>
      <xdr:row>96</xdr:row>
      <xdr:rowOff>110922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127449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60985</xdr:rowOff>
    </xdr:from>
    <xdr:to>
      <xdr:col>24</xdr:col>
      <xdr:colOff>114300</xdr:colOff>
      <xdr:row>96</xdr:row>
      <xdr:rowOff>162585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39412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9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163627</xdr:rowOff>
    </xdr:from>
    <xdr:to>
      <xdr:col>20</xdr:col>
      <xdr:colOff>38100</xdr:colOff>
      <xdr:row>95</xdr:row>
      <xdr:rowOff>93777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110304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57645</xdr:rowOff>
    </xdr:from>
    <xdr:to>
      <xdr:col>15</xdr:col>
      <xdr:colOff>101600</xdr:colOff>
      <xdr:row>96</xdr:row>
      <xdr:rowOff>159245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150372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129539</xdr:rowOff>
    </xdr:from>
    <xdr:to>
      <xdr:col>10</xdr:col>
      <xdr:colOff>165100</xdr:colOff>
      <xdr:row>97</xdr:row>
      <xdr:rowOff>59689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8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50816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8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164085</xdr:rowOff>
    </xdr:from>
    <xdr:to>
      <xdr:col>6</xdr:col>
      <xdr:colOff>38100</xdr:colOff>
      <xdr:row>97</xdr:row>
      <xdr:rowOff>94235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85362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1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78650</xdr:rowOff>
    </xdr:from>
    <xdr:to>
      <xdr:col>55</xdr:col>
      <xdr:colOff>0</xdr:colOff>
      <xdr:row>33</xdr:row>
      <xdr:rowOff>149845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736500"/>
          <a:ext cx="838200" cy="7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170803</xdr:rowOff>
    </xdr:from>
    <xdr:to>
      <xdr:col>50</xdr:col>
      <xdr:colOff>114300</xdr:colOff>
      <xdr:row>33</xdr:row>
      <xdr:rowOff>149845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314303"/>
          <a:ext cx="889000" cy="49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170803</xdr:rowOff>
    </xdr:from>
    <xdr:to>
      <xdr:col>45</xdr:col>
      <xdr:colOff>177800</xdr:colOff>
      <xdr:row>35</xdr:row>
      <xdr:rowOff>169372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314303"/>
          <a:ext cx="889000" cy="85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45649</xdr:rowOff>
    </xdr:from>
    <xdr:to>
      <xdr:col>46</xdr:col>
      <xdr:colOff>38100</xdr:colOff>
      <xdr:row>32</xdr:row>
      <xdr:rowOff>147249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3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138376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2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122455</xdr:rowOff>
    </xdr:from>
    <xdr:to>
      <xdr:col>41</xdr:col>
      <xdr:colOff>50800</xdr:colOff>
      <xdr:row>35</xdr:row>
      <xdr:rowOff>169372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123205"/>
          <a:ext cx="889000" cy="4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80364</xdr:rowOff>
    </xdr:from>
    <xdr:to>
      <xdr:col>41</xdr:col>
      <xdr:colOff>101600</xdr:colOff>
      <xdr:row>36</xdr:row>
      <xdr:rowOff>10514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27041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85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83546</xdr:rowOff>
    </xdr:from>
    <xdr:to>
      <xdr:col>36</xdr:col>
      <xdr:colOff>165100</xdr:colOff>
      <xdr:row>36</xdr:row>
      <xdr:rowOff>13696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4823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27850</xdr:rowOff>
    </xdr:from>
    <xdr:to>
      <xdr:col>55</xdr:col>
      <xdr:colOff>50800</xdr:colOff>
      <xdr:row>33</xdr:row>
      <xdr:rowOff>129450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6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50727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53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99045</xdr:rowOff>
    </xdr:from>
    <xdr:to>
      <xdr:col>50</xdr:col>
      <xdr:colOff>165100</xdr:colOff>
      <xdr:row>34</xdr:row>
      <xdr:rowOff>29195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45722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3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120003</xdr:rowOff>
    </xdr:from>
    <xdr:to>
      <xdr:col>46</xdr:col>
      <xdr:colOff>38100</xdr:colOff>
      <xdr:row>31</xdr:row>
      <xdr:rowOff>50153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26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66680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0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118572</xdr:rowOff>
    </xdr:from>
    <xdr:to>
      <xdr:col>41</xdr:col>
      <xdr:colOff>101600</xdr:colOff>
      <xdr:row>36</xdr:row>
      <xdr:rowOff>48722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39849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1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71655</xdr:rowOff>
    </xdr:from>
    <xdr:to>
      <xdr:col>36</xdr:col>
      <xdr:colOff>165100</xdr:colOff>
      <xdr:row>36</xdr:row>
      <xdr:rowOff>1805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18332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4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124962</xdr:rowOff>
    </xdr:from>
    <xdr:to>
      <xdr:col>55</xdr:col>
      <xdr:colOff>0</xdr:colOff>
      <xdr:row>58</xdr:row>
      <xdr:rowOff>48537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26162"/>
          <a:ext cx="838200" cy="26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48537</xdr:rowOff>
    </xdr:from>
    <xdr:to>
      <xdr:col>50</xdr:col>
      <xdr:colOff>114300</xdr:colOff>
      <xdr:row>58</xdr:row>
      <xdr:rowOff>72427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92637"/>
          <a:ext cx="889000" cy="2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72427</xdr:rowOff>
    </xdr:from>
    <xdr:to>
      <xdr:col>45</xdr:col>
      <xdr:colOff>177800</xdr:colOff>
      <xdr:row>59</xdr:row>
      <xdr:rowOff>18405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016527"/>
          <a:ext cx="889000" cy="1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14783</xdr:rowOff>
    </xdr:from>
    <xdr:to>
      <xdr:col>46</xdr:col>
      <xdr:colOff>38100</xdr:colOff>
      <xdr:row>58</xdr:row>
      <xdr:rowOff>116383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132910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4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96947</xdr:rowOff>
    </xdr:from>
    <xdr:to>
      <xdr:col>41</xdr:col>
      <xdr:colOff>50800</xdr:colOff>
      <xdr:row>59</xdr:row>
      <xdr:rowOff>18405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41047"/>
          <a:ext cx="889000" cy="9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153988</xdr:rowOff>
    </xdr:from>
    <xdr:to>
      <xdr:col>41</xdr:col>
      <xdr:colOff>101600</xdr:colOff>
      <xdr:row>58</xdr:row>
      <xdr:rowOff>84138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100665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21220</xdr:rowOff>
    </xdr:from>
    <xdr:to>
      <xdr:col>36</xdr:col>
      <xdr:colOff>165100</xdr:colOff>
      <xdr:row>58</xdr:row>
      <xdr:rowOff>122820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139347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74162</xdr:rowOff>
    </xdr:from>
    <xdr:to>
      <xdr:col>55</xdr:col>
      <xdr:colOff>50800</xdr:colOff>
      <xdr:row>57</xdr:row>
      <xdr:rowOff>4312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97039</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2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169187</xdr:rowOff>
    </xdr:from>
    <xdr:to>
      <xdr:col>50</xdr:col>
      <xdr:colOff>165100</xdr:colOff>
      <xdr:row>58</xdr:row>
      <xdr:rowOff>99337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4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115864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71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21627</xdr:rowOff>
    </xdr:from>
    <xdr:to>
      <xdr:col>46</xdr:col>
      <xdr:colOff>38100</xdr:colOff>
      <xdr:row>58</xdr:row>
      <xdr:rowOff>123227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6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114354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1005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139055</xdr:rowOff>
    </xdr:from>
    <xdr:to>
      <xdr:col>41</xdr:col>
      <xdr:colOff>101600</xdr:colOff>
      <xdr:row>59</xdr:row>
      <xdr:rowOff>69205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8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60332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46147</xdr:rowOff>
    </xdr:from>
    <xdr:to>
      <xdr:col>36</xdr:col>
      <xdr:colOff>165100</xdr:colOff>
      <xdr:row>58</xdr:row>
      <xdr:rowOff>147747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9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138874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1008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98680</xdr:rowOff>
    </xdr:from>
    <xdr:to>
      <xdr:col>55</xdr:col>
      <xdr:colOff>0</xdr:colOff>
      <xdr:row>77</xdr:row>
      <xdr:rowOff>158148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2957430"/>
          <a:ext cx="838200" cy="40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108686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158148</xdr:rowOff>
    </xdr:from>
    <xdr:to>
      <xdr:col>50</xdr:col>
      <xdr:colOff>114300</xdr:colOff>
      <xdr:row>78</xdr:row>
      <xdr:rowOff>114207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59798"/>
          <a:ext cx="889000" cy="1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114207</xdr:rowOff>
    </xdr:from>
    <xdr:to>
      <xdr:col>45</xdr:col>
      <xdr:colOff>177800</xdr:colOff>
      <xdr:row>78</xdr:row>
      <xdr:rowOff>129853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87307"/>
          <a:ext cx="889000" cy="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81800</xdr:rowOff>
    </xdr:from>
    <xdr:to>
      <xdr:col>46</xdr:col>
      <xdr:colOff>38100</xdr:colOff>
      <xdr:row>78</xdr:row>
      <xdr:rowOff>11950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8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28477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5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154051</xdr:rowOff>
    </xdr:from>
    <xdr:to>
      <xdr:col>41</xdr:col>
      <xdr:colOff>50800</xdr:colOff>
      <xdr:row>78</xdr:row>
      <xdr:rowOff>129853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55701"/>
          <a:ext cx="889000" cy="14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28119</xdr:rowOff>
    </xdr:from>
    <xdr:to>
      <xdr:col>41</xdr:col>
      <xdr:colOff>101600</xdr:colOff>
      <xdr:row>77</xdr:row>
      <xdr:rowOff>129719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2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146246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0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73625</xdr:rowOff>
    </xdr:from>
    <xdr:to>
      <xdr:col>36</xdr:col>
      <xdr:colOff>165100</xdr:colOff>
      <xdr:row>78</xdr:row>
      <xdr:rowOff>3775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20302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5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47880</xdr:rowOff>
    </xdr:from>
    <xdr:to>
      <xdr:col>55</xdr:col>
      <xdr:colOff>50800</xdr:colOff>
      <xdr:row>75</xdr:row>
      <xdr:rowOff>149479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29066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70757</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75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107348</xdr:rowOff>
    </xdr:from>
    <xdr:to>
      <xdr:col>50</xdr:col>
      <xdr:colOff>165100</xdr:colOff>
      <xdr:row>78</xdr:row>
      <xdr:rowOff>37498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0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54025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8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63407</xdr:rowOff>
    </xdr:from>
    <xdr:to>
      <xdr:col>46</xdr:col>
      <xdr:colOff>38100</xdr:colOff>
      <xdr:row>78</xdr:row>
      <xdr:rowOff>165007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156134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2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79053</xdr:rowOff>
    </xdr:from>
    <xdr:to>
      <xdr:col>41</xdr:col>
      <xdr:colOff>101600</xdr:colOff>
      <xdr:row>79</xdr:row>
      <xdr:rowOff>9203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5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103251</xdr:rowOff>
    </xdr:from>
    <xdr:to>
      <xdr:col>36</xdr:col>
      <xdr:colOff>165100</xdr:colOff>
      <xdr:row>78</xdr:row>
      <xdr:rowOff>33401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24528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3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20824</xdr:rowOff>
    </xdr:from>
    <xdr:to>
      <xdr:col>55</xdr:col>
      <xdr:colOff>0</xdr:colOff>
      <xdr:row>96</xdr:row>
      <xdr:rowOff>45481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137124"/>
          <a:ext cx="838200" cy="36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164233</xdr:rowOff>
    </xdr:from>
    <xdr:to>
      <xdr:col>50</xdr:col>
      <xdr:colOff>114300</xdr:colOff>
      <xdr:row>96</xdr:row>
      <xdr:rowOff>45481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451983"/>
          <a:ext cx="889000" cy="5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164233</xdr:rowOff>
    </xdr:from>
    <xdr:to>
      <xdr:col>45</xdr:col>
      <xdr:colOff>177800</xdr:colOff>
      <xdr:row>97</xdr:row>
      <xdr:rowOff>114929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451983"/>
          <a:ext cx="889000" cy="29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99434</xdr:rowOff>
    </xdr:from>
    <xdr:to>
      <xdr:col>46</xdr:col>
      <xdr:colOff>38100</xdr:colOff>
      <xdr:row>97</xdr:row>
      <xdr:rowOff>29584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20711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592</xdr:rowOff>
    </xdr:from>
    <xdr:to>
      <xdr:col>41</xdr:col>
      <xdr:colOff>50800</xdr:colOff>
      <xdr:row>97</xdr:row>
      <xdr:rowOff>114929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631242"/>
          <a:ext cx="889000" cy="1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74115</xdr:rowOff>
    </xdr:from>
    <xdr:to>
      <xdr:col>41</xdr:col>
      <xdr:colOff>101600</xdr:colOff>
      <xdr:row>97</xdr:row>
      <xdr:rowOff>4265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20792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128997</xdr:rowOff>
    </xdr:from>
    <xdr:to>
      <xdr:col>36</xdr:col>
      <xdr:colOff>165100</xdr:colOff>
      <xdr:row>97</xdr:row>
      <xdr:rowOff>59147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50274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141474</xdr:rowOff>
    </xdr:from>
    <xdr:to>
      <xdr:col>55</xdr:col>
      <xdr:colOff>50800</xdr:colOff>
      <xdr:row>94</xdr:row>
      <xdr:rowOff>71624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08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164351</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593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166131</xdr:rowOff>
    </xdr:from>
    <xdr:to>
      <xdr:col>50</xdr:col>
      <xdr:colOff>165100</xdr:colOff>
      <xdr:row>96</xdr:row>
      <xdr:rowOff>96281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112808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113433</xdr:rowOff>
    </xdr:from>
    <xdr:to>
      <xdr:col>46</xdr:col>
      <xdr:colOff>38100</xdr:colOff>
      <xdr:row>96</xdr:row>
      <xdr:rowOff>43583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0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60110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17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64129</xdr:rowOff>
    </xdr:from>
    <xdr:to>
      <xdr:col>41</xdr:col>
      <xdr:colOff>101600</xdr:colOff>
      <xdr:row>97</xdr:row>
      <xdr:rowOff>165729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156856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121242</xdr:rowOff>
    </xdr:from>
    <xdr:to>
      <xdr:col>36</xdr:col>
      <xdr:colOff>165100</xdr:colOff>
      <xdr:row>97</xdr:row>
      <xdr:rowOff>51392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8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67919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131800</xdr:rowOff>
    </xdr:from>
    <xdr:to>
      <xdr:col>85</xdr:col>
      <xdr:colOff>127000</xdr:colOff>
      <xdr:row>38</xdr:row>
      <xdr:rowOff>139033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46900"/>
          <a:ext cx="8382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131800</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46900"/>
          <a:ext cx="889000" cy="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61217</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76317"/>
          <a:ext cx="889000" cy="7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140006</xdr:rowOff>
    </xdr:from>
    <xdr:to>
      <xdr:col>76</xdr:col>
      <xdr:colOff>165100</xdr:colOff>
      <xdr:row>38</xdr:row>
      <xdr:rowOff>70155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836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86683</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5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146439</xdr:rowOff>
    </xdr:from>
    <xdr:to>
      <xdr:col>71</xdr:col>
      <xdr:colOff>177800</xdr:colOff>
      <xdr:row>38</xdr:row>
      <xdr:rowOff>61217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490089"/>
          <a:ext cx="889000" cy="8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144578</xdr:rowOff>
    </xdr:from>
    <xdr:to>
      <xdr:col>72</xdr:col>
      <xdr:colOff>38100</xdr:colOff>
      <xdr:row>38</xdr:row>
      <xdr:rowOff>74728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8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91255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6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144925</xdr:rowOff>
    </xdr:from>
    <xdr:to>
      <xdr:col>67</xdr:col>
      <xdr:colOff>101600</xdr:colOff>
      <xdr:row>38</xdr:row>
      <xdr:rowOff>75075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66202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5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88233</xdr:rowOff>
    </xdr:from>
    <xdr:to>
      <xdr:col>85</xdr:col>
      <xdr:colOff>177800</xdr:colOff>
      <xdr:row>39</xdr:row>
      <xdr:rowOff>18383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3160</xdr:rowOff>
    </xdr:from>
    <xdr:ext cx="313932"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8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81000</xdr:rowOff>
    </xdr:from>
    <xdr:to>
      <xdr:col>81</xdr:col>
      <xdr:colOff>101600</xdr:colOff>
      <xdr:row>39</xdr:row>
      <xdr:rowOff>11150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2277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6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10417</xdr:rowOff>
    </xdr:from>
    <xdr:to>
      <xdr:col>72</xdr:col>
      <xdr:colOff>38100</xdr:colOff>
      <xdr:row>38</xdr:row>
      <xdr:rowOff>112017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2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103144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1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95639</xdr:rowOff>
    </xdr:from>
    <xdr:to>
      <xdr:col>67</xdr:col>
      <xdr:colOff>101600</xdr:colOff>
      <xdr:row>38</xdr:row>
      <xdr:rowOff>25789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42316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21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124223</xdr:rowOff>
    </xdr:from>
    <xdr:to>
      <xdr:col>85</xdr:col>
      <xdr:colOff>127000</xdr:colOff>
      <xdr:row>76</xdr:row>
      <xdr:rowOff>48205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982973"/>
          <a:ext cx="838200" cy="9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48205</xdr:rowOff>
    </xdr:from>
    <xdr:to>
      <xdr:col>81</xdr:col>
      <xdr:colOff>50800</xdr:colOff>
      <xdr:row>77</xdr:row>
      <xdr:rowOff>44287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78405"/>
          <a:ext cx="889000" cy="16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44287</xdr:rowOff>
    </xdr:from>
    <xdr:to>
      <xdr:col>76</xdr:col>
      <xdr:colOff>114300</xdr:colOff>
      <xdr:row>77</xdr:row>
      <xdr:rowOff>54634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45937"/>
          <a:ext cx="889000" cy="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99923</xdr:rowOff>
    </xdr:from>
    <xdr:to>
      <xdr:col>76</xdr:col>
      <xdr:colOff>165100</xdr:colOff>
      <xdr:row>77</xdr:row>
      <xdr:rowOff>30073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46600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54634</xdr:rowOff>
    </xdr:from>
    <xdr:to>
      <xdr:col>71</xdr:col>
      <xdr:colOff>177800</xdr:colOff>
      <xdr:row>77</xdr:row>
      <xdr:rowOff>63599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56284"/>
          <a:ext cx="8890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104377</xdr:rowOff>
    </xdr:from>
    <xdr:to>
      <xdr:col>72</xdr:col>
      <xdr:colOff>38100</xdr:colOff>
      <xdr:row>77</xdr:row>
      <xdr:rowOff>34527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51054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88872</xdr:rowOff>
    </xdr:from>
    <xdr:to>
      <xdr:col>67</xdr:col>
      <xdr:colOff>101600</xdr:colOff>
      <xdr:row>77</xdr:row>
      <xdr:rowOff>19022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35550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73423</xdr:rowOff>
    </xdr:from>
    <xdr:to>
      <xdr:col>85</xdr:col>
      <xdr:colOff>177800</xdr:colOff>
      <xdr:row>76</xdr:row>
      <xdr:rowOff>3573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9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96300</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78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168855</xdr:rowOff>
    </xdr:from>
    <xdr:to>
      <xdr:col>81</xdr:col>
      <xdr:colOff>101600</xdr:colOff>
      <xdr:row>76</xdr:row>
      <xdr:rowOff>99005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115532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164937</xdr:rowOff>
    </xdr:from>
    <xdr:to>
      <xdr:col>76</xdr:col>
      <xdr:colOff>165100</xdr:colOff>
      <xdr:row>77</xdr:row>
      <xdr:rowOff>95087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86214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8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3834</xdr:rowOff>
    </xdr:from>
    <xdr:to>
      <xdr:col>72</xdr:col>
      <xdr:colOff>38100</xdr:colOff>
      <xdr:row>77</xdr:row>
      <xdr:rowOff>105434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0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96561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9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12799</xdr:rowOff>
    </xdr:from>
    <xdr:to>
      <xdr:col>67</xdr:col>
      <xdr:colOff>101600</xdr:colOff>
      <xdr:row>77</xdr:row>
      <xdr:rowOff>114399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105526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0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163021</xdr:rowOff>
    </xdr:from>
    <xdr:to>
      <xdr:col>85</xdr:col>
      <xdr:colOff>127000</xdr:colOff>
      <xdr:row>99</xdr:row>
      <xdr:rowOff>10675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65121"/>
          <a:ext cx="8382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135215</xdr:rowOff>
    </xdr:from>
    <xdr:to>
      <xdr:col>81</xdr:col>
      <xdr:colOff>50800</xdr:colOff>
      <xdr:row>98</xdr:row>
      <xdr:rowOff>163021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37315"/>
          <a:ext cx="889000" cy="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23420</xdr:rowOff>
    </xdr:from>
    <xdr:to>
      <xdr:col>76</xdr:col>
      <xdr:colOff>114300</xdr:colOff>
      <xdr:row>98</xdr:row>
      <xdr:rowOff>135215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25520"/>
          <a:ext cx="889000" cy="1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135190</xdr:rowOff>
    </xdr:from>
    <xdr:to>
      <xdr:col>76</xdr:col>
      <xdr:colOff>165100</xdr:colOff>
      <xdr:row>99</xdr:row>
      <xdr:rowOff>65340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3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56467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3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23420</xdr:rowOff>
    </xdr:from>
    <xdr:to>
      <xdr:col>71</xdr:col>
      <xdr:colOff>177800</xdr:colOff>
      <xdr:row>99</xdr:row>
      <xdr:rowOff>43250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25520"/>
          <a:ext cx="889000" cy="19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139275</xdr:rowOff>
    </xdr:from>
    <xdr:to>
      <xdr:col>72</xdr:col>
      <xdr:colOff>38100</xdr:colOff>
      <xdr:row>99</xdr:row>
      <xdr:rowOff>69425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4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60552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3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139591</xdr:rowOff>
    </xdr:from>
    <xdr:to>
      <xdr:col>67</xdr:col>
      <xdr:colOff>101600</xdr:colOff>
      <xdr:row>99</xdr:row>
      <xdr:rowOff>69741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4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86268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1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131325</xdr:rowOff>
    </xdr:from>
    <xdr:to>
      <xdr:col>85</xdr:col>
      <xdr:colOff>177800</xdr:colOff>
      <xdr:row>99</xdr:row>
      <xdr:rowOff>61475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97218</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112221</xdr:rowOff>
    </xdr:from>
    <xdr:to>
      <xdr:col>81</xdr:col>
      <xdr:colOff>101600</xdr:colOff>
      <xdr:row>99</xdr:row>
      <xdr:rowOff>42371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1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33498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0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84415</xdr:rowOff>
    </xdr:from>
    <xdr:to>
      <xdr:col>76</xdr:col>
      <xdr:colOff>165100</xdr:colOff>
      <xdr:row>99</xdr:row>
      <xdr:rowOff>14565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31092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144070</xdr:rowOff>
    </xdr:from>
    <xdr:to>
      <xdr:col>72</xdr:col>
      <xdr:colOff>38100</xdr:colOff>
      <xdr:row>98</xdr:row>
      <xdr:rowOff>74220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90747</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654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163900</xdr:rowOff>
    </xdr:from>
    <xdr:to>
      <xdr:col>67</xdr:col>
      <xdr:colOff>101600</xdr:colOff>
      <xdr:row>99</xdr:row>
      <xdr:rowOff>94050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6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85177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5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87154</xdr:rowOff>
    </xdr:from>
    <xdr:to>
      <xdr:col>116</xdr:col>
      <xdr:colOff>63500</xdr:colOff>
      <xdr:row>39</xdr:row>
      <xdr:rowOff>88591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773704"/>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42708</xdr:rowOff>
    </xdr:from>
    <xdr:to>
      <xdr:col>111</xdr:col>
      <xdr:colOff>177800</xdr:colOff>
      <xdr:row>39</xdr:row>
      <xdr:rowOff>88591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214908"/>
          <a:ext cx="889000" cy="56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42708</xdr:rowOff>
    </xdr:from>
    <xdr:to>
      <xdr:col>107</xdr:col>
      <xdr:colOff>50800</xdr:colOff>
      <xdr:row>39</xdr:row>
      <xdr:rowOff>88428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214908"/>
          <a:ext cx="889000" cy="5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150850</xdr:rowOff>
    </xdr:from>
    <xdr:to>
      <xdr:col>107</xdr:col>
      <xdr:colOff>101600</xdr:colOff>
      <xdr:row>39</xdr:row>
      <xdr:rowOff>81000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72127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5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85848</xdr:rowOff>
    </xdr:from>
    <xdr:to>
      <xdr:col>102</xdr:col>
      <xdr:colOff>114300</xdr:colOff>
      <xdr:row>39</xdr:row>
      <xdr:rowOff>88428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72398"/>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497</xdr:rowOff>
    </xdr:from>
    <xdr:to>
      <xdr:col>102</xdr:col>
      <xdr:colOff>165100</xdr:colOff>
      <xdr:row>39</xdr:row>
      <xdr:rowOff>102097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8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118624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158949</xdr:rowOff>
    </xdr:from>
    <xdr:to>
      <xdr:col>98</xdr:col>
      <xdr:colOff>38100</xdr:colOff>
      <xdr:row>39</xdr:row>
      <xdr:rowOff>89099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105627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4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36354</xdr:rowOff>
    </xdr:from>
    <xdr:to>
      <xdr:col>116</xdr:col>
      <xdr:colOff>114300</xdr:colOff>
      <xdr:row>39</xdr:row>
      <xdr:rowOff>137954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122731</xdr:rowOff>
    </xdr:from>
    <xdr:ext cx="378565"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37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37791</xdr:rowOff>
    </xdr:from>
    <xdr:to>
      <xdr:col>112</xdr:col>
      <xdr:colOff>38100</xdr:colOff>
      <xdr:row>39</xdr:row>
      <xdr:rowOff>139391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130518</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4017" y="681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163358</xdr:rowOff>
    </xdr:from>
    <xdr:to>
      <xdr:col>107</xdr:col>
      <xdr:colOff>101600</xdr:colOff>
      <xdr:row>36</xdr:row>
      <xdr:rowOff>93508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16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110035</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67111" y="59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37628</xdr:rowOff>
    </xdr:from>
    <xdr:to>
      <xdr:col>102</xdr:col>
      <xdr:colOff>165100</xdr:colOff>
      <xdr:row>39</xdr:row>
      <xdr:rowOff>139228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130355</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816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35048</xdr:rowOff>
    </xdr:from>
    <xdr:to>
      <xdr:col>98</xdr:col>
      <xdr:colOff>38100</xdr:colOff>
      <xdr:row>39</xdr:row>
      <xdr:rowOff>136648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2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127775</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814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67299</xdr:rowOff>
    </xdr:from>
    <xdr:to>
      <xdr:col>116</xdr:col>
      <xdr:colOff>63500</xdr:colOff>
      <xdr:row>59</xdr:row>
      <xdr:rowOff>69095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82849"/>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55183</xdr:rowOff>
    </xdr:from>
    <xdr:to>
      <xdr:col>111</xdr:col>
      <xdr:colOff>177800</xdr:colOff>
      <xdr:row>59</xdr:row>
      <xdr:rowOff>67299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70733"/>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55183</xdr:rowOff>
    </xdr:from>
    <xdr:to>
      <xdr:col>107</xdr:col>
      <xdr:colOff>50800</xdr:colOff>
      <xdr:row>59</xdr:row>
      <xdr:rowOff>72099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70733"/>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104771</xdr:rowOff>
    </xdr:from>
    <xdr:to>
      <xdr:col>107</xdr:col>
      <xdr:colOff>101600</xdr:colOff>
      <xdr:row>59</xdr:row>
      <xdr:rowOff>34921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4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51448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2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70336</xdr:rowOff>
    </xdr:from>
    <xdr:to>
      <xdr:col>102</xdr:col>
      <xdr:colOff>114300</xdr:colOff>
      <xdr:row>59</xdr:row>
      <xdr:rowOff>72099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85886"/>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111989</xdr:rowOff>
    </xdr:from>
    <xdr:to>
      <xdr:col>102</xdr:col>
      <xdr:colOff>165100</xdr:colOff>
      <xdr:row>59</xdr:row>
      <xdr:rowOff>42139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58666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3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144645</xdr:rowOff>
    </xdr:from>
    <xdr:to>
      <xdr:col>98</xdr:col>
      <xdr:colOff>38100</xdr:colOff>
      <xdr:row>59</xdr:row>
      <xdr:rowOff>74795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91322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18295</xdr:rowOff>
    </xdr:from>
    <xdr:to>
      <xdr:col>116</xdr:col>
      <xdr:colOff>114300</xdr:colOff>
      <xdr:row>59</xdr:row>
      <xdr:rowOff>119895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104672</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4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16499</xdr:rowOff>
    </xdr:from>
    <xdr:to>
      <xdr:col>112</xdr:col>
      <xdr:colOff>38100</xdr:colOff>
      <xdr:row>59</xdr:row>
      <xdr:rowOff>118099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109226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24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4383</xdr:rowOff>
    </xdr:from>
    <xdr:to>
      <xdr:col>107</xdr:col>
      <xdr:colOff>101600</xdr:colOff>
      <xdr:row>59</xdr:row>
      <xdr:rowOff>105983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97110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21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21299</xdr:rowOff>
    </xdr:from>
    <xdr:to>
      <xdr:col>102</xdr:col>
      <xdr:colOff>165100</xdr:colOff>
      <xdr:row>59</xdr:row>
      <xdr:rowOff>122899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114026</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29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19536</xdr:rowOff>
    </xdr:from>
    <xdr:to>
      <xdr:col>98</xdr:col>
      <xdr:colOff>38100</xdr:colOff>
      <xdr:row>59</xdr:row>
      <xdr:rowOff>121136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3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112263</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227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151816</xdr:rowOff>
    </xdr:from>
    <xdr:to>
      <xdr:col>116</xdr:col>
      <xdr:colOff>63500</xdr:colOff>
      <xdr:row>76</xdr:row>
      <xdr:rowOff>152105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182016"/>
          <a:ext cx="8382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148219</xdr:rowOff>
    </xdr:from>
    <xdr:to>
      <xdr:col>111</xdr:col>
      <xdr:colOff>177800</xdr:colOff>
      <xdr:row>76</xdr:row>
      <xdr:rowOff>151816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178419"/>
          <a:ext cx="889000" cy="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105265</xdr:rowOff>
    </xdr:from>
    <xdr:to>
      <xdr:col>107</xdr:col>
      <xdr:colOff>50800</xdr:colOff>
      <xdr:row>76</xdr:row>
      <xdr:rowOff>148219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64015"/>
          <a:ext cx="889000" cy="21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104795</xdr:rowOff>
    </xdr:from>
    <xdr:to>
      <xdr:col>107</xdr:col>
      <xdr:colOff>101600</xdr:colOff>
      <xdr:row>76</xdr:row>
      <xdr:rowOff>34945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51472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3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105265</xdr:rowOff>
    </xdr:from>
    <xdr:to>
      <xdr:col>102</xdr:col>
      <xdr:colOff>114300</xdr:colOff>
      <xdr:row>75</xdr:row>
      <xdr:rowOff>138130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64015"/>
          <a:ext cx="889000" cy="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94645</xdr:rowOff>
    </xdr:from>
    <xdr:to>
      <xdr:col>102</xdr:col>
      <xdr:colOff>165100</xdr:colOff>
      <xdr:row>76</xdr:row>
      <xdr:rowOff>24795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15922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4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114267</xdr:rowOff>
    </xdr:from>
    <xdr:to>
      <xdr:col>98</xdr:col>
      <xdr:colOff>38100</xdr:colOff>
      <xdr:row>76</xdr:row>
      <xdr:rowOff>44416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30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35544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101305</xdr:rowOff>
    </xdr:from>
    <xdr:to>
      <xdr:col>116</xdr:col>
      <xdr:colOff>114300</xdr:colOff>
      <xdr:row>77</xdr:row>
      <xdr:rowOff>31455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79732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0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101016</xdr:rowOff>
    </xdr:from>
    <xdr:to>
      <xdr:col>112</xdr:col>
      <xdr:colOff>38100</xdr:colOff>
      <xdr:row>77</xdr:row>
      <xdr:rowOff>31166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22293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2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97419</xdr:rowOff>
    </xdr:from>
    <xdr:to>
      <xdr:col>107</xdr:col>
      <xdr:colOff>101600</xdr:colOff>
      <xdr:row>77</xdr:row>
      <xdr:rowOff>27569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18696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2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54465</xdr:rowOff>
    </xdr:from>
    <xdr:to>
      <xdr:col>102</xdr:col>
      <xdr:colOff>165100</xdr:colOff>
      <xdr:row>75</xdr:row>
      <xdr:rowOff>156065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1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1142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8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87330</xdr:rowOff>
    </xdr:from>
    <xdr:to>
      <xdr:col>98</xdr:col>
      <xdr:colOff>38100</xdr:colOff>
      <xdr:row>76</xdr:row>
      <xdr:rowOff>17481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460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34007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2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国の補助金を受けて地方創生事業が本格的にスタートしている。地方創生事業の主な支出は物件費に計上されている。また、まちづくりとしてハード事業よりもソフト事業に重点を置いているが、普通建設事業費は、施設の長寿命化対策等を適切に実施する必要があることから、全公共施設の長寿命化対策が完了するまでは高止まりが想定される。公債費については、中学校・こども園建設事業伴う借入の償還が開始されれば急激に増加が見込まれている。全体的な数値は類似団体内において平均的に推移しているが、今後も高齢化と比例して扶助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増加が予想される。令和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年度まで実施される地方創生事業に加え、大型ハード事業の中学校・こども園建設事業が進行中であるため、適正な財源の確保に努め、基礎的な財源数値を見失わないように財政を運営しなければならない。</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5,765
5,705
69.52
6,779,794
6,240,837
511,418
2,928,647
4,259,379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92129</xdr:rowOff>
    </xdr:from>
    <xdr:to>
      <xdr:col>24</xdr:col>
      <xdr:colOff>63500</xdr:colOff>
      <xdr:row>34</xdr:row>
      <xdr:rowOff>110417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21429"/>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110417</xdr:rowOff>
    </xdr:from>
    <xdr:to>
      <xdr:col>19</xdr:col>
      <xdr:colOff>177800</xdr:colOff>
      <xdr:row>34</xdr:row>
      <xdr:rowOff>121739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39717"/>
          <a:ext cx="889000" cy="1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81135</xdr:rowOff>
    </xdr:from>
    <xdr:to>
      <xdr:col>15</xdr:col>
      <xdr:colOff>50800</xdr:colOff>
      <xdr:row>34</xdr:row>
      <xdr:rowOff>121739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10435"/>
          <a:ext cx="889000" cy="4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46990</xdr:rowOff>
    </xdr:from>
    <xdr:to>
      <xdr:col>15</xdr:col>
      <xdr:colOff>101600</xdr:colOff>
      <xdr:row>35</xdr:row>
      <xdr:rowOff>148590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139717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71991</xdr:rowOff>
    </xdr:from>
    <xdr:to>
      <xdr:col>10</xdr:col>
      <xdr:colOff>114300</xdr:colOff>
      <xdr:row>34</xdr:row>
      <xdr:rowOff>81135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0129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11938</xdr:rowOff>
    </xdr:from>
    <xdr:to>
      <xdr:col>10</xdr:col>
      <xdr:colOff>165100</xdr:colOff>
      <xdr:row>35</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104665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10523</xdr:rowOff>
    </xdr:from>
    <xdr:to>
      <xdr:col>6</xdr:col>
      <xdr:colOff>38100</xdr:colOff>
      <xdr:row>35</xdr:row>
      <xdr:rowOff>112123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103250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0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41329</xdr:rowOff>
    </xdr:from>
    <xdr:to>
      <xdr:col>24</xdr:col>
      <xdr:colOff>114300</xdr:colOff>
      <xdr:row>34</xdr:row>
      <xdr:rowOff>142929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7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64206</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2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59617</xdr:rowOff>
    </xdr:from>
    <xdr:to>
      <xdr:col>20</xdr:col>
      <xdr:colOff>38100</xdr:colOff>
      <xdr:row>34</xdr:row>
      <xdr:rowOff>161217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8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6294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66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70939</xdr:rowOff>
    </xdr:from>
    <xdr:to>
      <xdr:col>15</xdr:col>
      <xdr:colOff>101600</xdr:colOff>
      <xdr:row>35</xdr:row>
      <xdr:rowOff>1089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0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17616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67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30335</xdr:rowOff>
    </xdr:from>
    <xdr:to>
      <xdr:col>10</xdr:col>
      <xdr:colOff>165100</xdr:colOff>
      <xdr:row>34</xdr:row>
      <xdr:rowOff>131935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5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148462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63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21191</xdr:rowOff>
    </xdr:from>
    <xdr:to>
      <xdr:col>6</xdr:col>
      <xdr:colOff>38100</xdr:colOff>
      <xdr:row>34</xdr:row>
      <xdr:rowOff>122791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5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139318</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6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36204</xdr:rowOff>
    </xdr:from>
    <xdr:to>
      <xdr:col>24</xdr:col>
      <xdr:colOff>63500</xdr:colOff>
      <xdr:row>58</xdr:row>
      <xdr:rowOff>57434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80304"/>
          <a:ext cx="838200" cy="2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139850</xdr:rowOff>
    </xdr:from>
    <xdr:to>
      <xdr:col>19</xdr:col>
      <xdr:colOff>177800</xdr:colOff>
      <xdr:row>58</xdr:row>
      <xdr:rowOff>36204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12500"/>
          <a:ext cx="889000" cy="6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139850</xdr:rowOff>
    </xdr:from>
    <xdr:to>
      <xdr:col>15</xdr:col>
      <xdr:colOff>50800</xdr:colOff>
      <xdr:row>58</xdr:row>
      <xdr:rowOff>26211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12500"/>
          <a:ext cx="889000" cy="5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26211</xdr:rowOff>
    </xdr:from>
    <xdr:to>
      <xdr:col>10</xdr:col>
      <xdr:colOff>114300</xdr:colOff>
      <xdr:row>58</xdr:row>
      <xdr:rowOff>104697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70311"/>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07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6634</xdr:rowOff>
    </xdr:from>
    <xdr:to>
      <xdr:col>24</xdr:col>
      <xdr:colOff>114300</xdr:colOff>
      <xdr:row>58</xdr:row>
      <xdr:rowOff>108234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137461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3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156854</xdr:rowOff>
    </xdr:from>
    <xdr:to>
      <xdr:col>20</xdr:col>
      <xdr:colOff>38100</xdr:colOff>
      <xdr:row>58</xdr:row>
      <xdr:rowOff>87004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103531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0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89050</xdr:rowOff>
    </xdr:from>
    <xdr:to>
      <xdr:col>15</xdr:col>
      <xdr:colOff>101600</xdr:colOff>
      <xdr:row>58</xdr:row>
      <xdr:rowOff>19200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35727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3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146861</xdr:rowOff>
    </xdr:from>
    <xdr:to>
      <xdr:col>10</xdr:col>
      <xdr:colOff>165100</xdr:colOff>
      <xdr:row>58</xdr:row>
      <xdr:rowOff>77011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93538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9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53897</xdr:rowOff>
    </xdr:from>
    <xdr:to>
      <xdr:col>6</xdr:col>
      <xdr:colOff>38100</xdr:colOff>
      <xdr:row>58</xdr:row>
      <xdr:rowOff>155497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146624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9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120330</xdr:rowOff>
    </xdr:from>
    <xdr:to>
      <xdr:col>24</xdr:col>
      <xdr:colOff>63500</xdr:colOff>
      <xdr:row>76</xdr:row>
      <xdr:rowOff>104000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79080"/>
          <a:ext cx="838200" cy="15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120330</xdr:rowOff>
    </xdr:from>
    <xdr:to>
      <xdr:col>19</xdr:col>
      <xdr:colOff>177800</xdr:colOff>
      <xdr:row>76</xdr:row>
      <xdr:rowOff>61305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79080"/>
          <a:ext cx="889000" cy="11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61305</xdr:rowOff>
    </xdr:from>
    <xdr:to>
      <xdr:col>15</xdr:col>
      <xdr:colOff>50800</xdr:colOff>
      <xdr:row>77</xdr:row>
      <xdr:rowOff>68377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91505"/>
          <a:ext cx="889000" cy="17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116736</xdr:rowOff>
    </xdr:from>
    <xdr:to>
      <xdr:col>15</xdr:col>
      <xdr:colOff>101600</xdr:colOff>
      <xdr:row>76</xdr:row>
      <xdr:rowOff>46886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63413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5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30163</xdr:rowOff>
    </xdr:from>
    <xdr:to>
      <xdr:col>10</xdr:col>
      <xdr:colOff>114300</xdr:colOff>
      <xdr:row>77</xdr:row>
      <xdr:rowOff>68377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31813"/>
          <a:ext cx="8890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143558</xdr:rowOff>
    </xdr:from>
    <xdr:to>
      <xdr:col>10</xdr:col>
      <xdr:colOff>165100</xdr:colOff>
      <xdr:row>76</xdr:row>
      <xdr:rowOff>73707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90235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3663</xdr:rowOff>
    </xdr:from>
    <xdr:to>
      <xdr:col>6</xdr:col>
      <xdr:colOff>38100</xdr:colOff>
      <xdr:row>76</xdr:row>
      <xdr:rowOff>105263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121790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53200</xdr:rowOff>
    </xdr:from>
    <xdr:to>
      <xdr:col>24</xdr:col>
      <xdr:colOff>114300</xdr:colOff>
      <xdr:row>76</xdr:row>
      <xdr:rowOff>154800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31627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6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69530</xdr:rowOff>
    </xdr:from>
    <xdr:to>
      <xdr:col>20</xdr:col>
      <xdr:colOff>38100</xdr:colOff>
      <xdr:row>75</xdr:row>
      <xdr:rowOff>171131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282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162258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2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10505</xdr:rowOff>
    </xdr:from>
    <xdr:to>
      <xdr:col>15</xdr:col>
      <xdr:colOff>101600</xdr:colOff>
      <xdr:row>76</xdr:row>
      <xdr:rowOff>112105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103232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3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17577</xdr:rowOff>
    </xdr:from>
    <xdr:to>
      <xdr:col>10</xdr:col>
      <xdr:colOff>165100</xdr:colOff>
      <xdr:row>77</xdr:row>
      <xdr:rowOff>119177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110304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1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150813</xdr:rowOff>
    </xdr:from>
    <xdr:to>
      <xdr:col>6</xdr:col>
      <xdr:colOff>38100</xdr:colOff>
      <xdr:row>77</xdr:row>
      <xdr:rowOff>80963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8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72090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7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102538</xdr:rowOff>
    </xdr:from>
    <xdr:to>
      <xdr:col>24</xdr:col>
      <xdr:colOff>63500</xdr:colOff>
      <xdr:row>96</xdr:row>
      <xdr:rowOff>104755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61738"/>
          <a:ext cx="8382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61793</xdr:rowOff>
    </xdr:from>
    <xdr:to>
      <xdr:col>19</xdr:col>
      <xdr:colOff>177800</xdr:colOff>
      <xdr:row>96</xdr:row>
      <xdr:rowOff>104755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20993"/>
          <a:ext cx="889000" cy="4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61793</xdr:rowOff>
    </xdr:from>
    <xdr:to>
      <xdr:col>15</xdr:col>
      <xdr:colOff>50800</xdr:colOff>
      <xdr:row>97</xdr:row>
      <xdr:rowOff>3721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20993"/>
          <a:ext cx="889000" cy="11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94509</xdr:rowOff>
    </xdr:from>
    <xdr:to>
      <xdr:col>15</xdr:col>
      <xdr:colOff>101600</xdr:colOff>
      <xdr:row>96</xdr:row>
      <xdr:rowOff>24659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38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41186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1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40990</xdr:rowOff>
    </xdr:from>
    <xdr:to>
      <xdr:col>10</xdr:col>
      <xdr:colOff>114300</xdr:colOff>
      <xdr:row>97</xdr:row>
      <xdr:rowOff>3721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00190"/>
          <a:ext cx="889000" cy="1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129378</xdr:rowOff>
    </xdr:from>
    <xdr:to>
      <xdr:col>10</xdr:col>
      <xdr:colOff>165100</xdr:colOff>
      <xdr:row>96</xdr:row>
      <xdr:rowOff>59528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76055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19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88466</xdr:rowOff>
    </xdr:from>
    <xdr:to>
      <xdr:col>6</xdr:col>
      <xdr:colOff>38100</xdr:colOff>
      <xdr:row>96</xdr:row>
      <xdr:rowOff>18616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37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35143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15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51738</xdr:rowOff>
    </xdr:from>
    <xdr:to>
      <xdr:col>24</xdr:col>
      <xdr:colOff>114300</xdr:colOff>
      <xdr:row>96</xdr:row>
      <xdr:rowOff>153338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1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30165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8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53955</xdr:rowOff>
    </xdr:from>
    <xdr:to>
      <xdr:col>20</xdr:col>
      <xdr:colOff>38100</xdr:colOff>
      <xdr:row>96</xdr:row>
      <xdr:rowOff>155555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146682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0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10993</xdr:rowOff>
    </xdr:from>
    <xdr:to>
      <xdr:col>15</xdr:col>
      <xdr:colOff>101600</xdr:colOff>
      <xdr:row>96</xdr:row>
      <xdr:rowOff>112593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7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103720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124371</xdr:rowOff>
    </xdr:from>
    <xdr:to>
      <xdr:col>10</xdr:col>
      <xdr:colOff>165100</xdr:colOff>
      <xdr:row>97</xdr:row>
      <xdr:rowOff>54521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8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45648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7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161640</xdr:rowOff>
    </xdr:from>
    <xdr:to>
      <xdr:col>6</xdr:col>
      <xdr:colOff>38100</xdr:colOff>
      <xdr:row>96</xdr:row>
      <xdr:rowOff>91790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82917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73406</xdr:rowOff>
    </xdr:from>
    <xdr:to>
      <xdr:col>55</xdr:col>
      <xdr:colOff>0</xdr:colOff>
      <xdr:row>37</xdr:row>
      <xdr:rowOff>73406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417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69613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13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73406</xdr:rowOff>
    </xdr:from>
    <xdr:to>
      <xdr:col>50</xdr:col>
      <xdr:colOff>114300</xdr:colOff>
      <xdr:row>37</xdr:row>
      <xdr:rowOff>75692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4170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75692</xdr:rowOff>
    </xdr:from>
    <xdr:to>
      <xdr:col>45</xdr:col>
      <xdr:colOff>177800</xdr:colOff>
      <xdr:row>37</xdr:row>
      <xdr:rowOff>76607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41934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129591</xdr:rowOff>
    </xdr:from>
    <xdr:to>
      <xdr:col>46</xdr:col>
      <xdr:colOff>38100</xdr:colOff>
      <xdr:row>36</xdr:row>
      <xdr:rowOff>59741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3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76268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590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76607</xdr:rowOff>
    </xdr:from>
    <xdr:to>
      <xdr:col>41</xdr:col>
      <xdr:colOff>50800</xdr:colOff>
      <xdr:row>37</xdr:row>
      <xdr:rowOff>78892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42025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56439</xdr:rowOff>
    </xdr:from>
    <xdr:to>
      <xdr:col>41</xdr:col>
      <xdr:colOff>101600</xdr:colOff>
      <xdr:row>35</xdr:row>
      <xdr:rowOff>158039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05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3116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83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43180</xdr:rowOff>
    </xdr:from>
    <xdr:to>
      <xdr:col>36</xdr:col>
      <xdr:colOff>165100</xdr:colOff>
      <xdr:row>35</xdr:row>
      <xdr:rowOff>144780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161307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8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22606</xdr:rowOff>
    </xdr:from>
    <xdr:to>
      <xdr:col>55</xdr:col>
      <xdr:colOff>50800</xdr:colOff>
      <xdr:row>37</xdr:row>
      <xdr:rowOff>124206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45483</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22606</xdr:rowOff>
    </xdr:from>
    <xdr:to>
      <xdr:col>50</xdr:col>
      <xdr:colOff>165100</xdr:colOff>
      <xdr:row>37</xdr:row>
      <xdr:rowOff>124206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140733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24892</xdr:rowOff>
    </xdr:from>
    <xdr:to>
      <xdr:col>46</xdr:col>
      <xdr:colOff>38100</xdr:colOff>
      <xdr:row>37</xdr:row>
      <xdr:rowOff>126492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117619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25807</xdr:rowOff>
    </xdr:from>
    <xdr:to>
      <xdr:col>41</xdr:col>
      <xdr:colOff>101600</xdr:colOff>
      <xdr:row>37</xdr:row>
      <xdr:rowOff>127407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118534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46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28092</xdr:rowOff>
    </xdr:from>
    <xdr:to>
      <xdr:col>36</xdr:col>
      <xdr:colOff>165100</xdr:colOff>
      <xdr:row>37</xdr:row>
      <xdr:rowOff>129692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120819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464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142386</xdr:rowOff>
    </xdr:from>
    <xdr:to>
      <xdr:col>55</xdr:col>
      <xdr:colOff>0</xdr:colOff>
      <xdr:row>57</xdr:row>
      <xdr:rowOff>151077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15036"/>
          <a:ext cx="838200" cy="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142386</xdr:rowOff>
    </xdr:from>
    <xdr:to>
      <xdr:col>50</xdr:col>
      <xdr:colOff>114300</xdr:colOff>
      <xdr:row>57</xdr:row>
      <xdr:rowOff>156178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15036"/>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156178</xdr:rowOff>
    </xdr:from>
    <xdr:to>
      <xdr:col>45</xdr:col>
      <xdr:colOff>177800</xdr:colOff>
      <xdr:row>58</xdr:row>
      <xdr:rowOff>17952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28828"/>
          <a:ext cx="889000" cy="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161748</xdr:rowOff>
    </xdr:from>
    <xdr:to>
      <xdr:col>41</xdr:col>
      <xdr:colOff>50800</xdr:colOff>
      <xdr:row>58</xdr:row>
      <xdr:rowOff>17952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34398"/>
          <a:ext cx="889000" cy="2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85866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100277</xdr:rowOff>
    </xdr:from>
    <xdr:to>
      <xdr:col>55</xdr:col>
      <xdr:colOff>50800</xdr:colOff>
      <xdr:row>58</xdr:row>
      <xdr:rowOff>30427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7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123154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91586</xdr:rowOff>
    </xdr:from>
    <xdr:to>
      <xdr:col>50</xdr:col>
      <xdr:colOff>165100</xdr:colOff>
      <xdr:row>58</xdr:row>
      <xdr:rowOff>21736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38263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3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105378</xdr:rowOff>
    </xdr:from>
    <xdr:to>
      <xdr:col>46</xdr:col>
      <xdr:colOff>38100</xdr:colOff>
      <xdr:row>58</xdr:row>
      <xdr:rowOff>35528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52055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5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138602</xdr:rowOff>
    </xdr:from>
    <xdr:to>
      <xdr:col>41</xdr:col>
      <xdr:colOff>101600</xdr:colOff>
      <xdr:row>58</xdr:row>
      <xdr:rowOff>68752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1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85279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8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110948</xdr:rowOff>
    </xdr:from>
    <xdr:to>
      <xdr:col>36</xdr:col>
      <xdr:colOff>165100</xdr:colOff>
      <xdr:row>58</xdr:row>
      <xdr:rowOff>41098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8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57625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5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35285</xdr:rowOff>
    </xdr:from>
    <xdr:to>
      <xdr:col>55</xdr:col>
      <xdr:colOff>0</xdr:colOff>
      <xdr:row>79</xdr:row>
      <xdr:rowOff>1158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08385"/>
          <a:ext cx="838200" cy="13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60561</xdr:rowOff>
    </xdr:from>
    <xdr:to>
      <xdr:col>50</xdr:col>
      <xdr:colOff>114300</xdr:colOff>
      <xdr:row>79</xdr:row>
      <xdr:rowOff>1158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33661"/>
          <a:ext cx="889000" cy="1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60561</xdr:rowOff>
    </xdr:from>
    <xdr:to>
      <xdr:col>45</xdr:col>
      <xdr:colOff>177800</xdr:colOff>
      <xdr:row>79</xdr:row>
      <xdr:rowOff>34119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33661"/>
          <a:ext cx="889000" cy="1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131006</xdr:rowOff>
    </xdr:from>
    <xdr:to>
      <xdr:col>46</xdr:col>
      <xdr:colOff>38100</xdr:colOff>
      <xdr:row>77</xdr:row>
      <xdr:rowOff>61156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6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77683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3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10562</xdr:rowOff>
    </xdr:from>
    <xdr:to>
      <xdr:col>41</xdr:col>
      <xdr:colOff>50800</xdr:colOff>
      <xdr:row>79</xdr:row>
      <xdr:rowOff>34119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212212"/>
          <a:ext cx="889000" cy="36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168605</xdr:rowOff>
    </xdr:from>
    <xdr:to>
      <xdr:col>41</xdr:col>
      <xdr:colOff>101600</xdr:colOff>
      <xdr:row>77</xdr:row>
      <xdr:rowOff>98755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9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115282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97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72365</xdr:rowOff>
    </xdr:from>
    <xdr:to>
      <xdr:col>36</xdr:col>
      <xdr:colOff>165100</xdr:colOff>
      <xdr:row>78</xdr:row>
      <xdr:rowOff>2515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7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165092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6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155935</xdr:rowOff>
    </xdr:from>
    <xdr:to>
      <xdr:col>55</xdr:col>
      <xdr:colOff>50800</xdr:colOff>
      <xdr:row>78</xdr:row>
      <xdr:rowOff>86085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5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134362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3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121808</xdr:rowOff>
    </xdr:from>
    <xdr:to>
      <xdr:col>50</xdr:col>
      <xdr:colOff>165100</xdr:colOff>
      <xdr:row>79</xdr:row>
      <xdr:rowOff>51958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43085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8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9761</xdr:rowOff>
    </xdr:from>
    <xdr:to>
      <xdr:col>46</xdr:col>
      <xdr:colOff>38100</xdr:colOff>
      <xdr:row>78</xdr:row>
      <xdr:rowOff>111361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102488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7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154769</xdr:rowOff>
    </xdr:from>
    <xdr:to>
      <xdr:col>41</xdr:col>
      <xdr:colOff>101600</xdr:colOff>
      <xdr:row>79</xdr:row>
      <xdr:rowOff>84919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76046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2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131212</xdr:rowOff>
    </xdr:from>
    <xdr:to>
      <xdr:col>36</xdr:col>
      <xdr:colOff>165100</xdr:colOff>
      <xdr:row>77</xdr:row>
      <xdr:rowOff>61362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6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77890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3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26364</xdr:rowOff>
    </xdr:from>
    <xdr:to>
      <xdr:col>55</xdr:col>
      <xdr:colOff>0</xdr:colOff>
      <xdr:row>97</xdr:row>
      <xdr:rowOff>90768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57014"/>
          <a:ext cx="838200" cy="6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140257</xdr:rowOff>
    </xdr:from>
    <xdr:to>
      <xdr:col>50</xdr:col>
      <xdr:colOff>114300</xdr:colOff>
      <xdr:row>97</xdr:row>
      <xdr:rowOff>26364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99457"/>
          <a:ext cx="889000" cy="5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140257</xdr:rowOff>
    </xdr:from>
    <xdr:to>
      <xdr:col>45</xdr:col>
      <xdr:colOff>177800</xdr:colOff>
      <xdr:row>97</xdr:row>
      <xdr:rowOff>72123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99457"/>
          <a:ext cx="889000" cy="10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38086</xdr:rowOff>
    </xdr:from>
    <xdr:to>
      <xdr:col>46</xdr:col>
      <xdr:colOff>38100</xdr:colOff>
      <xdr:row>97</xdr:row>
      <xdr:rowOff>139686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6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130813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6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53834</xdr:rowOff>
    </xdr:from>
    <xdr:to>
      <xdr:col>41</xdr:col>
      <xdr:colOff>50800</xdr:colOff>
      <xdr:row>97</xdr:row>
      <xdr:rowOff>72123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8448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159606</xdr:rowOff>
    </xdr:from>
    <xdr:to>
      <xdr:col>41</xdr:col>
      <xdr:colOff>101600</xdr:colOff>
      <xdr:row>97</xdr:row>
      <xdr:rowOff>89756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106283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29666</xdr:rowOff>
    </xdr:from>
    <xdr:to>
      <xdr:col>36</xdr:col>
      <xdr:colOff>165100</xdr:colOff>
      <xdr:row>97</xdr:row>
      <xdr:rowOff>131266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6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122393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5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39968</xdr:rowOff>
    </xdr:from>
    <xdr:to>
      <xdr:col>55</xdr:col>
      <xdr:colOff>50800</xdr:colOff>
      <xdr:row>97</xdr:row>
      <xdr:rowOff>141568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7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18395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147014</xdr:rowOff>
    </xdr:from>
    <xdr:to>
      <xdr:col>50</xdr:col>
      <xdr:colOff>165100</xdr:colOff>
      <xdr:row>97</xdr:row>
      <xdr:rowOff>77164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0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93691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8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89457</xdr:rowOff>
    </xdr:from>
    <xdr:to>
      <xdr:col>46</xdr:col>
      <xdr:colOff>38100</xdr:colOff>
      <xdr:row>97</xdr:row>
      <xdr:rowOff>19607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4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36134</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32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21323</xdr:rowOff>
    </xdr:from>
    <xdr:to>
      <xdr:col>41</xdr:col>
      <xdr:colOff>101600</xdr:colOff>
      <xdr:row>97</xdr:row>
      <xdr:rowOff>122923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5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114050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4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3034</xdr:rowOff>
    </xdr:from>
    <xdr:to>
      <xdr:col>36</xdr:col>
      <xdr:colOff>165100</xdr:colOff>
      <xdr:row>97</xdr:row>
      <xdr:rowOff>104634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3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121161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40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146946</xdr:rowOff>
    </xdr:from>
    <xdr:to>
      <xdr:col>85</xdr:col>
      <xdr:colOff>127000</xdr:colOff>
      <xdr:row>38</xdr:row>
      <xdr:rowOff>70206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90596"/>
          <a:ext cx="838200" cy="9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146946</xdr:rowOff>
    </xdr:from>
    <xdr:to>
      <xdr:col>81</xdr:col>
      <xdr:colOff>50800</xdr:colOff>
      <xdr:row>38</xdr:row>
      <xdr:rowOff>73041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90596"/>
          <a:ext cx="889000" cy="9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54683</xdr:rowOff>
    </xdr:from>
    <xdr:to>
      <xdr:col>76</xdr:col>
      <xdr:colOff>114300</xdr:colOff>
      <xdr:row>38</xdr:row>
      <xdr:rowOff>73041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69783"/>
          <a:ext cx="889000" cy="1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165367</xdr:rowOff>
    </xdr:from>
    <xdr:to>
      <xdr:col>76</xdr:col>
      <xdr:colOff>165100</xdr:colOff>
      <xdr:row>36</xdr:row>
      <xdr:rowOff>95517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6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112044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4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54683</xdr:rowOff>
    </xdr:from>
    <xdr:to>
      <xdr:col>71</xdr:col>
      <xdr:colOff>177800</xdr:colOff>
      <xdr:row>38</xdr:row>
      <xdr:rowOff>126967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69783"/>
          <a:ext cx="889000" cy="7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51981</xdr:rowOff>
    </xdr:from>
    <xdr:to>
      <xdr:col>72</xdr:col>
      <xdr:colOff>38100</xdr:colOff>
      <xdr:row>36</xdr:row>
      <xdr:rowOff>153581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170108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94478</xdr:rowOff>
    </xdr:from>
    <xdr:to>
      <xdr:col>67</xdr:col>
      <xdr:colOff>101600</xdr:colOff>
      <xdr:row>37</xdr:row>
      <xdr:rowOff>24628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41155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4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19406</xdr:rowOff>
    </xdr:from>
    <xdr:to>
      <xdr:col>85</xdr:col>
      <xdr:colOff>177800</xdr:colOff>
      <xdr:row>38</xdr:row>
      <xdr:rowOff>121006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105783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96146</xdr:rowOff>
    </xdr:from>
    <xdr:to>
      <xdr:col>81</xdr:col>
      <xdr:colOff>101600</xdr:colOff>
      <xdr:row>38</xdr:row>
      <xdr:rowOff>26296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3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17424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3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22241</xdr:rowOff>
    </xdr:from>
    <xdr:to>
      <xdr:col>76</xdr:col>
      <xdr:colOff>165100</xdr:colOff>
      <xdr:row>38</xdr:row>
      <xdr:rowOff>123841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114968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3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3883</xdr:rowOff>
    </xdr:from>
    <xdr:to>
      <xdr:col>72</xdr:col>
      <xdr:colOff>38100</xdr:colOff>
      <xdr:row>38</xdr:row>
      <xdr:rowOff>105483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1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96610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1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76167</xdr:rowOff>
    </xdr:from>
    <xdr:to>
      <xdr:col>67</xdr:col>
      <xdr:colOff>101600</xdr:colOff>
      <xdr:row>39</xdr:row>
      <xdr:rowOff>6317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9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168894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8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41146</xdr:rowOff>
    </xdr:from>
    <xdr:to>
      <xdr:col>85</xdr:col>
      <xdr:colOff>127000</xdr:colOff>
      <xdr:row>57</xdr:row>
      <xdr:rowOff>45819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299446"/>
          <a:ext cx="838200" cy="5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32127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0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24561</xdr:rowOff>
    </xdr:from>
    <xdr:to>
      <xdr:col>81</xdr:col>
      <xdr:colOff>50800</xdr:colOff>
      <xdr:row>57</xdr:row>
      <xdr:rowOff>45819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797211"/>
          <a:ext cx="889000" cy="2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24561</xdr:rowOff>
    </xdr:from>
    <xdr:to>
      <xdr:col>76</xdr:col>
      <xdr:colOff>114300</xdr:colOff>
      <xdr:row>57</xdr:row>
      <xdr:rowOff>130280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797211"/>
          <a:ext cx="889000" cy="10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64388</xdr:rowOff>
    </xdr:from>
    <xdr:to>
      <xdr:col>76</xdr:col>
      <xdr:colOff>165100</xdr:colOff>
      <xdr:row>57</xdr:row>
      <xdr:rowOff>165988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3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157115</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2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124548</xdr:rowOff>
    </xdr:from>
    <xdr:to>
      <xdr:col>71</xdr:col>
      <xdr:colOff>177800</xdr:colOff>
      <xdr:row>57</xdr:row>
      <xdr:rowOff>130280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97198"/>
          <a:ext cx="889000" cy="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68076</xdr:rowOff>
    </xdr:from>
    <xdr:to>
      <xdr:col>72</xdr:col>
      <xdr:colOff>38100</xdr:colOff>
      <xdr:row>57</xdr:row>
      <xdr:rowOff>169676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4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14753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98453</xdr:rowOff>
    </xdr:from>
    <xdr:to>
      <xdr:col>67</xdr:col>
      <xdr:colOff>101600</xdr:colOff>
      <xdr:row>58</xdr:row>
      <xdr:rowOff>28603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19730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161796</xdr:rowOff>
    </xdr:from>
    <xdr:to>
      <xdr:col>85</xdr:col>
      <xdr:colOff>177800</xdr:colOff>
      <xdr:row>54</xdr:row>
      <xdr:rowOff>91946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2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13223</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1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166469</xdr:rowOff>
    </xdr:from>
    <xdr:to>
      <xdr:col>81</xdr:col>
      <xdr:colOff>101600</xdr:colOff>
      <xdr:row>57</xdr:row>
      <xdr:rowOff>96619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6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113146</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5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145211</xdr:rowOff>
    </xdr:from>
    <xdr:to>
      <xdr:col>76</xdr:col>
      <xdr:colOff>165100</xdr:colOff>
      <xdr:row>57</xdr:row>
      <xdr:rowOff>75361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4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91888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52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79480</xdr:rowOff>
    </xdr:from>
    <xdr:to>
      <xdr:col>72</xdr:col>
      <xdr:colOff>38100</xdr:colOff>
      <xdr:row>58</xdr:row>
      <xdr:rowOff>9630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5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4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73748</xdr:rowOff>
    </xdr:from>
    <xdr:to>
      <xdr:col>67</xdr:col>
      <xdr:colOff>101600</xdr:colOff>
      <xdr:row>58</xdr:row>
      <xdr:rowOff>3898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20425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131800</xdr:rowOff>
    </xdr:from>
    <xdr:to>
      <xdr:col>85</xdr:col>
      <xdr:colOff>127000</xdr:colOff>
      <xdr:row>78</xdr:row>
      <xdr:rowOff>139032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04900"/>
          <a:ext cx="8382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131800</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04900"/>
          <a:ext cx="889000" cy="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61216</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434316"/>
          <a:ext cx="889000" cy="7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140005</xdr:rowOff>
    </xdr:from>
    <xdr:to>
      <xdr:col>76</xdr:col>
      <xdr:colOff>165100</xdr:colOff>
      <xdr:row>78</xdr:row>
      <xdr:rowOff>70155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4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86682</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1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146439</xdr:rowOff>
    </xdr:from>
    <xdr:to>
      <xdr:col>71</xdr:col>
      <xdr:colOff>177800</xdr:colOff>
      <xdr:row>78</xdr:row>
      <xdr:rowOff>61216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348089"/>
          <a:ext cx="889000" cy="8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144577</xdr:rowOff>
    </xdr:from>
    <xdr:to>
      <xdr:col>72</xdr:col>
      <xdr:colOff>38100</xdr:colOff>
      <xdr:row>78</xdr:row>
      <xdr:rowOff>74727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4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91254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12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144852</xdr:rowOff>
    </xdr:from>
    <xdr:to>
      <xdr:col>67</xdr:col>
      <xdr:colOff>101600</xdr:colOff>
      <xdr:row>78</xdr:row>
      <xdr:rowOff>75002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4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66129</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43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88232</xdr:rowOff>
    </xdr:from>
    <xdr:to>
      <xdr:col>85</xdr:col>
      <xdr:colOff>177800</xdr:colOff>
      <xdr:row>79</xdr:row>
      <xdr:rowOff>18382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3159</xdr:rowOff>
    </xdr:from>
    <xdr:ext cx="313932"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81000</xdr:rowOff>
    </xdr:from>
    <xdr:to>
      <xdr:col>81</xdr:col>
      <xdr:colOff>101600</xdr:colOff>
      <xdr:row>79</xdr:row>
      <xdr:rowOff>11150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2277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546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10416</xdr:rowOff>
    </xdr:from>
    <xdr:to>
      <xdr:col>72</xdr:col>
      <xdr:colOff>38100</xdr:colOff>
      <xdr:row>78</xdr:row>
      <xdr:rowOff>112016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8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103143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47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95639</xdr:rowOff>
    </xdr:from>
    <xdr:to>
      <xdr:col>67</xdr:col>
      <xdr:colOff>101600</xdr:colOff>
      <xdr:row>78</xdr:row>
      <xdr:rowOff>25789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2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42316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07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124223</xdr:rowOff>
    </xdr:from>
    <xdr:to>
      <xdr:col>85</xdr:col>
      <xdr:colOff>127000</xdr:colOff>
      <xdr:row>96</xdr:row>
      <xdr:rowOff>48205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411973"/>
          <a:ext cx="838200" cy="9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48205</xdr:rowOff>
    </xdr:from>
    <xdr:to>
      <xdr:col>81</xdr:col>
      <xdr:colOff>50800</xdr:colOff>
      <xdr:row>97</xdr:row>
      <xdr:rowOff>44287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07405"/>
          <a:ext cx="889000" cy="16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44287</xdr:rowOff>
    </xdr:from>
    <xdr:to>
      <xdr:col>76</xdr:col>
      <xdr:colOff>114300</xdr:colOff>
      <xdr:row>97</xdr:row>
      <xdr:rowOff>54634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74937"/>
          <a:ext cx="889000" cy="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99923</xdr:rowOff>
    </xdr:from>
    <xdr:to>
      <xdr:col>76</xdr:col>
      <xdr:colOff>165100</xdr:colOff>
      <xdr:row>97</xdr:row>
      <xdr:rowOff>30073</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46600</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54634</xdr:rowOff>
    </xdr:from>
    <xdr:to>
      <xdr:col>71</xdr:col>
      <xdr:colOff>177800</xdr:colOff>
      <xdr:row>97</xdr:row>
      <xdr:rowOff>63599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85284"/>
          <a:ext cx="8890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104377</xdr:rowOff>
    </xdr:from>
    <xdr:to>
      <xdr:col>72</xdr:col>
      <xdr:colOff>38100</xdr:colOff>
      <xdr:row>97</xdr:row>
      <xdr:rowOff>34527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51054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88872</xdr:rowOff>
    </xdr:from>
    <xdr:to>
      <xdr:col>67</xdr:col>
      <xdr:colOff>101600</xdr:colOff>
      <xdr:row>97</xdr:row>
      <xdr:rowOff>19022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35549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73423</xdr:rowOff>
    </xdr:from>
    <xdr:to>
      <xdr:col>85</xdr:col>
      <xdr:colOff>177800</xdr:colOff>
      <xdr:row>96</xdr:row>
      <xdr:rowOff>3573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36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96300</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21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168855</xdr:rowOff>
    </xdr:from>
    <xdr:to>
      <xdr:col>81</xdr:col>
      <xdr:colOff>101600</xdr:colOff>
      <xdr:row>96</xdr:row>
      <xdr:rowOff>99005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115532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23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164937</xdr:rowOff>
    </xdr:from>
    <xdr:to>
      <xdr:col>76</xdr:col>
      <xdr:colOff>165100</xdr:colOff>
      <xdr:row>97</xdr:row>
      <xdr:rowOff>95087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86214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3834</xdr:rowOff>
    </xdr:from>
    <xdr:to>
      <xdr:col>72</xdr:col>
      <xdr:colOff>38100</xdr:colOff>
      <xdr:row>97</xdr:row>
      <xdr:rowOff>105434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3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96561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2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12799</xdr:rowOff>
    </xdr:from>
    <xdr:to>
      <xdr:col>67</xdr:col>
      <xdr:colOff>101600</xdr:colOff>
      <xdr:row>97</xdr:row>
      <xdr:rowOff>114399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105526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3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123444</xdr:rowOff>
    </xdr:from>
    <xdr:to>
      <xdr:col>107</xdr:col>
      <xdr:colOff>101600</xdr:colOff>
      <xdr:row>39</xdr:row>
      <xdr:rowOff>53594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70121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13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121539</xdr:rowOff>
    </xdr:from>
    <xdr:to>
      <xdr:col>102</xdr:col>
      <xdr:colOff>165100</xdr:colOff>
      <xdr:row>39</xdr:row>
      <xdr:rowOff>51689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68216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11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119888</xdr:rowOff>
    </xdr:from>
    <xdr:to>
      <xdr:col>98</xdr:col>
      <xdr:colOff>38100</xdr:colOff>
      <xdr:row>39</xdr:row>
      <xdr:rowOff>50038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66565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全体的に平均値程度で決算が推移している。総務費については、地方創生事業を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総務費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計上して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いるため平均値を上回っており、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教育費については、現在、中学校建替とこども園建設事業を進めていることから平均値を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回っている。消防費や民生費については、類似団体平均を下回っていることから、予算の適正な配分を行い、行政サービスが充実するように財政面でも配慮が必要と思われる。公債費は、中学校建替とこども園建設に伴う地方債の借入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年度から大きく増加して類似団体の平均を上回っているが、今後も実質公債費比率が基準を超えないよう適正な起債管理に努める。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実質収支比率は、平成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台を維持しているが、標準財政規模に対して過大な実質収支が発生している年度があり、引き続き是正を図り、過大な実質収支を発生させず、当年度の財源を最大限有効に活用できるように取り組む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過去</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間において、すべての会計において赤字は発生していない。しかし、上水道事業会計及び下水道事業会計については、一般会計からの操出、補助がなければ単年度収支を維持していくのは困難な状態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年に公共下水道事業が完了し、地方債の償還が平成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年度からピークを迎えており、加入負担金や使用料の徴収は適切に行い、健全な経営を行う必要がある。一般会計からの操出金の増加が今後も予想される。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町の人口構造が高齢化を迎えるにあたり、介護保険事業の運営は、町の重要課題となっている。要介護認定者の増加は介護給付費の上昇に繋がり、法定の負担割合による市町村負担の増加は避けることができない状態となっている。介護予防の草の根の行政支援が、結果的に介護保険の抑制と元気なまちづくりに資するものであることを認識し、予算配分においても重点事業として配慮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6779794</v>
      </c>
      <c r="BO4" s="371"/>
      <c r="BP4" s="371"/>
      <c r="BQ4" s="371"/>
      <c r="BR4" s="371"/>
      <c r="BS4" s="371"/>
      <c r="BT4" s="371"/>
      <c r="BU4" s="372"/>
      <c r="BV4" s="370">
        <v>5588345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17.5</v>
      </c>
      <c r="CU4" s="377"/>
      <c r="CV4" s="377"/>
      <c r="CW4" s="377"/>
      <c r="CX4" s="377"/>
      <c r="CY4" s="377"/>
      <c r="CZ4" s="377"/>
      <c r="DA4" s="378"/>
      <c r="DB4" s="376">
        <v>14.4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6240837</v>
      </c>
      <c r="BO5" s="408"/>
      <c r="BP5" s="408"/>
      <c r="BQ5" s="408"/>
      <c r="BR5" s="408"/>
      <c r="BS5" s="408"/>
      <c r="BT5" s="408"/>
      <c r="BU5" s="409"/>
      <c r="BV5" s="407">
        <v>5155928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83</v>
      </c>
      <c r="CU5" s="405"/>
      <c r="CV5" s="405"/>
      <c r="CW5" s="405"/>
      <c r="CX5" s="405"/>
      <c r="CY5" s="405"/>
      <c r="CZ5" s="405"/>
      <c r="DA5" s="406"/>
      <c r="DB5" s="404">
        <v>81.2</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538957</v>
      </c>
      <c r="BO6" s="408"/>
      <c r="BP6" s="408"/>
      <c r="BQ6" s="408"/>
      <c r="BR6" s="408"/>
      <c r="BS6" s="408"/>
      <c r="BT6" s="408"/>
      <c r="BU6" s="409"/>
      <c r="BV6" s="407">
        <v>432417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83</v>
      </c>
      <c r="CU6" s="445"/>
      <c r="CV6" s="445"/>
      <c r="CW6" s="445"/>
      <c r="CX6" s="445"/>
      <c r="CY6" s="445"/>
      <c r="CZ6" s="445"/>
      <c r="DA6" s="446"/>
      <c r="DB6" s="444">
        <v>81.2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27539</v>
      </c>
      <c r="BO7" s="408"/>
      <c r="BP7" s="408"/>
      <c r="BQ7" s="408"/>
      <c r="BR7" s="408"/>
      <c r="BS7" s="408"/>
      <c r="BT7" s="408"/>
      <c r="BU7" s="409"/>
      <c r="BV7" s="407">
        <v>13560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2928647</v>
      </c>
      <c r="CU7" s="408"/>
      <c r="CV7" s="408"/>
      <c r="CW7" s="408"/>
      <c r="CX7" s="408"/>
      <c r="CY7" s="408"/>
      <c r="CZ7" s="408"/>
      <c r="DA7" s="409"/>
      <c r="DB7" s="407">
        <v>2918114</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511418</v>
      </c>
      <c r="BO8" s="408"/>
      <c r="BP8" s="408"/>
      <c r="BQ8" s="408"/>
      <c r="BR8" s="408"/>
      <c r="BS8" s="408"/>
      <c r="BT8" s="408"/>
      <c r="BU8" s="409"/>
      <c r="BV8" s="407">
        <v>418857</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0.3</v>
      </c>
      <c r="CU8" s="448"/>
      <c r="CV8" s="448"/>
      <c r="CW8" s="448"/>
      <c r="CX8" s="448"/>
      <c r="CY8" s="448"/>
      <c r="CZ8" s="448"/>
      <c r="DA8" s="449"/>
      <c r="DB8" s="447">
        <v>0.32</v>
      </c>
      <c r="DC8" s="448"/>
      <c r="DD8" s="448"/>
      <c r="DE8" s="448"/>
      <c r="DF8" s="448"/>
      <c r="DG8" s="448"/>
      <c r="DH8" s="448"/>
      <c r="DI8" s="449"/>
    </row>
    <row r="9" spans="1:119" ht="18.75" customHeight="1" thickBot="1" x14ac:dyDescent="0.25">
      <c r="A9" s="181"/>
      <c r="B9" s="401" t="s">
        <v>112</v>
      </c>
      <c r="C9" s="402"/>
      <c r="D9" s="402"/>
      <c r="E9" s="402"/>
      <c r="F9" s="402"/>
      <c r="G9" s="402"/>
      <c r="H9" s="402"/>
      <c r="I9" s="402"/>
      <c r="J9" s="402"/>
      <c r="K9" s="450"/>
      <c r="L9" s="451" t="s">
        <v>113</v>
      </c>
      <c r="M9" s="452"/>
      <c r="N9" s="452"/>
      <c r="O9" s="452"/>
      <c r="P9" s="452"/>
      <c r="Q9" s="453"/>
      <c r="R9" s="454">
        <v>5578</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96</v>
      </c>
      <c r="AV9" s="440"/>
      <c r="AW9" s="440"/>
      <c r="AX9" s="440"/>
      <c r="AY9" s="441" t="s">
        <v>116</v>
      </c>
      <c r="AZ9" s="442"/>
      <c r="BA9" s="442"/>
      <c r="BB9" s="442"/>
      <c r="BC9" s="442"/>
      <c r="BD9" s="442"/>
      <c r="BE9" s="442"/>
      <c r="BF9" s="442"/>
      <c r="BG9" s="442"/>
      <c r="BH9" s="442"/>
      <c r="BI9" s="442"/>
      <c r="BJ9" s="442"/>
      <c r="BK9" s="442"/>
      <c r="BL9" s="442"/>
      <c r="BM9" s="443"/>
      <c r="BN9" s="407">
        <v>92561</v>
      </c>
      <c r="BO9" s="408"/>
      <c r="BP9" s="408"/>
      <c r="BQ9" s="408"/>
      <c r="BR9" s="408"/>
      <c r="BS9" s="408"/>
      <c r="BT9" s="408"/>
      <c r="BU9" s="409"/>
      <c r="BV9" s="407">
        <v>126165</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16.5</v>
      </c>
      <c r="CU9" s="405"/>
      <c r="CV9" s="405"/>
      <c r="CW9" s="405"/>
      <c r="CX9" s="405"/>
      <c r="CY9" s="405"/>
      <c r="CZ9" s="405"/>
      <c r="DA9" s="406"/>
      <c r="DB9" s="404">
        <v>14.8</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118</v>
      </c>
      <c r="M10" s="437"/>
      <c r="N10" s="437"/>
      <c r="O10" s="437"/>
      <c r="P10" s="437"/>
      <c r="Q10" s="438"/>
      <c r="R10" s="458">
        <v>5906</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3546</v>
      </c>
      <c r="BO10" s="408"/>
      <c r="BP10" s="408"/>
      <c r="BQ10" s="408"/>
      <c r="BR10" s="408"/>
      <c r="BS10" s="408"/>
      <c r="BT10" s="408"/>
      <c r="BU10" s="409"/>
      <c r="BV10" s="407">
        <v>3543</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285908</v>
      </c>
      <c r="BO11" s="408"/>
      <c r="BP11" s="408"/>
      <c r="BQ11" s="408"/>
      <c r="BR11" s="408"/>
      <c r="BS11" s="408"/>
      <c r="BT11" s="408"/>
      <c r="BU11" s="409"/>
      <c r="BV11" s="407">
        <v>185730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5765</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96</v>
      </c>
      <c r="AV12" s="440"/>
      <c r="AW12" s="440"/>
      <c r="AX12" s="440"/>
      <c r="AY12" s="441" t="s">
        <v>135</v>
      </c>
      <c r="AZ12" s="442"/>
      <c r="BA12" s="442"/>
      <c r="BB12" s="442"/>
      <c r="BC12" s="442"/>
      <c r="BD12" s="442"/>
      <c r="BE12" s="442"/>
      <c r="BF12" s="442"/>
      <c r="BG12" s="442"/>
      <c r="BH12" s="442"/>
      <c r="BI12" s="442"/>
      <c r="BJ12" s="442"/>
      <c r="BK12" s="442"/>
      <c r="BL12" s="442"/>
      <c r="BM12" s="443"/>
      <c r="BN12" s="407">
        <v>134652</v>
      </c>
      <c r="BO12" s="408"/>
      <c r="BP12" s="408"/>
      <c r="BQ12" s="408"/>
      <c r="BR12" s="408"/>
      <c r="BS12" s="408"/>
      <c r="BT12" s="408"/>
      <c r="BU12" s="409"/>
      <c r="BV12" s="407">
        <v>35704</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138</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5705</v>
      </c>
      <c r="S13" s="492"/>
      <c r="T13" s="492"/>
      <c r="U13" s="492"/>
      <c r="V13" s="493"/>
      <c r="W13" s="423" t="s">
        <v>140</v>
      </c>
      <c r="X13" s="424"/>
      <c r="Y13" s="424"/>
      <c r="Z13" s="424"/>
      <c r="AA13" s="424"/>
      <c r="AB13" s="414"/>
      <c r="AC13" s="458">
        <v>454</v>
      </c>
      <c r="AD13" s="459"/>
      <c r="AE13" s="459"/>
      <c r="AF13" s="459"/>
      <c r="AG13" s="501"/>
      <c r="AH13" s="458">
        <v>557</v>
      </c>
      <c r="AI13" s="459"/>
      <c r="AJ13" s="459"/>
      <c r="AK13" s="459"/>
      <c r="AL13" s="460"/>
      <c r="AM13" s="436" t="s">
        <v>141</v>
      </c>
      <c r="AN13" s="437"/>
      <c r="AO13" s="437"/>
      <c r="AP13" s="437"/>
      <c r="AQ13" s="437"/>
      <c r="AR13" s="437"/>
      <c r="AS13" s="437"/>
      <c r="AT13" s="438"/>
      <c r="AU13" s="439" t="s">
        <v>120</v>
      </c>
      <c r="AV13" s="440"/>
      <c r="AW13" s="440"/>
      <c r="AX13" s="440"/>
      <c r="AY13" s="441" t="s">
        <v>142</v>
      </c>
      <c r="AZ13" s="442"/>
      <c r="BA13" s="442"/>
      <c r="BB13" s="442"/>
      <c r="BC13" s="442"/>
      <c r="BD13" s="442"/>
      <c r="BE13" s="442"/>
      <c r="BF13" s="442"/>
      <c r="BG13" s="442"/>
      <c r="BH13" s="442"/>
      <c r="BI13" s="442"/>
      <c r="BJ13" s="442"/>
      <c r="BK13" s="442"/>
      <c r="BL13" s="442"/>
      <c r="BM13" s="443"/>
      <c r="BN13" s="407">
        <v>247363</v>
      </c>
      <c r="BO13" s="408"/>
      <c r="BP13" s="408"/>
      <c r="BQ13" s="408"/>
      <c r="BR13" s="408"/>
      <c r="BS13" s="408"/>
      <c r="BT13" s="408"/>
      <c r="BU13" s="409"/>
      <c r="BV13" s="407">
        <v>279734</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8.1999999999999993</v>
      </c>
      <c r="CU13" s="405"/>
      <c r="CV13" s="405"/>
      <c r="CW13" s="405"/>
      <c r="CX13" s="405"/>
      <c r="CY13" s="405"/>
      <c r="CZ13" s="405"/>
      <c r="DA13" s="406"/>
      <c r="DB13" s="404">
        <v>8.1999999999999993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5768</v>
      </c>
      <c r="S14" s="492"/>
      <c r="T14" s="492"/>
      <c r="U14" s="492"/>
      <c r="V14" s="493"/>
      <c r="W14" s="397"/>
      <c r="X14" s="398"/>
      <c r="Y14" s="398"/>
      <c r="Z14" s="398"/>
      <c r="AA14" s="398"/>
      <c r="AB14" s="387"/>
      <c r="AC14" s="494">
        <v>15.4</v>
      </c>
      <c r="AD14" s="495"/>
      <c r="AE14" s="495"/>
      <c r="AF14" s="495"/>
      <c r="AG14" s="496"/>
      <c r="AH14" s="494">
        <v>17.600000000000001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129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146</v>
      </c>
      <c r="N15" s="499"/>
      <c r="O15" s="499"/>
      <c r="P15" s="499"/>
      <c r="Q15" s="500"/>
      <c r="R15" s="491">
        <v>5727</v>
      </c>
      <c r="S15" s="492"/>
      <c r="T15" s="492"/>
      <c r="U15" s="492"/>
      <c r="V15" s="493"/>
      <c r="W15" s="423" t="s">
        <v>147</v>
      </c>
      <c r="X15" s="424"/>
      <c r="Y15" s="424"/>
      <c r="Z15" s="424"/>
      <c r="AA15" s="424"/>
      <c r="AB15" s="414"/>
      <c r="AC15" s="458">
        <v>697</v>
      </c>
      <c r="AD15" s="459"/>
      <c r="AE15" s="459"/>
      <c r="AF15" s="459"/>
      <c r="AG15" s="501"/>
      <c r="AH15" s="458">
        <v>674</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784069</v>
      </c>
      <c r="BO15" s="371"/>
      <c r="BP15" s="371"/>
      <c r="BQ15" s="371"/>
      <c r="BR15" s="371"/>
      <c r="BS15" s="371"/>
      <c r="BT15" s="371"/>
      <c r="BU15" s="372"/>
      <c r="BV15" s="370">
        <v>784233</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23.7</v>
      </c>
      <c r="AD16" s="495"/>
      <c r="AE16" s="495"/>
      <c r="AF16" s="495"/>
      <c r="AG16" s="496"/>
      <c r="AH16" s="494">
        <v>21.3</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2704487</v>
      </c>
      <c r="BO16" s="408"/>
      <c r="BP16" s="408"/>
      <c r="BQ16" s="408"/>
      <c r="BR16" s="408"/>
      <c r="BS16" s="408"/>
      <c r="BT16" s="408"/>
      <c r="BU16" s="409"/>
      <c r="BV16" s="407">
        <v>2622978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1790</v>
      </c>
      <c r="AD17" s="459"/>
      <c r="AE17" s="459"/>
      <c r="AF17" s="459"/>
      <c r="AG17" s="501"/>
      <c r="AH17" s="458">
        <v>1934</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976106</v>
      </c>
      <c r="BO17" s="408"/>
      <c r="BP17" s="408"/>
      <c r="BQ17" s="408"/>
      <c r="BR17" s="408"/>
      <c r="BS17" s="408"/>
      <c r="BT17" s="408"/>
      <c r="BU17" s="409"/>
      <c r="BV17" s="407">
        <v>975841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69.52</v>
      </c>
      <c r="M18" s="531"/>
      <c r="N18" s="531"/>
      <c r="O18" s="531"/>
      <c r="P18" s="531"/>
      <c r="Q18" s="531"/>
      <c r="R18" s="532"/>
      <c r="S18" s="532"/>
      <c r="T18" s="532"/>
      <c r="U18" s="532"/>
      <c r="V18" s="533"/>
      <c r="W18" s="425"/>
      <c r="X18" s="426"/>
      <c r="Y18" s="426"/>
      <c r="Z18" s="426"/>
      <c r="AA18" s="426"/>
      <c r="AB18" s="417"/>
      <c r="AC18" s="534">
        <v>60.9</v>
      </c>
      <c r="AD18" s="535"/>
      <c r="AE18" s="535"/>
      <c r="AF18" s="535"/>
      <c r="AG18" s="536"/>
      <c r="AH18" s="534">
        <v>61.1</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2502096</v>
      </c>
      <c r="BO18" s="408"/>
      <c r="BP18" s="408"/>
      <c r="BQ18" s="408"/>
      <c r="BR18" s="408"/>
      <c r="BS18" s="408"/>
      <c r="BT18" s="408"/>
      <c r="BU18" s="409"/>
      <c r="BV18" s="407">
        <v>2373456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80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4050821</v>
      </c>
      <c r="BO19" s="408"/>
      <c r="BP19" s="408"/>
      <c r="BQ19" s="408"/>
      <c r="BR19" s="408"/>
      <c r="BS19" s="408"/>
      <c r="BT19" s="408"/>
      <c r="BU19" s="409"/>
      <c r="BV19" s="407">
        <v>3707338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1942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4259379</v>
      </c>
      <c r="BO22" s="371"/>
      <c r="BP22" s="371"/>
      <c r="BQ22" s="371"/>
      <c r="BR22" s="371"/>
      <c r="BS22" s="371"/>
      <c r="BT22" s="371"/>
      <c r="BU22" s="372"/>
      <c r="BV22" s="370">
        <v>3578395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4224571</v>
      </c>
      <c r="BO23" s="408"/>
      <c r="BP23" s="408"/>
      <c r="BQ23" s="408"/>
      <c r="BR23" s="408"/>
      <c r="BS23" s="408"/>
      <c r="BT23" s="408"/>
      <c r="BU23" s="409"/>
      <c r="BV23" s="407">
        <v>3517695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7000</v>
      </c>
      <c r="R24" s="459"/>
      <c r="S24" s="459"/>
      <c r="T24" s="459"/>
      <c r="U24" s="459"/>
      <c r="V24" s="501"/>
      <c r="W24" s="553"/>
      <c r="X24" s="554"/>
      <c r="Y24" s="555"/>
      <c r="Z24" s="457" t="s">
        <v>172</v>
      </c>
      <c r="AA24" s="437"/>
      <c r="AB24" s="437"/>
      <c r="AC24" s="437"/>
      <c r="AD24" s="437"/>
      <c r="AE24" s="437"/>
      <c r="AF24" s="437"/>
      <c r="AG24" s="438"/>
      <c r="AH24" s="458">
        <v>78</v>
      </c>
      <c r="AI24" s="459"/>
      <c r="AJ24" s="459"/>
      <c r="AK24" s="459"/>
      <c r="AL24" s="501"/>
      <c r="AM24" s="458">
        <v>223158</v>
      </c>
      <c r="AN24" s="459"/>
      <c r="AO24" s="459"/>
      <c r="AP24" s="459"/>
      <c r="AQ24" s="459"/>
      <c r="AR24" s="501"/>
      <c r="AS24" s="458">
        <v>2861</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3477934</v>
      </c>
      <c r="BO24" s="408"/>
      <c r="BP24" s="408"/>
      <c r="BQ24" s="408"/>
      <c r="BR24" s="408"/>
      <c r="BS24" s="408"/>
      <c r="BT24" s="408"/>
      <c r="BU24" s="409"/>
      <c r="BV24" s="407">
        <v>2378060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1</v>
      </c>
      <c r="M25" s="459"/>
      <c r="N25" s="459"/>
      <c r="O25" s="459"/>
      <c r="P25" s="501"/>
      <c r="Q25" s="458">
        <v>5700</v>
      </c>
      <c r="R25" s="459"/>
      <c r="S25" s="459"/>
      <c r="T25" s="459"/>
      <c r="U25" s="459"/>
      <c r="V25" s="501"/>
      <c r="W25" s="553"/>
      <c r="X25" s="554"/>
      <c r="Y25" s="555"/>
      <c r="Z25" s="457" t="s">
        <v>175</v>
      </c>
      <c r="AA25" s="437"/>
      <c r="AB25" s="437"/>
      <c r="AC25" s="437"/>
      <c r="AD25" s="437"/>
      <c r="AE25" s="437"/>
      <c r="AF25" s="437"/>
      <c r="AG25" s="438"/>
      <c r="AH25" s="458" t="s">
        <v>129</v>
      </c>
      <c r="AI25" s="459"/>
      <c r="AJ25" s="459"/>
      <c r="AK25" s="459"/>
      <c r="AL25" s="501"/>
      <c r="AM25" s="458" t="s">
        <v>129</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2154570</v>
      </c>
      <c r="BO25" s="371"/>
      <c r="BP25" s="371"/>
      <c r="BQ25" s="371"/>
      <c r="BR25" s="371"/>
      <c r="BS25" s="371"/>
      <c r="BT25" s="371"/>
      <c r="BU25" s="372"/>
      <c r="BV25" s="370">
        <v>3348320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5230</v>
      </c>
      <c r="R26" s="459"/>
      <c r="S26" s="459"/>
      <c r="T26" s="459"/>
      <c r="U26" s="459"/>
      <c r="V26" s="501"/>
      <c r="W26" s="553"/>
      <c r="X26" s="554"/>
      <c r="Y26" s="555"/>
      <c r="Z26" s="457" t="s">
        <v>179</v>
      </c>
      <c r="AA26" s="559"/>
      <c r="AB26" s="559"/>
      <c r="AC26" s="559"/>
      <c r="AD26" s="559"/>
      <c r="AE26" s="559"/>
      <c r="AF26" s="559"/>
      <c r="AG26" s="560"/>
      <c r="AH26" s="458">
        <v>2</v>
      </c>
      <c r="AI26" s="459"/>
      <c r="AJ26" s="459"/>
      <c r="AK26" s="459"/>
      <c r="AL26" s="501"/>
      <c r="AM26" s="458" t="s">
        <v>180</v>
      </c>
      <c r="AN26" s="459"/>
      <c r="AO26" s="459"/>
      <c r="AP26" s="459"/>
      <c r="AQ26" s="459"/>
      <c r="AR26" s="501"/>
      <c r="AS26" s="458" t="s">
        <v>180</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138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2660</v>
      </c>
      <c r="R27" s="459"/>
      <c r="S27" s="459"/>
      <c r="T27" s="459"/>
      <c r="U27" s="459"/>
      <c r="V27" s="501"/>
      <c r="W27" s="553"/>
      <c r="X27" s="554"/>
      <c r="Y27" s="555"/>
      <c r="Z27" s="457" t="s">
        <v>183</v>
      </c>
      <c r="AA27" s="437"/>
      <c r="AB27" s="437"/>
      <c r="AC27" s="437"/>
      <c r="AD27" s="437"/>
      <c r="AE27" s="437"/>
      <c r="AF27" s="437"/>
      <c r="AG27" s="438"/>
      <c r="AH27" s="458">
        <v>5</v>
      </c>
      <c r="AI27" s="459"/>
      <c r="AJ27" s="459"/>
      <c r="AK27" s="459"/>
      <c r="AL27" s="501"/>
      <c r="AM27" s="458">
        <v>12845</v>
      </c>
      <c r="AN27" s="459"/>
      <c r="AO27" s="459"/>
      <c r="AP27" s="459"/>
      <c r="AQ27" s="459"/>
      <c r="AR27" s="501"/>
      <c r="AS27" s="458">
        <v>2569</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137</v>
      </c>
      <c r="BO27" s="527"/>
      <c r="BP27" s="527"/>
      <c r="BQ27" s="527"/>
      <c r="BR27" s="527"/>
      <c r="BS27" s="527"/>
      <c r="BT27" s="527"/>
      <c r="BU27" s="528"/>
      <c r="BV27" s="526" t="s">
        <v>137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2210</v>
      </c>
      <c r="R28" s="459"/>
      <c r="S28" s="459"/>
      <c r="T28" s="459"/>
      <c r="U28" s="459"/>
      <c r="V28" s="501"/>
      <c r="W28" s="553"/>
      <c r="X28" s="554"/>
      <c r="Y28" s="555"/>
      <c r="Z28" s="457" t="s">
        <v>186</v>
      </c>
      <c r="AA28" s="437"/>
      <c r="AB28" s="437"/>
      <c r="AC28" s="437"/>
      <c r="AD28" s="437"/>
      <c r="AE28" s="437"/>
      <c r="AF28" s="437"/>
      <c r="AG28" s="438"/>
      <c r="AH28" s="458" t="s">
        <v>129</v>
      </c>
      <c r="AI28" s="459"/>
      <c r="AJ28" s="459"/>
      <c r="AK28" s="459"/>
      <c r="AL28" s="501"/>
      <c r="AM28" s="458" t="s">
        <v>137</v>
      </c>
      <c r="AN28" s="459"/>
      <c r="AO28" s="459"/>
      <c r="AP28" s="459"/>
      <c r="AQ28" s="459"/>
      <c r="AR28" s="501"/>
      <c r="AS28" s="458" t="s">
        <v>129</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1620395</v>
      </c>
      <c r="BO28" s="371"/>
      <c r="BP28" s="371"/>
      <c r="BQ28" s="371"/>
      <c r="BR28" s="371"/>
      <c r="BS28" s="371"/>
      <c r="BT28" s="371"/>
      <c r="BU28" s="372"/>
      <c r="BV28" s="370">
        <v>1751501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8</v>
      </c>
      <c r="M29" s="459"/>
      <c r="N29" s="459"/>
      <c r="O29" s="459"/>
      <c r="P29" s="501"/>
      <c r="Q29" s="458">
        <v>2050</v>
      </c>
      <c r="R29" s="459"/>
      <c r="S29" s="459"/>
      <c r="T29" s="459"/>
      <c r="U29" s="459"/>
      <c r="V29" s="501"/>
      <c r="W29" s="556"/>
      <c r="X29" s="557"/>
      <c r="Y29" s="558"/>
      <c r="Z29" s="457" t="s">
        <v>189</v>
      </c>
      <c r="AA29" s="437"/>
      <c r="AB29" s="437"/>
      <c r="AC29" s="437"/>
      <c r="AD29" s="437"/>
      <c r="AE29" s="437"/>
      <c r="AF29" s="437"/>
      <c r="AG29" s="438"/>
      <c r="AH29" s="458">
        <v>83</v>
      </c>
      <c r="AI29" s="459"/>
      <c r="AJ29" s="459"/>
      <c r="AK29" s="459"/>
      <c r="AL29" s="501"/>
      <c r="AM29" s="458">
        <v>236003</v>
      </c>
      <c r="AN29" s="459"/>
      <c r="AO29" s="459"/>
      <c r="AP29" s="459"/>
      <c r="AQ29" s="459"/>
      <c r="AR29" s="501"/>
      <c r="AS29" s="458">
        <v>2843</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409776</v>
      </c>
      <c r="BO29" s="408"/>
      <c r="BP29" s="408"/>
      <c r="BQ29" s="408"/>
      <c r="BR29" s="408"/>
      <c r="BS29" s="408"/>
      <c r="BT29" s="408"/>
      <c r="BU29" s="409"/>
      <c r="BV29" s="407">
        <v>403239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95.1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3460885</v>
      </c>
      <c r="BO30" s="527"/>
      <c r="BP30" s="527"/>
      <c r="BQ30" s="527"/>
      <c r="BR30" s="527"/>
      <c r="BS30" s="527"/>
      <c r="BT30" s="527"/>
      <c r="BU30" s="528"/>
      <c r="BV30" s="526">
        <v>3323327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205</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奈義町国民健康保険特別会計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奈義町上水道事業会計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奈義町分譲地造成特別会計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勝英衛生施設組合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奈義町介護保険特別会計（保険事業勘定）</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奈義町工業用水道事業会計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津山広域事務組合　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奈義町後期高齢者医療特別会計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奈義町下水道事業会計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津山広域事務組合　ふるさと振興事業特別会計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勝田郡老人福祉施設組合　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津山圏域資源循環施設組合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津山圏域消防組合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岡山県広域水道企業団</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岡山県後期高齢者医療広域連合一般会計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岡山県後期高齢者医療広域連合特別会計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岡山県市町村総合事務組合一般会計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lS0k30XSdEo5nj3k6FB25SjDKBop5dmwfOW8V9FBb15U1m4pUv/RdcIIuMruBVfXkfpcIOFCf+jwYUns3V89Fw==" saltValue="reWjhyk7ma0ASeYYqmEXT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P35" sqref="P35"/>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51" t="s">
        <v>559</v>
      </c>
      <c r="D34" s="1151"/>
      <c r="E34" s="1152"/>
      <c r="F34" s="32">
        <v>21.52</v>
      </c>
      <c r="G34" s="33">
        <v>16.29</v>
      </c>
      <c r="H34" s="33">
        <v>10.99</v>
      </c>
      <c r="I34" s="33">
        <v>14.35</v>
      </c>
      <c r="J34" s="34">
        <v>17.46</v>
      </c>
      <c r="K34" s="22"/>
      <c r="L34" s="22"/>
      <c r="M34" s="22"/>
      <c r="N34" s="22"/>
      <c r="O34" s="22"/>
      <c r="P34" s="22"/>
    </row>
    <row r="35" spans="1:16" ht="39" customHeight="1" x14ac:dyDescent="0.2">
      <c r="A35" s="22"/>
      <c r="B35" s="35"/>
      <c r="C35" s="1145" t="s">
        <v>560</v>
      </c>
      <c r="D35" s="1146"/>
      <c r="E35" s="1147"/>
      <c r="F35" s="36">
        <v>13.93</v>
      </c>
      <c r="G35" s="37">
        <v>14.02</v>
      </c>
      <c r="H35" s="37">
        <v>13.82</v>
      </c>
      <c r="I35" s="37">
        <v>12.88</v>
      </c>
      <c r="J35" s="38">
        <v>12.6</v>
      </c>
      <c r="K35" s="22"/>
      <c r="L35" s="22"/>
      <c r="M35" s="22"/>
      <c r="N35" s="22"/>
      <c r="O35" s="22"/>
      <c r="P35" s="22"/>
    </row>
    <row r="36" spans="1:16" ht="39" customHeight="1" x14ac:dyDescent="0.2">
      <c r="A36" s="22"/>
      <c r="B36" s="35"/>
      <c r="C36" s="1145" t="s">
        <v>561</v>
      </c>
      <c r="D36" s="1146"/>
      <c r="E36" s="1147"/>
      <c r="F36" s="36" t="s">
        <v>511</v>
      </c>
      <c r="G36" s="37" t="s">
        <v>511</v>
      </c>
      <c r="H36" s="37">
        <v>5.35</v>
      </c>
      <c r="I36" s="37">
        <v>4.8499999999999996</v>
      </c>
      <c r="J36" s="38">
        <v>4.78</v>
      </c>
      <c r="K36" s="22"/>
      <c r="L36" s="22"/>
      <c r="M36" s="22"/>
      <c r="N36" s="22"/>
      <c r="O36" s="22"/>
      <c r="P36" s="22"/>
    </row>
    <row r="37" spans="1:16" ht="39" customHeight="1" x14ac:dyDescent="0.2">
      <c r="A37" s="22"/>
      <c r="B37" s="35"/>
      <c r="C37" s="1145" t="s">
        <v>562</v>
      </c>
      <c r="D37" s="1146"/>
      <c r="E37" s="1147"/>
      <c r="F37" s="36">
        <v>1.43</v>
      </c>
      <c r="G37" s="37">
        <v>0.76</v>
      </c>
      <c r="H37" s="37">
        <v>1.61</v>
      </c>
      <c r="I37" s="37">
        <v>2.61</v>
      </c>
      <c r="J37" s="38">
        <v>3.37</v>
      </c>
      <c r="K37" s="22"/>
      <c r="L37" s="22"/>
      <c r="M37" s="22"/>
      <c r="N37" s="22"/>
      <c r="O37" s="22"/>
      <c r="P37" s="22"/>
    </row>
    <row r="38" spans="1:16" ht="39" customHeight="1" x14ac:dyDescent="0.2">
      <c r="A38" s="22"/>
      <c r="B38" s="35"/>
      <c r="C38" s="1145" t="s">
        <v>563</v>
      </c>
      <c r="D38" s="1146"/>
      <c r="E38" s="1147"/>
      <c r="F38" s="36">
        <v>2.33</v>
      </c>
      <c r="G38" s="37">
        <v>2.5099999999999998</v>
      </c>
      <c r="H38" s="37">
        <v>2.4900000000000002</v>
      </c>
      <c r="I38" s="37">
        <v>2.42</v>
      </c>
      <c r="J38" s="38">
        <v>2.52</v>
      </c>
      <c r="K38" s="22"/>
      <c r="L38" s="22"/>
      <c r="M38" s="22"/>
      <c r="N38" s="22"/>
      <c r="O38" s="22"/>
      <c r="P38" s="22"/>
    </row>
    <row r="39" spans="1:16" ht="39" customHeight="1" x14ac:dyDescent="0.2">
      <c r="A39" s="22"/>
      <c r="B39" s="35"/>
      <c r="C39" s="1145" t="s">
        <v>564</v>
      </c>
      <c r="D39" s="1146"/>
      <c r="E39" s="1147"/>
      <c r="F39" s="36">
        <v>2.73</v>
      </c>
      <c r="G39" s="37">
        <v>2.77</v>
      </c>
      <c r="H39" s="37">
        <v>2.15</v>
      </c>
      <c r="I39" s="37">
        <v>2.0299999999999998</v>
      </c>
      <c r="J39" s="38">
        <v>1.97</v>
      </c>
      <c r="K39" s="22"/>
      <c r="L39" s="22"/>
      <c r="M39" s="22"/>
      <c r="N39" s="22"/>
      <c r="O39" s="22"/>
      <c r="P39" s="22"/>
    </row>
    <row r="40" spans="1:16" ht="39" customHeight="1" x14ac:dyDescent="0.2">
      <c r="A40" s="22"/>
      <c r="B40" s="35"/>
      <c r="C40" s="1145" t="s">
        <v>565</v>
      </c>
      <c r="D40" s="1146"/>
      <c r="E40" s="1147"/>
      <c r="F40" s="36">
        <v>2.34</v>
      </c>
      <c r="G40" s="37">
        <v>1.97</v>
      </c>
      <c r="H40" s="37">
        <v>1.73</v>
      </c>
      <c r="I40" s="37">
        <v>1.72</v>
      </c>
      <c r="J40" s="38">
        <v>1.81</v>
      </c>
      <c r="K40" s="22"/>
      <c r="L40" s="22"/>
      <c r="M40" s="22"/>
      <c r="N40" s="22"/>
      <c r="O40" s="22"/>
      <c r="P40" s="22"/>
    </row>
    <row r="41" spans="1:16" ht="39" customHeight="1" x14ac:dyDescent="0.2">
      <c r="A41" s="22"/>
      <c r="B41" s="35"/>
      <c r="C41" s="1145" t="s">
        <v>566</v>
      </c>
      <c r="D41" s="1146"/>
      <c r="E41" s="1147"/>
      <c r="F41" s="36">
        <v>0.26</v>
      </c>
      <c r="G41" s="37">
        <v>0.22</v>
      </c>
      <c r="H41" s="37">
        <v>0.22</v>
      </c>
      <c r="I41" s="37">
        <v>0.12</v>
      </c>
      <c r="J41" s="38">
        <v>0.08</v>
      </c>
      <c r="K41" s="22"/>
      <c r="L41" s="22"/>
      <c r="M41" s="22"/>
      <c r="N41" s="22"/>
      <c r="O41" s="22"/>
      <c r="P41" s="22"/>
    </row>
    <row r="42" spans="1:16" ht="39" customHeight="1" x14ac:dyDescent="0.2">
      <c r="A42" s="22"/>
      <c r="B42" s="39"/>
      <c r="C42" s="1145" t="s">
        <v>567</v>
      </c>
      <c r="D42" s="1146"/>
      <c r="E42" s="1147"/>
      <c r="F42" s="36" t="s">
        <v>511</v>
      </c>
      <c r="G42" s="37" t="s">
        <v>511</v>
      </c>
      <c r="H42" s="37" t="s">
        <v>511</v>
      </c>
      <c r="I42" s="37" t="s">
        <v>511</v>
      </c>
      <c r="J42" s="38" t="s">
        <v>511</v>
      </c>
      <c r="K42" s="22"/>
      <c r="L42" s="22"/>
      <c r="M42" s="22"/>
      <c r="N42" s="22"/>
      <c r="O42" s="22"/>
      <c r="P42" s="22"/>
    </row>
    <row r="43" spans="1:16" ht="39" customHeight="1" thickBot="1" x14ac:dyDescent="0.25">
      <c r="A43" s="22"/>
      <c r="B43" s="40"/>
      <c r="C43" s="1148" t="s">
        <v>568</v>
      </c>
      <c r="D43" s="1149"/>
      <c r="E43" s="1150"/>
      <c r="F43" s="41">
        <v>4.38</v>
      </c>
      <c r="G43" s="42">
        <v>4.38</v>
      </c>
      <c r="H43" s="42">
        <v>0</v>
      </c>
      <c r="I43" s="42">
        <v>0</v>
      </c>
      <c r="J43" s="43" t="s">
        <v>511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mI0o+ofnjHlGMD1JOenf6cnPPNyLF+Vt21emax0MrPe+W9tESFbVP26OIRT144H1BN4IrATzN5LkcPy2DzoOA==" saltValue="AM2XHFnZWRxBWacRujkf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election activeCell="U52" sqref="U52"/>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320</v>
      </c>
      <c r="L45" s="60">
        <v>328</v>
      </c>
      <c r="M45" s="60">
        <v>340</v>
      </c>
      <c r="N45" s="60">
        <v>362</v>
      </c>
      <c r="O45" s="61">
        <v>382</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511</v>
      </c>
      <c r="L46" s="64" t="s">
        <v>511</v>
      </c>
      <c r="M46" s="64" t="s">
        <v>511</v>
      </c>
      <c r="N46" s="64" t="s">
        <v>511</v>
      </c>
      <c r="O46" s="65" t="s">
        <v>511</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511</v>
      </c>
      <c r="L47" s="64" t="s">
        <v>511</v>
      </c>
      <c r="M47" s="64" t="s">
        <v>511</v>
      </c>
      <c r="N47" s="64" t="s">
        <v>511</v>
      </c>
      <c r="O47" s="65" t="s">
        <v>511</v>
      </c>
      <c r="P47" s="48"/>
      <c r="Q47" s="48"/>
      <c r="R47" s="48"/>
      <c r="S47" s="48"/>
      <c r="T47" s="48"/>
      <c r="U47" s="48"/>
    </row>
    <row r="48" spans="1:21" ht="30.75" customHeight="1" x14ac:dyDescent="0.2">
      <c r="A48" s="48"/>
      <c r="B48" s="1155"/>
      <c r="C48" s="1156"/>
      <c r="D48" s="62"/>
      <c r="E48" s="1161" t="s">
        <v>15</v>
      </c>
      <c r="F48" s="1161"/>
      <c r="G48" s="1161"/>
      <c r="H48" s="1161"/>
      <c r="I48" s="1161"/>
      <c r="J48" s="1162"/>
      <c r="K48" s="63">
        <v>179</v>
      </c>
      <c r="L48" s="64">
        <v>178</v>
      </c>
      <c r="M48" s="64">
        <v>200</v>
      </c>
      <c r="N48" s="64">
        <v>193</v>
      </c>
      <c r="O48" s="65">
        <v>190</v>
      </c>
      <c r="P48" s="48"/>
      <c r="Q48" s="48"/>
      <c r="R48" s="48"/>
      <c r="S48" s="48"/>
      <c r="T48" s="48"/>
      <c r="U48" s="48"/>
    </row>
    <row r="49" spans="1:21" ht="30.75" customHeight="1" x14ac:dyDescent="0.2">
      <c r="A49" s="48"/>
      <c r="B49" s="1155"/>
      <c r="C49" s="1156"/>
      <c r="D49" s="62"/>
      <c r="E49" s="1161" t="s">
        <v>16</v>
      </c>
      <c r="F49" s="1161"/>
      <c r="G49" s="1161"/>
      <c r="H49" s="1161"/>
      <c r="I49" s="1161"/>
      <c r="J49" s="1162"/>
      <c r="K49" s="63">
        <v>28</v>
      </c>
      <c r="L49" s="64">
        <v>41</v>
      </c>
      <c r="M49" s="64">
        <v>44</v>
      </c>
      <c r="N49" s="64">
        <v>44</v>
      </c>
      <c r="O49" s="65">
        <v>46</v>
      </c>
      <c r="P49" s="48"/>
      <c r="Q49" s="48"/>
      <c r="R49" s="48"/>
      <c r="S49" s="48"/>
      <c r="T49" s="48"/>
      <c r="U49" s="48"/>
    </row>
    <row r="50" spans="1:21" ht="30.75" customHeight="1" x14ac:dyDescent="0.2">
      <c r="A50" s="48"/>
      <c r="B50" s="1155"/>
      <c r="C50" s="1156"/>
      <c r="D50" s="62"/>
      <c r="E50" s="1161" t="s">
        <v>17</v>
      </c>
      <c r="F50" s="1161"/>
      <c r="G50" s="1161"/>
      <c r="H50" s="1161"/>
      <c r="I50" s="1161"/>
      <c r="J50" s="1162"/>
      <c r="K50" s="63">
        <v>0</v>
      </c>
      <c r="L50" s="64">
        <v>0</v>
      </c>
      <c r="M50" s="64">
        <v>0</v>
      </c>
      <c r="N50" s="64">
        <v>0</v>
      </c>
      <c r="O50" s="65">
        <v>0</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511</v>
      </c>
      <c r="L51" s="64" t="s">
        <v>511</v>
      </c>
      <c r="M51" s="64" t="s">
        <v>511</v>
      </c>
      <c r="N51" s="64" t="s">
        <v>511</v>
      </c>
      <c r="O51" s="65" t="s">
        <v>511</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375</v>
      </c>
      <c r="L52" s="64">
        <v>380</v>
      </c>
      <c r="M52" s="64">
        <v>388</v>
      </c>
      <c r="N52" s="64">
        <v>393</v>
      </c>
      <c r="O52" s="65">
        <v>418</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152</v>
      </c>
      <c r="L53" s="69">
        <v>167</v>
      </c>
      <c r="M53" s="69">
        <v>196</v>
      </c>
      <c r="N53" s="69">
        <v>206</v>
      </c>
      <c r="O53" s="70">
        <v>200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3">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EQk0aDaqFN11jEvBXq16w5DtICsupvc1/15dbih410XVCNzl6yLoEJTis8f5JL+shhrrwcJj/blHJ68RKfFmw==" saltValue="eZNI4wXU4+GT5ryjQisUY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election activeCell="M47" sqref="M47"/>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552</v>
      </c>
      <c r="J40" s="103" t="s">
        <v>553</v>
      </c>
      <c r="K40" s="103" t="s">
        <v>554</v>
      </c>
      <c r="L40" s="103" t="s">
        <v>555</v>
      </c>
      <c r="M40" s="104" t="s">
        <v>556</v>
      </c>
    </row>
    <row r="41" spans="2:13" ht="27.75" customHeight="1" x14ac:dyDescent="0.2">
      <c r="B41" s="1184" t="s">
        <v>32</v>
      </c>
      <c r="C41" s="1185"/>
      <c r="D41" s="105"/>
      <c r="E41" s="1190" t="s">
        <v>33</v>
      </c>
      <c r="F41" s="1190"/>
      <c r="G41" s="1190"/>
      <c r="H41" s="1191"/>
      <c r="I41" s="355">
        <v>3780</v>
      </c>
      <c r="J41" s="356">
        <v>3678</v>
      </c>
      <c r="K41" s="356">
        <v>3773</v>
      </c>
      <c r="L41" s="356">
        <v>3578</v>
      </c>
      <c r="M41" s="357">
        <v>4259</v>
      </c>
    </row>
    <row r="42" spans="2:13" ht="27.75" customHeight="1" x14ac:dyDescent="0.2">
      <c r="B42" s="1186"/>
      <c r="C42" s="1187"/>
      <c r="D42" s="106"/>
      <c r="E42" s="1192" t="s">
        <v>34</v>
      </c>
      <c r="F42" s="1192"/>
      <c r="G42" s="1192"/>
      <c r="H42" s="1193"/>
      <c r="I42" s="358">
        <v>41</v>
      </c>
      <c r="J42" s="359">
        <v>32</v>
      </c>
      <c r="K42" s="359">
        <v>24</v>
      </c>
      <c r="L42" s="359">
        <v>19</v>
      </c>
      <c r="M42" s="360">
        <v>15</v>
      </c>
    </row>
    <row r="43" spans="2:13" ht="27.75" customHeight="1" x14ac:dyDescent="0.2">
      <c r="B43" s="1186"/>
      <c r="C43" s="1187"/>
      <c r="D43" s="106"/>
      <c r="E43" s="1192" t="s">
        <v>35</v>
      </c>
      <c r="F43" s="1192"/>
      <c r="G43" s="1192"/>
      <c r="H43" s="1193"/>
      <c r="I43" s="358">
        <v>2441</v>
      </c>
      <c r="J43" s="359">
        <v>2307</v>
      </c>
      <c r="K43" s="359">
        <v>2282</v>
      </c>
      <c r="L43" s="359">
        <v>2163</v>
      </c>
      <c r="M43" s="360">
        <v>2051</v>
      </c>
    </row>
    <row r="44" spans="2:13" ht="27.75" customHeight="1" x14ac:dyDescent="0.2">
      <c r="B44" s="1186"/>
      <c r="C44" s="1187"/>
      <c r="D44" s="106"/>
      <c r="E44" s="1192" t="s">
        <v>36</v>
      </c>
      <c r="F44" s="1192"/>
      <c r="G44" s="1192"/>
      <c r="H44" s="1193"/>
      <c r="I44" s="358">
        <v>413</v>
      </c>
      <c r="J44" s="359">
        <v>379</v>
      </c>
      <c r="K44" s="359">
        <v>342</v>
      </c>
      <c r="L44" s="359">
        <v>320</v>
      </c>
      <c r="M44" s="360">
        <v>282</v>
      </c>
    </row>
    <row r="45" spans="2:13" ht="27.75" customHeight="1" x14ac:dyDescent="0.2">
      <c r="B45" s="1186"/>
      <c r="C45" s="1187"/>
      <c r="D45" s="106"/>
      <c r="E45" s="1192" t="s">
        <v>37</v>
      </c>
      <c r="F45" s="1192"/>
      <c r="G45" s="1192"/>
      <c r="H45" s="1193"/>
      <c r="I45" s="358">
        <v>674</v>
      </c>
      <c r="J45" s="359">
        <v>528</v>
      </c>
      <c r="K45" s="359">
        <v>668</v>
      </c>
      <c r="L45" s="359">
        <v>664</v>
      </c>
      <c r="M45" s="360">
        <v>512</v>
      </c>
    </row>
    <row r="46" spans="2:13" ht="27.75" customHeight="1" x14ac:dyDescent="0.2">
      <c r="B46" s="1186"/>
      <c r="C46" s="1187"/>
      <c r="D46" s="107"/>
      <c r="E46" s="1192" t="s">
        <v>38</v>
      </c>
      <c r="F46" s="1192"/>
      <c r="G46" s="1192"/>
      <c r="H46" s="1193"/>
      <c r="I46" s="358" t="s">
        <v>511</v>
      </c>
      <c r="J46" s="359" t="s">
        <v>511</v>
      </c>
      <c r="K46" s="359" t="s">
        <v>511</v>
      </c>
      <c r="L46" s="359" t="s">
        <v>511</v>
      </c>
      <c r="M46" s="360" t="s">
        <v>511</v>
      </c>
    </row>
    <row r="47" spans="2:13" ht="27.75" customHeight="1" x14ac:dyDescent="0.2">
      <c r="B47" s="1186"/>
      <c r="C47" s="1187"/>
      <c r="D47" s="108"/>
      <c r="E47" s="1194" t="s">
        <v>39</v>
      </c>
      <c r="F47" s="1195"/>
      <c r="G47" s="1195"/>
      <c r="H47" s="1196"/>
      <c r="I47" s="358" t="s">
        <v>511</v>
      </c>
      <c r="J47" s="359" t="s">
        <v>511</v>
      </c>
      <c r="K47" s="359" t="s">
        <v>511</v>
      </c>
      <c r="L47" s="359" t="s">
        <v>511</v>
      </c>
      <c r="M47" s="360" t="s">
        <v>511</v>
      </c>
    </row>
    <row r="48" spans="2:13" ht="27.75" customHeight="1" x14ac:dyDescent="0.2">
      <c r="B48" s="1186"/>
      <c r="C48" s="1187"/>
      <c r="D48" s="106"/>
      <c r="E48" s="1192" t="s">
        <v>40</v>
      </c>
      <c r="F48" s="1192"/>
      <c r="G48" s="1192"/>
      <c r="H48" s="1193"/>
      <c r="I48" s="358" t="s">
        <v>511</v>
      </c>
      <c r="J48" s="359" t="s">
        <v>511</v>
      </c>
      <c r="K48" s="359" t="s">
        <v>511</v>
      </c>
      <c r="L48" s="359" t="s">
        <v>511</v>
      </c>
      <c r="M48" s="360" t="s">
        <v>511</v>
      </c>
    </row>
    <row r="49" spans="2:13" ht="27.75" customHeight="1" x14ac:dyDescent="0.2">
      <c r="B49" s="1188"/>
      <c r="C49" s="1189"/>
      <c r="D49" s="106"/>
      <c r="E49" s="1192" t="s">
        <v>41</v>
      </c>
      <c r="F49" s="1192"/>
      <c r="G49" s="1192"/>
      <c r="H49" s="1193"/>
      <c r="I49" s="358" t="s">
        <v>511</v>
      </c>
      <c r="J49" s="359" t="s">
        <v>511</v>
      </c>
      <c r="K49" s="359" t="s">
        <v>511</v>
      </c>
      <c r="L49" s="359" t="s">
        <v>511</v>
      </c>
      <c r="M49" s="360" t="s">
        <v>511</v>
      </c>
    </row>
    <row r="50" spans="2:13" ht="27.75" customHeight="1" x14ac:dyDescent="0.2">
      <c r="B50" s="1197" t="s">
        <v>42</v>
      </c>
      <c r="C50" s="1198"/>
      <c r="D50" s="109"/>
      <c r="E50" s="1192" t="s">
        <v>43</v>
      </c>
      <c r="F50" s="1192"/>
      <c r="G50" s="1192"/>
      <c r="H50" s="1193"/>
      <c r="I50" s="358">
        <v>4368</v>
      </c>
      <c r="J50" s="359">
        <v>5170</v>
      </c>
      <c r="K50" s="359">
        <v>5479</v>
      </c>
      <c r="L50" s="359">
        <v>5473</v>
      </c>
      <c r="M50" s="360">
        <v>5486</v>
      </c>
    </row>
    <row r="51" spans="2:13" ht="27.75" customHeight="1" x14ac:dyDescent="0.2">
      <c r="B51" s="1186"/>
      <c r="C51" s="1187"/>
      <c r="D51" s="106"/>
      <c r="E51" s="1192" t="s">
        <v>44</v>
      </c>
      <c r="F51" s="1192"/>
      <c r="G51" s="1192"/>
      <c r="H51" s="1193"/>
      <c r="I51" s="358" t="s">
        <v>511</v>
      </c>
      <c r="J51" s="359" t="s">
        <v>511</v>
      </c>
      <c r="K51" s="359" t="s">
        <v>511</v>
      </c>
      <c r="L51" s="359" t="s">
        <v>511</v>
      </c>
      <c r="M51" s="360" t="s">
        <v>511</v>
      </c>
    </row>
    <row r="52" spans="2:13" ht="27.75" customHeight="1" x14ac:dyDescent="0.2">
      <c r="B52" s="1188"/>
      <c r="C52" s="1189"/>
      <c r="D52" s="106"/>
      <c r="E52" s="1192" t="s">
        <v>45</v>
      </c>
      <c r="F52" s="1192"/>
      <c r="G52" s="1192"/>
      <c r="H52" s="1193"/>
      <c r="I52" s="358">
        <v>4129</v>
      </c>
      <c r="J52" s="359">
        <v>4095</v>
      </c>
      <c r="K52" s="359">
        <v>4055</v>
      </c>
      <c r="L52" s="359">
        <v>4431</v>
      </c>
      <c r="M52" s="360">
        <v>4629</v>
      </c>
    </row>
    <row r="53" spans="2:13" ht="27.75" customHeight="1" thickBot="1" x14ac:dyDescent="0.25">
      <c r="B53" s="1199" t="s">
        <v>46</v>
      </c>
      <c r="C53" s="1200"/>
      <c r="D53" s="110"/>
      <c r="E53" s="1201" t="s">
        <v>47</v>
      </c>
      <c r="F53" s="1201"/>
      <c r="G53" s="1201"/>
      <c r="H53" s="1202"/>
      <c r="I53" s="361">
        <v>-1147</v>
      </c>
      <c r="J53" s="362">
        <v>-2340</v>
      </c>
      <c r="K53" s="362">
        <v>-2446</v>
      </c>
      <c r="L53" s="362">
        <v>-3159</v>
      </c>
      <c r="M53" s="363">
        <v>-2997</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k/a7uK3vhx82jeLFT6WWIX+Dmbhxb905CVW6lSCsNwuhTnUM8w5IhfdG5Ro/BQWvDAg0RvAwU0l1uJgl30fjaw==" saltValue="OZTjkkEf/NrjzV0WFvdM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554</v>
      </c>
      <c r="G54" s="119" t="s">
        <v>555</v>
      </c>
      <c r="H54" s="120" t="s">
        <v>556</v>
      </c>
    </row>
    <row r="55" spans="2:8" ht="52.5" customHeight="1" x14ac:dyDescent="0.2">
      <c r="B55" s="121"/>
      <c r="C55" s="1211" t="s">
        <v>50</v>
      </c>
      <c r="D55" s="1211"/>
      <c r="E55" s="1212"/>
      <c r="F55" s="122">
        <v>1784</v>
      </c>
      <c r="G55" s="122">
        <v>1752</v>
      </c>
      <c r="H55" s="123">
        <v>1620</v>
      </c>
    </row>
    <row r="56" spans="2:8" ht="52.5" customHeight="1" x14ac:dyDescent="0.2">
      <c r="B56" s="124"/>
      <c r="C56" s="1213" t="s">
        <v>51</v>
      </c>
      <c r="D56" s="1213"/>
      <c r="E56" s="1214"/>
      <c r="F56" s="125">
        <v>408</v>
      </c>
      <c r="G56" s="125">
        <v>403</v>
      </c>
      <c r="H56" s="126">
        <v>410</v>
      </c>
    </row>
    <row r="57" spans="2:8" ht="53.25" customHeight="1" x14ac:dyDescent="0.2">
      <c r="B57" s="124"/>
      <c r="C57" s="1215" t="s">
        <v>52</v>
      </c>
      <c r="D57" s="1215"/>
      <c r="E57" s="1216"/>
      <c r="F57" s="127">
        <v>3293</v>
      </c>
      <c r="G57" s="127">
        <v>3323</v>
      </c>
      <c r="H57" s="128">
        <v>3461</v>
      </c>
    </row>
    <row r="58" spans="2:8" ht="45.75" customHeight="1" x14ac:dyDescent="0.2">
      <c r="B58" s="129"/>
      <c r="C58" s="1203" t="s">
        <v>589</v>
      </c>
      <c r="D58" s="1204"/>
      <c r="E58" s="1205"/>
      <c r="F58" s="130">
        <v>2113</v>
      </c>
      <c r="G58" s="130">
        <v>2163</v>
      </c>
      <c r="H58" s="131">
        <v>2271</v>
      </c>
    </row>
    <row r="59" spans="2:8" ht="45.75" customHeight="1" x14ac:dyDescent="0.2">
      <c r="B59" s="129"/>
      <c r="C59" s="1203" t="s">
        <v>590</v>
      </c>
      <c r="D59" s="1204"/>
      <c r="E59" s="1205"/>
      <c r="F59" s="130">
        <v>311</v>
      </c>
      <c r="G59" s="130">
        <v>341</v>
      </c>
      <c r="H59" s="131">
        <v>371</v>
      </c>
    </row>
    <row r="60" spans="2:8" ht="45.75" customHeight="1" x14ac:dyDescent="0.2">
      <c r="B60" s="129"/>
      <c r="C60" s="1203" t="s">
        <v>591</v>
      </c>
      <c r="D60" s="1204"/>
      <c r="E60" s="1205"/>
      <c r="F60" s="130">
        <v>287</v>
      </c>
      <c r="G60" s="130">
        <v>257</v>
      </c>
      <c r="H60" s="131">
        <v>257</v>
      </c>
    </row>
    <row r="61" spans="2:8" ht="45.75" customHeight="1" x14ac:dyDescent="0.2">
      <c r="B61" s="129"/>
      <c r="C61" s="1203" t="s">
        <v>592</v>
      </c>
      <c r="D61" s="1204"/>
      <c r="E61" s="1205"/>
      <c r="F61" s="130">
        <v>165</v>
      </c>
      <c r="G61" s="130">
        <v>151</v>
      </c>
      <c r="H61" s="131">
        <v>150</v>
      </c>
    </row>
    <row r="62" spans="2:8" ht="45.75" customHeight="1" thickBot="1" x14ac:dyDescent="0.25">
      <c r="B62" s="132"/>
      <c r="C62" s="1206" t="s">
        <v>601</v>
      </c>
      <c r="D62" s="1207"/>
      <c r="E62" s="1208"/>
      <c r="F62" s="133">
        <v>221</v>
      </c>
      <c r="G62" s="133">
        <v>164</v>
      </c>
      <c r="H62" s="134">
        <v>122</v>
      </c>
    </row>
    <row r="63" spans="2:8" ht="52.5" customHeight="1" thickBot="1" x14ac:dyDescent="0.25">
      <c r="B63" s="135"/>
      <c r="C63" s="1209" t="s">
        <v>53</v>
      </c>
      <c r="D63" s="1209"/>
      <c r="E63" s="1210"/>
      <c r="F63" s="136">
        <v>5484</v>
      </c>
      <c r="G63" s="136">
        <v>5478</v>
      </c>
      <c r="H63" s="137">
        <v>5491</v>
      </c>
    </row>
    <row r="64" spans="2:8" ht="13" x14ac:dyDescent="0.2"/>
  </sheetData>
  <sheetProtection algorithmName="SHA-512" hashValue="RqLC8dvH+7itO7yV7QyGMgorBevq/TLk9nqFyLcv/xpXSrB24xK69MhVK6bUpKiciOLW19lO7wqgC4CCxCNWwg==" saltValue="1AGBWNKIqPV/w0ZSpFeX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549</v>
      </c>
      <c r="G2" s="151"/>
      <c r="H2" s="152"/>
    </row>
    <row r="3" spans="1:8" x14ac:dyDescent="0.2">
      <c r="A3" s="148" t="s">
        <v>542</v>
      </c>
      <c r="B3" s="153"/>
      <c r="C3" s="154"/>
      <c r="D3" s="155">
        <v>106183</v>
      </c>
      <c r="E3" s="156"/>
      <c r="F3" s="157">
        <v>121449</v>
      </c>
      <c r="G3" s="158"/>
      <c r="H3" s="159"/>
    </row>
    <row r="4" spans="1:8" x14ac:dyDescent="0.2">
      <c r="A4" s="160"/>
      <c r="B4" s="161"/>
      <c r="C4" s="162"/>
      <c r="D4" s="163">
        <v>93340</v>
      </c>
      <c r="E4" s="164"/>
      <c r="F4" s="165">
        <v>62922</v>
      </c>
      <c r="G4" s="166"/>
      <c r="H4" s="167"/>
    </row>
    <row r="5" spans="1:8" x14ac:dyDescent="0.2">
      <c r="A5" s="148" t="s">
        <v>544</v>
      </c>
      <c r="B5" s="153"/>
      <c r="C5" s="154"/>
      <c r="D5" s="155">
        <v>49284</v>
      </c>
      <c r="E5" s="156"/>
      <c r="F5" s="157">
        <v>145139</v>
      </c>
      <c r="G5" s="158"/>
      <c r="H5" s="159"/>
    </row>
    <row r="6" spans="1:8" x14ac:dyDescent="0.2">
      <c r="A6" s="160"/>
      <c r="B6" s="161"/>
      <c r="C6" s="162"/>
      <c r="D6" s="163">
        <v>34400</v>
      </c>
      <c r="E6" s="164"/>
      <c r="F6" s="165">
        <v>83762</v>
      </c>
      <c r="G6" s="166"/>
      <c r="H6" s="167"/>
    </row>
    <row r="7" spans="1:8" x14ac:dyDescent="0.2">
      <c r="A7" s="148" t="s">
        <v>545</v>
      </c>
      <c r="B7" s="153"/>
      <c r="C7" s="154"/>
      <c r="D7" s="155">
        <v>121200</v>
      </c>
      <c r="E7" s="156"/>
      <c r="F7" s="157">
        <v>125391</v>
      </c>
      <c r="G7" s="158"/>
      <c r="H7" s="159"/>
    </row>
    <row r="8" spans="1:8" x14ac:dyDescent="0.2">
      <c r="A8" s="160"/>
      <c r="B8" s="161"/>
      <c r="C8" s="162"/>
      <c r="D8" s="163">
        <v>88077</v>
      </c>
      <c r="E8" s="164"/>
      <c r="F8" s="165">
        <v>68516</v>
      </c>
      <c r="G8" s="166"/>
      <c r="H8" s="167"/>
    </row>
    <row r="9" spans="1:8" x14ac:dyDescent="0.2">
      <c r="A9" s="148" t="s">
        <v>546</v>
      </c>
      <c r="B9" s="153"/>
      <c r="C9" s="154"/>
      <c r="D9" s="155">
        <v>135830</v>
      </c>
      <c r="E9" s="156"/>
      <c r="F9" s="157">
        <v>122054</v>
      </c>
      <c r="G9" s="158"/>
      <c r="H9" s="159"/>
    </row>
    <row r="10" spans="1:8" x14ac:dyDescent="0.2">
      <c r="A10" s="160"/>
      <c r="B10" s="161"/>
      <c r="C10" s="162"/>
      <c r="D10" s="163">
        <v>94821</v>
      </c>
      <c r="E10" s="164"/>
      <c r="F10" s="165">
        <v>68298</v>
      </c>
      <c r="G10" s="166"/>
      <c r="H10" s="167"/>
    </row>
    <row r="11" spans="1:8" x14ac:dyDescent="0.2">
      <c r="A11" s="148" t="s">
        <v>547</v>
      </c>
      <c r="B11" s="153"/>
      <c r="C11" s="154"/>
      <c r="D11" s="155">
        <v>299026</v>
      </c>
      <c r="E11" s="156"/>
      <c r="F11" s="157">
        <v>111644</v>
      </c>
      <c r="G11" s="158"/>
      <c r="H11" s="159"/>
    </row>
    <row r="12" spans="1:8" x14ac:dyDescent="0.2">
      <c r="A12" s="160"/>
      <c r="B12" s="161"/>
      <c r="C12" s="168"/>
      <c r="D12" s="163">
        <v>137367</v>
      </c>
      <c r="E12" s="164"/>
      <c r="F12" s="165">
        <v>66606</v>
      </c>
      <c r="G12" s="166"/>
      <c r="H12" s="167"/>
    </row>
    <row r="13" spans="1:8" x14ac:dyDescent="0.2">
      <c r="A13" s="148"/>
      <c r="B13" s="153"/>
      <c r="C13" s="169"/>
      <c r="D13" s="170">
        <v>142305</v>
      </c>
      <c r="E13" s="171"/>
      <c r="F13" s="172">
        <v>125135</v>
      </c>
      <c r="G13" s="173"/>
      <c r="H13" s="159"/>
    </row>
    <row r="14" spans="1:8" x14ac:dyDescent="0.2">
      <c r="A14" s="160"/>
      <c r="B14" s="161"/>
      <c r="C14" s="162"/>
      <c r="D14" s="163">
        <v>89601</v>
      </c>
      <c r="E14" s="164"/>
      <c r="F14" s="165">
        <v>70021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25.31</v>
      </c>
      <c r="C19" s="174">
        <f>ROUND(VALUE(SUBSTITUTE(実質収支比率等に係る経年分析!G$48,"▲","-")),2)</f>
        <v>18.46</v>
      </c>
      <c r="D19" s="174">
        <f>ROUND(VALUE(SUBSTITUTE(実質収支比率等に係る経年分析!H$48,"▲","-")),2)</f>
        <v>10.99</v>
      </c>
      <c r="E19" s="174">
        <f>ROUND(VALUE(SUBSTITUTE(実質収支比率等に係る経年分析!I$48,"▲","-")),2)</f>
        <v>14.35</v>
      </c>
      <c r="F19" s="174">
        <f>ROUND(VALUE(SUBSTITUTE(実質収支比率等に係る経年分析!J$48,"▲","-")),2)</f>
        <v>17.46</v>
      </c>
    </row>
    <row r="20" spans="1:11" x14ac:dyDescent="0.2">
      <c r="A20" s="174" t="s">
        <v>57</v>
      </c>
      <c r="B20" s="174">
        <f>ROUND(VALUE(SUBSTITUTE(実質収支比率等に係る経年分析!F$47,"▲","-")),2)</f>
        <v>69.41</v>
      </c>
      <c r="C20" s="174">
        <f>ROUND(VALUE(SUBSTITUTE(実質収支比率等に係る経年分析!G$47,"▲","-")),2)</f>
        <v>69.489999999999995</v>
      </c>
      <c r="D20" s="174">
        <f>ROUND(VALUE(SUBSTITUTE(実質収支比率等に係る経年分析!H$47,"▲","-")),2)</f>
        <v>66.97</v>
      </c>
      <c r="E20" s="174">
        <f>ROUND(VALUE(SUBSTITUTE(実質収支比率等に係る経年分析!I$47,"▲","-")),2)</f>
        <v>60.02</v>
      </c>
      <c r="F20" s="174">
        <f>ROUND(VALUE(SUBSTITUTE(実質収支比率等に係る経年分析!J$47,"▲","-")),2)</f>
        <v>55.33</v>
      </c>
    </row>
    <row r="21" spans="1:11" x14ac:dyDescent="0.2">
      <c r="A21" s="174" t="s">
        <v>58</v>
      </c>
      <c r="B21" s="174">
        <f>IF(ISNUMBER(VALUE(SUBSTITUTE(実質収支比率等に係る経年分析!F$49,"▲","-"))),ROUND(VALUE(SUBSTITUTE(実質収支比率等に係る経年分析!F$49,"▲","-")),2),NA())</f>
        <v>10.75</v>
      </c>
      <c r="C21" s="174">
        <f>IF(ISNUMBER(VALUE(SUBSTITUTE(実質収支比率等に係る経年分析!G$49,"▲","-"))),ROUND(VALUE(SUBSTITUTE(実質収支比率等に係る経年分析!G$49,"▲","-")),2),NA())</f>
        <v>-6.61</v>
      </c>
      <c r="D21" s="174">
        <f>IF(ISNUMBER(VALUE(SUBSTITUTE(実質収支比率等に係る経年分析!H$49,"▲","-"))),ROUND(VALUE(SUBSTITUTE(実質収支比率等に係る経年分析!H$49,"▲","-")),2),NA())</f>
        <v>-4.3499999999999996</v>
      </c>
      <c r="E21" s="174">
        <f>IF(ISNUMBER(VALUE(SUBSTITUTE(実質収支比率等に係る経年分析!I$49,"▲","-"))),ROUND(VALUE(SUBSTITUTE(実質収支比率等に係る経年分析!I$49,"▲","-")),2),NA())</f>
        <v>9.59</v>
      </c>
      <c r="F21" s="174">
        <f>IF(ISNUMBER(VALUE(SUBSTITUTE(実質収支比率等に係る経年分析!J$49,"▲","-"))),ROUND(VALUE(SUBSTITUTE(実質収支比率等に係る経年分析!J$49,"▲","-")),2),NA())</f>
        <v>8.4499999999999993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4.38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4.38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奈義町後期高齢者医療特別会計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0.08</v>
      </c>
    </row>
    <row r="30" spans="1:11" x14ac:dyDescent="0.2">
      <c r="A30" s="175" t="str">
        <f>IF(連結実質赤字比率に係る赤字・黒字の構成分析!C$40="",NA(),連結実質赤字比率に係る赤字・黒字の構成分析!C$40)</f>
        <v>奈義町国民健康保険特別会計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2.34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1.97</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1.73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1.72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1.81</v>
      </c>
    </row>
    <row r="31" spans="1:11" x14ac:dyDescent="0.2">
      <c r="A31" s="175" t="str">
        <f>IF(連結実質赤字比率に係る赤字・黒字の構成分析!C$39="",NA(),連結実質赤字比率に係る赤字・黒字の構成分析!C$39)</f>
        <v>奈義町分譲地造成特別会計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2.73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2.77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2.15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2.0299999999999998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1.97</v>
      </c>
    </row>
    <row r="32" spans="1:11" x14ac:dyDescent="0.2">
      <c r="A32" s="175" t="str">
        <f>IF(連結実質赤字比率に係る赤字・黒字の構成分析!C$38="",NA(),連結実質赤字比率に係る赤字・黒字の構成分析!C$38)</f>
        <v>奈義町工業用水道事業会計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2.33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2.5099999999999998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2.4900000000000002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2.42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2.52</v>
      </c>
    </row>
    <row r="33" spans="1:16" x14ac:dyDescent="0.2">
      <c r="A33" s="175" t="str">
        <f>IF(連結実質赤字比率に係る赤字・黒字の構成分析!C$37="",NA(),連結実質赤字比率に係る赤字・黒字の構成分析!C$37)</f>
        <v>奈義町介護保険特別会計（保険事業勘定）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2.61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3.37</v>
      </c>
    </row>
    <row r="34" spans="1:16" x14ac:dyDescent="0.2">
      <c r="A34" s="175" t="str">
        <f>IF(連結実質赤字比率に係る赤字・黒字の構成分析!C$36="",NA(),連結実質赤字比率に係る赤字・黒字の構成分析!C$36)</f>
        <v>奈義町下水道事業会計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5.35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4.8499999999999996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4.78</v>
      </c>
    </row>
    <row r="35" spans="1:16" x14ac:dyDescent="0.2">
      <c r="A35" s="175" t="str">
        <f>IF(連結実質赤字比率に係る赤字・黒字の構成分析!C$35="",NA(),連結実質赤字比率に係る赤字・黒字の構成分析!C$35)</f>
        <v>奈義町上水道事業会計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13.93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13.82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12.88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12.6</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21.52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16.29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14.35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17.46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375</v>
      </c>
      <c r="E42" s="176"/>
      <c r="F42" s="176"/>
      <c r="G42" s="176">
        <f>'実質公債費比率（分子）の構造'!L$52</f>
        <v>380</v>
      </c>
      <c r="H42" s="176"/>
      <c r="I42" s="176"/>
      <c r="J42" s="176">
        <f>'実質公債費比率（分子）の構造'!M$52</f>
        <v>388</v>
      </c>
      <c r="K42" s="176"/>
      <c r="L42" s="176"/>
      <c r="M42" s="176">
        <f>'実質公債費比率（分子）の構造'!N$52</f>
        <v>393</v>
      </c>
      <c r="N42" s="176"/>
      <c r="O42" s="176"/>
      <c r="P42" s="176">
        <f>'実質公債費比率（分子）の構造'!O$52</f>
        <v>418</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2">
      <c r="A45" s="176" t="s">
        <v>68</v>
      </c>
      <c r="B45" s="176">
        <f>'実質公債費比率（分子）の構造'!K$49</f>
        <v>28</v>
      </c>
      <c r="C45" s="176"/>
      <c r="D45" s="176"/>
      <c r="E45" s="176">
        <f>'実質公債費比率（分子）の構造'!L$49</f>
        <v>41</v>
      </c>
      <c r="F45" s="176"/>
      <c r="G45" s="176"/>
      <c r="H45" s="176">
        <f>'実質公債費比率（分子）の構造'!M$49</f>
        <v>44</v>
      </c>
      <c r="I45" s="176"/>
      <c r="J45" s="176"/>
      <c r="K45" s="176">
        <f>'実質公債費比率（分子）の構造'!N$49</f>
        <v>44</v>
      </c>
      <c r="L45" s="176"/>
      <c r="M45" s="176"/>
      <c r="N45" s="176">
        <f>'実質公債費比率（分子）の構造'!O$49</f>
        <v>46</v>
      </c>
      <c r="O45" s="176"/>
      <c r="P45" s="176"/>
    </row>
    <row r="46" spans="1:16" x14ac:dyDescent="0.2">
      <c r="A46" s="176" t="s">
        <v>69</v>
      </c>
      <c r="B46" s="176">
        <f>'実質公債費比率（分子）の構造'!K$48</f>
        <v>179</v>
      </c>
      <c r="C46" s="176"/>
      <c r="D46" s="176"/>
      <c r="E46" s="176">
        <f>'実質公債費比率（分子）の構造'!L$48</f>
        <v>178</v>
      </c>
      <c r="F46" s="176"/>
      <c r="G46" s="176"/>
      <c r="H46" s="176">
        <f>'実質公債費比率（分子）の構造'!M$48</f>
        <v>200</v>
      </c>
      <c r="I46" s="176"/>
      <c r="J46" s="176"/>
      <c r="K46" s="176">
        <f>'実質公債費比率（分子）の構造'!N$48</f>
        <v>193</v>
      </c>
      <c r="L46" s="176"/>
      <c r="M46" s="176"/>
      <c r="N46" s="176">
        <f>'実質公債費比率（分子）の構造'!O$48</f>
        <v>190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320</v>
      </c>
      <c r="C49" s="176"/>
      <c r="D49" s="176"/>
      <c r="E49" s="176">
        <f>'実質公債費比率（分子）の構造'!L$45</f>
        <v>328</v>
      </c>
      <c r="F49" s="176"/>
      <c r="G49" s="176"/>
      <c r="H49" s="176">
        <f>'実質公債費比率（分子）の構造'!M$45</f>
        <v>340</v>
      </c>
      <c r="I49" s="176"/>
      <c r="J49" s="176"/>
      <c r="K49" s="176">
        <f>'実質公債費比率（分子）の構造'!N$45</f>
        <v>362</v>
      </c>
      <c r="L49" s="176"/>
      <c r="M49" s="176"/>
      <c r="N49" s="176">
        <f>'実質公債費比率（分子）の構造'!O$45</f>
        <v>382</v>
      </c>
      <c r="O49" s="176"/>
      <c r="P49" s="176"/>
    </row>
    <row r="50" spans="1:16" x14ac:dyDescent="0.2">
      <c r="A50" s="176" t="s">
        <v>73</v>
      </c>
      <c r="B50" s="176" t="e">
        <f>NA()</f>
        <v>#N/A</v>
      </c>
      <c r="C50" s="176">
        <f>IF(ISNUMBER('実質公債費比率（分子）の構造'!K$53),'実質公債費比率（分子）の構造'!K$53,NA())</f>
        <v>152</v>
      </c>
      <c r="D50" s="176" t="e">
        <f>NA()</f>
        <v>#N/A</v>
      </c>
      <c r="E50" s="176" t="e">
        <f>NA()</f>
        <v>#N/A</v>
      </c>
      <c r="F50" s="176">
        <f>IF(ISNUMBER('実質公債費比率（分子）の構造'!L$53),'実質公債費比率（分子）の構造'!L$53,NA())</f>
        <v>167</v>
      </c>
      <c r="G50" s="176" t="e">
        <f>NA()</f>
        <v>#N/A</v>
      </c>
      <c r="H50" s="176" t="e">
        <f>NA()</f>
        <v>#N/A</v>
      </c>
      <c r="I50" s="176">
        <f>IF(ISNUMBER('実質公債費比率（分子）の構造'!M$53),'実質公債費比率（分子）の構造'!M$53,NA())</f>
        <v>196</v>
      </c>
      <c r="J50" s="176" t="e">
        <f>NA()</f>
        <v>#N/A</v>
      </c>
      <c r="K50" s="176" t="e">
        <f>NA()</f>
        <v>#N/A</v>
      </c>
      <c r="L50" s="176">
        <f>IF(ISNUMBER('実質公債費比率（分子）の構造'!N$53),'実質公債費比率（分子）の構造'!N$53,NA())</f>
        <v>206</v>
      </c>
      <c r="M50" s="176" t="e">
        <f>NA()</f>
        <v>#N/A</v>
      </c>
      <c r="N50" s="176" t="e">
        <f>NA()</f>
        <v>#N/A</v>
      </c>
      <c r="O50" s="176">
        <f>IF(ISNUMBER('実質公債費比率（分子）の構造'!O$53),'実質公債費比率（分子）の構造'!O$53,NA())</f>
        <v>200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4129</v>
      </c>
      <c r="E56" s="175"/>
      <c r="F56" s="175"/>
      <c r="G56" s="175">
        <f>'将来負担比率（分子）の構造'!J$52</f>
        <v>4095</v>
      </c>
      <c r="H56" s="175"/>
      <c r="I56" s="175"/>
      <c r="J56" s="175">
        <f>'将来負担比率（分子）の構造'!K$52</f>
        <v>4055</v>
      </c>
      <c r="K56" s="175"/>
      <c r="L56" s="175"/>
      <c r="M56" s="175">
        <f>'将来負担比率（分子）の構造'!L$52</f>
        <v>4431</v>
      </c>
      <c r="N56" s="175"/>
      <c r="O56" s="175"/>
      <c r="P56" s="175">
        <f>'将来負担比率（分子）の構造'!M$52</f>
        <v>4629</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4368</v>
      </c>
      <c r="E58" s="175"/>
      <c r="F58" s="175"/>
      <c r="G58" s="175">
        <f>'将来負担比率（分子）の構造'!J$50</f>
        <v>5170</v>
      </c>
      <c r="H58" s="175"/>
      <c r="I58" s="175"/>
      <c r="J58" s="175">
        <f>'将来負担比率（分子）の構造'!K$50</f>
        <v>5479</v>
      </c>
      <c r="K58" s="175"/>
      <c r="L58" s="175"/>
      <c r="M58" s="175">
        <f>'将来負担比率（分子）の構造'!L$50</f>
        <v>5473</v>
      </c>
      <c r="N58" s="175"/>
      <c r="O58" s="175"/>
      <c r="P58" s="175">
        <f>'将来負担比率（分子）の構造'!M$50</f>
        <v>5486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674</v>
      </c>
      <c r="C62" s="175"/>
      <c r="D62" s="175"/>
      <c r="E62" s="175">
        <f>'将来負担比率（分子）の構造'!J$45</f>
        <v>528</v>
      </c>
      <c r="F62" s="175"/>
      <c r="G62" s="175"/>
      <c r="H62" s="175">
        <f>'将来負担比率（分子）の構造'!K$45</f>
        <v>668</v>
      </c>
      <c r="I62" s="175"/>
      <c r="J62" s="175"/>
      <c r="K62" s="175">
        <f>'将来負担比率（分子）の構造'!L$45</f>
        <v>664</v>
      </c>
      <c r="L62" s="175"/>
      <c r="M62" s="175"/>
      <c r="N62" s="175">
        <f>'将来負担比率（分子）の構造'!M$45</f>
        <v>512</v>
      </c>
      <c r="O62" s="175"/>
      <c r="P62" s="175"/>
    </row>
    <row r="63" spans="1:16" x14ac:dyDescent="0.2">
      <c r="A63" s="175" t="s">
        <v>36</v>
      </c>
      <c r="B63" s="175">
        <f>'将来負担比率（分子）の構造'!I$44</f>
        <v>413</v>
      </c>
      <c r="C63" s="175"/>
      <c r="D63" s="175"/>
      <c r="E63" s="175">
        <f>'将来負担比率（分子）の構造'!J$44</f>
        <v>379</v>
      </c>
      <c r="F63" s="175"/>
      <c r="G63" s="175"/>
      <c r="H63" s="175">
        <f>'将来負担比率（分子）の構造'!K$44</f>
        <v>342</v>
      </c>
      <c r="I63" s="175"/>
      <c r="J63" s="175"/>
      <c r="K63" s="175">
        <f>'将来負担比率（分子）の構造'!L$44</f>
        <v>320</v>
      </c>
      <c r="L63" s="175"/>
      <c r="M63" s="175"/>
      <c r="N63" s="175">
        <f>'将来負担比率（分子）の構造'!M$44</f>
        <v>282</v>
      </c>
      <c r="O63" s="175"/>
      <c r="P63" s="175"/>
    </row>
    <row r="64" spans="1:16" x14ac:dyDescent="0.2">
      <c r="A64" s="175" t="s">
        <v>35</v>
      </c>
      <c r="B64" s="175">
        <f>'将来負担比率（分子）の構造'!I$43</f>
        <v>2441</v>
      </c>
      <c r="C64" s="175"/>
      <c r="D64" s="175"/>
      <c r="E64" s="175">
        <f>'将来負担比率（分子）の構造'!J$43</f>
        <v>2307</v>
      </c>
      <c r="F64" s="175"/>
      <c r="G64" s="175"/>
      <c r="H64" s="175">
        <f>'将来負担比率（分子）の構造'!K$43</f>
        <v>2282</v>
      </c>
      <c r="I64" s="175"/>
      <c r="J64" s="175"/>
      <c r="K64" s="175">
        <f>'将来負担比率（分子）の構造'!L$43</f>
        <v>2163</v>
      </c>
      <c r="L64" s="175"/>
      <c r="M64" s="175"/>
      <c r="N64" s="175">
        <f>'将来負担比率（分子）の構造'!M$43</f>
        <v>2051</v>
      </c>
      <c r="O64" s="175"/>
      <c r="P64" s="175"/>
    </row>
    <row r="65" spans="1:16" x14ac:dyDescent="0.2">
      <c r="A65" s="175" t="s">
        <v>34</v>
      </c>
      <c r="B65" s="175">
        <f>'将来負担比率（分子）の構造'!I$42</f>
        <v>41</v>
      </c>
      <c r="C65" s="175"/>
      <c r="D65" s="175"/>
      <c r="E65" s="175">
        <f>'将来負担比率（分子）の構造'!J$42</f>
        <v>32</v>
      </c>
      <c r="F65" s="175"/>
      <c r="G65" s="175"/>
      <c r="H65" s="175">
        <f>'将来負担比率（分子）の構造'!K$42</f>
        <v>24</v>
      </c>
      <c r="I65" s="175"/>
      <c r="J65" s="175"/>
      <c r="K65" s="175">
        <f>'将来負担比率（分子）の構造'!L$42</f>
        <v>19</v>
      </c>
      <c r="L65" s="175"/>
      <c r="M65" s="175"/>
      <c r="N65" s="175">
        <f>'将来負担比率（分子）の構造'!M$42</f>
        <v>15</v>
      </c>
      <c r="O65" s="175"/>
      <c r="P65" s="175"/>
    </row>
    <row r="66" spans="1:16" x14ac:dyDescent="0.2">
      <c r="A66" s="175" t="s">
        <v>33</v>
      </c>
      <c r="B66" s="175">
        <f>'将来負担比率（分子）の構造'!I$41</f>
        <v>3780</v>
      </c>
      <c r="C66" s="175"/>
      <c r="D66" s="175"/>
      <c r="E66" s="175">
        <f>'将来負担比率（分子）の構造'!J$41</f>
        <v>3678</v>
      </c>
      <c r="F66" s="175"/>
      <c r="G66" s="175"/>
      <c r="H66" s="175">
        <f>'将来負担比率（分子）の構造'!K$41</f>
        <v>3773</v>
      </c>
      <c r="I66" s="175"/>
      <c r="J66" s="175"/>
      <c r="K66" s="175">
        <f>'将来負担比率（分子）の構造'!L$41</f>
        <v>3578</v>
      </c>
      <c r="L66" s="175"/>
      <c r="M66" s="175"/>
      <c r="N66" s="175">
        <f>'将来負担比率（分子）の構造'!M$41</f>
        <v>4259</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1784</v>
      </c>
      <c r="C72" s="179">
        <f>基金残高に係る経年分析!G55</f>
        <v>1752</v>
      </c>
      <c r="D72" s="179">
        <f>基金残高に係る経年分析!H55</f>
        <v>1620</v>
      </c>
    </row>
    <row r="73" spans="1:16" x14ac:dyDescent="0.2">
      <c r="A73" s="178" t="s">
        <v>80</v>
      </c>
      <c r="B73" s="179">
        <f>基金残高に係る経年分析!F56</f>
        <v>408</v>
      </c>
      <c r="C73" s="179">
        <f>基金残高に係る経年分析!G56</f>
        <v>403</v>
      </c>
      <c r="D73" s="179">
        <f>基金残高に係る経年分析!H56</f>
        <v>410</v>
      </c>
    </row>
    <row r="74" spans="1:16" x14ac:dyDescent="0.2">
      <c r="A74" s="178" t="s">
        <v>81</v>
      </c>
      <c r="B74" s="179">
        <f>基金残高に係る経年分析!F57</f>
        <v>3293</v>
      </c>
      <c r="C74" s="179">
        <f>基金残高に係る経年分析!G57</f>
        <v>3323</v>
      </c>
      <c r="D74" s="179">
        <f>基金残高に係る経年分析!H57</f>
        <v>3461</v>
      </c>
    </row>
  </sheetData>
  <sheetProtection algorithmName="SHA-512" hashValue="G2Za+qgVvfk3LYtPiYs99ykHSuruSN2wlmM37jfvknqQIybgSvBRYaGamhLlKSrsKg/Ed4bKCv9MwdeeuROCKA==" saltValue="txiKnT1tqfYoICLwvYY7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777097</v>
      </c>
      <c r="S5" s="613"/>
      <c r="T5" s="613"/>
      <c r="U5" s="613"/>
      <c r="V5" s="613"/>
      <c r="W5" s="613"/>
      <c r="X5" s="613"/>
      <c r="Y5" s="614"/>
      <c r="Z5" s="615">
        <v>11.5</v>
      </c>
      <c r="AA5" s="615"/>
      <c r="AB5" s="615"/>
      <c r="AC5" s="615"/>
      <c r="AD5" s="616">
        <v>777097</v>
      </c>
      <c r="AE5" s="616"/>
      <c r="AF5" s="616"/>
      <c r="AG5" s="616"/>
      <c r="AH5" s="616"/>
      <c r="AI5" s="616"/>
      <c r="AJ5" s="616"/>
      <c r="AK5" s="616"/>
      <c r="AL5" s="617">
        <v>25.8</v>
      </c>
      <c r="AM5" s="618"/>
      <c r="AN5" s="618"/>
      <c r="AO5" s="619"/>
      <c r="AP5" s="609" t="s">
        <v>231</v>
      </c>
      <c r="AQ5" s="610"/>
      <c r="AR5" s="610"/>
      <c r="AS5" s="610"/>
      <c r="AT5" s="610"/>
      <c r="AU5" s="610"/>
      <c r="AV5" s="610"/>
      <c r="AW5" s="610"/>
      <c r="AX5" s="610"/>
      <c r="AY5" s="610"/>
      <c r="AZ5" s="610"/>
      <c r="BA5" s="610"/>
      <c r="BB5" s="610"/>
      <c r="BC5" s="610"/>
      <c r="BD5" s="610"/>
      <c r="BE5" s="610"/>
      <c r="BF5" s="611"/>
      <c r="BG5" s="623">
        <v>777097</v>
      </c>
      <c r="BH5" s="624"/>
      <c r="BI5" s="624"/>
      <c r="BJ5" s="624"/>
      <c r="BK5" s="624"/>
      <c r="BL5" s="624"/>
      <c r="BM5" s="624"/>
      <c r="BN5" s="625"/>
      <c r="BO5" s="626">
        <v>100</v>
      </c>
      <c r="BP5" s="626"/>
      <c r="BQ5" s="626"/>
      <c r="BR5" s="626"/>
      <c r="BS5" s="627">
        <v>10622</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79561</v>
      </c>
      <c r="S6" s="624"/>
      <c r="T6" s="624"/>
      <c r="U6" s="624"/>
      <c r="V6" s="624"/>
      <c r="W6" s="624"/>
      <c r="X6" s="624"/>
      <c r="Y6" s="625"/>
      <c r="Z6" s="626">
        <v>1.2</v>
      </c>
      <c r="AA6" s="626"/>
      <c r="AB6" s="626"/>
      <c r="AC6" s="626"/>
      <c r="AD6" s="627">
        <v>79561</v>
      </c>
      <c r="AE6" s="627"/>
      <c r="AF6" s="627"/>
      <c r="AG6" s="627"/>
      <c r="AH6" s="627"/>
      <c r="AI6" s="627"/>
      <c r="AJ6" s="627"/>
      <c r="AK6" s="627"/>
      <c r="AL6" s="628">
        <v>2.6</v>
      </c>
      <c r="AM6" s="629"/>
      <c r="AN6" s="629"/>
      <c r="AO6" s="630"/>
      <c r="AP6" s="620" t="s">
        <v>236</v>
      </c>
      <c r="AQ6" s="621"/>
      <c r="AR6" s="621"/>
      <c r="AS6" s="621"/>
      <c r="AT6" s="621"/>
      <c r="AU6" s="621"/>
      <c r="AV6" s="621"/>
      <c r="AW6" s="621"/>
      <c r="AX6" s="621"/>
      <c r="AY6" s="621"/>
      <c r="AZ6" s="621"/>
      <c r="BA6" s="621"/>
      <c r="BB6" s="621"/>
      <c r="BC6" s="621"/>
      <c r="BD6" s="621"/>
      <c r="BE6" s="621"/>
      <c r="BF6" s="622"/>
      <c r="BG6" s="623">
        <v>777097</v>
      </c>
      <c r="BH6" s="624"/>
      <c r="BI6" s="624"/>
      <c r="BJ6" s="624"/>
      <c r="BK6" s="624"/>
      <c r="BL6" s="624"/>
      <c r="BM6" s="624"/>
      <c r="BN6" s="625"/>
      <c r="BO6" s="626">
        <v>100</v>
      </c>
      <c r="BP6" s="626"/>
      <c r="BQ6" s="626"/>
      <c r="BR6" s="626"/>
      <c r="BS6" s="627">
        <v>10622</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63049</v>
      </c>
      <c r="CS6" s="624"/>
      <c r="CT6" s="624"/>
      <c r="CU6" s="624"/>
      <c r="CV6" s="624"/>
      <c r="CW6" s="624"/>
      <c r="CX6" s="624"/>
      <c r="CY6" s="625"/>
      <c r="CZ6" s="617">
        <v>1</v>
      </c>
      <c r="DA6" s="618"/>
      <c r="DB6" s="618"/>
      <c r="DC6" s="634"/>
      <c r="DD6" s="632" t="s">
        <v>238</v>
      </c>
      <c r="DE6" s="624"/>
      <c r="DF6" s="624"/>
      <c r="DG6" s="624"/>
      <c r="DH6" s="624"/>
      <c r="DI6" s="624"/>
      <c r="DJ6" s="624"/>
      <c r="DK6" s="624"/>
      <c r="DL6" s="624"/>
      <c r="DM6" s="624"/>
      <c r="DN6" s="624"/>
      <c r="DO6" s="624"/>
      <c r="DP6" s="625"/>
      <c r="DQ6" s="632">
        <v>63049</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253</v>
      </c>
      <c r="S7" s="624"/>
      <c r="T7" s="624"/>
      <c r="U7" s="624"/>
      <c r="V7" s="624"/>
      <c r="W7" s="624"/>
      <c r="X7" s="624"/>
      <c r="Y7" s="625"/>
      <c r="Z7" s="626">
        <v>0</v>
      </c>
      <c r="AA7" s="626"/>
      <c r="AB7" s="626"/>
      <c r="AC7" s="626"/>
      <c r="AD7" s="627">
        <v>253</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290317</v>
      </c>
      <c r="BH7" s="624"/>
      <c r="BI7" s="624"/>
      <c r="BJ7" s="624"/>
      <c r="BK7" s="624"/>
      <c r="BL7" s="624"/>
      <c r="BM7" s="624"/>
      <c r="BN7" s="625"/>
      <c r="BO7" s="626">
        <v>37.4</v>
      </c>
      <c r="BP7" s="626"/>
      <c r="BQ7" s="626"/>
      <c r="BR7" s="626"/>
      <c r="BS7" s="627">
        <v>10622</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1198898</v>
      </c>
      <c r="CS7" s="624"/>
      <c r="CT7" s="624"/>
      <c r="CU7" s="624"/>
      <c r="CV7" s="624"/>
      <c r="CW7" s="624"/>
      <c r="CX7" s="624"/>
      <c r="CY7" s="625"/>
      <c r="CZ7" s="626">
        <v>19.2</v>
      </c>
      <c r="DA7" s="626"/>
      <c r="DB7" s="626"/>
      <c r="DC7" s="626"/>
      <c r="DD7" s="632">
        <v>52275</v>
      </c>
      <c r="DE7" s="624"/>
      <c r="DF7" s="624"/>
      <c r="DG7" s="624"/>
      <c r="DH7" s="624"/>
      <c r="DI7" s="624"/>
      <c r="DJ7" s="624"/>
      <c r="DK7" s="624"/>
      <c r="DL7" s="624"/>
      <c r="DM7" s="624"/>
      <c r="DN7" s="624"/>
      <c r="DO7" s="624"/>
      <c r="DP7" s="625"/>
      <c r="DQ7" s="632">
        <v>880272</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4648</v>
      </c>
      <c r="S8" s="624"/>
      <c r="T8" s="624"/>
      <c r="U8" s="624"/>
      <c r="V8" s="624"/>
      <c r="W8" s="624"/>
      <c r="X8" s="624"/>
      <c r="Y8" s="625"/>
      <c r="Z8" s="626">
        <v>0.1</v>
      </c>
      <c r="AA8" s="626"/>
      <c r="AB8" s="626"/>
      <c r="AC8" s="626"/>
      <c r="AD8" s="627">
        <v>4648</v>
      </c>
      <c r="AE8" s="627"/>
      <c r="AF8" s="627"/>
      <c r="AG8" s="627"/>
      <c r="AH8" s="627"/>
      <c r="AI8" s="627"/>
      <c r="AJ8" s="627"/>
      <c r="AK8" s="627"/>
      <c r="AL8" s="628">
        <v>0.2</v>
      </c>
      <c r="AM8" s="629"/>
      <c r="AN8" s="629"/>
      <c r="AO8" s="630"/>
      <c r="AP8" s="620" t="s">
        <v>243</v>
      </c>
      <c r="AQ8" s="621"/>
      <c r="AR8" s="621"/>
      <c r="AS8" s="621"/>
      <c r="AT8" s="621"/>
      <c r="AU8" s="621"/>
      <c r="AV8" s="621"/>
      <c r="AW8" s="621"/>
      <c r="AX8" s="621"/>
      <c r="AY8" s="621"/>
      <c r="AZ8" s="621"/>
      <c r="BA8" s="621"/>
      <c r="BB8" s="621"/>
      <c r="BC8" s="621"/>
      <c r="BD8" s="621"/>
      <c r="BE8" s="621"/>
      <c r="BF8" s="622"/>
      <c r="BG8" s="623">
        <v>10136</v>
      </c>
      <c r="BH8" s="624"/>
      <c r="BI8" s="624"/>
      <c r="BJ8" s="624"/>
      <c r="BK8" s="624"/>
      <c r="BL8" s="624"/>
      <c r="BM8" s="624"/>
      <c r="BN8" s="625"/>
      <c r="BO8" s="626">
        <v>1.3</v>
      </c>
      <c r="BP8" s="626"/>
      <c r="BQ8" s="626"/>
      <c r="BR8" s="626"/>
      <c r="BS8" s="627" t="s">
        <v>238</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920582</v>
      </c>
      <c r="CS8" s="624"/>
      <c r="CT8" s="624"/>
      <c r="CU8" s="624"/>
      <c r="CV8" s="624"/>
      <c r="CW8" s="624"/>
      <c r="CX8" s="624"/>
      <c r="CY8" s="625"/>
      <c r="CZ8" s="626">
        <v>14.8</v>
      </c>
      <c r="DA8" s="626"/>
      <c r="DB8" s="626"/>
      <c r="DC8" s="626"/>
      <c r="DD8" s="632">
        <v>3617</v>
      </c>
      <c r="DE8" s="624"/>
      <c r="DF8" s="624"/>
      <c r="DG8" s="624"/>
      <c r="DH8" s="624"/>
      <c r="DI8" s="624"/>
      <c r="DJ8" s="624"/>
      <c r="DK8" s="624"/>
      <c r="DL8" s="624"/>
      <c r="DM8" s="624"/>
      <c r="DN8" s="624"/>
      <c r="DO8" s="624"/>
      <c r="DP8" s="625"/>
      <c r="DQ8" s="632">
        <v>544703</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3110</v>
      </c>
      <c r="S9" s="624"/>
      <c r="T9" s="624"/>
      <c r="U9" s="624"/>
      <c r="V9" s="624"/>
      <c r="W9" s="624"/>
      <c r="X9" s="624"/>
      <c r="Y9" s="625"/>
      <c r="Z9" s="626">
        <v>0</v>
      </c>
      <c r="AA9" s="626"/>
      <c r="AB9" s="626"/>
      <c r="AC9" s="626"/>
      <c r="AD9" s="627">
        <v>3110</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224900</v>
      </c>
      <c r="BH9" s="624"/>
      <c r="BI9" s="624"/>
      <c r="BJ9" s="624"/>
      <c r="BK9" s="624"/>
      <c r="BL9" s="624"/>
      <c r="BM9" s="624"/>
      <c r="BN9" s="625"/>
      <c r="BO9" s="626">
        <v>28.9</v>
      </c>
      <c r="BP9" s="626"/>
      <c r="BQ9" s="626"/>
      <c r="BR9" s="626"/>
      <c r="BS9" s="627" t="s">
        <v>238</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345192</v>
      </c>
      <c r="CS9" s="624"/>
      <c r="CT9" s="624"/>
      <c r="CU9" s="624"/>
      <c r="CV9" s="624"/>
      <c r="CW9" s="624"/>
      <c r="CX9" s="624"/>
      <c r="CY9" s="625"/>
      <c r="CZ9" s="626">
        <v>5.5</v>
      </c>
      <c r="DA9" s="626"/>
      <c r="DB9" s="626"/>
      <c r="DC9" s="626"/>
      <c r="DD9" s="632">
        <v>3507</v>
      </c>
      <c r="DE9" s="624"/>
      <c r="DF9" s="624"/>
      <c r="DG9" s="624"/>
      <c r="DH9" s="624"/>
      <c r="DI9" s="624"/>
      <c r="DJ9" s="624"/>
      <c r="DK9" s="624"/>
      <c r="DL9" s="624"/>
      <c r="DM9" s="624"/>
      <c r="DN9" s="624"/>
      <c r="DO9" s="624"/>
      <c r="DP9" s="625"/>
      <c r="DQ9" s="632">
        <v>242779</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238</v>
      </c>
      <c r="S10" s="624"/>
      <c r="T10" s="624"/>
      <c r="U10" s="624"/>
      <c r="V10" s="624"/>
      <c r="W10" s="624"/>
      <c r="X10" s="624"/>
      <c r="Y10" s="625"/>
      <c r="Z10" s="626" t="s">
        <v>129</v>
      </c>
      <c r="AA10" s="626"/>
      <c r="AB10" s="626"/>
      <c r="AC10" s="626"/>
      <c r="AD10" s="627" t="s">
        <v>238</v>
      </c>
      <c r="AE10" s="627"/>
      <c r="AF10" s="627"/>
      <c r="AG10" s="627"/>
      <c r="AH10" s="627"/>
      <c r="AI10" s="627"/>
      <c r="AJ10" s="627"/>
      <c r="AK10" s="627"/>
      <c r="AL10" s="628" t="s">
        <v>129</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18078</v>
      </c>
      <c r="BH10" s="624"/>
      <c r="BI10" s="624"/>
      <c r="BJ10" s="624"/>
      <c r="BK10" s="624"/>
      <c r="BL10" s="624"/>
      <c r="BM10" s="624"/>
      <c r="BN10" s="625"/>
      <c r="BO10" s="626">
        <v>2.2999999999999998</v>
      </c>
      <c r="BP10" s="626"/>
      <c r="BQ10" s="626"/>
      <c r="BR10" s="626"/>
      <c r="BS10" s="627" t="s">
        <v>238</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3000</v>
      </c>
      <c r="CS10" s="624"/>
      <c r="CT10" s="624"/>
      <c r="CU10" s="624"/>
      <c r="CV10" s="624"/>
      <c r="CW10" s="624"/>
      <c r="CX10" s="624"/>
      <c r="CY10" s="625"/>
      <c r="CZ10" s="626">
        <v>0</v>
      </c>
      <c r="DA10" s="626"/>
      <c r="DB10" s="626"/>
      <c r="DC10" s="626"/>
      <c r="DD10" s="632" t="s">
        <v>238</v>
      </c>
      <c r="DE10" s="624"/>
      <c r="DF10" s="624"/>
      <c r="DG10" s="624"/>
      <c r="DH10" s="624"/>
      <c r="DI10" s="624"/>
      <c r="DJ10" s="624"/>
      <c r="DK10" s="624"/>
      <c r="DL10" s="624"/>
      <c r="DM10" s="624"/>
      <c r="DN10" s="624"/>
      <c r="DO10" s="624"/>
      <c r="DP10" s="625"/>
      <c r="DQ10" s="632" t="s">
        <v>238</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142806</v>
      </c>
      <c r="S11" s="624"/>
      <c r="T11" s="624"/>
      <c r="U11" s="624"/>
      <c r="V11" s="624"/>
      <c r="W11" s="624"/>
      <c r="X11" s="624"/>
      <c r="Y11" s="625"/>
      <c r="Z11" s="628">
        <v>2.1</v>
      </c>
      <c r="AA11" s="629"/>
      <c r="AB11" s="629"/>
      <c r="AC11" s="635"/>
      <c r="AD11" s="632">
        <v>142806</v>
      </c>
      <c r="AE11" s="624"/>
      <c r="AF11" s="624"/>
      <c r="AG11" s="624"/>
      <c r="AH11" s="624"/>
      <c r="AI11" s="624"/>
      <c r="AJ11" s="624"/>
      <c r="AK11" s="625"/>
      <c r="AL11" s="628">
        <v>4.7</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37203</v>
      </c>
      <c r="BH11" s="624"/>
      <c r="BI11" s="624"/>
      <c r="BJ11" s="624"/>
      <c r="BK11" s="624"/>
      <c r="BL11" s="624"/>
      <c r="BM11" s="624"/>
      <c r="BN11" s="625"/>
      <c r="BO11" s="626">
        <v>4.8</v>
      </c>
      <c r="BP11" s="626"/>
      <c r="BQ11" s="626"/>
      <c r="BR11" s="626"/>
      <c r="BS11" s="627">
        <v>10622</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357508</v>
      </c>
      <c r="CS11" s="624"/>
      <c r="CT11" s="624"/>
      <c r="CU11" s="624"/>
      <c r="CV11" s="624"/>
      <c r="CW11" s="624"/>
      <c r="CX11" s="624"/>
      <c r="CY11" s="625"/>
      <c r="CZ11" s="626">
        <v>5.7</v>
      </c>
      <c r="DA11" s="626"/>
      <c r="DB11" s="626"/>
      <c r="DC11" s="626"/>
      <c r="DD11" s="632">
        <v>14058</v>
      </c>
      <c r="DE11" s="624"/>
      <c r="DF11" s="624"/>
      <c r="DG11" s="624"/>
      <c r="DH11" s="624"/>
      <c r="DI11" s="624"/>
      <c r="DJ11" s="624"/>
      <c r="DK11" s="624"/>
      <c r="DL11" s="624"/>
      <c r="DM11" s="624"/>
      <c r="DN11" s="624"/>
      <c r="DO11" s="624"/>
      <c r="DP11" s="625"/>
      <c r="DQ11" s="632">
        <v>168336</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t="s">
        <v>129</v>
      </c>
      <c r="S12" s="624"/>
      <c r="T12" s="624"/>
      <c r="U12" s="624"/>
      <c r="V12" s="624"/>
      <c r="W12" s="624"/>
      <c r="X12" s="624"/>
      <c r="Y12" s="625"/>
      <c r="Z12" s="626" t="s">
        <v>129</v>
      </c>
      <c r="AA12" s="626"/>
      <c r="AB12" s="626"/>
      <c r="AC12" s="626"/>
      <c r="AD12" s="627" t="s">
        <v>238</v>
      </c>
      <c r="AE12" s="627"/>
      <c r="AF12" s="627"/>
      <c r="AG12" s="627"/>
      <c r="AH12" s="627"/>
      <c r="AI12" s="627"/>
      <c r="AJ12" s="627"/>
      <c r="AK12" s="627"/>
      <c r="AL12" s="628" t="s">
        <v>238</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414325</v>
      </c>
      <c r="BH12" s="624"/>
      <c r="BI12" s="624"/>
      <c r="BJ12" s="624"/>
      <c r="BK12" s="624"/>
      <c r="BL12" s="624"/>
      <c r="BM12" s="624"/>
      <c r="BN12" s="625"/>
      <c r="BO12" s="626">
        <v>53.3</v>
      </c>
      <c r="BP12" s="626"/>
      <c r="BQ12" s="626"/>
      <c r="BR12" s="626"/>
      <c r="BS12" s="627" t="s">
        <v>238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124480</v>
      </c>
      <c r="CS12" s="624"/>
      <c r="CT12" s="624"/>
      <c r="CU12" s="624"/>
      <c r="CV12" s="624"/>
      <c r="CW12" s="624"/>
      <c r="CX12" s="624"/>
      <c r="CY12" s="625"/>
      <c r="CZ12" s="626">
        <v>2</v>
      </c>
      <c r="DA12" s="626"/>
      <c r="DB12" s="626"/>
      <c r="DC12" s="626"/>
      <c r="DD12" s="632">
        <v>1386</v>
      </c>
      <c r="DE12" s="624"/>
      <c r="DF12" s="624"/>
      <c r="DG12" s="624"/>
      <c r="DH12" s="624"/>
      <c r="DI12" s="624"/>
      <c r="DJ12" s="624"/>
      <c r="DK12" s="624"/>
      <c r="DL12" s="624"/>
      <c r="DM12" s="624"/>
      <c r="DN12" s="624"/>
      <c r="DO12" s="624"/>
      <c r="DP12" s="625"/>
      <c r="DQ12" s="632">
        <v>74842</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238</v>
      </c>
      <c r="AA13" s="626"/>
      <c r="AB13" s="626"/>
      <c r="AC13" s="626"/>
      <c r="AD13" s="627" t="s">
        <v>238</v>
      </c>
      <c r="AE13" s="627"/>
      <c r="AF13" s="627"/>
      <c r="AG13" s="627"/>
      <c r="AH13" s="627"/>
      <c r="AI13" s="627"/>
      <c r="AJ13" s="627"/>
      <c r="AK13" s="627"/>
      <c r="AL13" s="628" t="s">
        <v>238</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411113</v>
      </c>
      <c r="BH13" s="624"/>
      <c r="BI13" s="624"/>
      <c r="BJ13" s="624"/>
      <c r="BK13" s="624"/>
      <c r="BL13" s="624"/>
      <c r="BM13" s="624"/>
      <c r="BN13" s="625"/>
      <c r="BO13" s="626">
        <v>52.9</v>
      </c>
      <c r="BP13" s="626"/>
      <c r="BQ13" s="626"/>
      <c r="BR13" s="626"/>
      <c r="BS13" s="627" t="s">
        <v>238</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448766</v>
      </c>
      <c r="CS13" s="624"/>
      <c r="CT13" s="624"/>
      <c r="CU13" s="624"/>
      <c r="CV13" s="624"/>
      <c r="CW13" s="624"/>
      <c r="CX13" s="624"/>
      <c r="CY13" s="625"/>
      <c r="CZ13" s="626">
        <v>7.2</v>
      </c>
      <c r="DA13" s="626"/>
      <c r="DB13" s="626"/>
      <c r="DC13" s="626"/>
      <c r="DD13" s="632">
        <v>147591</v>
      </c>
      <c r="DE13" s="624"/>
      <c r="DF13" s="624"/>
      <c r="DG13" s="624"/>
      <c r="DH13" s="624"/>
      <c r="DI13" s="624"/>
      <c r="DJ13" s="624"/>
      <c r="DK13" s="624"/>
      <c r="DL13" s="624"/>
      <c r="DM13" s="624"/>
      <c r="DN13" s="624"/>
      <c r="DO13" s="624"/>
      <c r="DP13" s="625"/>
      <c r="DQ13" s="632">
        <v>324102</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128</v>
      </c>
      <c r="S14" s="624"/>
      <c r="T14" s="624"/>
      <c r="U14" s="624"/>
      <c r="V14" s="624"/>
      <c r="W14" s="624"/>
      <c r="X14" s="624"/>
      <c r="Y14" s="625"/>
      <c r="Z14" s="626">
        <v>0</v>
      </c>
      <c r="AA14" s="626"/>
      <c r="AB14" s="626"/>
      <c r="AC14" s="626"/>
      <c r="AD14" s="627">
        <v>128</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27761</v>
      </c>
      <c r="BH14" s="624"/>
      <c r="BI14" s="624"/>
      <c r="BJ14" s="624"/>
      <c r="BK14" s="624"/>
      <c r="BL14" s="624"/>
      <c r="BM14" s="624"/>
      <c r="BN14" s="625"/>
      <c r="BO14" s="626">
        <v>3.6</v>
      </c>
      <c r="BP14" s="626"/>
      <c r="BQ14" s="626"/>
      <c r="BR14" s="626"/>
      <c r="BS14" s="627" t="s">
        <v>238</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132828</v>
      </c>
      <c r="CS14" s="624"/>
      <c r="CT14" s="624"/>
      <c r="CU14" s="624"/>
      <c r="CV14" s="624"/>
      <c r="CW14" s="624"/>
      <c r="CX14" s="624"/>
      <c r="CY14" s="625"/>
      <c r="CZ14" s="626">
        <v>2.1</v>
      </c>
      <c r="DA14" s="626"/>
      <c r="DB14" s="626"/>
      <c r="DC14" s="626"/>
      <c r="DD14" s="632" t="s">
        <v>129</v>
      </c>
      <c r="DE14" s="624"/>
      <c r="DF14" s="624"/>
      <c r="DG14" s="624"/>
      <c r="DH14" s="624"/>
      <c r="DI14" s="624"/>
      <c r="DJ14" s="624"/>
      <c r="DK14" s="624"/>
      <c r="DL14" s="624"/>
      <c r="DM14" s="624"/>
      <c r="DN14" s="624"/>
      <c r="DO14" s="624"/>
      <c r="DP14" s="625"/>
      <c r="DQ14" s="632">
        <v>129290</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238</v>
      </c>
      <c r="AE15" s="627"/>
      <c r="AF15" s="627"/>
      <c r="AG15" s="627"/>
      <c r="AH15" s="627"/>
      <c r="AI15" s="627"/>
      <c r="AJ15" s="627"/>
      <c r="AK15" s="627"/>
      <c r="AL15" s="628" t="s">
        <v>129</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44694</v>
      </c>
      <c r="BH15" s="624"/>
      <c r="BI15" s="624"/>
      <c r="BJ15" s="624"/>
      <c r="BK15" s="624"/>
      <c r="BL15" s="624"/>
      <c r="BM15" s="624"/>
      <c r="BN15" s="625"/>
      <c r="BO15" s="626">
        <v>5.8</v>
      </c>
      <c r="BP15" s="626"/>
      <c r="BQ15" s="626"/>
      <c r="BR15" s="626"/>
      <c r="BS15" s="627" t="s">
        <v>238</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1978040</v>
      </c>
      <c r="CS15" s="624"/>
      <c r="CT15" s="624"/>
      <c r="CU15" s="624"/>
      <c r="CV15" s="624"/>
      <c r="CW15" s="624"/>
      <c r="CX15" s="624"/>
      <c r="CY15" s="625"/>
      <c r="CZ15" s="626">
        <v>31.7</v>
      </c>
      <c r="DA15" s="626"/>
      <c r="DB15" s="626"/>
      <c r="DC15" s="626"/>
      <c r="DD15" s="632">
        <v>1501449</v>
      </c>
      <c r="DE15" s="624"/>
      <c r="DF15" s="624"/>
      <c r="DG15" s="624"/>
      <c r="DH15" s="624"/>
      <c r="DI15" s="624"/>
      <c r="DJ15" s="624"/>
      <c r="DK15" s="624"/>
      <c r="DL15" s="624"/>
      <c r="DM15" s="624"/>
      <c r="DN15" s="624"/>
      <c r="DO15" s="624"/>
      <c r="DP15" s="625"/>
      <c r="DQ15" s="632">
        <v>416460</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7030</v>
      </c>
      <c r="S16" s="624"/>
      <c r="T16" s="624"/>
      <c r="U16" s="624"/>
      <c r="V16" s="624"/>
      <c r="W16" s="624"/>
      <c r="X16" s="624"/>
      <c r="Y16" s="625"/>
      <c r="Z16" s="626">
        <v>0.1</v>
      </c>
      <c r="AA16" s="626"/>
      <c r="AB16" s="626"/>
      <c r="AC16" s="626"/>
      <c r="AD16" s="627">
        <v>7030</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238</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418</v>
      </c>
      <c r="CS16" s="624"/>
      <c r="CT16" s="624"/>
      <c r="CU16" s="624"/>
      <c r="CV16" s="624"/>
      <c r="CW16" s="624"/>
      <c r="CX16" s="624"/>
      <c r="CY16" s="625"/>
      <c r="CZ16" s="626">
        <v>0</v>
      </c>
      <c r="DA16" s="626"/>
      <c r="DB16" s="626"/>
      <c r="DC16" s="626"/>
      <c r="DD16" s="632" t="s">
        <v>238</v>
      </c>
      <c r="DE16" s="624"/>
      <c r="DF16" s="624"/>
      <c r="DG16" s="624"/>
      <c r="DH16" s="624"/>
      <c r="DI16" s="624"/>
      <c r="DJ16" s="624"/>
      <c r="DK16" s="624"/>
      <c r="DL16" s="624"/>
      <c r="DM16" s="624"/>
      <c r="DN16" s="624"/>
      <c r="DO16" s="624"/>
      <c r="DP16" s="625"/>
      <c r="DQ16" s="632">
        <v>18</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15545</v>
      </c>
      <c r="S17" s="624"/>
      <c r="T17" s="624"/>
      <c r="U17" s="624"/>
      <c r="V17" s="624"/>
      <c r="W17" s="624"/>
      <c r="X17" s="624"/>
      <c r="Y17" s="625"/>
      <c r="Z17" s="626">
        <v>0.2</v>
      </c>
      <c r="AA17" s="626"/>
      <c r="AB17" s="626"/>
      <c r="AC17" s="626"/>
      <c r="AD17" s="627">
        <v>15545</v>
      </c>
      <c r="AE17" s="627"/>
      <c r="AF17" s="627"/>
      <c r="AG17" s="627"/>
      <c r="AH17" s="627"/>
      <c r="AI17" s="627"/>
      <c r="AJ17" s="627"/>
      <c r="AK17" s="627"/>
      <c r="AL17" s="628">
        <v>0.5</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238</v>
      </c>
      <c r="BP17" s="626"/>
      <c r="BQ17" s="626"/>
      <c r="BR17" s="626"/>
      <c r="BS17" s="627" t="s">
        <v>238</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668076</v>
      </c>
      <c r="CS17" s="624"/>
      <c r="CT17" s="624"/>
      <c r="CU17" s="624"/>
      <c r="CV17" s="624"/>
      <c r="CW17" s="624"/>
      <c r="CX17" s="624"/>
      <c r="CY17" s="625"/>
      <c r="CZ17" s="626">
        <v>10.7</v>
      </c>
      <c r="DA17" s="626"/>
      <c r="DB17" s="626"/>
      <c r="DC17" s="626"/>
      <c r="DD17" s="632" t="s">
        <v>238</v>
      </c>
      <c r="DE17" s="624"/>
      <c r="DF17" s="624"/>
      <c r="DG17" s="624"/>
      <c r="DH17" s="624"/>
      <c r="DI17" s="624"/>
      <c r="DJ17" s="624"/>
      <c r="DK17" s="624"/>
      <c r="DL17" s="624"/>
      <c r="DM17" s="624"/>
      <c r="DN17" s="624"/>
      <c r="DO17" s="624"/>
      <c r="DP17" s="625"/>
      <c r="DQ17" s="632">
        <v>668013</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4218</v>
      </c>
      <c r="S18" s="624"/>
      <c r="T18" s="624"/>
      <c r="U18" s="624"/>
      <c r="V18" s="624"/>
      <c r="W18" s="624"/>
      <c r="X18" s="624"/>
      <c r="Y18" s="625"/>
      <c r="Z18" s="626">
        <v>0.1</v>
      </c>
      <c r="AA18" s="626"/>
      <c r="AB18" s="626"/>
      <c r="AC18" s="626"/>
      <c r="AD18" s="627">
        <v>4218</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238</v>
      </c>
      <c r="BP18" s="626"/>
      <c r="BQ18" s="626"/>
      <c r="BR18" s="626"/>
      <c r="BS18" s="627" t="s">
        <v>129</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4218</v>
      </c>
      <c r="S19" s="624"/>
      <c r="T19" s="624"/>
      <c r="U19" s="624"/>
      <c r="V19" s="624"/>
      <c r="W19" s="624"/>
      <c r="X19" s="624"/>
      <c r="Y19" s="625"/>
      <c r="Z19" s="626">
        <v>0.1</v>
      </c>
      <c r="AA19" s="626"/>
      <c r="AB19" s="626"/>
      <c r="AC19" s="626"/>
      <c r="AD19" s="627">
        <v>4218</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t="s">
        <v>129</v>
      </c>
      <c r="BH19" s="624"/>
      <c r="BI19" s="624"/>
      <c r="BJ19" s="624"/>
      <c r="BK19" s="624"/>
      <c r="BL19" s="624"/>
      <c r="BM19" s="624"/>
      <c r="BN19" s="625"/>
      <c r="BO19" s="626" t="s">
        <v>129</v>
      </c>
      <c r="BP19" s="626"/>
      <c r="BQ19" s="626"/>
      <c r="BR19" s="626"/>
      <c r="BS19" s="627" t="s">
        <v>129</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238</v>
      </c>
      <c r="DA19" s="626"/>
      <c r="DB19" s="626"/>
      <c r="DC19" s="626"/>
      <c r="DD19" s="632" t="s">
        <v>238</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t="s">
        <v>238</v>
      </c>
      <c r="S20" s="624"/>
      <c r="T20" s="624"/>
      <c r="U20" s="624"/>
      <c r="V20" s="624"/>
      <c r="W20" s="624"/>
      <c r="X20" s="624"/>
      <c r="Y20" s="625"/>
      <c r="Z20" s="626" t="s">
        <v>129</v>
      </c>
      <c r="AA20" s="626"/>
      <c r="AB20" s="626"/>
      <c r="AC20" s="626"/>
      <c r="AD20" s="627" t="s">
        <v>238</v>
      </c>
      <c r="AE20" s="627"/>
      <c r="AF20" s="627"/>
      <c r="AG20" s="627"/>
      <c r="AH20" s="627"/>
      <c r="AI20" s="627"/>
      <c r="AJ20" s="627"/>
      <c r="AK20" s="627"/>
      <c r="AL20" s="628" t="s">
        <v>238</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t="s">
        <v>129</v>
      </c>
      <c r="BH20" s="624"/>
      <c r="BI20" s="624"/>
      <c r="BJ20" s="624"/>
      <c r="BK20" s="624"/>
      <c r="BL20" s="624"/>
      <c r="BM20" s="624"/>
      <c r="BN20" s="625"/>
      <c r="BO20" s="626" t="s">
        <v>238</v>
      </c>
      <c r="BP20" s="626"/>
      <c r="BQ20" s="626"/>
      <c r="BR20" s="626"/>
      <c r="BS20" s="627" t="s">
        <v>238</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6240837</v>
      </c>
      <c r="CS20" s="624"/>
      <c r="CT20" s="624"/>
      <c r="CU20" s="624"/>
      <c r="CV20" s="624"/>
      <c r="CW20" s="624"/>
      <c r="CX20" s="624"/>
      <c r="CY20" s="625"/>
      <c r="CZ20" s="626">
        <v>100</v>
      </c>
      <c r="DA20" s="626"/>
      <c r="DB20" s="626"/>
      <c r="DC20" s="626"/>
      <c r="DD20" s="632">
        <v>1723883</v>
      </c>
      <c r="DE20" s="624"/>
      <c r="DF20" s="624"/>
      <c r="DG20" s="624"/>
      <c r="DH20" s="624"/>
      <c r="DI20" s="624"/>
      <c r="DJ20" s="624"/>
      <c r="DK20" s="624"/>
      <c r="DL20" s="624"/>
      <c r="DM20" s="624"/>
      <c r="DN20" s="624"/>
      <c r="DO20" s="624"/>
      <c r="DP20" s="625"/>
      <c r="DQ20" s="632">
        <v>3511864</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2224757</v>
      </c>
      <c r="S21" s="624"/>
      <c r="T21" s="624"/>
      <c r="U21" s="624"/>
      <c r="V21" s="624"/>
      <c r="W21" s="624"/>
      <c r="X21" s="624"/>
      <c r="Y21" s="625"/>
      <c r="Z21" s="626">
        <v>32.799999999999997</v>
      </c>
      <c r="AA21" s="626"/>
      <c r="AB21" s="626"/>
      <c r="AC21" s="626"/>
      <c r="AD21" s="627">
        <v>1920418</v>
      </c>
      <c r="AE21" s="627"/>
      <c r="AF21" s="627"/>
      <c r="AG21" s="627"/>
      <c r="AH21" s="627"/>
      <c r="AI21" s="627"/>
      <c r="AJ21" s="627"/>
      <c r="AK21" s="627"/>
      <c r="AL21" s="628">
        <v>63.7</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238</v>
      </c>
      <c r="BH21" s="624"/>
      <c r="BI21" s="624"/>
      <c r="BJ21" s="624"/>
      <c r="BK21" s="624"/>
      <c r="BL21" s="624"/>
      <c r="BM21" s="624"/>
      <c r="BN21" s="625"/>
      <c r="BO21" s="626" t="s">
        <v>238</v>
      </c>
      <c r="BP21" s="626"/>
      <c r="BQ21" s="626"/>
      <c r="BR21" s="626"/>
      <c r="BS21" s="627" t="s">
        <v>238</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1920418</v>
      </c>
      <c r="S22" s="624"/>
      <c r="T22" s="624"/>
      <c r="U22" s="624"/>
      <c r="V22" s="624"/>
      <c r="W22" s="624"/>
      <c r="X22" s="624"/>
      <c r="Y22" s="625"/>
      <c r="Z22" s="626">
        <v>28.3</v>
      </c>
      <c r="AA22" s="626"/>
      <c r="AB22" s="626"/>
      <c r="AC22" s="626"/>
      <c r="AD22" s="627">
        <v>1920418</v>
      </c>
      <c r="AE22" s="627"/>
      <c r="AF22" s="627"/>
      <c r="AG22" s="627"/>
      <c r="AH22" s="627"/>
      <c r="AI22" s="627"/>
      <c r="AJ22" s="627"/>
      <c r="AK22" s="627"/>
      <c r="AL22" s="628">
        <v>63.7</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238</v>
      </c>
      <c r="BH22" s="624"/>
      <c r="BI22" s="624"/>
      <c r="BJ22" s="624"/>
      <c r="BK22" s="624"/>
      <c r="BL22" s="624"/>
      <c r="BM22" s="624"/>
      <c r="BN22" s="625"/>
      <c r="BO22" s="626" t="s">
        <v>238</v>
      </c>
      <c r="BP22" s="626"/>
      <c r="BQ22" s="626"/>
      <c r="BR22" s="626"/>
      <c r="BS22" s="627" t="s">
        <v>129</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304339</v>
      </c>
      <c r="S23" s="624"/>
      <c r="T23" s="624"/>
      <c r="U23" s="624"/>
      <c r="V23" s="624"/>
      <c r="W23" s="624"/>
      <c r="X23" s="624"/>
      <c r="Y23" s="625"/>
      <c r="Z23" s="626">
        <v>4.5</v>
      </c>
      <c r="AA23" s="626"/>
      <c r="AB23" s="626"/>
      <c r="AC23" s="626"/>
      <c r="AD23" s="627" t="s">
        <v>238</v>
      </c>
      <c r="AE23" s="627"/>
      <c r="AF23" s="627"/>
      <c r="AG23" s="627"/>
      <c r="AH23" s="627"/>
      <c r="AI23" s="627"/>
      <c r="AJ23" s="627"/>
      <c r="AK23" s="627"/>
      <c r="AL23" s="628" t="s">
        <v>129</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238</v>
      </c>
      <c r="BP23" s="626"/>
      <c r="BQ23" s="626"/>
      <c r="BR23" s="626"/>
      <c r="BS23" s="627" t="s">
        <v>129</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2" t="s">
        <v>291</v>
      </c>
      <c r="DM23" s="653"/>
      <c r="DN23" s="653"/>
      <c r="DO23" s="653"/>
      <c r="DP23" s="653"/>
      <c r="DQ23" s="653"/>
      <c r="DR23" s="653"/>
      <c r="DS23" s="653"/>
      <c r="DT23" s="653"/>
      <c r="DU23" s="653"/>
      <c r="DV23" s="654"/>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238</v>
      </c>
      <c r="S24" s="624"/>
      <c r="T24" s="624"/>
      <c r="U24" s="624"/>
      <c r="V24" s="624"/>
      <c r="W24" s="624"/>
      <c r="X24" s="624"/>
      <c r="Y24" s="625"/>
      <c r="Z24" s="626" t="s">
        <v>238</v>
      </c>
      <c r="AA24" s="626"/>
      <c r="AB24" s="626"/>
      <c r="AC24" s="626"/>
      <c r="AD24" s="627" t="s">
        <v>129</v>
      </c>
      <c r="AE24" s="627"/>
      <c r="AF24" s="627"/>
      <c r="AG24" s="627"/>
      <c r="AH24" s="627"/>
      <c r="AI24" s="627"/>
      <c r="AJ24" s="627"/>
      <c r="AK24" s="627"/>
      <c r="AL24" s="628" t="s">
        <v>129</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238</v>
      </c>
      <c r="BP24" s="626"/>
      <c r="BQ24" s="626"/>
      <c r="BR24" s="626"/>
      <c r="BS24" s="627" t="s">
        <v>238</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1929484</v>
      </c>
      <c r="CS24" s="613"/>
      <c r="CT24" s="613"/>
      <c r="CU24" s="613"/>
      <c r="CV24" s="613"/>
      <c r="CW24" s="613"/>
      <c r="CX24" s="613"/>
      <c r="CY24" s="614"/>
      <c r="CZ24" s="617">
        <v>30.9</v>
      </c>
      <c r="DA24" s="618"/>
      <c r="DB24" s="618"/>
      <c r="DC24" s="634"/>
      <c r="DD24" s="655">
        <v>1535238</v>
      </c>
      <c r="DE24" s="613"/>
      <c r="DF24" s="613"/>
      <c r="DG24" s="613"/>
      <c r="DH24" s="613"/>
      <c r="DI24" s="613"/>
      <c r="DJ24" s="613"/>
      <c r="DK24" s="614"/>
      <c r="DL24" s="655">
        <v>1229603</v>
      </c>
      <c r="DM24" s="613"/>
      <c r="DN24" s="613"/>
      <c r="DO24" s="613"/>
      <c r="DP24" s="613"/>
      <c r="DQ24" s="613"/>
      <c r="DR24" s="613"/>
      <c r="DS24" s="613"/>
      <c r="DT24" s="613"/>
      <c r="DU24" s="613"/>
      <c r="DV24" s="614"/>
      <c r="DW24" s="617">
        <v>40.799999999999997</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3259153</v>
      </c>
      <c r="S25" s="624"/>
      <c r="T25" s="624"/>
      <c r="U25" s="624"/>
      <c r="V25" s="624"/>
      <c r="W25" s="624"/>
      <c r="X25" s="624"/>
      <c r="Y25" s="625"/>
      <c r="Z25" s="626">
        <v>48.1</v>
      </c>
      <c r="AA25" s="626"/>
      <c r="AB25" s="626"/>
      <c r="AC25" s="626"/>
      <c r="AD25" s="627">
        <v>2954814</v>
      </c>
      <c r="AE25" s="627"/>
      <c r="AF25" s="627"/>
      <c r="AG25" s="627"/>
      <c r="AH25" s="627"/>
      <c r="AI25" s="627"/>
      <c r="AJ25" s="627"/>
      <c r="AK25" s="627"/>
      <c r="AL25" s="628">
        <v>98</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238</v>
      </c>
      <c r="BP25" s="626"/>
      <c r="BQ25" s="626"/>
      <c r="BR25" s="626"/>
      <c r="BS25" s="627" t="s">
        <v>238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885542</v>
      </c>
      <c r="CS25" s="644"/>
      <c r="CT25" s="644"/>
      <c r="CU25" s="644"/>
      <c r="CV25" s="644"/>
      <c r="CW25" s="644"/>
      <c r="CX25" s="644"/>
      <c r="CY25" s="645"/>
      <c r="CZ25" s="628">
        <v>14.2</v>
      </c>
      <c r="DA25" s="656"/>
      <c r="DB25" s="656"/>
      <c r="DC25" s="658"/>
      <c r="DD25" s="632">
        <v>775663</v>
      </c>
      <c r="DE25" s="644"/>
      <c r="DF25" s="644"/>
      <c r="DG25" s="644"/>
      <c r="DH25" s="644"/>
      <c r="DI25" s="644"/>
      <c r="DJ25" s="644"/>
      <c r="DK25" s="645"/>
      <c r="DL25" s="632">
        <v>756086</v>
      </c>
      <c r="DM25" s="644"/>
      <c r="DN25" s="644"/>
      <c r="DO25" s="644"/>
      <c r="DP25" s="644"/>
      <c r="DQ25" s="644"/>
      <c r="DR25" s="644"/>
      <c r="DS25" s="644"/>
      <c r="DT25" s="644"/>
      <c r="DU25" s="644"/>
      <c r="DV25" s="645"/>
      <c r="DW25" s="628">
        <v>25.1</v>
      </c>
      <c r="DX25" s="656"/>
      <c r="DY25" s="656"/>
      <c r="DZ25" s="656"/>
      <c r="EA25" s="656"/>
      <c r="EB25" s="656"/>
      <c r="EC25" s="657"/>
    </row>
    <row r="26" spans="2:133" ht="11.25" customHeight="1" x14ac:dyDescent="0.2">
      <c r="B26" s="620" t="s">
        <v>299</v>
      </c>
      <c r="C26" s="621"/>
      <c r="D26" s="621"/>
      <c r="E26" s="621"/>
      <c r="F26" s="621"/>
      <c r="G26" s="621"/>
      <c r="H26" s="621"/>
      <c r="I26" s="621"/>
      <c r="J26" s="621"/>
      <c r="K26" s="621"/>
      <c r="L26" s="621"/>
      <c r="M26" s="621"/>
      <c r="N26" s="621"/>
      <c r="O26" s="621"/>
      <c r="P26" s="621"/>
      <c r="Q26" s="622"/>
      <c r="R26" s="623">
        <v>613</v>
      </c>
      <c r="S26" s="624"/>
      <c r="T26" s="624"/>
      <c r="U26" s="624"/>
      <c r="V26" s="624"/>
      <c r="W26" s="624"/>
      <c r="X26" s="624"/>
      <c r="Y26" s="625"/>
      <c r="Z26" s="626">
        <v>0</v>
      </c>
      <c r="AA26" s="626"/>
      <c r="AB26" s="626"/>
      <c r="AC26" s="626"/>
      <c r="AD26" s="627">
        <v>613</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129</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398437</v>
      </c>
      <c r="CS26" s="624"/>
      <c r="CT26" s="624"/>
      <c r="CU26" s="624"/>
      <c r="CV26" s="624"/>
      <c r="CW26" s="624"/>
      <c r="CX26" s="624"/>
      <c r="CY26" s="625"/>
      <c r="CZ26" s="628">
        <v>6.4</v>
      </c>
      <c r="DA26" s="656"/>
      <c r="DB26" s="656"/>
      <c r="DC26" s="658"/>
      <c r="DD26" s="632">
        <v>349969</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6"/>
      <c r="DY26" s="656"/>
      <c r="DZ26" s="656"/>
      <c r="EA26" s="656"/>
      <c r="EB26" s="656"/>
      <c r="EC26" s="657"/>
    </row>
    <row r="27" spans="2:133" ht="11.25" customHeight="1" x14ac:dyDescent="0.2">
      <c r="B27" s="620" t="s">
        <v>302</v>
      </c>
      <c r="C27" s="621"/>
      <c r="D27" s="621"/>
      <c r="E27" s="621"/>
      <c r="F27" s="621"/>
      <c r="G27" s="621"/>
      <c r="H27" s="621"/>
      <c r="I27" s="621"/>
      <c r="J27" s="621"/>
      <c r="K27" s="621"/>
      <c r="L27" s="621"/>
      <c r="M27" s="621"/>
      <c r="N27" s="621"/>
      <c r="O27" s="621"/>
      <c r="P27" s="621"/>
      <c r="Q27" s="622"/>
      <c r="R27" s="623">
        <v>7814</v>
      </c>
      <c r="S27" s="624"/>
      <c r="T27" s="624"/>
      <c r="U27" s="624"/>
      <c r="V27" s="624"/>
      <c r="W27" s="624"/>
      <c r="X27" s="624"/>
      <c r="Y27" s="625"/>
      <c r="Z27" s="626">
        <v>0.1</v>
      </c>
      <c r="AA27" s="626"/>
      <c r="AB27" s="626"/>
      <c r="AC27" s="626"/>
      <c r="AD27" s="627" t="s">
        <v>238</v>
      </c>
      <c r="AE27" s="627"/>
      <c r="AF27" s="627"/>
      <c r="AG27" s="627"/>
      <c r="AH27" s="627"/>
      <c r="AI27" s="627"/>
      <c r="AJ27" s="627"/>
      <c r="AK27" s="627"/>
      <c r="AL27" s="628" t="s">
        <v>238</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777097</v>
      </c>
      <c r="BH27" s="624"/>
      <c r="BI27" s="624"/>
      <c r="BJ27" s="624"/>
      <c r="BK27" s="624"/>
      <c r="BL27" s="624"/>
      <c r="BM27" s="624"/>
      <c r="BN27" s="625"/>
      <c r="BO27" s="626">
        <v>100</v>
      </c>
      <c r="BP27" s="626"/>
      <c r="BQ27" s="626"/>
      <c r="BR27" s="626"/>
      <c r="BS27" s="627">
        <v>10622</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375866</v>
      </c>
      <c r="CS27" s="644"/>
      <c r="CT27" s="644"/>
      <c r="CU27" s="644"/>
      <c r="CV27" s="644"/>
      <c r="CW27" s="644"/>
      <c r="CX27" s="644"/>
      <c r="CY27" s="645"/>
      <c r="CZ27" s="628">
        <v>6</v>
      </c>
      <c r="DA27" s="656"/>
      <c r="DB27" s="656"/>
      <c r="DC27" s="658"/>
      <c r="DD27" s="632">
        <v>91562</v>
      </c>
      <c r="DE27" s="644"/>
      <c r="DF27" s="644"/>
      <c r="DG27" s="644"/>
      <c r="DH27" s="644"/>
      <c r="DI27" s="644"/>
      <c r="DJ27" s="644"/>
      <c r="DK27" s="645"/>
      <c r="DL27" s="632">
        <v>91462</v>
      </c>
      <c r="DM27" s="644"/>
      <c r="DN27" s="644"/>
      <c r="DO27" s="644"/>
      <c r="DP27" s="644"/>
      <c r="DQ27" s="644"/>
      <c r="DR27" s="644"/>
      <c r="DS27" s="644"/>
      <c r="DT27" s="644"/>
      <c r="DU27" s="644"/>
      <c r="DV27" s="645"/>
      <c r="DW27" s="628">
        <v>3</v>
      </c>
      <c r="DX27" s="656"/>
      <c r="DY27" s="656"/>
      <c r="DZ27" s="656"/>
      <c r="EA27" s="656"/>
      <c r="EB27" s="656"/>
      <c r="EC27" s="657"/>
    </row>
    <row r="28" spans="2:133" ht="11.25" customHeight="1" x14ac:dyDescent="0.2">
      <c r="B28" s="620" t="s">
        <v>305</v>
      </c>
      <c r="C28" s="621"/>
      <c r="D28" s="621"/>
      <c r="E28" s="621"/>
      <c r="F28" s="621"/>
      <c r="G28" s="621"/>
      <c r="H28" s="621"/>
      <c r="I28" s="621"/>
      <c r="J28" s="621"/>
      <c r="K28" s="621"/>
      <c r="L28" s="621"/>
      <c r="M28" s="621"/>
      <c r="N28" s="621"/>
      <c r="O28" s="621"/>
      <c r="P28" s="621"/>
      <c r="Q28" s="622"/>
      <c r="R28" s="623">
        <v>87655</v>
      </c>
      <c r="S28" s="624"/>
      <c r="T28" s="624"/>
      <c r="U28" s="624"/>
      <c r="V28" s="624"/>
      <c r="W28" s="624"/>
      <c r="X28" s="624"/>
      <c r="Y28" s="625"/>
      <c r="Z28" s="626">
        <v>1.3</v>
      </c>
      <c r="AA28" s="626"/>
      <c r="AB28" s="626"/>
      <c r="AC28" s="626"/>
      <c r="AD28" s="627">
        <v>1251</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668076</v>
      </c>
      <c r="CS28" s="624"/>
      <c r="CT28" s="624"/>
      <c r="CU28" s="624"/>
      <c r="CV28" s="624"/>
      <c r="CW28" s="624"/>
      <c r="CX28" s="624"/>
      <c r="CY28" s="625"/>
      <c r="CZ28" s="628">
        <v>10.7</v>
      </c>
      <c r="DA28" s="656"/>
      <c r="DB28" s="656"/>
      <c r="DC28" s="658"/>
      <c r="DD28" s="632">
        <v>668013</v>
      </c>
      <c r="DE28" s="624"/>
      <c r="DF28" s="624"/>
      <c r="DG28" s="624"/>
      <c r="DH28" s="624"/>
      <c r="DI28" s="624"/>
      <c r="DJ28" s="624"/>
      <c r="DK28" s="625"/>
      <c r="DL28" s="632">
        <v>382055</v>
      </c>
      <c r="DM28" s="624"/>
      <c r="DN28" s="624"/>
      <c r="DO28" s="624"/>
      <c r="DP28" s="624"/>
      <c r="DQ28" s="624"/>
      <c r="DR28" s="624"/>
      <c r="DS28" s="624"/>
      <c r="DT28" s="624"/>
      <c r="DU28" s="624"/>
      <c r="DV28" s="625"/>
      <c r="DW28" s="628">
        <v>12.7</v>
      </c>
      <c r="DX28" s="656"/>
      <c r="DY28" s="656"/>
      <c r="DZ28" s="656"/>
      <c r="EA28" s="656"/>
      <c r="EB28" s="656"/>
      <c r="EC28" s="657"/>
    </row>
    <row r="29" spans="2:133" ht="11.25" customHeight="1" x14ac:dyDescent="0.2">
      <c r="B29" s="620" t="s">
        <v>307</v>
      </c>
      <c r="C29" s="621"/>
      <c r="D29" s="621"/>
      <c r="E29" s="621"/>
      <c r="F29" s="621"/>
      <c r="G29" s="621"/>
      <c r="H29" s="621"/>
      <c r="I29" s="621"/>
      <c r="J29" s="621"/>
      <c r="K29" s="621"/>
      <c r="L29" s="621"/>
      <c r="M29" s="621"/>
      <c r="N29" s="621"/>
      <c r="O29" s="621"/>
      <c r="P29" s="621"/>
      <c r="Q29" s="622"/>
      <c r="R29" s="623">
        <v>9276</v>
      </c>
      <c r="S29" s="624"/>
      <c r="T29" s="624"/>
      <c r="U29" s="624"/>
      <c r="V29" s="624"/>
      <c r="W29" s="624"/>
      <c r="X29" s="624"/>
      <c r="Y29" s="625"/>
      <c r="Z29" s="626">
        <v>0.1</v>
      </c>
      <c r="AA29" s="626"/>
      <c r="AB29" s="626"/>
      <c r="AC29" s="626"/>
      <c r="AD29" s="627" t="s">
        <v>238</v>
      </c>
      <c r="AE29" s="627"/>
      <c r="AF29" s="627"/>
      <c r="AG29" s="627"/>
      <c r="AH29" s="627"/>
      <c r="AI29" s="627"/>
      <c r="AJ29" s="627"/>
      <c r="AK29" s="627"/>
      <c r="AL29" s="628" t="s">
        <v>238</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668055</v>
      </c>
      <c r="CS29" s="644"/>
      <c r="CT29" s="644"/>
      <c r="CU29" s="644"/>
      <c r="CV29" s="644"/>
      <c r="CW29" s="644"/>
      <c r="CX29" s="644"/>
      <c r="CY29" s="645"/>
      <c r="CZ29" s="628">
        <v>10.7</v>
      </c>
      <c r="DA29" s="656"/>
      <c r="DB29" s="656"/>
      <c r="DC29" s="658"/>
      <c r="DD29" s="632">
        <v>667992</v>
      </c>
      <c r="DE29" s="644"/>
      <c r="DF29" s="644"/>
      <c r="DG29" s="644"/>
      <c r="DH29" s="644"/>
      <c r="DI29" s="644"/>
      <c r="DJ29" s="644"/>
      <c r="DK29" s="645"/>
      <c r="DL29" s="632">
        <v>382034</v>
      </c>
      <c r="DM29" s="644"/>
      <c r="DN29" s="644"/>
      <c r="DO29" s="644"/>
      <c r="DP29" s="644"/>
      <c r="DQ29" s="644"/>
      <c r="DR29" s="644"/>
      <c r="DS29" s="644"/>
      <c r="DT29" s="644"/>
      <c r="DU29" s="644"/>
      <c r="DV29" s="645"/>
      <c r="DW29" s="628">
        <v>12.7</v>
      </c>
      <c r="DX29" s="656"/>
      <c r="DY29" s="656"/>
      <c r="DZ29" s="656"/>
      <c r="EA29" s="656"/>
      <c r="EB29" s="656"/>
      <c r="EC29" s="657"/>
    </row>
    <row r="30" spans="2:133" ht="11.25" customHeight="1" x14ac:dyDescent="0.2">
      <c r="B30" s="620" t="s">
        <v>310</v>
      </c>
      <c r="C30" s="621"/>
      <c r="D30" s="621"/>
      <c r="E30" s="621"/>
      <c r="F30" s="621"/>
      <c r="G30" s="621"/>
      <c r="H30" s="621"/>
      <c r="I30" s="621"/>
      <c r="J30" s="621"/>
      <c r="K30" s="621"/>
      <c r="L30" s="621"/>
      <c r="M30" s="621"/>
      <c r="N30" s="621"/>
      <c r="O30" s="621"/>
      <c r="P30" s="621"/>
      <c r="Q30" s="622"/>
      <c r="R30" s="623">
        <v>761250</v>
      </c>
      <c r="S30" s="624"/>
      <c r="T30" s="624"/>
      <c r="U30" s="624"/>
      <c r="V30" s="624"/>
      <c r="W30" s="624"/>
      <c r="X30" s="624"/>
      <c r="Y30" s="625"/>
      <c r="Z30" s="626">
        <v>11.2</v>
      </c>
      <c r="AA30" s="626"/>
      <c r="AB30" s="626"/>
      <c r="AC30" s="626"/>
      <c r="AD30" s="627" t="s">
        <v>129</v>
      </c>
      <c r="AE30" s="627"/>
      <c r="AF30" s="627"/>
      <c r="AG30" s="627"/>
      <c r="AH30" s="627"/>
      <c r="AI30" s="627"/>
      <c r="AJ30" s="627"/>
      <c r="AK30" s="627"/>
      <c r="AL30" s="628" t="s">
        <v>238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656916</v>
      </c>
      <c r="CS30" s="624"/>
      <c r="CT30" s="624"/>
      <c r="CU30" s="624"/>
      <c r="CV30" s="624"/>
      <c r="CW30" s="624"/>
      <c r="CX30" s="624"/>
      <c r="CY30" s="625"/>
      <c r="CZ30" s="628">
        <v>10.5</v>
      </c>
      <c r="DA30" s="656"/>
      <c r="DB30" s="656"/>
      <c r="DC30" s="658"/>
      <c r="DD30" s="632">
        <v>656853</v>
      </c>
      <c r="DE30" s="624"/>
      <c r="DF30" s="624"/>
      <c r="DG30" s="624"/>
      <c r="DH30" s="624"/>
      <c r="DI30" s="624"/>
      <c r="DJ30" s="624"/>
      <c r="DK30" s="625"/>
      <c r="DL30" s="632">
        <v>370945</v>
      </c>
      <c r="DM30" s="624"/>
      <c r="DN30" s="624"/>
      <c r="DO30" s="624"/>
      <c r="DP30" s="624"/>
      <c r="DQ30" s="624"/>
      <c r="DR30" s="624"/>
      <c r="DS30" s="624"/>
      <c r="DT30" s="624"/>
      <c r="DU30" s="624"/>
      <c r="DV30" s="625"/>
      <c r="DW30" s="628">
        <v>12.3</v>
      </c>
      <c r="DX30" s="656"/>
      <c r="DY30" s="656"/>
      <c r="DZ30" s="656"/>
      <c r="EA30" s="656"/>
      <c r="EB30" s="656"/>
      <c r="EC30" s="657"/>
    </row>
    <row r="31" spans="2:133" ht="11.25" customHeight="1" x14ac:dyDescent="0.2">
      <c r="B31" s="636" t="s">
        <v>314</v>
      </c>
      <c r="C31" s="637"/>
      <c r="D31" s="637"/>
      <c r="E31" s="637"/>
      <c r="F31" s="637"/>
      <c r="G31" s="637"/>
      <c r="H31" s="637"/>
      <c r="I31" s="637"/>
      <c r="J31" s="637"/>
      <c r="K31" s="637"/>
      <c r="L31" s="637"/>
      <c r="M31" s="637"/>
      <c r="N31" s="637"/>
      <c r="O31" s="637"/>
      <c r="P31" s="637"/>
      <c r="Q31" s="638"/>
      <c r="R31" s="623">
        <v>58486</v>
      </c>
      <c r="S31" s="624"/>
      <c r="T31" s="624"/>
      <c r="U31" s="624"/>
      <c r="V31" s="624"/>
      <c r="W31" s="624"/>
      <c r="X31" s="624"/>
      <c r="Y31" s="625"/>
      <c r="Z31" s="626">
        <v>0.9</v>
      </c>
      <c r="AA31" s="626"/>
      <c r="AB31" s="626"/>
      <c r="AC31" s="626"/>
      <c r="AD31" s="627">
        <v>58486</v>
      </c>
      <c r="AE31" s="627"/>
      <c r="AF31" s="627"/>
      <c r="AG31" s="627"/>
      <c r="AH31" s="627"/>
      <c r="AI31" s="627"/>
      <c r="AJ31" s="627"/>
      <c r="AK31" s="627"/>
      <c r="AL31" s="628">
        <v>1.9</v>
      </c>
      <c r="AM31" s="629"/>
      <c r="AN31" s="629"/>
      <c r="AO31" s="630"/>
      <c r="AP31" s="671" t="s">
        <v>315</v>
      </c>
      <c r="AQ31" s="672"/>
      <c r="AR31" s="672"/>
      <c r="AS31" s="672"/>
      <c r="AT31" s="677" t="s">
        <v>316</v>
      </c>
      <c r="AU31" s="218"/>
      <c r="AV31" s="218"/>
      <c r="AW31" s="218"/>
      <c r="AX31" s="609" t="s">
        <v>189</v>
      </c>
      <c r="AY31" s="610"/>
      <c r="AZ31" s="610"/>
      <c r="BA31" s="610"/>
      <c r="BB31" s="610"/>
      <c r="BC31" s="610"/>
      <c r="BD31" s="610"/>
      <c r="BE31" s="610"/>
      <c r="BF31" s="611"/>
      <c r="BG31" s="670">
        <v>99.6</v>
      </c>
      <c r="BH31" s="667"/>
      <c r="BI31" s="667"/>
      <c r="BJ31" s="667"/>
      <c r="BK31" s="667"/>
      <c r="BL31" s="667"/>
      <c r="BM31" s="618">
        <v>98.7</v>
      </c>
      <c r="BN31" s="667"/>
      <c r="BO31" s="667"/>
      <c r="BP31" s="667"/>
      <c r="BQ31" s="668"/>
      <c r="BR31" s="670">
        <v>99.7</v>
      </c>
      <c r="BS31" s="667"/>
      <c r="BT31" s="667"/>
      <c r="BU31" s="667"/>
      <c r="BV31" s="667"/>
      <c r="BW31" s="667"/>
      <c r="BX31" s="618">
        <v>98.6</v>
      </c>
      <c r="BY31" s="667"/>
      <c r="BZ31" s="667"/>
      <c r="CA31" s="667"/>
      <c r="CB31" s="668"/>
      <c r="CD31" s="663"/>
      <c r="CE31" s="664"/>
      <c r="CF31" s="620" t="s">
        <v>317</v>
      </c>
      <c r="CG31" s="621"/>
      <c r="CH31" s="621"/>
      <c r="CI31" s="621"/>
      <c r="CJ31" s="621"/>
      <c r="CK31" s="621"/>
      <c r="CL31" s="621"/>
      <c r="CM31" s="621"/>
      <c r="CN31" s="621"/>
      <c r="CO31" s="621"/>
      <c r="CP31" s="621"/>
      <c r="CQ31" s="622"/>
      <c r="CR31" s="623">
        <v>11139</v>
      </c>
      <c r="CS31" s="644"/>
      <c r="CT31" s="644"/>
      <c r="CU31" s="644"/>
      <c r="CV31" s="644"/>
      <c r="CW31" s="644"/>
      <c r="CX31" s="644"/>
      <c r="CY31" s="645"/>
      <c r="CZ31" s="628">
        <v>0.2</v>
      </c>
      <c r="DA31" s="656"/>
      <c r="DB31" s="656"/>
      <c r="DC31" s="658"/>
      <c r="DD31" s="632">
        <v>11139</v>
      </c>
      <c r="DE31" s="644"/>
      <c r="DF31" s="644"/>
      <c r="DG31" s="644"/>
      <c r="DH31" s="644"/>
      <c r="DI31" s="644"/>
      <c r="DJ31" s="644"/>
      <c r="DK31" s="645"/>
      <c r="DL31" s="632">
        <v>11089</v>
      </c>
      <c r="DM31" s="644"/>
      <c r="DN31" s="644"/>
      <c r="DO31" s="644"/>
      <c r="DP31" s="644"/>
      <c r="DQ31" s="644"/>
      <c r="DR31" s="644"/>
      <c r="DS31" s="644"/>
      <c r="DT31" s="644"/>
      <c r="DU31" s="644"/>
      <c r="DV31" s="645"/>
      <c r="DW31" s="628">
        <v>0.4</v>
      </c>
      <c r="DX31" s="656"/>
      <c r="DY31" s="656"/>
      <c r="DZ31" s="656"/>
      <c r="EA31" s="656"/>
      <c r="EB31" s="656"/>
      <c r="EC31" s="657"/>
    </row>
    <row r="32" spans="2:133" ht="11.25" customHeight="1" x14ac:dyDescent="0.2">
      <c r="B32" s="620" t="s">
        <v>318</v>
      </c>
      <c r="C32" s="621"/>
      <c r="D32" s="621"/>
      <c r="E32" s="621"/>
      <c r="F32" s="621"/>
      <c r="G32" s="621"/>
      <c r="H32" s="621"/>
      <c r="I32" s="621"/>
      <c r="J32" s="621"/>
      <c r="K32" s="621"/>
      <c r="L32" s="621"/>
      <c r="M32" s="621"/>
      <c r="N32" s="621"/>
      <c r="O32" s="621"/>
      <c r="P32" s="621"/>
      <c r="Q32" s="622"/>
      <c r="R32" s="623">
        <v>270542</v>
      </c>
      <c r="S32" s="624"/>
      <c r="T32" s="624"/>
      <c r="U32" s="624"/>
      <c r="V32" s="624"/>
      <c r="W32" s="624"/>
      <c r="X32" s="624"/>
      <c r="Y32" s="625"/>
      <c r="Z32" s="626">
        <v>4</v>
      </c>
      <c r="AA32" s="626"/>
      <c r="AB32" s="626"/>
      <c r="AC32" s="626"/>
      <c r="AD32" s="627" t="s">
        <v>238</v>
      </c>
      <c r="AE32" s="627"/>
      <c r="AF32" s="627"/>
      <c r="AG32" s="627"/>
      <c r="AH32" s="627"/>
      <c r="AI32" s="627"/>
      <c r="AJ32" s="627"/>
      <c r="AK32" s="627"/>
      <c r="AL32" s="628" t="s">
        <v>129</v>
      </c>
      <c r="AM32" s="629"/>
      <c r="AN32" s="629"/>
      <c r="AO32" s="630"/>
      <c r="AP32" s="673"/>
      <c r="AQ32" s="674"/>
      <c r="AR32" s="674"/>
      <c r="AS32" s="674"/>
      <c r="AT32" s="678"/>
      <c r="AU32" s="214" t="s">
        <v>319</v>
      </c>
      <c r="AX32" s="620" t="s">
        <v>320</v>
      </c>
      <c r="AY32" s="621"/>
      <c r="AZ32" s="621"/>
      <c r="BA32" s="621"/>
      <c r="BB32" s="621"/>
      <c r="BC32" s="621"/>
      <c r="BD32" s="621"/>
      <c r="BE32" s="621"/>
      <c r="BF32" s="622"/>
      <c r="BG32" s="680">
        <v>99.5</v>
      </c>
      <c r="BH32" s="644"/>
      <c r="BI32" s="644"/>
      <c r="BJ32" s="644"/>
      <c r="BK32" s="644"/>
      <c r="BL32" s="644"/>
      <c r="BM32" s="629">
        <v>98.8</v>
      </c>
      <c r="BN32" s="644"/>
      <c r="BO32" s="644"/>
      <c r="BP32" s="644"/>
      <c r="BQ32" s="669"/>
      <c r="BR32" s="680">
        <v>99.5</v>
      </c>
      <c r="BS32" s="644"/>
      <c r="BT32" s="644"/>
      <c r="BU32" s="644"/>
      <c r="BV32" s="644"/>
      <c r="BW32" s="644"/>
      <c r="BX32" s="629">
        <v>98.8</v>
      </c>
      <c r="BY32" s="644"/>
      <c r="BZ32" s="644"/>
      <c r="CA32" s="644"/>
      <c r="CB32" s="669"/>
      <c r="CD32" s="665"/>
      <c r="CE32" s="666"/>
      <c r="CF32" s="620" t="s">
        <v>321</v>
      </c>
      <c r="CG32" s="621"/>
      <c r="CH32" s="621"/>
      <c r="CI32" s="621"/>
      <c r="CJ32" s="621"/>
      <c r="CK32" s="621"/>
      <c r="CL32" s="621"/>
      <c r="CM32" s="621"/>
      <c r="CN32" s="621"/>
      <c r="CO32" s="621"/>
      <c r="CP32" s="621"/>
      <c r="CQ32" s="622"/>
      <c r="CR32" s="623">
        <v>21</v>
      </c>
      <c r="CS32" s="624"/>
      <c r="CT32" s="624"/>
      <c r="CU32" s="624"/>
      <c r="CV32" s="624"/>
      <c r="CW32" s="624"/>
      <c r="CX32" s="624"/>
      <c r="CY32" s="625"/>
      <c r="CZ32" s="628">
        <v>0</v>
      </c>
      <c r="DA32" s="656"/>
      <c r="DB32" s="656"/>
      <c r="DC32" s="658"/>
      <c r="DD32" s="632">
        <v>21</v>
      </c>
      <c r="DE32" s="624"/>
      <c r="DF32" s="624"/>
      <c r="DG32" s="624"/>
      <c r="DH32" s="624"/>
      <c r="DI32" s="624"/>
      <c r="DJ32" s="624"/>
      <c r="DK32" s="625"/>
      <c r="DL32" s="632">
        <v>21</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2">
      <c r="B33" s="620" t="s">
        <v>322</v>
      </c>
      <c r="C33" s="621"/>
      <c r="D33" s="621"/>
      <c r="E33" s="621"/>
      <c r="F33" s="621"/>
      <c r="G33" s="621"/>
      <c r="H33" s="621"/>
      <c r="I33" s="621"/>
      <c r="J33" s="621"/>
      <c r="K33" s="621"/>
      <c r="L33" s="621"/>
      <c r="M33" s="621"/>
      <c r="N33" s="621"/>
      <c r="O33" s="621"/>
      <c r="P33" s="621"/>
      <c r="Q33" s="622"/>
      <c r="R33" s="623">
        <v>80746</v>
      </c>
      <c r="S33" s="624"/>
      <c r="T33" s="624"/>
      <c r="U33" s="624"/>
      <c r="V33" s="624"/>
      <c r="W33" s="624"/>
      <c r="X33" s="624"/>
      <c r="Y33" s="625"/>
      <c r="Z33" s="626">
        <v>1.2</v>
      </c>
      <c r="AA33" s="626"/>
      <c r="AB33" s="626"/>
      <c r="AC33" s="626"/>
      <c r="AD33" s="627" t="s">
        <v>238</v>
      </c>
      <c r="AE33" s="627"/>
      <c r="AF33" s="627"/>
      <c r="AG33" s="627"/>
      <c r="AH33" s="627"/>
      <c r="AI33" s="627"/>
      <c r="AJ33" s="627"/>
      <c r="AK33" s="627"/>
      <c r="AL33" s="628" t="s">
        <v>238</v>
      </c>
      <c r="AM33" s="629"/>
      <c r="AN33" s="629"/>
      <c r="AO33" s="630"/>
      <c r="AP33" s="675"/>
      <c r="AQ33" s="676"/>
      <c r="AR33" s="676"/>
      <c r="AS33" s="676"/>
      <c r="AT33" s="679"/>
      <c r="AU33" s="219"/>
      <c r="AV33" s="219"/>
      <c r="AW33" s="219"/>
      <c r="AX33" s="646" t="s">
        <v>323</v>
      </c>
      <c r="AY33" s="647"/>
      <c r="AZ33" s="647"/>
      <c r="BA33" s="647"/>
      <c r="BB33" s="647"/>
      <c r="BC33" s="647"/>
      <c r="BD33" s="647"/>
      <c r="BE33" s="647"/>
      <c r="BF33" s="648"/>
      <c r="BG33" s="681">
        <v>99.7</v>
      </c>
      <c r="BH33" s="682"/>
      <c r="BI33" s="682"/>
      <c r="BJ33" s="682"/>
      <c r="BK33" s="682"/>
      <c r="BL33" s="682"/>
      <c r="BM33" s="683">
        <v>98.4</v>
      </c>
      <c r="BN33" s="682"/>
      <c r="BO33" s="682"/>
      <c r="BP33" s="682"/>
      <c r="BQ33" s="684"/>
      <c r="BR33" s="681">
        <v>99.7</v>
      </c>
      <c r="BS33" s="682"/>
      <c r="BT33" s="682"/>
      <c r="BU33" s="682"/>
      <c r="BV33" s="682"/>
      <c r="BW33" s="682"/>
      <c r="BX33" s="683">
        <v>98.4</v>
      </c>
      <c r="BY33" s="682"/>
      <c r="BZ33" s="682"/>
      <c r="CA33" s="682"/>
      <c r="CB33" s="684"/>
      <c r="CD33" s="620" t="s">
        <v>324</v>
      </c>
      <c r="CE33" s="621"/>
      <c r="CF33" s="621"/>
      <c r="CG33" s="621"/>
      <c r="CH33" s="621"/>
      <c r="CI33" s="621"/>
      <c r="CJ33" s="621"/>
      <c r="CK33" s="621"/>
      <c r="CL33" s="621"/>
      <c r="CM33" s="621"/>
      <c r="CN33" s="621"/>
      <c r="CO33" s="621"/>
      <c r="CP33" s="621"/>
      <c r="CQ33" s="622"/>
      <c r="CR33" s="623">
        <v>2587052</v>
      </c>
      <c r="CS33" s="644"/>
      <c r="CT33" s="644"/>
      <c r="CU33" s="644"/>
      <c r="CV33" s="644"/>
      <c r="CW33" s="644"/>
      <c r="CX33" s="644"/>
      <c r="CY33" s="645"/>
      <c r="CZ33" s="628">
        <v>41.5</v>
      </c>
      <c r="DA33" s="656"/>
      <c r="DB33" s="656"/>
      <c r="DC33" s="658"/>
      <c r="DD33" s="632">
        <v>1890256</v>
      </c>
      <c r="DE33" s="644"/>
      <c r="DF33" s="644"/>
      <c r="DG33" s="644"/>
      <c r="DH33" s="644"/>
      <c r="DI33" s="644"/>
      <c r="DJ33" s="644"/>
      <c r="DK33" s="645"/>
      <c r="DL33" s="632">
        <v>1272493</v>
      </c>
      <c r="DM33" s="644"/>
      <c r="DN33" s="644"/>
      <c r="DO33" s="644"/>
      <c r="DP33" s="644"/>
      <c r="DQ33" s="644"/>
      <c r="DR33" s="644"/>
      <c r="DS33" s="644"/>
      <c r="DT33" s="644"/>
      <c r="DU33" s="644"/>
      <c r="DV33" s="645"/>
      <c r="DW33" s="628">
        <v>42.2</v>
      </c>
      <c r="DX33" s="656"/>
      <c r="DY33" s="656"/>
      <c r="DZ33" s="656"/>
      <c r="EA33" s="656"/>
      <c r="EB33" s="656"/>
      <c r="EC33" s="657"/>
    </row>
    <row r="34" spans="2:133" ht="11.25" customHeight="1" x14ac:dyDescent="0.2">
      <c r="B34" s="620" t="s">
        <v>325</v>
      </c>
      <c r="C34" s="621"/>
      <c r="D34" s="621"/>
      <c r="E34" s="621"/>
      <c r="F34" s="621"/>
      <c r="G34" s="621"/>
      <c r="H34" s="621"/>
      <c r="I34" s="621"/>
      <c r="J34" s="621"/>
      <c r="K34" s="621"/>
      <c r="L34" s="621"/>
      <c r="M34" s="621"/>
      <c r="N34" s="621"/>
      <c r="O34" s="621"/>
      <c r="P34" s="621"/>
      <c r="Q34" s="622"/>
      <c r="R34" s="623">
        <v>33582</v>
      </c>
      <c r="S34" s="624"/>
      <c r="T34" s="624"/>
      <c r="U34" s="624"/>
      <c r="V34" s="624"/>
      <c r="W34" s="624"/>
      <c r="X34" s="624"/>
      <c r="Y34" s="625"/>
      <c r="Z34" s="626">
        <v>0.5</v>
      </c>
      <c r="AA34" s="626"/>
      <c r="AB34" s="626"/>
      <c r="AC34" s="626"/>
      <c r="AD34" s="627" t="s">
        <v>238</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749057</v>
      </c>
      <c r="CS34" s="624"/>
      <c r="CT34" s="624"/>
      <c r="CU34" s="624"/>
      <c r="CV34" s="624"/>
      <c r="CW34" s="624"/>
      <c r="CX34" s="624"/>
      <c r="CY34" s="625"/>
      <c r="CZ34" s="628">
        <v>12</v>
      </c>
      <c r="DA34" s="656"/>
      <c r="DB34" s="656"/>
      <c r="DC34" s="658"/>
      <c r="DD34" s="632">
        <v>478140</v>
      </c>
      <c r="DE34" s="624"/>
      <c r="DF34" s="624"/>
      <c r="DG34" s="624"/>
      <c r="DH34" s="624"/>
      <c r="DI34" s="624"/>
      <c r="DJ34" s="624"/>
      <c r="DK34" s="625"/>
      <c r="DL34" s="632">
        <v>365079</v>
      </c>
      <c r="DM34" s="624"/>
      <c r="DN34" s="624"/>
      <c r="DO34" s="624"/>
      <c r="DP34" s="624"/>
      <c r="DQ34" s="624"/>
      <c r="DR34" s="624"/>
      <c r="DS34" s="624"/>
      <c r="DT34" s="624"/>
      <c r="DU34" s="624"/>
      <c r="DV34" s="625"/>
      <c r="DW34" s="628">
        <v>12.1</v>
      </c>
      <c r="DX34" s="656"/>
      <c r="DY34" s="656"/>
      <c r="DZ34" s="656"/>
      <c r="EA34" s="656"/>
      <c r="EB34" s="656"/>
      <c r="EC34" s="657"/>
    </row>
    <row r="35" spans="2:133" ht="11.25" customHeight="1" x14ac:dyDescent="0.2">
      <c r="B35" s="620" t="s">
        <v>327</v>
      </c>
      <c r="C35" s="621"/>
      <c r="D35" s="621"/>
      <c r="E35" s="621"/>
      <c r="F35" s="621"/>
      <c r="G35" s="621"/>
      <c r="H35" s="621"/>
      <c r="I35" s="621"/>
      <c r="J35" s="621"/>
      <c r="K35" s="621"/>
      <c r="L35" s="621"/>
      <c r="M35" s="621"/>
      <c r="N35" s="621"/>
      <c r="O35" s="621"/>
      <c r="P35" s="621"/>
      <c r="Q35" s="622"/>
      <c r="R35" s="623">
        <v>311277</v>
      </c>
      <c r="S35" s="624"/>
      <c r="T35" s="624"/>
      <c r="U35" s="624"/>
      <c r="V35" s="624"/>
      <c r="W35" s="624"/>
      <c r="X35" s="624"/>
      <c r="Y35" s="625"/>
      <c r="Z35" s="626">
        <v>4.5999999999999996</v>
      </c>
      <c r="AA35" s="626"/>
      <c r="AB35" s="626"/>
      <c r="AC35" s="626"/>
      <c r="AD35" s="627" t="s">
        <v>129</v>
      </c>
      <c r="AE35" s="627"/>
      <c r="AF35" s="627"/>
      <c r="AG35" s="627"/>
      <c r="AH35" s="627"/>
      <c r="AI35" s="627"/>
      <c r="AJ35" s="627"/>
      <c r="AK35" s="627"/>
      <c r="AL35" s="628" t="s">
        <v>238</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53639</v>
      </c>
      <c r="CS35" s="644"/>
      <c r="CT35" s="644"/>
      <c r="CU35" s="644"/>
      <c r="CV35" s="644"/>
      <c r="CW35" s="644"/>
      <c r="CX35" s="644"/>
      <c r="CY35" s="645"/>
      <c r="CZ35" s="628">
        <v>0.9</v>
      </c>
      <c r="DA35" s="656"/>
      <c r="DB35" s="656"/>
      <c r="DC35" s="658"/>
      <c r="DD35" s="632">
        <v>46820</v>
      </c>
      <c r="DE35" s="644"/>
      <c r="DF35" s="644"/>
      <c r="DG35" s="644"/>
      <c r="DH35" s="644"/>
      <c r="DI35" s="644"/>
      <c r="DJ35" s="644"/>
      <c r="DK35" s="645"/>
      <c r="DL35" s="632">
        <v>45412</v>
      </c>
      <c r="DM35" s="644"/>
      <c r="DN35" s="644"/>
      <c r="DO35" s="644"/>
      <c r="DP35" s="644"/>
      <c r="DQ35" s="644"/>
      <c r="DR35" s="644"/>
      <c r="DS35" s="644"/>
      <c r="DT35" s="644"/>
      <c r="DU35" s="644"/>
      <c r="DV35" s="645"/>
      <c r="DW35" s="628">
        <v>1.5</v>
      </c>
      <c r="DX35" s="656"/>
      <c r="DY35" s="656"/>
      <c r="DZ35" s="656"/>
      <c r="EA35" s="656"/>
      <c r="EB35" s="656"/>
      <c r="EC35" s="657"/>
    </row>
    <row r="36" spans="2:133" ht="11.25" customHeight="1" x14ac:dyDescent="0.2">
      <c r="B36" s="620" t="s">
        <v>331</v>
      </c>
      <c r="C36" s="621"/>
      <c r="D36" s="621"/>
      <c r="E36" s="621"/>
      <c r="F36" s="621"/>
      <c r="G36" s="621"/>
      <c r="H36" s="621"/>
      <c r="I36" s="621"/>
      <c r="J36" s="621"/>
      <c r="K36" s="621"/>
      <c r="L36" s="621"/>
      <c r="M36" s="621"/>
      <c r="N36" s="621"/>
      <c r="O36" s="621"/>
      <c r="P36" s="621"/>
      <c r="Q36" s="622"/>
      <c r="R36" s="623">
        <v>432417</v>
      </c>
      <c r="S36" s="624"/>
      <c r="T36" s="624"/>
      <c r="U36" s="624"/>
      <c r="V36" s="624"/>
      <c r="W36" s="624"/>
      <c r="X36" s="624"/>
      <c r="Y36" s="625"/>
      <c r="Z36" s="626">
        <v>6.4</v>
      </c>
      <c r="AA36" s="626"/>
      <c r="AB36" s="626"/>
      <c r="AC36" s="626"/>
      <c r="AD36" s="627" t="s">
        <v>129</v>
      </c>
      <c r="AE36" s="627"/>
      <c r="AF36" s="627"/>
      <c r="AG36" s="627"/>
      <c r="AH36" s="627"/>
      <c r="AI36" s="627"/>
      <c r="AJ36" s="627"/>
      <c r="AK36" s="627"/>
      <c r="AL36" s="628" t="s">
        <v>238</v>
      </c>
      <c r="AM36" s="629"/>
      <c r="AN36" s="629"/>
      <c r="AO36" s="630"/>
      <c r="AP36" s="222"/>
      <c r="AQ36" s="689" t="s">
        <v>332</v>
      </c>
      <c r="AR36" s="690"/>
      <c r="AS36" s="690"/>
      <c r="AT36" s="690"/>
      <c r="AU36" s="690"/>
      <c r="AV36" s="690"/>
      <c r="AW36" s="690"/>
      <c r="AX36" s="690"/>
      <c r="AY36" s="691"/>
      <c r="AZ36" s="612">
        <v>551153</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53239</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1157916</v>
      </c>
      <c r="CS36" s="624"/>
      <c r="CT36" s="624"/>
      <c r="CU36" s="624"/>
      <c r="CV36" s="624"/>
      <c r="CW36" s="624"/>
      <c r="CX36" s="624"/>
      <c r="CY36" s="625"/>
      <c r="CZ36" s="628">
        <v>18.600000000000001</v>
      </c>
      <c r="DA36" s="656"/>
      <c r="DB36" s="656"/>
      <c r="DC36" s="658"/>
      <c r="DD36" s="632">
        <v>842201</v>
      </c>
      <c r="DE36" s="624"/>
      <c r="DF36" s="624"/>
      <c r="DG36" s="624"/>
      <c r="DH36" s="624"/>
      <c r="DI36" s="624"/>
      <c r="DJ36" s="624"/>
      <c r="DK36" s="625"/>
      <c r="DL36" s="632">
        <v>623232</v>
      </c>
      <c r="DM36" s="624"/>
      <c r="DN36" s="624"/>
      <c r="DO36" s="624"/>
      <c r="DP36" s="624"/>
      <c r="DQ36" s="624"/>
      <c r="DR36" s="624"/>
      <c r="DS36" s="624"/>
      <c r="DT36" s="624"/>
      <c r="DU36" s="624"/>
      <c r="DV36" s="625"/>
      <c r="DW36" s="628">
        <v>20.7</v>
      </c>
      <c r="DX36" s="656"/>
      <c r="DY36" s="656"/>
      <c r="DZ36" s="656"/>
      <c r="EA36" s="656"/>
      <c r="EB36" s="656"/>
      <c r="EC36" s="657"/>
    </row>
    <row r="37" spans="2:133" ht="11.25" customHeight="1" x14ac:dyDescent="0.2">
      <c r="B37" s="620" t="s">
        <v>335</v>
      </c>
      <c r="C37" s="621"/>
      <c r="D37" s="621"/>
      <c r="E37" s="621"/>
      <c r="F37" s="621"/>
      <c r="G37" s="621"/>
      <c r="H37" s="621"/>
      <c r="I37" s="621"/>
      <c r="J37" s="621"/>
      <c r="K37" s="621"/>
      <c r="L37" s="621"/>
      <c r="M37" s="621"/>
      <c r="N37" s="621"/>
      <c r="O37" s="621"/>
      <c r="P37" s="621"/>
      <c r="Q37" s="622"/>
      <c r="R37" s="623">
        <v>129083</v>
      </c>
      <c r="S37" s="624"/>
      <c r="T37" s="624"/>
      <c r="U37" s="624"/>
      <c r="V37" s="624"/>
      <c r="W37" s="624"/>
      <c r="X37" s="624"/>
      <c r="Y37" s="625"/>
      <c r="Z37" s="626">
        <v>1.9</v>
      </c>
      <c r="AA37" s="626"/>
      <c r="AB37" s="626"/>
      <c r="AC37" s="626"/>
      <c r="AD37" s="627">
        <v>10</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191734</v>
      </c>
      <c r="BA37" s="624"/>
      <c r="BB37" s="624"/>
      <c r="BC37" s="624"/>
      <c r="BD37" s="644"/>
      <c r="BE37" s="644"/>
      <c r="BF37" s="669"/>
      <c r="BG37" s="620" t="s">
        <v>337</v>
      </c>
      <c r="BH37" s="621"/>
      <c r="BI37" s="621"/>
      <c r="BJ37" s="621"/>
      <c r="BK37" s="621"/>
      <c r="BL37" s="621"/>
      <c r="BM37" s="621"/>
      <c r="BN37" s="621"/>
      <c r="BO37" s="621"/>
      <c r="BP37" s="621"/>
      <c r="BQ37" s="621"/>
      <c r="BR37" s="621"/>
      <c r="BS37" s="621"/>
      <c r="BT37" s="621"/>
      <c r="BU37" s="622"/>
      <c r="BV37" s="623">
        <v>53231</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165053</v>
      </c>
      <c r="CS37" s="644"/>
      <c r="CT37" s="644"/>
      <c r="CU37" s="644"/>
      <c r="CV37" s="644"/>
      <c r="CW37" s="644"/>
      <c r="CX37" s="644"/>
      <c r="CY37" s="645"/>
      <c r="CZ37" s="628">
        <v>2.6</v>
      </c>
      <c r="DA37" s="656"/>
      <c r="DB37" s="656"/>
      <c r="DC37" s="658"/>
      <c r="DD37" s="632">
        <v>165053</v>
      </c>
      <c r="DE37" s="644"/>
      <c r="DF37" s="644"/>
      <c r="DG37" s="644"/>
      <c r="DH37" s="644"/>
      <c r="DI37" s="644"/>
      <c r="DJ37" s="644"/>
      <c r="DK37" s="645"/>
      <c r="DL37" s="632">
        <v>165053</v>
      </c>
      <c r="DM37" s="644"/>
      <c r="DN37" s="644"/>
      <c r="DO37" s="644"/>
      <c r="DP37" s="644"/>
      <c r="DQ37" s="644"/>
      <c r="DR37" s="644"/>
      <c r="DS37" s="644"/>
      <c r="DT37" s="644"/>
      <c r="DU37" s="644"/>
      <c r="DV37" s="645"/>
      <c r="DW37" s="628">
        <v>5.5</v>
      </c>
      <c r="DX37" s="656"/>
      <c r="DY37" s="656"/>
      <c r="DZ37" s="656"/>
      <c r="EA37" s="656"/>
      <c r="EB37" s="656"/>
      <c r="EC37" s="657"/>
    </row>
    <row r="38" spans="2:133" ht="11.25" customHeight="1" x14ac:dyDescent="0.2">
      <c r="B38" s="620" t="s">
        <v>339</v>
      </c>
      <c r="C38" s="621"/>
      <c r="D38" s="621"/>
      <c r="E38" s="621"/>
      <c r="F38" s="621"/>
      <c r="G38" s="621"/>
      <c r="H38" s="621"/>
      <c r="I38" s="621"/>
      <c r="J38" s="621"/>
      <c r="K38" s="621"/>
      <c r="L38" s="621"/>
      <c r="M38" s="621"/>
      <c r="N38" s="621"/>
      <c r="O38" s="621"/>
      <c r="P38" s="621"/>
      <c r="Q38" s="622"/>
      <c r="R38" s="623">
        <v>1337900</v>
      </c>
      <c r="S38" s="624"/>
      <c r="T38" s="624"/>
      <c r="U38" s="624"/>
      <c r="V38" s="624"/>
      <c r="W38" s="624"/>
      <c r="X38" s="624"/>
      <c r="Y38" s="625"/>
      <c r="Z38" s="626">
        <v>19.7</v>
      </c>
      <c r="AA38" s="626"/>
      <c r="AB38" s="626"/>
      <c r="AC38" s="626"/>
      <c r="AD38" s="627" t="s">
        <v>238</v>
      </c>
      <c r="AE38" s="627"/>
      <c r="AF38" s="627"/>
      <c r="AG38" s="627"/>
      <c r="AH38" s="627"/>
      <c r="AI38" s="627"/>
      <c r="AJ38" s="627"/>
      <c r="AK38" s="627"/>
      <c r="AL38" s="628" t="s">
        <v>238</v>
      </c>
      <c r="AM38" s="629"/>
      <c r="AN38" s="629"/>
      <c r="AO38" s="630"/>
      <c r="AQ38" s="686" t="s">
        <v>340</v>
      </c>
      <c r="AR38" s="687"/>
      <c r="AS38" s="687"/>
      <c r="AT38" s="687"/>
      <c r="AU38" s="687"/>
      <c r="AV38" s="687"/>
      <c r="AW38" s="687"/>
      <c r="AX38" s="687"/>
      <c r="AY38" s="688"/>
      <c r="AZ38" s="623">
        <v>51727</v>
      </c>
      <c r="BA38" s="624"/>
      <c r="BB38" s="624"/>
      <c r="BC38" s="624"/>
      <c r="BD38" s="644"/>
      <c r="BE38" s="644"/>
      <c r="BF38" s="669"/>
      <c r="BG38" s="620" t="s">
        <v>341</v>
      </c>
      <c r="BH38" s="621"/>
      <c r="BI38" s="621"/>
      <c r="BJ38" s="621"/>
      <c r="BK38" s="621"/>
      <c r="BL38" s="621"/>
      <c r="BM38" s="621"/>
      <c r="BN38" s="621"/>
      <c r="BO38" s="621"/>
      <c r="BP38" s="621"/>
      <c r="BQ38" s="621"/>
      <c r="BR38" s="621"/>
      <c r="BS38" s="621"/>
      <c r="BT38" s="621"/>
      <c r="BU38" s="622"/>
      <c r="BV38" s="623">
        <v>737</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307692</v>
      </c>
      <c r="CS38" s="624"/>
      <c r="CT38" s="624"/>
      <c r="CU38" s="624"/>
      <c r="CV38" s="624"/>
      <c r="CW38" s="624"/>
      <c r="CX38" s="624"/>
      <c r="CY38" s="625"/>
      <c r="CZ38" s="628">
        <v>4.9000000000000004</v>
      </c>
      <c r="DA38" s="656"/>
      <c r="DB38" s="656"/>
      <c r="DC38" s="658"/>
      <c r="DD38" s="632">
        <v>248701</v>
      </c>
      <c r="DE38" s="624"/>
      <c r="DF38" s="624"/>
      <c r="DG38" s="624"/>
      <c r="DH38" s="624"/>
      <c r="DI38" s="624"/>
      <c r="DJ38" s="624"/>
      <c r="DK38" s="625"/>
      <c r="DL38" s="632">
        <v>238770</v>
      </c>
      <c r="DM38" s="624"/>
      <c r="DN38" s="624"/>
      <c r="DO38" s="624"/>
      <c r="DP38" s="624"/>
      <c r="DQ38" s="624"/>
      <c r="DR38" s="624"/>
      <c r="DS38" s="624"/>
      <c r="DT38" s="624"/>
      <c r="DU38" s="624"/>
      <c r="DV38" s="625"/>
      <c r="DW38" s="628">
        <v>7.9</v>
      </c>
      <c r="DX38" s="656"/>
      <c r="DY38" s="656"/>
      <c r="DZ38" s="656"/>
      <c r="EA38" s="656"/>
      <c r="EB38" s="656"/>
      <c r="EC38" s="657"/>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129</v>
      </c>
      <c r="AM39" s="629"/>
      <c r="AN39" s="629"/>
      <c r="AO39" s="630"/>
      <c r="AQ39" s="686" t="s">
        <v>344</v>
      </c>
      <c r="AR39" s="687"/>
      <c r="AS39" s="687"/>
      <c r="AT39" s="687"/>
      <c r="AU39" s="687"/>
      <c r="AV39" s="687"/>
      <c r="AW39" s="687"/>
      <c r="AX39" s="687"/>
      <c r="AY39" s="688"/>
      <c r="AZ39" s="623" t="s">
        <v>129</v>
      </c>
      <c r="BA39" s="624"/>
      <c r="BB39" s="624"/>
      <c r="BC39" s="624"/>
      <c r="BD39" s="644"/>
      <c r="BE39" s="644"/>
      <c r="BF39" s="669"/>
      <c r="BG39" s="620" t="s">
        <v>345</v>
      </c>
      <c r="BH39" s="621"/>
      <c r="BI39" s="621"/>
      <c r="BJ39" s="621"/>
      <c r="BK39" s="621"/>
      <c r="BL39" s="621"/>
      <c r="BM39" s="621"/>
      <c r="BN39" s="621"/>
      <c r="BO39" s="621"/>
      <c r="BP39" s="621"/>
      <c r="BQ39" s="621"/>
      <c r="BR39" s="621"/>
      <c r="BS39" s="621"/>
      <c r="BT39" s="621"/>
      <c r="BU39" s="622"/>
      <c r="BV39" s="623">
        <v>1128</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311416</v>
      </c>
      <c r="CS39" s="644"/>
      <c r="CT39" s="644"/>
      <c r="CU39" s="644"/>
      <c r="CV39" s="644"/>
      <c r="CW39" s="644"/>
      <c r="CX39" s="644"/>
      <c r="CY39" s="645"/>
      <c r="CZ39" s="628">
        <v>5</v>
      </c>
      <c r="DA39" s="656"/>
      <c r="DB39" s="656"/>
      <c r="DC39" s="658"/>
      <c r="DD39" s="632">
        <v>274222</v>
      </c>
      <c r="DE39" s="644"/>
      <c r="DF39" s="644"/>
      <c r="DG39" s="644"/>
      <c r="DH39" s="644"/>
      <c r="DI39" s="644"/>
      <c r="DJ39" s="644"/>
      <c r="DK39" s="645"/>
      <c r="DL39" s="632" t="s">
        <v>238</v>
      </c>
      <c r="DM39" s="644"/>
      <c r="DN39" s="644"/>
      <c r="DO39" s="644"/>
      <c r="DP39" s="644"/>
      <c r="DQ39" s="644"/>
      <c r="DR39" s="644"/>
      <c r="DS39" s="644"/>
      <c r="DT39" s="644"/>
      <c r="DU39" s="644"/>
      <c r="DV39" s="645"/>
      <c r="DW39" s="628" t="s">
        <v>129</v>
      </c>
      <c r="DX39" s="656"/>
      <c r="DY39" s="656"/>
      <c r="DZ39" s="656"/>
      <c r="EA39" s="656"/>
      <c r="EB39" s="656"/>
      <c r="EC39" s="657"/>
    </row>
    <row r="40" spans="2:133" ht="11.25" customHeight="1" x14ac:dyDescent="0.2">
      <c r="B40" s="620" t="s">
        <v>347</v>
      </c>
      <c r="C40" s="621"/>
      <c r="D40" s="621"/>
      <c r="E40" s="621"/>
      <c r="F40" s="621"/>
      <c r="G40" s="621"/>
      <c r="H40" s="621"/>
      <c r="I40" s="621"/>
      <c r="J40" s="621"/>
      <c r="K40" s="621"/>
      <c r="L40" s="621"/>
      <c r="M40" s="621"/>
      <c r="N40" s="621"/>
      <c r="O40" s="621"/>
      <c r="P40" s="621"/>
      <c r="Q40" s="622"/>
      <c r="R40" s="623" t="s">
        <v>238</v>
      </c>
      <c r="S40" s="624"/>
      <c r="T40" s="624"/>
      <c r="U40" s="624"/>
      <c r="V40" s="624"/>
      <c r="W40" s="624"/>
      <c r="X40" s="624"/>
      <c r="Y40" s="625"/>
      <c r="Z40" s="626" t="s">
        <v>238</v>
      </c>
      <c r="AA40" s="626"/>
      <c r="AB40" s="626"/>
      <c r="AC40" s="626"/>
      <c r="AD40" s="627" t="s">
        <v>238</v>
      </c>
      <c r="AE40" s="627"/>
      <c r="AF40" s="627"/>
      <c r="AG40" s="627"/>
      <c r="AH40" s="627"/>
      <c r="AI40" s="627"/>
      <c r="AJ40" s="627"/>
      <c r="AK40" s="627"/>
      <c r="AL40" s="628" t="s">
        <v>238</v>
      </c>
      <c r="AM40" s="629"/>
      <c r="AN40" s="629"/>
      <c r="AO40" s="630"/>
      <c r="AQ40" s="686" t="s">
        <v>348</v>
      </c>
      <c r="AR40" s="687"/>
      <c r="AS40" s="687"/>
      <c r="AT40" s="687"/>
      <c r="AU40" s="687"/>
      <c r="AV40" s="687"/>
      <c r="AW40" s="687"/>
      <c r="AX40" s="687"/>
      <c r="AY40" s="688"/>
      <c r="AZ40" s="623" t="s">
        <v>129</v>
      </c>
      <c r="BA40" s="624"/>
      <c r="BB40" s="624"/>
      <c r="BC40" s="624"/>
      <c r="BD40" s="644"/>
      <c r="BE40" s="644"/>
      <c r="BF40" s="669"/>
      <c r="BG40" s="673" t="s">
        <v>349</v>
      </c>
      <c r="BH40" s="674"/>
      <c r="BI40" s="674"/>
      <c r="BJ40" s="674"/>
      <c r="BK40" s="674"/>
      <c r="BL40" s="223"/>
      <c r="BM40" s="621" t="s">
        <v>350</v>
      </c>
      <c r="BN40" s="621"/>
      <c r="BO40" s="621"/>
      <c r="BP40" s="621"/>
      <c r="BQ40" s="621"/>
      <c r="BR40" s="621"/>
      <c r="BS40" s="621"/>
      <c r="BT40" s="621"/>
      <c r="BU40" s="622"/>
      <c r="BV40" s="623">
        <v>88</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7332</v>
      </c>
      <c r="CS40" s="624"/>
      <c r="CT40" s="624"/>
      <c r="CU40" s="624"/>
      <c r="CV40" s="624"/>
      <c r="CW40" s="624"/>
      <c r="CX40" s="624"/>
      <c r="CY40" s="625"/>
      <c r="CZ40" s="628">
        <v>0.1</v>
      </c>
      <c r="DA40" s="656"/>
      <c r="DB40" s="656"/>
      <c r="DC40" s="658"/>
      <c r="DD40" s="632">
        <v>172</v>
      </c>
      <c r="DE40" s="624"/>
      <c r="DF40" s="624"/>
      <c r="DG40" s="624"/>
      <c r="DH40" s="624"/>
      <c r="DI40" s="624"/>
      <c r="DJ40" s="624"/>
      <c r="DK40" s="625"/>
      <c r="DL40" s="632" t="s">
        <v>129</v>
      </c>
      <c r="DM40" s="624"/>
      <c r="DN40" s="624"/>
      <c r="DO40" s="624"/>
      <c r="DP40" s="624"/>
      <c r="DQ40" s="624"/>
      <c r="DR40" s="624"/>
      <c r="DS40" s="624"/>
      <c r="DT40" s="624"/>
      <c r="DU40" s="624"/>
      <c r="DV40" s="625"/>
      <c r="DW40" s="628" t="s">
        <v>238</v>
      </c>
      <c r="DX40" s="656"/>
      <c r="DY40" s="656"/>
      <c r="DZ40" s="656"/>
      <c r="EA40" s="656"/>
      <c r="EB40" s="656"/>
      <c r="EC40" s="657"/>
    </row>
    <row r="41" spans="2:133" ht="11.25" customHeight="1" x14ac:dyDescent="0.2">
      <c r="B41" s="646" t="s">
        <v>352</v>
      </c>
      <c r="C41" s="647"/>
      <c r="D41" s="647"/>
      <c r="E41" s="647"/>
      <c r="F41" s="647"/>
      <c r="G41" s="647"/>
      <c r="H41" s="647"/>
      <c r="I41" s="647"/>
      <c r="J41" s="647"/>
      <c r="K41" s="647"/>
      <c r="L41" s="647"/>
      <c r="M41" s="647"/>
      <c r="N41" s="647"/>
      <c r="O41" s="647"/>
      <c r="P41" s="647"/>
      <c r="Q41" s="648"/>
      <c r="R41" s="695">
        <v>6779794</v>
      </c>
      <c r="S41" s="696"/>
      <c r="T41" s="696"/>
      <c r="U41" s="696"/>
      <c r="V41" s="696"/>
      <c r="W41" s="696"/>
      <c r="X41" s="696"/>
      <c r="Y41" s="700"/>
      <c r="Z41" s="701">
        <v>100</v>
      </c>
      <c r="AA41" s="701"/>
      <c r="AB41" s="701"/>
      <c r="AC41" s="701"/>
      <c r="AD41" s="702">
        <v>3015174</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61098</v>
      </c>
      <c r="BA41" s="624"/>
      <c r="BB41" s="624"/>
      <c r="BC41" s="624"/>
      <c r="BD41" s="644"/>
      <c r="BE41" s="644"/>
      <c r="BF41" s="669"/>
      <c r="BG41" s="673"/>
      <c r="BH41" s="674"/>
      <c r="BI41" s="674"/>
      <c r="BJ41" s="674"/>
      <c r="BK41" s="674"/>
      <c r="BL41" s="223"/>
      <c r="BM41" s="621" t="s">
        <v>354</v>
      </c>
      <c r="BN41" s="621"/>
      <c r="BO41" s="621"/>
      <c r="BP41" s="621"/>
      <c r="BQ41" s="621"/>
      <c r="BR41" s="621"/>
      <c r="BS41" s="621"/>
      <c r="BT41" s="621"/>
      <c r="BU41" s="622"/>
      <c r="BV41" s="623" t="s">
        <v>238</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238</v>
      </c>
      <c r="CS41" s="644"/>
      <c r="CT41" s="644"/>
      <c r="CU41" s="644"/>
      <c r="CV41" s="644"/>
      <c r="CW41" s="644"/>
      <c r="CX41" s="644"/>
      <c r="CY41" s="645"/>
      <c r="CZ41" s="628" t="s">
        <v>129</v>
      </c>
      <c r="DA41" s="656"/>
      <c r="DB41" s="656"/>
      <c r="DC41" s="658"/>
      <c r="DD41" s="632" t="s">
        <v>129</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246594</v>
      </c>
      <c r="BA42" s="696"/>
      <c r="BB42" s="696"/>
      <c r="BC42" s="696"/>
      <c r="BD42" s="682"/>
      <c r="BE42" s="682"/>
      <c r="BF42" s="684"/>
      <c r="BG42" s="675"/>
      <c r="BH42" s="676"/>
      <c r="BI42" s="676"/>
      <c r="BJ42" s="676"/>
      <c r="BK42" s="676"/>
      <c r="BL42" s="224"/>
      <c r="BM42" s="647" t="s">
        <v>357</v>
      </c>
      <c r="BN42" s="647"/>
      <c r="BO42" s="647"/>
      <c r="BP42" s="647"/>
      <c r="BQ42" s="647"/>
      <c r="BR42" s="647"/>
      <c r="BS42" s="647"/>
      <c r="BT42" s="647"/>
      <c r="BU42" s="648"/>
      <c r="BV42" s="695">
        <v>392</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1724301</v>
      </c>
      <c r="CS42" s="644"/>
      <c r="CT42" s="644"/>
      <c r="CU42" s="644"/>
      <c r="CV42" s="644"/>
      <c r="CW42" s="644"/>
      <c r="CX42" s="644"/>
      <c r="CY42" s="645"/>
      <c r="CZ42" s="628">
        <v>27.6</v>
      </c>
      <c r="DA42" s="656"/>
      <c r="DB42" s="656"/>
      <c r="DC42" s="658"/>
      <c r="DD42" s="632">
        <v>86370</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17210</v>
      </c>
      <c r="CS43" s="644"/>
      <c r="CT43" s="644"/>
      <c r="CU43" s="644"/>
      <c r="CV43" s="644"/>
      <c r="CW43" s="644"/>
      <c r="CX43" s="644"/>
      <c r="CY43" s="645"/>
      <c r="CZ43" s="628">
        <v>0.3</v>
      </c>
      <c r="DA43" s="656"/>
      <c r="DB43" s="656"/>
      <c r="DC43" s="658"/>
      <c r="DD43" s="632">
        <v>17210</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1723883</v>
      </c>
      <c r="CS44" s="624"/>
      <c r="CT44" s="624"/>
      <c r="CU44" s="624"/>
      <c r="CV44" s="624"/>
      <c r="CW44" s="624"/>
      <c r="CX44" s="624"/>
      <c r="CY44" s="625"/>
      <c r="CZ44" s="628">
        <v>27.6</v>
      </c>
      <c r="DA44" s="629"/>
      <c r="DB44" s="629"/>
      <c r="DC44" s="635"/>
      <c r="DD44" s="632">
        <v>86352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929028</v>
      </c>
      <c r="CS45" s="644"/>
      <c r="CT45" s="644"/>
      <c r="CU45" s="644"/>
      <c r="CV45" s="644"/>
      <c r="CW45" s="644"/>
      <c r="CX45" s="644"/>
      <c r="CY45" s="645"/>
      <c r="CZ45" s="628">
        <v>14.9</v>
      </c>
      <c r="DA45" s="656"/>
      <c r="DB45" s="656"/>
      <c r="DC45" s="658"/>
      <c r="DD45" s="632">
        <v>18686</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365</v>
      </c>
      <c r="CG46" s="621"/>
      <c r="CH46" s="621"/>
      <c r="CI46" s="621"/>
      <c r="CJ46" s="621"/>
      <c r="CK46" s="621"/>
      <c r="CL46" s="621"/>
      <c r="CM46" s="621"/>
      <c r="CN46" s="621"/>
      <c r="CO46" s="621"/>
      <c r="CP46" s="621"/>
      <c r="CQ46" s="622"/>
      <c r="CR46" s="623">
        <v>791922</v>
      </c>
      <c r="CS46" s="624"/>
      <c r="CT46" s="624"/>
      <c r="CU46" s="624"/>
      <c r="CV46" s="624"/>
      <c r="CW46" s="624"/>
      <c r="CX46" s="624"/>
      <c r="CY46" s="625"/>
      <c r="CZ46" s="628">
        <v>12.7</v>
      </c>
      <c r="DA46" s="629"/>
      <c r="DB46" s="629"/>
      <c r="DC46" s="635"/>
      <c r="DD46" s="632">
        <v>64733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366</v>
      </c>
      <c r="CG47" s="621"/>
      <c r="CH47" s="621"/>
      <c r="CI47" s="621"/>
      <c r="CJ47" s="621"/>
      <c r="CK47" s="621"/>
      <c r="CL47" s="621"/>
      <c r="CM47" s="621"/>
      <c r="CN47" s="621"/>
      <c r="CO47" s="621"/>
      <c r="CP47" s="621"/>
      <c r="CQ47" s="622"/>
      <c r="CR47" s="623">
        <v>418</v>
      </c>
      <c r="CS47" s="644"/>
      <c r="CT47" s="644"/>
      <c r="CU47" s="644"/>
      <c r="CV47" s="644"/>
      <c r="CW47" s="644"/>
      <c r="CX47" s="644"/>
      <c r="CY47" s="645"/>
      <c r="CZ47" s="628">
        <v>0</v>
      </c>
      <c r="DA47" s="656"/>
      <c r="DB47" s="656"/>
      <c r="DC47" s="658"/>
      <c r="DD47" s="632">
        <v>18</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5"/>
      <c r="CE48" s="666"/>
      <c r="CF48" s="620" t="s">
        <v>367</v>
      </c>
      <c r="CG48" s="621"/>
      <c r="CH48" s="621"/>
      <c r="CI48" s="621"/>
      <c r="CJ48" s="621"/>
      <c r="CK48" s="621"/>
      <c r="CL48" s="621"/>
      <c r="CM48" s="621"/>
      <c r="CN48" s="621"/>
      <c r="CO48" s="621"/>
      <c r="CP48" s="621"/>
      <c r="CQ48" s="622"/>
      <c r="CR48" s="623" t="s">
        <v>129</v>
      </c>
      <c r="CS48" s="624"/>
      <c r="CT48" s="624"/>
      <c r="CU48" s="624"/>
      <c r="CV48" s="624"/>
      <c r="CW48" s="624"/>
      <c r="CX48" s="624"/>
      <c r="CY48" s="625"/>
      <c r="CZ48" s="628" t="s">
        <v>238</v>
      </c>
      <c r="DA48" s="629"/>
      <c r="DB48" s="629"/>
      <c r="DC48" s="635"/>
      <c r="DD48" s="632" t="s">
        <v>238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368</v>
      </c>
      <c r="CE49" s="647"/>
      <c r="CF49" s="647"/>
      <c r="CG49" s="647"/>
      <c r="CH49" s="647"/>
      <c r="CI49" s="647"/>
      <c r="CJ49" s="647"/>
      <c r="CK49" s="647"/>
      <c r="CL49" s="647"/>
      <c r="CM49" s="647"/>
      <c r="CN49" s="647"/>
      <c r="CO49" s="647"/>
      <c r="CP49" s="647"/>
      <c r="CQ49" s="648"/>
      <c r="CR49" s="695">
        <v>6240837</v>
      </c>
      <c r="CS49" s="682"/>
      <c r="CT49" s="682"/>
      <c r="CU49" s="682"/>
      <c r="CV49" s="682"/>
      <c r="CW49" s="682"/>
      <c r="CX49" s="682"/>
      <c r="CY49" s="711"/>
      <c r="CZ49" s="703">
        <v>100</v>
      </c>
      <c r="DA49" s="712"/>
      <c r="DB49" s="712"/>
      <c r="DC49" s="713"/>
      <c r="DD49" s="714">
        <v>3511864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Pzmf0JEeU5nCEpjDfJPMpkshCwpfLgneQn369V+mvAcUyZfhKDtsTEpGdt8139YPN1QdWFVxIZhtr6I2WucIg==" saltValue="txB09b/WwNLIOs9W4OKWg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C18" sqref="BC18"/>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6780</v>
      </c>
      <c r="R7" s="753"/>
      <c r="S7" s="753"/>
      <c r="T7" s="753"/>
      <c r="U7" s="753"/>
      <c r="V7" s="753">
        <v>6241</v>
      </c>
      <c r="W7" s="753"/>
      <c r="X7" s="753"/>
      <c r="Y7" s="753"/>
      <c r="Z7" s="753"/>
      <c r="AA7" s="753">
        <v>539</v>
      </c>
      <c r="AB7" s="753"/>
      <c r="AC7" s="753"/>
      <c r="AD7" s="753"/>
      <c r="AE7" s="754"/>
      <c r="AF7" s="755">
        <v>511</v>
      </c>
      <c r="AG7" s="756"/>
      <c r="AH7" s="756"/>
      <c r="AI7" s="756"/>
      <c r="AJ7" s="757"/>
      <c r="AK7" s="758" t="s">
        <v>575</v>
      </c>
      <c r="AL7" s="759"/>
      <c r="AM7" s="759"/>
      <c r="AN7" s="759"/>
      <c r="AO7" s="759"/>
      <c r="AP7" s="759">
        <v>4259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v>6780</v>
      </c>
      <c r="R23" s="793"/>
      <c r="S23" s="793"/>
      <c r="T23" s="793"/>
      <c r="U23" s="793"/>
      <c r="V23" s="793">
        <v>6241</v>
      </c>
      <c r="W23" s="793"/>
      <c r="X23" s="793"/>
      <c r="Y23" s="793"/>
      <c r="Z23" s="793"/>
      <c r="AA23" s="793">
        <v>539</v>
      </c>
      <c r="AB23" s="793"/>
      <c r="AC23" s="793"/>
      <c r="AD23" s="793"/>
      <c r="AE23" s="794"/>
      <c r="AF23" s="795">
        <v>511</v>
      </c>
      <c r="AG23" s="793"/>
      <c r="AH23" s="793"/>
      <c r="AI23" s="793"/>
      <c r="AJ23" s="796"/>
      <c r="AK23" s="797"/>
      <c r="AL23" s="798"/>
      <c r="AM23" s="798"/>
      <c r="AN23" s="798"/>
      <c r="AO23" s="798"/>
      <c r="AP23" s="793">
        <v>4259</v>
      </c>
      <c r="AQ23" s="793"/>
      <c r="AR23" s="793"/>
      <c r="AS23" s="793"/>
      <c r="AT23" s="793"/>
      <c r="AU23" s="809"/>
      <c r="AV23" s="809"/>
      <c r="AW23" s="809"/>
      <c r="AX23" s="809"/>
      <c r="AY23" s="810"/>
      <c r="AZ23" s="811" t="s">
        <v>129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405</v>
      </c>
      <c r="C28" s="750"/>
      <c r="D28" s="750"/>
      <c r="E28" s="750"/>
      <c r="F28" s="750"/>
      <c r="G28" s="750"/>
      <c r="H28" s="750"/>
      <c r="I28" s="750"/>
      <c r="J28" s="750"/>
      <c r="K28" s="750"/>
      <c r="L28" s="750"/>
      <c r="M28" s="750"/>
      <c r="N28" s="750"/>
      <c r="O28" s="750"/>
      <c r="P28" s="751"/>
      <c r="Q28" s="822">
        <v>692</v>
      </c>
      <c r="R28" s="823"/>
      <c r="S28" s="823"/>
      <c r="T28" s="823"/>
      <c r="U28" s="823"/>
      <c r="V28" s="823">
        <v>639</v>
      </c>
      <c r="W28" s="823"/>
      <c r="X28" s="823"/>
      <c r="Y28" s="823"/>
      <c r="Z28" s="823"/>
      <c r="AA28" s="823">
        <v>53</v>
      </c>
      <c r="AB28" s="823"/>
      <c r="AC28" s="823"/>
      <c r="AD28" s="823"/>
      <c r="AE28" s="824"/>
      <c r="AF28" s="825">
        <v>53</v>
      </c>
      <c r="AG28" s="823"/>
      <c r="AH28" s="823"/>
      <c r="AI28" s="823"/>
      <c r="AJ28" s="826"/>
      <c r="AK28" s="827">
        <v>52</v>
      </c>
      <c r="AL28" s="828"/>
      <c r="AM28" s="828"/>
      <c r="AN28" s="828"/>
      <c r="AO28" s="828"/>
      <c r="AP28" s="828" t="s">
        <v>575</v>
      </c>
      <c r="AQ28" s="828"/>
      <c r="AR28" s="828"/>
      <c r="AS28" s="828"/>
      <c r="AT28" s="828"/>
      <c r="AU28" s="828" t="s">
        <v>575</v>
      </c>
      <c r="AV28" s="828"/>
      <c r="AW28" s="828"/>
      <c r="AX28" s="828"/>
      <c r="AY28" s="828"/>
      <c r="AZ28" s="829" t="s">
        <v>575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406</v>
      </c>
      <c r="C29" s="781"/>
      <c r="D29" s="781"/>
      <c r="E29" s="781"/>
      <c r="F29" s="781"/>
      <c r="G29" s="781"/>
      <c r="H29" s="781"/>
      <c r="I29" s="781"/>
      <c r="J29" s="781"/>
      <c r="K29" s="781"/>
      <c r="L29" s="781"/>
      <c r="M29" s="781"/>
      <c r="N29" s="781"/>
      <c r="O29" s="781"/>
      <c r="P29" s="782"/>
      <c r="Q29" s="783">
        <v>957</v>
      </c>
      <c r="R29" s="784"/>
      <c r="S29" s="784"/>
      <c r="T29" s="784"/>
      <c r="U29" s="784"/>
      <c r="V29" s="784">
        <v>858</v>
      </c>
      <c r="W29" s="784"/>
      <c r="X29" s="784"/>
      <c r="Y29" s="784"/>
      <c r="Z29" s="784"/>
      <c r="AA29" s="784">
        <v>99</v>
      </c>
      <c r="AB29" s="784"/>
      <c r="AC29" s="784"/>
      <c r="AD29" s="784"/>
      <c r="AE29" s="785"/>
      <c r="AF29" s="786">
        <v>99</v>
      </c>
      <c r="AG29" s="787"/>
      <c r="AH29" s="787"/>
      <c r="AI29" s="787"/>
      <c r="AJ29" s="788"/>
      <c r="AK29" s="834">
        <v>132</v>
      </c>
      <c r="AL29" s="830"/>
      <c r="AM29" s="830"/>
      <c r="AN29" s="830"/>
      <c r="AO29" s="830"/>
      <c r="AP29" s="830" t="s">
        <v>575</v>
      </c>
      <c r="AQ29" s="830"/>
      <c r="AR29" s="830"/>
      <c r="AS29" s="830"/>
      <c r="AT29" s="830"/>
      <c r="AU29" s="830" t="s">
        <v>575</v>
      </c>
      <c r="AV29" s="830"/>
      <c r="AW29" s="830"/>
      <c r="AX29" s="830"/>
      <c r="AY29" s="830"/>
      <c r="AZ29" s="831" t="s">
        <v>575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407</v>
      </c>
      <c r="C30" s="781"/>
      <c r="D30" s="781"/>
      <c r="E30" s="781"/>
      <c r="F30" s="781"/>
      <c r="G30" s="781"/>
      <c r="H30" s="781"/>
      <c r="I30" s="781"/>
      <c r="J30" s="781"/>
      <c r="K30" s="781"/>
      <c r="L30" s="781"/>
      <c r="M30" s="781"/>
      <c r="N30" s="781"/>
      <c r="O30" s="781"/>
      <c r="P30" s="782"/>
      <c r="Q30" s="783">
        <v>91</v>
      </c>
      <c r="R30" s="784"/>
      <c r="S30" s="784"/>
      <c r="T30" s="784"/>
      <c r="U30" s="784"/>
      <c r="V30" s="784">
        <v>88</v>
      </c>
      <c r="W30" s="784"/>
      <c r="X30" s="784"/>
      <c r="Y30" s="784"/>
      <c r="Z30" s="784"/>
      <c r="AA30" s="784">
        <v>2</v>
      </c>
      <c r="AB30" s="784"/>
      <c r="AC30" s="784"/>
      <c r="AD30" s="784"/>
      <c r="AE30" s="785"/>
      <c r="AF30" s="786">
        <v>2</v>
      </c>
      <c r="AG30" s="787"/>
      <c r="AH30" s="787"/>
      <c r="AI30" s="787"/>
      <c r="AJ30" s="788"/>
      <c r="AK30" s="834">
        <v>22</v>
      </c>
      <c r="AL30" s="830"/>
      <c r="AM30" s="830"/>
      <c r="AN30" s="830"/>
      <c r="AO30" s="830"/>
      <c r="AP30" s="830" t="s">
        <v>575</v>
      </c>
      <c r="AQ30" s="830"/>
      <c r="AR30" s="830"/>
      <c r="AS30" s="830"/>
      <c r="AT30" s="830"/>
      <c r="AU30" s="830" t="s">
        <v>575</v>
      </c>
      <c r="AV30" s="830"/>
      <c r="AW30" s="830"/>
      <c r="AX30" s="830"/>
      <c r="AY30" s="830"/>
      <c r="AZ30" s="831" t="s">
        <v>575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408</v>
      </c>
      <c r="C31" s="781"/>
      <c r="D31" s="781"/>
      <c r="E31" s="781"/>
      <c r="F31" s="781"/>
      <c r="G31" s="781"/>
      <c r="H31" s="781"/>
      <c r="I31" s="781"/>
      <c r="J31" s="781"/>
      <c r="K31" s="781"/>
      <c r="L31" s="781"/>
      <c r="M31" s="781"/>
      <c r="N31" s="781"/>
      <c r="O31" s="781"/>
      <c r="P31" s="782"/>
      <c r="Q31" s="783">
        <v>222</v>
      </c>
      <c r="R31" s="784"/>
      <c r="S31" s="784"/>
      <c r="T31" s="784"/>
      <c r="U31" s="784"/>
      <c r="V31" s="784">
        <v>216</v>
      </c>
      <c r="W31" s="784"/>
      <c r="X31" s="784"/>
      <c r="Y31" s="784"/>
      <c r="Z31" s="784"/>
      <c r="AA31" s="784">
        <v>7</v>
      </c>
      <c r="AB31" s="784"/>
      <c r="AC31" s="784"/>
      <c r="AD31" s="784"/>
      <c r="AE31" s="785"/>
      <c r="AF31" s="786">
        <v>369</v>
      </c>
      <c r="AG31" s="787"/>
      <c r="AH31" s="787"/>
      <c r="AI31" s="787"/>
      <c r="AJ31" s="788"/>
      <c r="AK31" s="834">
        <v>50</v>
      </c>
      <c r="AL31" s="830"/>
      <c r="AM31" s="830"/>
      <c r="AN31" s="830"/>
      <c r="AO31" s="830"/>
      <c r="AP31" s="830">
        <v>587</v>
      </c>
      <c r="AQ31" s="830"/>
      <c r="AR31" s="830"/>
      <c r="AS31" s="830"/>
      <c r="AT31" s="830"/>
      <c r="AU31" s="830">
        <v>176</v>
      </c>
      <c r="AV31" s="830"/>
      <c r="AW31" s="830"/>
      <c r="AX31" s="830"/>
      <c r="AY31" s="830"/>
      <c r="AZ31" s="831" t="s">
        <v>575</v>
      </c>
      <c r="BA31" s="831"/>
      <c r="BB31" s="831"/>
      <c r="BC31" s="831"/>
      <c r="BD31" s="831"/>
      <c r="BE31" s="832" t="s">
        <v>409</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410</v>
      </c>
      <c r="C32" s="781"/>
      <c r="D32" s="781"/>
      <c r="E32" s="781"/>
      <c r="F32" s="781"/>
      <c r="G32" s="781"/>
      <c r="H32" s="781"/>
      <c r="I32" s="781"/>
      <c r="J32" s="781"/>
      <c r="K32" s="781"/>
      <c r="L32" s="781"/>
      <c r="M32" s="781"/>
      <c r="N32" s="781"/>
      <c r="O32" s="781"/>
      <c r="P32" s="782"/>
      <c r="Q32" s="783">
        <v>9</v>
      </c>
      <c r="R32" s="784"/>
      <c r="S32" s="784"/>
      <c r="T32" s="784"/>
      <c r="U32" s="784"/>
      <c r="V32" s="784">
        <v>7</v>
      </c>
      <c r="W32" s="784"/>
      <c r="X32" s="784"/>
      <c r="Y32" s="784"/>
      <c r="Z32" s="784"/>
      <c r="AA32" s="784">
        <v>2</v>
      </c>
      <c r="AB32" s="784"/>
      <c r="AC32" s="784"/>
      <c r="AD32" s="784"/>
      <c r="AE32" s="785"/>
      <c r="AF32" s="786">
        <v>74</v>
      </c>
      <c r="AG32" s="787"/>
      <c r="AH32" s="787"/>
      <c r="AI32" s="787"/>
      <c r="AJ32" s="788"/>
      <c r="AK32" s="834" t="s">
        <v>575</v>
      </c>
      <c r="AL32" s="830"/>
      <c r="AM32" s="830"/>
      <c r="AN32" s="830"/>
      <c r="AO32" s="830"/>
      <c r="AP32" s="830" t="s">
        <v>575</v>
      </c>
      <c r="AQ32" s="830"/>
      <c r="AR32" s="830"/>
      <c r="AS32" s="830"/>
      <c r="AT32" s="830"/>
      <c r="AU32" s="830" t="s">
        <v>575</v>
      </c>
      <c r="AV32" s="830"/>
      <c r="AW32" s="830"/>
      <c r="AX32" s="830"/>
      <c r="AY32" s="830"/>
      <c r="AZ32" s="831" t="s">
        <v>575</v>
      </c>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411</v>
      </c>
      <c r="C33" s="781"/>
      <c r="D33" s="781"/>
      <c r="E33" s="781"/>
      <c r="F33" s="781"/>
      <c r="G33" s="781"/>
      <c r="H33" s="781"/>
      <c r="I33" s="781"/>
      <c r="J33" s="781"/>
      <c r="K33" s="781"/>
      <c r="L33" s="781"/>
      <c r="M33" s="781"/>
      <c r="N33" s="781"/>
      <c r="O33" s="781"/>
      <c r="P33" s="782"/>
      <c r="Q33" s="783">
        <v>311</v>
      </c>
      <c r="R33" s="784"/>
      <c r="S33" s="784"/>
      <c r="T33" s="784"/>
      <c r="U33" s="784"/>
      <c r="V33" s="784">
        <v>301</v>
      </c>
      <c r="W33" s="784"/>
      <c r="X33" s="784"/>
      <c r="Y33" s="784"/>
      <c r="Z33" s="784"/>
      <c r="AA33" s="784">
        <v>10</v>
      </c>
      <c r="AB33" s="784"/>
      <c r="AC33" s="784"/>
      <c r="AD33" s="784"/>
      <c r="AE33" s="785"/>
      <c r="AF33" s="786">
        <v>140</v>
      </c>
      <c r="AG33" s="787"/>
      <c r="AH33" s="787"/>
      <c r="AI33" s="787"/>
      <c r="AJ33" s="788"/>
      <c r="AK33" s="834">
        <v>131</v>
      </c>
      <c r="AL33" s="830"/>
      <c r="AM33" s="830"/>
      <c r="AN33" s="830"/>
      <c r="AO33" s="830"/>
      <c r="AP33" s="830">
        <v>1963</v>
      </c>
      <c r="AQ33" s="830"/>
      <c r="AR33" s="830"/>
      <c r="AS33" s="830"/>
      <c r="AT33" s="830"/>
      <c r="AU33" s="830">
        <v>1875</v>
      </c>
      <c r="AV33" s="830"/>
      <c r="AW33" s="830"/>
      <c r="AX33" s="830"/>
      <c r="AY33" s="830"/>
      <c r="AZ33" s="831" t="s">
        <v>575</v>
      </c>
      <c r="BA33" s="831"/>
      <c r="BB33" s="831"/>
      <c r="BC33" s="831"/>
      <c r="BD33" s="831"/>
      <c r="BE33" s="832" t="s">
        <v>409</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412</v>
      </c>
      <c r="C34" s="781"/>
      <c r="D34" s="781"/>
      <c r="E34" s="781"/>
      <c r="F34" s="781"/>
      <c r="G34" s="781"/>
      <c r="H34" s="781"/>
      <c r="I34" s="781"/>
      <c r="J34" s="781"/>
      <c r="K34" s="781"/>
      <c r="L34" s="781"/>
      <c r="M34" s="781"/>
      <c r="N34" s="781"/>
      <c r="O34" s="781"/>
      <c r="P34" s="782"/>
      <c r="Q34" s="783">
        <v>60</v>
      </c>
      <c r="R34" s="784"/>
      <c r="S34" s="784"/>
      <c r="T34" s="784"/>
      <c r="U34" s="784"/>
      <c r="V34" s="784">
        <v>2</v>
      </c>
      <c r="W34" s="784"/>
      <c r="X34" s="784"/>
      <c r="Y34" s="784"/>
      <c r="Z34" s="784"/>
      <c r="AA34" s="784">
        <v>58</v>
      </c>
      <c r="AB34" s="784"/>
      <c r="AC34" s="784"/>
      <c r="AD34" s="784"/>
      <c r="AE34" s="785"/>
      <c r="AF34" s="786">
        <v>58</v>
      </c>
      <c r="AG34" s="787"/>
      <c r="AH34" s="787"/>
      <c r="AI34" s="787"/>
      <c r="AJ34" s="788"/>
      <c r="AK34" s="834" t="s">
        <v>575</v>
      </c>
      <c r="AL34" s="830"/>
      <c r="AM34" s="830"/>
      <c r="AN34" s="830"/>
      <c r="AO34" s="830"/>
      <c r="AP34" s="830" t="s">
        <v>575</v>
      </c>
      <c r="AQ34" s="830"/>
      <c r="AR34" s="830"/>
      <c r="AS34" s="830"/>
      <c r="AT34" s="830"/>
      <c r="AU34" s="830" t="s">
        <v>575</v>
      </c>
      <c r="AV34" s="830"/>
      <c r="AW34" s="830"/>
      <c r="AX34" s="830"/>
      <c r="AY34" s="830"/>
      <c r="AZ34" s="831" t="s">
        <v>575</v>
      </c>
      <c r="BA34" s="831"/>
      <c r="BB34" s="831"/>
      <c r="BC34" s="831"/>
      <c r="BD34" s="831"/>
      <c r="BE34" s="832" t="s">
        <v>413</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796</v>
      </c>
      <c r="AG63" s="844"/>
      <c r="AH63" s="844"/>
      <c r="AI63" s="844"/>
      <c r="AJ63" s="845"/>
      <c r="AK63" s="846"/>
      <c r="AL63" s="841"/>
      <c r="AM63" s="841"/>
      <c r="AN63" s="841"/>
      <c r="AO63" s="841"/>
      <c r="AP63" s="844">
        <v>2550</v>
      </c>
      <c r="AQ63" s="844"/>
      <c r="AR63" s="844"/>
      <c r="AS63" s="844"/>
      <c r="AT63" s="844"/>
      <c r="AU63" s="844">
        <v>2051</v>
      </c>
      <c r="AV63" s="844"/>
      <c r="AW63" s="844"/>
      <c r="AX63" s="844"/>
      <c r="AY63" s="844"/>
      <c r="AZ63" s="848"/>
      <c r="BA63" s="848"/>
      <c r="BB63" s="848"/>
      <c r="BC63" s="848"/>
      <c r="BD63" s="848"/>
      <c r="BE63" s="849"/>
      <c r="BF63" s="849"/>
      <c r="BG63" s="849"/>
      <c r="BH63" s="849"/>
      <c r="BI63" s="850"/>
      <c r="BJ63" s="851" t="s">
        <v>416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398</v>
      </c>
      <c r="W66" s="734"/>
      <c r="X66" s="734"/>
      <c r="Y66" s="734"/>
      <c r="Z66" s="735"/>
      <c r="AA66" s="733" t="s">
        <v>399</v>
      </c>
      <c r="AB66" s="734"/>
      <c r="AC66" s="734"/>
      <c r="AD66" s="734"/>
      <c r="AE66" s="735"/>
      <c r="AF66" s="854" t="s">
        <v>400</v>
      </c>
      <c r="AG66" s="815"/>
      <c r="AH66" s="815"/>
      <c r="AI66" s="815"/>
      <c r="AJ66" s="855"/>
      <c r="AK66" s="733" t="s">
        <v>401</v>
      </c>
      <c r="AL66" s="728"/>
      <c r="AM66" s="728"/>
      <c r="AN66" s="728"/>
      <c r="AO66" s="729"/>
      <c r="AP66" s="733" t="s">
        <v>420</v>
      </c>
      <c r="AQ66" s="734"/>
      <c r="AR66" s="734"/>
      <c r="AS66" s="734"/>
      <c r="AT66" s="735"/>
      <c r="AU66" s="733" t="s">
        <v>421</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576</v>
      </c>
      <c r="C68" s="870"/>
      <c r="D68" s="870"/>
      <c r="E68" s="870"/>
      <c r="F68" s="870"/>
      <c r="G68" s="870"/>
      <c r="H68" s="870"/>
      <c r="I68" s="870"/>
      <c r="J68" s="870"/>
      <c r="K68" s="870"/>
      <c r="L68" s="870"/>
      <c r="M68" s="870"/>
      <c r="N68" s="870"/>
      <c r="O68" s="870"/>
      <c r="P68" s="871"/>
      <c r="Q68" s="872">
        <v>110</v>
      </c>
      <c r="R68" s="866"/>
      <c r="S68" s="866"/>
      <c r="T68" s="866"/>
      <c r="U68" s="866"/>
      <c r="V68" s="866">
        <v>88</v>
      </c>
      <c r="W68" s="866"/>
      <c r="X68" s="866"/>
      <c r="Y68" s="866"/>
      <c r="Z68" s="866"/>
      <c r="AA68" s="866">
        <v>22</v>
      </c>
      <c r="AB68" s="866"/>
      <c r="AC68" s="866"/>
      <c r="AD68" s="866"/>
      <c r="AE68" s="866"/>
      <c r="AF68" s="866">
        <v>22</v>
      </c>
      <c r="AG68" s="866"/>
      <c r="AH68" s="866"/>
      <c r="AI68" s="866"/>
      <c r="AJ68" s="866"/>
      <c r="AK68" s="866" t="s">
        <v>575</v>
      </c>
      <c r="AL68" s="866"/>
      <c r="AM68" s="866"/>
      <c r="AN68" s="866"/>
      <c r="AO68" s="866"/>
      <c r="AP68" s="866" t="s">
        <v>575</v>
      </c>
      <c r="AQ68" s="866"/>
      <c r="AR68" s="866"/>
      <c r="AS68" s="866"/>
      <c r="AT68" s="866"/>
      <c r="AU68" s="866" t="s">
        <v>575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577</v>
      </c>
      <c r="C69" s="874"/>
      <c r="D69" s="874"/>
      <c r="E69" s="874"/>
      <c r="F69" s="874"/>
      <c r="G69" s="874"/>
      <c r="H69" s="874"/>
      <c r="I69" s="874"/>
      <c r="J69" s="874"/>
      <c r="K69" s="874"/>
      <c r="L69" s="874"/>
      <c r="M69" s="874"/>
      <c r="N69" s="874"/>
      <c r="O69" s="874"/>
      <c r="P69" s="875"/>
      <c r="Q69" s="876">
        <v>41</v>
      </c>
      <c r="R69" s="830"/>
      <c r="S69" s="830"/>
      <c r="T69" s="830"/>
      <c r="U69" s="830"/>
      <c r="V69" s="830">
        <v>35</v>
      </c>
      <c r="W69" s="830"/>
      <c r="X69" s="830"/>
      <c r="Y69" s="830"/>
      <c r="Z69" s="830"/>
      <c r="AA69" s="830">
        <v>6</v>
      </c>
      <c r="AB69" s="830"/>
      <c r="AC69" s="830"/>
      <c r="AD69" s="830"/>
      <c r="AE69" s="830"/>
      <c r="AF69" s="830">
        <v>6</v>
      </c>
      <c r="AG69" s="830"/>
      <c r="AH69" s="830"/>
      <c r="AI69" s="830"/>
      <c r="AJ69" s="830"/>
      <c r="AK69" s="830" t="s">
        <v>575</v>
      </c>
      <c r="AL69" s="830"/>
      <c r="AM69" s="830"/>
      <c r="AN69" s="830"/>
      <c r="AO69" s="830"/>
      <c r="AP69" s="830" t="s">
        <v>575</v>
      </c>
      <c r="AQ69" s="830"/>
      <c r="AR69" s="830"/>
      <c r="AS69" s="830"/>
      <c r="AT69" s="830"/>
      <c r="AU69" s="830" t="s">
        <v>575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578</v>
      </c>
      <c r="C70" s="874"/>
      <c r="D70" s="874"/>
      <c r="E70" s="874"/>
      <c r="F70" s="874"/>
      <c r="G70" s="874"/>
      <c r="H70" s="874"/>
      <c r="I70" s="874"/>
      <c r="J70" s="874"/>
      <c r="K70" s="874"/>
      <c r="L70" s="874"/>
      <c r="M70" s="874"/>
      <c r="N70" s="874"/>
      <c r="O70" s="874"/>
      <c r="P70" s="875"/>
      <c r="Q70" s="876">
        <v>11</v>
      </c>
      <c r="R70" s="830"/>
      <c r="S70" s="830"/>
      <c r="T70" s="830"/>
      <c r="U70" s="830"/>
      <c r="V70" s="830">
        <v>2</v>
      </c>
      <c r="W70" s="830"/>
      <c r="X70" s="830"/>
      <c r="Y70" s="830"/>
      <c r="Z70" s="830"/>
      <c r="AA70" s="830">
        <v>9</v>
      </c>
      <c r="AB70" s="830"/>
      <c r="AC70" s="830"/>
      <c r="AD70" s="830"/>
      <c r="AE70" s="830"/>
      <c r="AF70" s="830">
        <v>9</v>
      </c>
      <c r="AG70" s="830"/>
      <c r="AH70" s="830"/>
      <c r="AI70" s="830"/>
      <c r="AJ70" s="830"/>
      <c r="AK70" s="830" t="s">
        <v>575</v>
      </c>
      <c r="AL70" s="830"/>
      <c r="AM70" s="830"/>
      <c r="AN70" s="830"/>
      <c r="AO70" s="830"/>
      <c r="AP70" s="830" t="s">
        <v>575</v>
      </c>
      <c r="AQ70" s="830"/>
      <c r="AR70" s="830"/>
      <c r="AS70" s="830"/>
      <c r="AT70" s="830"/>
      <c r="AU70" s="830" t="s">
        <v>575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579</v>
      </c>
      <c r="C71" s="874"/>
      <c r="D71" s="874"/>
      <c r="E71" s="874"/>
      <c r="F71" s="874"/>
      <c r="G71" s="874"/>
      <c r="H71" s="874"/>
      <c r="I71" s="874"/>
      <c r="J71" s="874"/>
      <c r="K71" s="874"/>
      <c r="L71" s="874"/>
      <c r="M71" s="874"/>
      <c r="N71" s="874"/>
      <c r="O71" s="874"/>
      <c r="P71" s="875"/>
      <c r="Q71" s="876">
        <v>33</v>
      </c>
      <c r="R71" s="830"/>
      <c r="S71" s="830"/>
      <c r="T71" s="830"/>
      <c r="U71" s="830"/>
      <c r="V71" s="830">
        <v>28</v>
      </c>
      <c r="W71" s="830"/>
      <c r="X71" s="830"/>
      <c r="Y71" s="830"/>
      <c r="Z71" s="830"/>
      <c r="AA71" s="830">
        <v>5</v>
      </c>
      <c r="AB71" s="830"/>
      <c r="AC71" s="830"/>
      <c r="AD71" s="830"/>
      <c r="AE71" s="830"/>
      <c r="AF71" s="830">
        <v>5</v>
      </c>
      <c r="AG71" s="830"/>
      <c r="AH71" s="830"/>
      <c r="AI71" s="830"/>
      <c r="AJ71" s="830"/>
      <c r="AK71" s="830" t="s">
        <v>575</v>
      </c>
      <c r="AL71" s="830"/>
      <c r="AM71" s="830"/>
      <c r="AN71" s="830"/>
      <c r="AO71" s="830"/>
      <c r="AP71" s="830" t="s">
        <v>575</v>
      </c>
      <c r="AQ71" s="830"/>
      <c r="AR71" s="830"/>
      <c r="AS71" s="830"/>
      <c r="AT71" s="830"/>
      <c r="AU71" s="830" t="s">
        <v>575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593</v>
      </c>
      <c r="C72" s="874"/>
      <c r="D72" s="874"/>
      <c r="E72" s="874"/>
      <c r="F72" s="874"/>
      <c r="G72" s="874"/>
      <c r="H72" s="874"/>
      <c r="I72" s="874"/>
      <c r="J72" s="874"/>
      <c r="K72" s="874"/>
      <c r="L72" s="874"/>
      <c r="M72" s="874"/>
      <c r="N72" s="874"/>
      <c r="O72" s="874"/>
      <c r="P72" s="875"/>
      <c r="Q72" s="879">
        <v>1847</v>
      </c>
      <c r="R72" s="878"/>
      <c r="S72" s="878"/>
      <c r="T72" s="878"/>
      <c r="U72" s="834"/>
      <c r="V72" s="877">
        <v>1651</v>
      </c>
      <c r="W72" s="878"/>
      <c r="X72" s="878"/>
      <c r="Y72" s="878"/>
      <c r="Z72" s="834"/>
      <c r="AA72" s="877">
        <v>196</v>
      </c>
      <c r="AB72" s="878"/>
      <c r="AC72" s="878"/>
      <c r="AD72" s="878"/>
      <c r="AE72" s="834"/>
      <c r="AF72" s="877">
        <v>196</v>
      </c>
      <c r="AG72" s="878"/>
      <c r="AH72" s="878"/>
      <c r="AI72" s="878"/>
      <c r="AJ72" s="834"/>
      <c r="AK72" s="830" t="s">
        <v>575</v>
      </c>
      <c r="AL72" s="830"/>
      <c r="AM72" s="830"/>
      <c r="AN72" s="830"/>
      <c r="AO72" s="830"/>
      <c r="AP72" s="877">
        <v>5547</v>
      </c>
      <c r="AQ72" s="878"/>
      <c r="AR72" s="878"/>
      <c r="AS72" s="878"/>
      <c r="AT72" s="834"/>
      <c r="AU72" s="877">
        <v>219</v>
      </c>
      <c r="AV72" s="878"/>
      <c r="AW72" s="878"/>
      <c r="AX72" s="878"/>
      <c r="AY72" s="834"/>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594</v>
      </c>
      <c r="C73" s="874"/>
      <c r="D73" s="874"/>
      <c r="E73" s="874"/>
      <c r="F73" s="874"/>
      <c r="G73" s="874"/>
      <c r="H73" s="874"/>
      <c r="I73" s="874"/>
      <c r="J73" s="874"/>
      <c r="K73" s="874"/>
      <c r="L73" s="874"/>
      <c r="M73" s="874"/>
      <c r="N73" s="874"/>
      <c r="O73" s="874"/>
      <c r="P73" s="875"/>
      <c r="Q73" s="879">
        <v>2636</v>
      </c>
      <c r="R73" s="878"/>
      <c r="S73" s="878"/>
      <c r="T73" s="878"/>
      <c r="U73" s="834"/>
      <c r="V73" s="877">
        <v>2515</v>
      </c>
      <c r="W73" s="878"/>
      <c r="X73" s="878"/>
      <c r="Y73" s="878"/>
      <c r="Z73" s="834"/>
      <c r="AA73" s="877">
        <v>121</v>
      </c>
      <c r="AB73" s="878"/>
      <c r="AC73" s="878"/>
      <c r="AD73" s="878"/>
      <c r="AE73" s="834"/>
      <c r="AF73" s="877">
        <v>121</v>
      </c>
      <c r="AG73" s="878"/>
      <c r="AH73" s="878"/>
      <c r="AI73" s="878"/>
      <c r="AJ73" s="834"/>
      <c r="AK73" s="877">
        <v>2</v>
      </c>
      <c r="AL73" s="878"/>
      <c r="AM73" s="878"/>
      <c r="AN73" s="878"/>
      <c r="AO73" s="834"/>
      <c r="AP73" s="877">
        <v>1785</v>
      </c>
      <c r="AQ73" s="878"/>
      <c r="AR73" s="878"/>
      <c r="AS73" s="878"/>
      <c r="AT73" s="834"/>
      <c r="AU73" s="877">
        <v>63</v>
      </c>
      <c r="AV73" s="878"/>
      <c r="AW73" s="878"/>
      <c r="AX73" s="878"/>
      <c r="AY73" s="834"/>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595</v>
      </c>
      <c r="C74" s="874"/>
      <c r="D74" s="874"/>
      <c r="E74" s="874"/>
      <c r="F74" s="874"/>
      <c r="G74" s="874"/>
      <c r="H74" s="874"/>
      <c r="I74" s="874"/>
      <c r="J74" s="874"/>
      <c r="K74" s="874"/>
      <c r="L74" s="874"/>
      <c r="M74" s="874"/>
      <c r="N74" s="874"/>
      <c r="O74" s="874"/>
      <c r="P74" s="875"/>
      <c r="Q74" s="879">
        <v>6419</v>
      </c>
      <c r="R74" s="878"/>
      <c r="S74" s="878"/>
      <c r="T74" s="878"/>
      <c r="U74" s="834"/>
      <c r="V74" s="877">
        <v>6830</v>
      </c>
      <c r="W74" s="878"/>
      <c r="X74" s="878"/>
      <c r="Y74" s="878"/>
      <c r="Z74" s="834"/>
      <c r="AA74" s="877">
        <v>-411</v>
      </c>
      <c r="AB74" s="878"/>
      <c r="AC74" s="878"/>
      <c r="AD74" s="878"/>
      <c r="AE74" s="834"/>
      <c r="AF74" s="877">
        <v>3374</v>
      </c>
      <c r="AG74" s="878"/>
      <c r="AH74" s="878"/>
      <c r="AI74" s="878"/>
      <c r="AJ74" s="834"/>
      <c r="AK74" s="877" t="s">
        <v>575</v>
      </c>
      <c r="AL74" s="878"/>
      <c r="AM74" s="878"/>
      <c r="AN74" s="878"/>
      <c r="AO74" s="834"/>
      <c r="AP74" s="877">
        <v>17137</v>
      </c>
      <c r="AQ74" s="878"/>
      <c r="AR74" s="878"/>
      <c r="AS74" s="878"/>
      <c r="AT74" s="834"/>
      <c r="AU74" s="877" t="s">
        <v>575</v>
      </c>
      <c r="AV74" s="878"/>
      <c r="AW74" s="878"/>
      <c r="AX74" s="878"/>
      <c r="AY74" s="834"/>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596</v>
      </c>
      <c r="C75" s="874" t="s">
        <v>580</v>
      </c>
      <c r="D75" s="874" t="s">
        <v>580</v>
      </c>
      <c r="E75" s="874" t="s">
        <v>580</v>
      </c>
      <c r="F75" s="874" t="s">
        <v>580</v>
      </c>
      <c r="G75" s="874" t="s">
        <v>580</v>
      </c>
      <c r="H75" s="874" t="s">
        <v>580</v>
      </c>
      <c r="I75" s="874" t="s">
        <v>580</v>
      </c>
      <c r="J75" s="874" t="s">
        <v>580</v>
      </c>
      <c r="K75" s="874" t="s">
        <v>580</v>
      </c>
      <c r="L75" s="874" t="s">
        <v>580</v>
      </c>
      <c r="M75" s="874" t="s">
        <v>580</v>
      </c>
      <c r="N75" s="874" t="s">
        <v>580</v>
      </c>
      <c r="O75" s="874" t="s">
        <v>580</v>
      </c>
      <c r="P75" s="875" t="s">
        <v>580</v>
      </c>
      <c r="Q75" s="879">
        <v>318</v>
      </c>
      <c r="R75" s="878"/>
      <c r="S75" s="878"/>
      <c r="T75" s="878"/>
      <c r="U75" s="834"/>
      <c r="V75" s="877">
        <v>315</v>
      </c>
      <c r="W75" s="878"/>
      <c r="X75" s="878"/>
      <c r="Y75" s="878"/>
      <c r="Z75" s="834"/>
      <c r="AA75" s="877">
        <v>3</v>
      </c>
      <c r="AB75" s="878"/>
      <c r="AC75" s="878"/>
      <c r="AD75" s="878"/>
      <c r="AE75" s="834"/>
      <c r="AF75" s="877">
        <v>3</v>
      </c>
      <c r="AG75" s="878"/>
      <c r="AH75" s="878"/>
      <c r="AI75" s="878"/>
      <c r="AJ75" s="834"/>
      <c r="AK75" s="877">
        <v>226</v>
      </c>
      <c r="AL75" s="878"/>
      <c r="AM75" s="878"/>
      <c r="AN75" s="878"/>
      <c r="AO75" s="834"/>
      <c r="AP75" s="877" t="s">
        <v>575</v>
      </c>
      <c r="AQ75" s="878"/>
      <c r="AR75" s="878"/>
      <c r="AS75" s="878"/>
      <c r="AT75" s="834"/>
      <c r="AU75" s="877" t="s">
        <v>575</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597</v>
      </c>
      <c r="C76" s="874" t="s">
        <v>581</v>
      </c>
      <c r="D76" s="874" t="s">
        <v>581</v>
      </c>
      <c r="E76" s="874" t="s">
        <v>581</v>
      </c>
      <c r="F76" s="874" t="s">
        <v>581</v>
      </c>
      <c r="G76" s="874" t="s">
        <v>581</v>
      </c>
      <c r="H76" s="874" t="s">
        <v>581</v>
      </c>
      <c r="I76" s="874" t="s">
        <v>581</v>
      </c>
      <c r="J76" s="874" t="s">
        <v>581</v>
      </c>
      <c r="K76" s="874" t="s">
        <v>581</v>
      </c>
      <c r="L76" s="874" t="s">
        <v>581</v>
      </c>
      <c r="M76" s="874" t="s">
        <v>581</v>
      </c>
      <c r="N76" s="874" t="s">
        <v>581</v>
      </c>
      <c r="O76" s="874" t="s">
        <v>581</v>
      </c>
      <c r="P76" s="875" t="s">
        <v>581</v>
      </c>
      <c r="Q76" s="879">
        <v>292382</v>
      </c>
      <c r="R76" s="878"/>
      <c r="S76" s="878"/>
      <c r="T76" s="878"/>
      <c r="U76" s="834"/>
      <c r="V76" s="877">
        <v>292372</v>
      </c>
      <c r="W76" s="878"/>
      <c r="X76" s="878"/>
      <c r="Y76" s="878"/>
      <c r="Z76" s="834"/>
      <c r="AA76" s="877">
        <v>10</v>
      </c>
      <c r="AB76" s="878"/>
      <c r="AC76" s="878"/>
      <c r="AD76" s="878"/>
      <c r="AE76" s="834"/>
      <c r="AF76" s="877">
        <v>10</v>
      </c>
      <c r="AG76" s="878"/>
      <c r="AH76" s="878"/>
      <c r="AI76" s="878"/>
      <c r="AJ76" s="834"/>
      <c r="AK76" s="877">
        <v>8484</v>
      </c>
      <c r="AL76" s="878"/>
      <c r="AM76" s="878"/>
      <c r="AN76" s="878"/>
      <c r="AO76" s="834"/>
      <c r="AP76" s="877" t="s">
        <v>575</v>
      </c>
      <c r="AQ76" s="878"/>
      <c r="AR76" s="878"/>
      <c r="AS76" s="878"/>
      <c r="AT76" s="834"/>
      <c r="AU76" s="877" t="s">
        <v>575</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598</v>
      </c>
      <c r="C77" s="874" t="s">
        <v>582</v>
      </c>
      <c r="D77" s="874" t="s">
        <v>582</v>
      </c>
      <c r="E77" s="874" t="s">
        <v>582</v>
      </c>
      <c r="F77" s="874" t="s">
        <v>582</v>
      </c>
      <c r="G77" s="874" t="s">
        <v>582</v>
      </c>
      <c r="H77" s="874" t="s">
        <v>582</v>
      </c>
      <c r="I77" s="874" t="s">
        <v>582</v>
      </c>
      <c r="J77" s="874" t="s">
        <v>582</v>
      </c>
      <c r="K77" s="874" t="s">
        <v>582</v>
      </c>
      <c r="L77" s="874" t="s">
        <v>582</v>
      </c>
      <c r="M77" s="874" t="s">
        <v>582</v>
      </c>
      <c r="N77" s="874" t="s">
        <v>582</v>
      </c>
      <c r="O77" s="874" t="s">
        <v>582</v>
      </c>
      <c r="P77" s="875" t="s">
        <v>582</v>
      </c>
      <c r="Q77" s="879">
        <v>6273</v>
      </c>
      <c r="R77" s="878"/>
      <c r="S77" s="878"/>
      <c r="T77" s="878"/>
      <c r="U77" s="834"/>
      <c r="V77" s="877">
        <v>6106</v>
      </c>
      <c r="W77" s="878"/>
      <c r="X77" s="878"/>
      <c r="Y77" s="878"/>
      <c r="Z77" s="834"/>
      <c r="AA77" s="877">
        <v>167</v>
      </c>
      <c r="AB77" s="878"/>
      <c r="AC77" s="878"/>
      <c r="AD77" s="878"/>
      <c r="AE77" s="834"/>
      <c r="AF77" s="877">
        <v>167</v>
      </c>
      <c r="AG77" s="878"/>
      <c r="AH77" s="878"/>
      <c r="AI77" s="878"/>
      <c r="AJ77" s="834"/>
      <c r="AK77" s="877">
        <v>19</v>
      </c>
      <c r="AL77" s="878"/>
      <c r="AM77" s="878"/>
      <c r="AN77" s="878"/>
      <c r="AO77" s="834"/>
      <c r="AP77" s="877" t="s">
        <v>575</v>
      </c>
      <c r="AQ77" s="878"/>
      <c r="AR77" s="878"/>
      <c r="AS77" s="878"/>
      <c r="AT77" s="834"/>
      <c r="AU77" s="877" t="s">
        <v>575</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599</v>
      </c>
      <c r="C78" s="874" t="s">
        <v>583</v>
      </c>
      <c r="D78" s="874" t="s">
        <v>583</v>
      </c>
      <c r="E78" s="874" t="s">
        <v>583</v>
      </c>
      <c r="F78" s="874" t="s">
        <v>583</v>
      </c>
      <c r="G78" s="874" t="s">
        <v>583</v>
      </c>
      <c r="H78" s="874" t="s">
        <v>583</v>
      </c>
      <c r="I78" s="874" t="s">
        <v>583</v>
      </c>
      <c r="J78" s="874" t="s">
        <v>583</v>
      </c>
      <c r="K78" s="874" t="s">
        <v>583</v>
      </c>
      <c r="L78" s="874" t="s">
        <v>583</v>
      </c>
      <c r="M78" s="874" t="s">
        <v>583</v>
      </c>
      <c r="N78" s="874" t="s">
        <v>583</v>
      </c>
      <c r="O78" s="874" t="s">
        <v>583</v>
      </c>
      <c r="P78" s="875" t="s">
        <v>583</v>
      </c>
      <c r="Q78" s="879">
        <v>776</v>
      </c>
      <c r="R78" s="878"/>
      <c r="S78" s="878"/>
      <c r="T78" s="878"/>
      <c r="U78" s="834"/>
      <c r="V78" s="877">
        <v>379</v>
      </c>
      <c r="W78" s="878"/>
      <c r="X78" s="878"/>
      <c r="Y78" s="878"/>
      <c r="Z78" s="834"/>
      <c r="AA78" s="877">
        <v>397</v>
      </c>
      <c r="AB78" s="878"/>
      <c r="AC78" s="878"/>
      <c r="AD78" s="878"/>
      <c r="AE78" s="834"/>
      <c r="AF78" s="877">
        <v>397</v>
      </c>
      <c r="AG78" s="878"/>
      <c r="AH78" s="878"/>
      <c r="AI78" s="878"/>
      <c r="AJ78" s="834"/>
      <c r="AK78" s="877" t="s">
        <v>575</v>
      </c>
      <c r="AL78" s="878"/>
      <c r="AM78" s="878"/>
      <c r="AN78" s="878"/>
      <c r="AO78" s="834"/>
      <c r="AP78" s="877" t="s">
        <v>575</v>
      </c>
      <c r="AQ78" s="878"/>
      <c r="AR78" s="878"/>
      <c r="AS78" s="878"/>
      <c r="AT78" s="834"/>
      <c r="AU78" s="877" t="s">
        <v>575</v>
      </c>
      <c r="AV78" s="878"/>
      <c r="AW78" s="878"/>
      <c r="AX78" s="878"/>
      <c r="AY78" s="834"/>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600</v>
      </c>
      <c r="C79" s="874" t="s">
        <v>584</v>
      </c>
      <c r="D79" s="874" t="s">
        <v>584</v>
      </c>
      <c r="E79" s="874" t="s">
        <v>584</v>
      </c>
      <c r="F79" s="874" t="s">
        <v>584</v>
      </c>
      <c r="G79" s="874" t="s">
        <v>584</v>
      </c>
      <c r="H79" s="874" t="s">
        <v>584</v>
      </c>
      <c r="I79" s="874" t="s">
        <v>584</v>
      </c>
      <c r="J79" s="874" t="s">
        <v>584</v>
      </c>
      <c r="K79" s="874" t="s">
        <v>584</v>
      </c>
      <c r="L79" s="874" t="s">
        <v>584</v>
      </c>
      <c r="M79" s="874" t="s">
        <v>584</v>
      </c>
      <c r="N79" s="874" t="s">
        <v>584</v>
      </c>
      <c r="O79" s="874" t="s">
        <v>584</v>
      </c>
      <c r="P79" s="875" t="s">
        <v>584</v>
      </c>
      <c r="Q79" s="879">
        <v>241</v>
      </c>
      <c r="R79" s="878"/>
      <c r="S79" s="878"/>
      <c r="T79" s="878"/>
      <c r="U79" s="834"/>
      <c r="V79" s="877">
        <v>230</v>
      </c>
      <c r="W79" s="878"/>
      <c r="X79" s="878"/>
      <c r="Y79" s="878"/>
      <c r="Z79" s="834"/>
      <c r="AA79" s="877">
        <v>11</v>
      </c>
      <c r="AB79" s="878"/>
      <c r="AC79" s="878"/>
      <c r="AD79" s="878"/>
      <c r="AE79" s="834"/>
      <c r="AF79" s="877">
        <v>11</v>
      </c>
      <c r="AG79" s="878"/>
      <c r="AH79" s="878"/>
      <c r="AI79" s="878"/>
      <c r="AJ79" s="834"/>
      <c r="AK79" s="877">
        <v>237</v>
      </c>
      <c r="AL79" s="878"/>
      <c r="AM79" s="878"/>
      <c r="AN79" s="878"/>
      <c r="AO79" s="834"/>
      <c r="AP79" s="877" t="s">
        <v>575</v>
      </c>
      <c r="AQ79" s="878"/>
      <c r="AR79" s="878"/>
      <c r="AS79" s="878"/>
      <c r="AT79" s="834"/>
      <c r="AU79" s="877" t="s">
        <v>575</v>
      </c>
      <c r="AV79" s="878"/>
      <c r="AW79" s="878"/>
      <c r="AX79" s="878"/>
      <c r="AY79" s="834"/>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t="s">
        <v>588</v>
      </c>
      <c r="C80" s="874" t="s">
        <v>585</v>
      </c>
      <c r="D80" s="874" t="s">
        <v>585</v>
      </c>
      <c r="E80" s="874" t="s">
        <v>585</v>
      </c>
      <c r="F80" s="874" t="s">
        <v>585</v>
      </c>
      <c r="G80" s="874" t="s">
        <v>585</v>
      </c>
      <c r="H80" s="874" t="s">
        <v>585</v>
      </c>
      <c r="I80" s="874" t="s">
        <v>585</v>
      </c>
      <c r="J80" s="874" t="s">
        <v>585</v>
      </c>
      <c r="K80" s="874" t="s">
        <v>585</v>
      </c>
      <c r="L80" s="874" t="s">
        <v>585</v>
      </c>
      <c r="M80" s="874" t="s">
        <v>585</v>
      </c>
      <c r="N80" s="874" t="s">
        <v>585</v>
      </c>
      <c r="O80" s="874" t="s">
        <v>585</v>
      </c>
      <c r="P80" s="875" t="s">
        <v>585</v>
      </c>
      <c r="Q80" s="879">
        <v>92</v>
      </c>
      <c r="R80" s="878"/>
      <c r="S80" s="878"/>
      <c r="T80" s="878"/>
      <c r="U80" s="834"/>
      <c r="V80" s="877">
        <v>75</v>
      </c>
      <c r="W80" s="878"/>
      <c r="X80" s="878"/>
      <c r="Y80" s="878"/>
      <c r="Z80" s="834"/>
      <c r="AA80" s="877">
        <v>17</v>
      </c>
      <c r="AB80" s="878"/>
      <c r="AC80" s="878"/>
      <c r="AD80" s="878"/>
      <c r="AE80" s="834"/>
      <c r="AF80" s="877">
        <v>17</v>
      </c>
      <c r="AG80" s="878"/>
      <c r="AH80" s="878"/>
      <c r="AI80" s="878"/>
      <c r="AJ80" s="834"/>
      <c r="AK80" s="877">
        <v>20</v>
      </c>
      <c r="AL80" s="878"/>
      <c r="AM80" s="878"/>
      <c r="AN80" s="878"/>
      <c r="AO80" s="834"/>
      <c r="AP80" s="877" t="s">
        <v>575</v>
      </c>
      <c r="AQ80" s="878"/>
      <c r="AR80" s="878"/>
      <c r="AS80" s="878"/>
      <c r="AT80" s="834"/>
      <c r="AU80" s="877" t="s">
        <v>575</v>
      </c>
      <c r="AV80" s="878"/>
      <c r="AW80" s="878"/>
      <c r="AX80" s="878"/>
      <c r="AY80" s="834"/>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t="s">
        <v>586</v>
      </c>
      <c r="D81" s="874" t="s">
        <v>586</v>
      </c>
      <c r="E81" s="874" t="s">
        <v>586</v>
      </c>
      <c r="F81" s="874" t="s">
        <v>586</v>
      </c>
      <c r="G81" s="874" t="s">
        <v>586</v>
      </c>
      <c r="H81" s="874" t="s">
        <v>586</v>
      </c>
      <c r="I81" s="874" t="s">
        <v>586</v>
      </c>
      <c r="J81" s="874" t="s">
        <v>586</v>
      </c>
      <c r="K81" s="874" t="s">
        <v>586</v>
      </c>
      <c r="L81" s="874" t="s">
        <v>586</v>
      </c>
      <c r="M81" s="874" t="s">
        <v>586</v>
      </c>
      <c r="N81" s="874" t="s">
        <v>586</v>
      </c>
      <c r="O81" s="874" t="s">
        <v>586</v>
      </c>
      <c r="P81" s="875" t="s">
        <v>586</v>
      </c>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t="s">
        <v>587</v>
      </c>
      <c r="D82" s="874" t="s">
        <v>587</v>
      </c>
      <c r="E82" s="874" t="s">
        <v>587</v>
      </c>
      <c r="F82" s="874" t="s">
        <v>587</v>
      </c>
      <c r="G82" s="874" t="s">
        <v>587</v>
      </c>
      <c r="H82" s="874" t="s">
        <v>587</v>
      </c>
      <c r="I82" s="874" t="s">
        <v>587</v>
      </c>
      <c r="J82" s="874" t="s">
        <v>587</v>
      </c>
      <c r="K82" s="874" t="s">
        <v>587</v>
      </c>
      <c r="L82" s="874" t="s">
        <v>587</v>
      </c>
      <c r="M82" s="874" t="s">
        <v>587</v>
      </c>
      <c r="N82" s="874" t="s">
        <v>587</v>
      </c>
      <c r="O82" s="874" t="s">
        <v>587</v>
      </c>
      <c r="P82" s="875" t="s">
        <v>587</v>
      </c>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4338</v>
      </c>
      <c r="AG88" s="844"/>
      <c r="AH88" s="844"/>
      <c r="AI88" s="844"/>
      <c r="AJ88" s="844"/>
      <c r="AK88" s="841"/>
      <c r="AL88" s="841"/>
      <c r="AM88" s="841"/>
      <c r="AN88" s="841"/>
      <c r="AO88" s="841"/>
      <c r="AP88" s="844">
        <v>24469</v>
      </c>
      <c r="AQ88" s="844"/>
      <c r="AR88" s="844"/>
      <c r="AS88" s="844"/>
      <c r="AT88" s="844"/>
      <c r="AU88" s="844">
        <v>282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311</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311</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311</v>
      </c>
      <c r="DR109" s="893"/>
      <c r="DS109" s="893"/>
      <c r="DT109" s="893"/>
      <c r="DU109" s="894"/>
      <c r="DV109" s="892" t="s">
        <v>433</v>
      </c>
      <c r="DW109" s="893"/>
      <c r="DX109" s="893"/>
      <c r="DY109" s="893"/>
      <c r="DZ109" s="895"/>
    </row>
    <row r="110" spans="1:131" s="230" customFormat="1" ht="26.25" customHeight="1" x14ac:dyDescent="0.2">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340172</v>
      </c>
      <c r="AB110" s="900"/>
      <c r="AC110" s="900"/>
      <c r="AD110" s="900"/>
      <c r="AE110" s="901"/>
      <c r="AF110" s="902">
        <v>362300</v>
      </c>
      <c r="AG110" s="900"/>
      <c r="AH110" s="900"/>
      <c r="AI110" s="900"/>
      <c r="AJ110" s="901"/>
      <c r="AK110" s="902">
        <v>382168</v>
      </c>
      <c r="AL110" s="900"/>
      <c r="AM110" s="900"/>
      <c r="AN110" s="900"/>
      <c r="AO110" s="901"/>
      <c r="AP110" s="903">
        <v>15.2</v>
      </c>
      <c r="AQ110" s="904"/>
      <c r="AR110" s="904"/>
      <c r="AS110" s="904"/>
      <c r="AT110" s="905"/>
      <c r="AU110" s="906" t="s">
        <v>75</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3772518</v>
      </c>
      <c r="BR110" s="931"/>
      <c r="BS110" s="931"/>
      <c r="BT110" s="931"/>
      <c r="BU110" s="931"/>
      <c r="BV110" s="931">
        <v>3578395</v>
      </c>
      <c r="BW110" s="931"/>
      <c r="BX110" s="931"/>
      <c r="BY110" s="931"/>
      <c r="BZ110" s="931"/>
      <c r="CA110" s="931">
        <v>4259379</v>
      </c>
      <c r="CB110" s="931"/>
      <c r="CC110" s="931"/>
      <c r="CD110" s="931"/>
      <c r="CE110" s="931"/>
      <c r="CF110" s="944">
        <v>169.7</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129</v>
      </c>
      <c r="DH110" s="931"/>
      <c r="DI110" s="931"/>
      <c r="DJ110" s="931"/>
      <c r="DK110" s="931"/>
      <c r="DL110" s="931" t="s">
        <v>129</v>
      </c>
      <c r="DM110" s="931"/>
      <c r="DN110" s="931"/>
      <c r="DO110" s="931"/>
      <c r="DP110" s="931"/>
      <c r="DQ110" s="931" t="s">
        <v>129</v>
      </c>
      <c r="DR110" s="931"/>
      <c r="DS110" s="931"/>
      <c r="DT110" s="931"/>
      <c r="DU110" s="931"/>
      <c r="DV110" s="932" t="s">
        <v>129</v>
      </c>
      <c r="DW110" s="932"/>
      <c r="DX110" s="932"/>
      <c r="DY110" s="932"/>
      <c r="DZ110" s="933"/>
    </row>
    <row r="111" spans="1:131" s="230" customFormat="1" ht="26.25" customHeight="1" x14ac:dyDescent="0.2">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129</v>
      </c>
      <c r="AB111" s="938"/>
      <c r="AC111" s="938"/>
      <c r="AD111" s="938"/>
      <c r="AE111" s="939"/>
      <c r="AF111" s="940" t="s">
        <v>129</v>
      </c>
      <c r="AG111" s="938"/>
      <c r="AH111" s="938"/>
      <c r="AI111" s="938"/>
      <c r="AJ111" s="939"/>
      <c r="AK111" s="940" t="s">
        <v>129</v>
      </c>
      <c r="AL111" s="938"/>
      <c r="AM111" s="938"/>
      <c r="AN111" s="938"/>
      <c r="AO111" s="939"/>
      <c r="AP111" s="941" t="s">
        <v>129</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v>23770</v>
      </c>
      <c r="BR111" s="926"/>
      <c r="BS111" s="926"/>
      <c r="BT111" s="926"/>
      <c r="BU111" s="926"/>
      <c r="BV111" s="926">
        <v>19030</v>
      </c>
      <c r="BW111" s="926"/>
      <c r="BX111" s="926"/>
      <c r="BY111" s="926"/>
      <c r="BZ111" s="926"/>
      <c r="CA111" s="926">
        <v>14790</v>
      </c>
      <c r="CB111" s="926"/>
      <c r="CC111" s="926"/>
      <c r="CD111" s="926"/>
      <c r="CE111" s="926"/>
      <c r="CF111" s="920">
        <v>0.6</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129</v>
      </c>
      <c r="DH111" s="926"/>
      <c r="DI111" s="926"/>
      <c r="DJ111" s="926"/>
      <c r="DK111" s="926"/>
      <c r="DL111" s="926" t="s">
        <v>129</v>
      </c>
      <c r="DM111" s="926"/>
      <c r="DN111" s="926"/>
      <c r="DO111" s="926"/>
      <c r="DP111" s="926"/>
      <c r="DQ111" s="926" t="s">
        <v>129</v>
      </c>
      <c r="DR111" s="926"/>
      <c r="DS111" s="926"/>
      <c r="DT111" s="926"/>
      <c r="DU111" s="926"/>
      <c r="DV111" s="927" t="s">
        <v>129</v>
      </c>
      <c r="DW111" s="927"/>
      <c r="DX111" s="927"/>
      <c r="DY111" s="927"/>
      <c r="DZ111" s="928"/>
    </row>
    <row r="112" spans="1:131" s="230" customFormat="1" ht="26.25" customHeight="1" x14ac:dyDescent="0.2">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129</v>
      </c>
      <c r="AB112" s="959"/>
      <c r="AC112" s="959"/>
      <c r="AD112" s="959"/>
      <c r="AE112" s="960"/>
      <c r="AF112" s="961" t="s">
        <v>129</v>
      </c>
      <c r="AG112" s="959"/>
      <c r="AH112" s="959"/>
      <c r="AI112" s="959"/>
      <c r="AJ112" s="960"/>
      <c r="AK112" s="961" t="s">
        <v>129</v>
      </c>
      <c r="AL112" s="959"/>
      <c r="AM112" s="959"/>
      <c r="AN112" s="959"/>
      <c r="AO112" s="960"/>
      <c r="AP112" s="962" t="s">
        <v>129</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2282246</v>
      </c>
      <c r="BR112" s="926"/>
      <c r="BS112" s="926"/>
      <c r="BT112" s="926"/>
      <c r="BU112" s="926"/>
      <c r="BV112" s="926">
        <v>2163487</v>
      </c>
      <c r="BW112" s="926"/>
      <c r="BX112" s="926"/>
      <c r="BY112" s="926"/>
      <c r="BZ112" s="926"/>
      <c r="CA112" s="926">
        <v>2050566</v>
      </c>
      <c r="CB112" s="926"/>
      <c r="CC112" s="926"/>
      <c r="CD112" s="926"/>
      <c r="CE112" s="926"/>
      <c r="CF112" s="920">
        <v>81.7</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129</v>
      </c>
      <c r="DH112" s="926"/>
      <c r="DI112" s="926"/>
      <c r="DJ112" s="926"/>
      <c r="DK112" s="926"/>
      <c r="DL112" s="926" t="s">
        <v>129</v>
      </c>
      <c r="DM112" s="926"/>
      <c r="DN112" s="926"/>
      <c r="DO112" s="926"/>
      <c r="DP112" s="926"/>
      <c r="DQ112" s="926" t="s">
        <v>129</v>
      </c>
      <c r="DR112" s="926"/>
      <c r="DS112" s="926"/>
      <c r="DT112" s="926"/>
      <c r="DU112" s="926"/>
      <c r="DV112" s="927" t="s">
        <v>129</v>
      </c>
      <c r="DW112" s="927"/>
      <c r="DX112" s="927"/>
      <c r="DY112" s="927"/>
      <c r="DZ112" s="928"/>
    </row>
    <row r="113" spans="1:130" s="230" customFormat="1" ht="26.25" customHeight="1" x14ac:dyDescent="0.2">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200279</v>
      </c>
      <c r="AB113" s="938"/>
      <c r="AC113" s="938"/>
      <c r="AD113" s="938"/>
      <c r="AE113" s="939"/>
      <c r="AF113" s="940">
        <v>192632</v>
      </c>
      <c r="AG113" s="938"/>
      <c r="AH113" s="938"/>
      <c r="AI113" s="938"/>
      <c r="AJ113" s="939"/>
      <c r="AK113" s="940">
        <v>189510</v>
      </c>
      <c r="AL113" s="938"/>
      <c r="AM113" s="938"/>
      <c r="AN113" s="938"/>
      <c r="AO113" s="939"/>
      <c r="AP113" s="941">
        <v>7.6</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341724</v>
      </c>
      <c r="BR113" s="926"/>
      <c r="BS113" s="926"/>
      <c r="BT113" s="926"/>
      <c r="BU113" s="926"/>
      <c r="BV113" s="926">
        <v>320307</v>
      </c>
      <c r="BW113" s="926"/>
      <c r="BX113" s="926"/>
      <c r="BY113" s="926"/>
      <c r="BZ113" s="926"/>
      <c r="CA113" s="926">
        <v>281575</v>
      </c>
      <c r="CB113" s="926"/>
      <c r="CC113" s="926"/>
      <c r="CD113" s="926"/>
      <c r="CE113" s="926"/>
      <c r="CF113" s="920">
        <v>11.2</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129</v>
      </c>
      <c r="DH113" s="959"/>
      <c r="DI113" s="959"/>
      <c r="DJ113" s="959"/>
      <c r="DK113" s="960"/>
      <c r="DL113" s="961" t="s">
        <v>129</v>
      </c>
      <c r="DM113" s="959"/>
      <c r="DN113" s="959"/>
      <c r="DO113" s="959"/>
      <c r="DP113" s="960"/>
      <c r="DQ113" s="961" t="s">
        <v>129</v>
      </c>
      <c r="DR113" s="959"/>
      <c r="DS113" s="959"/>
      <c r="DT113" s="959"/>
      <c r="DU113" s="960"/>
      <c r="DV113" s="962" t="s">
        <v>129</v>
      </c>
      <c r="DW113" s="963"/>
      <c r="DX113" s="963"/>
      <c r="DY113" s="963"/>
      <c r="DZ113" s="964"/>
    </row>
    <row r="114" spans="1:130" s="230" customFormat="1" ht="26.25" customHeight="1" x14ac:dyDescent="0.2">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44223</v>
      </c>
      <c r="AB114" s="959"/>
      <c r="AC114" s="959"/>
      <c r="AD114" s="959"/>
      <c r="AE114" s="960"/>
      <c r="AF114" s="961">
        <v>44436</v>
      </c>
      <c r="AG114" s="959"/>
      <c r="AH114" s="959"/>
      <c r="AI114" s="959"/>
      <c r="AJ114" s="960"/>
      <c r="AK114" s="961">
        <v>46151</v>
      </c>
      <c r="AL114" s="959"/>
      <c r="AM114" s="959"/>
      <c r="AN114" s="959"/>
      <c r="AO114" s="960"/>
      <c r="AP114" s="962">
        <v>1.8</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667579</v>
      </c>
      <c r="BR114" s="926"/>
      <c r="BS114" s="926"/>
      <c r="BT114" s="926"/>
      <c r="BU114" s="926"/>
      <c r="BV114" s="926">
        <v>664085</v>
      </c>
      <c r="BW114" s="926"/>
      <c r="BX114" s="926"/>
      <c r="BY114" s="926"/>
      <c r="BZ114" s="926"/>
      <c r="CA114" s="926">
        <v>512402</v>
      </c>
      <c r="CB114" s="926"/>
      <c r="CC114" s="926"/>
      <c r="CD114" s="926"/>
      <c r="CE114" s="926"/>
      <c r="CF114" s="920">
        <v>20.399999999999999</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129</v>
      </c>
      <c r="DH114" s="959"/>
      <c r="DI114" s="959"/>
      <c r="DJ114" s="959"/>
      <c r="DK114" s="960"/>
      <c r="DL114" s="961" t="s">
        <v>129</v>
      </c>
      <c r="DM114" s="959"/>
      <c r="DN114" s="959"/>
      <c r="DO114" s="959"/>
      <c r="DP114" s="960"/>
      <c r="DQ114" s="961" t="s">
        <v>129</v>
      </c>
      <c r="DR114" s="959"/>
      <c r="DS114" s="959"/>
      <c r="DT114" s="959"/>
      <c r="DU114" s="960"/>
      <c r="DV114" s="962" t="s">
        <v>129</v>
      </c>
      <c r="DW114" s="963"/>
      <c r="DX114" s="963"/>
      <c r="DY114" s="963"/>
      <c r="DZ114" s="964"/>
    </row>
    <row r="115" spans="1:130" s="230" customFormat="1" ht="26.25" customHeight="1" x14ac:dyDescent="0.2">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126</v>
      </c>
      <c r="AB115" s="938"/>
      <c r="AC115" s="938"/>
      <c r="AD115" s="938"/>
      <c r="AE115" s="939"/>
      <c r="AF115" s="940">
        <v>93</v>
      </c>
      <c r="AG115" s="938"/>
      <c r="AH115" s="938"/>
      <c r="AI115" s="938"/>
      <c r="AJ115" s="939"/>
      <c r="AK115" s="940">
        <v>60</v>
      </c>
      <c r="AL115" s="938"/>
      <c r="AM115" s="938"/>
      <c r="AN115" s="938"/>
      <c r="AO115" s="939"/>
      <c r="AP115" s="941">
        <v>0</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129</v>
      </c>
      <c r="BR115" s="926"/>
      <c r="BS115" s="926"/>
      <c r="BT115" s="926"/>
      <c r="BU115" s="926"/>
      <c r="BV115" s="926" t="s">
        <v>129</v>
      </c>
      <c r="BW115" s="926"/>
      <c r="BX115" s="926"/>
      <c r="BY115" s="926"/>
      <c r="BZ115" s="926"/>
      <c r="CA115" s="926" t="s">
        <v>129</v>
      </c>
      <c r="CB115" s="926"/>
      <c r="CC115" s="926"/>
      <c r="CD115" s="926"/>
      <c r="CE115" s="926"/>
      <c r="CF115" s="920" t="s">
        <v>129</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129</v>
      </c>
      <c r="DH115" s="959"/>
      <c r="DI115" s="959"/>
      <c r="DJ115" s="959"/>
      <c r="DK115" s="960"/>
      <c r="DL115" s="961" t="s">
        <v>129</v>
      </c>
      <c r="DM115" s="959"/>
      <c r="DN115" s="959"/>
      <c r="DO115" s="959"/>
      <c r="DP115" s="960"/>
      <c r="DQ115" s="961" t="s">
        <v>129</v>
      </c>
      <c r="DR115" s="959"/>
      <c r="DS115" s="959"/>
      <c r="DT115" s="959"/>
      <c r="DU115" s="960"/>
      <c r="DV115" s="962" t="s">
        <v>129</v>
      </c>
      <c r="DW115" s="963"/>
      <c r="DX115" s="963"/>
      <c r="DY115" s="963"/>
      <c r="DZ115" s="964"/>
    </row>
    <row r="116" spans="1:130" s="230" customFormat="1" ht="26.25" customHeight="1" x14ac:dyDescent="0.2">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129</v>
      </c>
      <c r="AB116" s="959"/>
      <c r="AC116" s="959"/>
      <c r="AD116" s="959"/>
      <c r="AE116" s="960"/>
      <c r="AF116" s="961" t="s">
        <v>129</v>
      </c>
      <c r="AG116" s="959"/>
      <c r="AH116" s="959"/>
      <c r="AI116" s="959"/>
      <c r="AJ116" s="960"/>
      <c r="AK116" s="961" t="s">
        <v>129</v>
      </c>
      <c r="AL116" s="959"/>
      <c r="AM116" s="959"/>
      <c r="AN116" s="959"/>
      <c r="AO116" s="960"/>
      <c r="AP116" s="962" t="s">
        <v>129</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129</v>
      </c>
      <c r="BR116" s="926"/>
      <c r="BS116" s="926"/>
      <c r="BT116" s="926"/>
      <c r="BU116" s="926"/>
      <c r="BV116" s="926" t="s">
        <v>129</v>
      </c>
      <c r="BW116" s="926"/>
      <c r="BX116" s="926"/>
      <c r="BY116" s="926"/>
      <c r="BZ116" s="926"/>
      <c r="CA116" s="926" t="s">
        <v>129</v>
      </c>
      <c r="CB116" s="926"/>
      <c r="CC116" s="926"/>
      <c r="CD116" s="926"/>
      <c r="CE116" s="926"/>
      <c r="CF116" s="920" t="s">
        <v>129</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129</v>
      </c>
      <c r="DH116" s="959"/>
      <c r="DI116" s="959"/>
      <c r="DJ116" s="959"/>
      <c r="DK116" s="960"/>
      <c r="DL116" s="961" t="s">
        <v>129</v>
      </c>
      <c r="DM116" s="959"/>
      <c r="DN116" s="959"/>
      <c r="DO116" s="959"/>
      <c r="DP116" s="960"/>
      <c r="DQ116" s="961" t="s">
        <v>129</v>
      </c>
      <c r="DR116" s="959"/>
      <c r="DS116" s="959"/>
      <c r="DT116" s="959"/>
      <c r="DU116" s="960"/>
      <c r="DV116" s="962" t="s">
        <v>129</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584800</v>
      </c>
      <c r="AB117" s="979"/>
      <c r="AC117" s="979"/>
      <c r="AD117" s="979"/>
      <c r="AE117" s="980"/>
      <c r="AF117" s="981">
        <v>599461</v>
      </c>
      <c r="AG117" s="979"/>
      <c r="AH117" s="979"/>
      <c r="AI117" s="979"/>
      <c r="AJ117" s="980"/>
      <c r="AK117" s="981">
        <v>617889</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129</v>
      </c>
      <c r="BR117" s="926"/>
      <c r="BS117" s="926"/>
      <c r="BT117" s="926"/>
      <c r="BU117" s="926"/>
      <c r="BV117" s="926" t="s">
        <v>129</v>
      </c>
      <c r="BW117" s="926"/>
      <c r="BX117" s="926"/>
      <c r="BY117" s="926"/>
      <c r="BZ117" s="926"/>
      <c r="CA117" s="926" t="s">
        <v>129</v>
      </c>
      <c r="CB117" s="926"/>
      <c r="CC117" s="926"/>
      <c r="CD117" s="926"/>
      <c r="CE117" s="926"/>
      <c r="CF117" s="920" t="s">
        <v>129</v>
      </c>
      <c r="CG117" s="921"/>
      <c r="CH117" s="921"/>
      <c r="CI117" s="921"/>
      <c r="CJ117" s="921"/>
      <c r="CK117" s="948"/>
      <c r="CL117" s="949"/>
      <c r="CM117" s="922" t="s">
        <v>460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129</v>
      </c>
      <c r="DM117" s="959"/>
      <c r="DN117" s="959"/>
      <c r="DO117" s="959"/>
      <c r="DP117" s="960"/>
      <c r="DQ117" s="961" t="s">
        <v>129</v>
      </c>
      <c r="DR117" s="959"/>
      <c r="DS117" s="959"/>
      <c r="DT117" s="959"/>
      <c r="DU117" s="960"/>
      <c r="DV117" s="962" t="s">
        <v>129</v>
      </c>
      <c r="DW117" s="963"/>
      <c r="DX117" s="963"/>
      <c r="DY117" s="963"/>
      <c r="DZ117" s="964"/>
    </row>
    <row r="118" spans="1:130" s="230" customFormat="1" ht="26.25" customHeight="1" x14ac:dyDescent="0.2">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311</v>
      </c>
      <c r="AL118" s="893"/>
      <c r="AM118" s="893"/>
      <c r="AN118" s="893"/>
      <c r="AO118" s="894"/>
      <c r="AP118" s="970" t="s">
        <v>433</v>
      </c>
      <c r="AQ118" s="971"/>
      <c r="AR118" s="971"/>
      <c r="AS118" s="971"/>
      <c r="AT118" s="972"/>
      <c r="AU118" s="908"/>
      <c r="AV118" s="909"/>
      <c r="AW118" s="909"/>
      <c r="AX118" s="909"/>
      <c r="AY118" s="909"/>
      <c r="AZ118" s="973" t="s">
        <v>461</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129</v>
      </c>
      <c r="BW118" s="1000"/>
      <c r="BX118" s="1000"/>
      <c r="BY118" s="1000"/>
      <c r="BZ118" s="1000"/>
      <c r="CA118" s="1000" t="s">
        <v>129</v>
      </c>
      <c r="CB118" s="1000"/>
      <c r="CC118" s="1000"/>
      <c r="CD118" s="1000"/>
      <c r="CE118" s="1000"/>
      <c r="CF118" s="920" t="s">
        <v>129</v>
      </c>
      <c r="CG118" s="921"/>
      <c r="CH118" s="921"/>
      <c r="CI118" s="921"/>
      <c r="CJ118" s="921"/>
      <c r="CK118" s="948"/>
      <c r="CL118" s="949"/>
      <c r="CM118" s="922" t="s">
        <v>462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129</v>
      </c>
      <c r="DH118" s="959"/>
      <c r="DI118" s="959"/>
      <c r="DJ118" s="959"/>
      <c r="DK118" s="960"/>
      <c r="DL118" s="961" t="s">
        <v>129</v>
      </c>
      <c r="DM118" s="959"/>
      <c r="DN118" s="959"/>
      <c r="DO118" s="959"/>
      <c r="DP118" s="960"/>
      <c r="DQ118" s="961" t="s">
        <v>129</v>
      </c>
      <c r="DR118" s="959"/>
      <c r="DS118" s="959"/>
      <c r="DT118" s="959"/>
      <c r="DU118" s="960"/>
      <c r="DV118" s="962" t="s">
        <v>129</v>
      </c>
      <c r="DW118" s="963"/>
      <c r="DX118" s="963"/>
      <c r="DY118" s="963"/>
      <c r="DZ118" s="964"/>
    </row>
    <row r="119" spans="1:130" s="230" customFormat="1" ht="26.25" customHeight="1" x14ac:dyDescent="0.2">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129</v>
      </c>
      <c r="AG119" s="900"/>
      <c r="AH119" s="900"/>
      <c r="AI119" s="900"/>
      <c r="AJ119" s="901"/>
      <c r="AK119" s="902" t="s">
        <v>129</v>
      </c>
      <c r="AL119" s="900"/>
      <c r="AM119" s="900"/>
      <c r="AN119" s="900"/>
      <c r="AO119" s="901"/>
      <c r="AP119" s="903" t="s">
        <v>129</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463</v>
      </c>
      <c r="BP119" s="1005"/>
      <c r="BQ119" s="999">
        <v>7087837</v>
      </c>
      <c r="BR119" s="1000"/>
      <c r="BS119" s="1000"/>
      <c r="BT119" s="1000"/>
      <c r="BU119" s="1000"/>
      <c r="BV119" s="1000">
        <v>6745304</v>
      </c>
      <c r="BW119" s="1000"/>
      <c r="BX119" s="1000"/>
      <c r="BY119" s="1000"/>
      <c r="BZ119" s="1000"/>
      <c r="CA119" s="1000">
        <v>7118712</v>
      </c>
      <c r="CB119" s="1000"/>
      <c r="CC119" s="1000"/>
      <c r="CD119" s="1000"/>
      <c r="CE119" s="1000"/>
      <c r="CF119" s="1001"/>
      <c r="CG119" s="1002"/>
      <c r="CH119" s="1002"/>
      <c r="CI119" s="1002"/>
      <c r="CJ119" s="1003"/>
      <c r="CK119" s="950"/>
      <c r="CL119" s="951"/>
      <c r="CM119" s="973" t="s">
        <v>464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23770</v>
      </c>
      <c r="DH119" s="986"/>
      <c r="DI119" s="986"/>
      <c r="DJ119" s="986"/>
      <c r="DK119" s="987"/>
      <c r="DL119" s="985">
        <v>19030</v>
      </c>
      <c r="DM119" s="986"/>
      <c r="DN119" s="986"/>
      <c r="DO119" s="986"/>
      <c r="DP119" s="987"/>
      <c r="DQ119" s="985">
        <v>14790</v>
      </c>
      <c r="DR119" s="986"/>
      <c r="DS119" s="986"/>
      <c r="DT119" s="986"/>
      <c r="DU119" s="987"/>
      <c r="DV119" s="988">
        <v>0.6</v>
      </c>
      <c r="DW119" s="989"/>
      <c r="DX119" s="989"/>
      <c r="DY119" s="989"/>
      <c r="DZ119" s="990"/>
    </row>
    <row r="120" spans="1:130" s="230" customFormat="1" ht="26.25" customHeight="1" x14ac:dyDescent="0.2">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129</v>
      </c>
      <c r="AB120" s="959"/>
      <c r="AC120" s="959"/>
      <c r="AD120" s="959"/>
      <c r="AE120" s="960"/>
      <c r="AF120" s="961" t="s">
        <v>129</v>
      </c>
      <c r="AG120" s="959"/>
      <c r="AH120" s="959"/>
      <c r="AI120" s="959"/>
      <c r="AJ120" s="960"/>
      <c r="AK120" s="961" t="s">
        <v>129</v>
      </c>
      <c r="AL120" s="959"/>
      <c r="AM120" s="959"/>
      <c r="AN120" s="959"/>
      <c r="AO120" s="960"/>
      <c r="AP120" s="962" t="s">
        <v>129</v>
      </c>
      <c r="AQ120" s="963"/>
      <c r="AR120" s="963"/>
      <c r="AS120" s="963"/>
      <c r="AT120" s="964"/>
      <c r="AU120" s="991" t="s">
        <v>465</v>
      </c>
      <c r="AV120" s="992"/>
      <c r="AW120" s="992"/>
      <c r="AX120" s="992"/>
      <c r="AY120" s="993"/>
      <c r="AZ120" s="929" t="s">
        <v>466</v>
      </c>
      <c r="BA120" s="897"/>
      <c r="BB120" s="897"/>
      <c r="BC120" s="897"/>
      <c r="BD120" s="897"/>
      <c r="BE120" s="897"/>
      <c r="BF120" s="897"/>
      <c r="BG120" s="897"/>
      <c r="BH120" s="897"/>
      <c r="BI120" s="897"/>
      <c r="BJ120" s="897"/>
      <c r="BK120" s="897"/>
      <c r="BL120" s="897"/>
      <c r="BM120" s="897"/>
      <c r="BN120" s="897"/>
      <c r="BO120" s="897"/>
      <c r="BP120" s="898"/>
      <c r="BQ120" s="930">
        <v>5479372</v>
      </c>
      <c r="BR120" s="931"/>
      <c r="BS120" s="931"/>
      <c r="BT120" s="931"/>
      <c r="BU120" s="931"/>
      <c r="BV120" s="931">
        <v>5473280</v>
      </c>
      <c r="BW120" s="931"/>
      <c r="BX120" s="931"/>
      <c r="BY120" s="931"/>
      <c r="BZ120" s="931"/>
      <c r="CA120" s="931">
        <v>5486269</v>
      </c>
      <c r="CB120" s="931"/>
      <c r="CC120" s="931"/>
      <c r="CD120" s="931"/>
      <c r="CE120" s="931"/>
      <c r="CF120" s="944">
        <v>218.6</v>
      </c>
      <c r="CG120" s="945"/>
      <c r="CH120" s="945"/>
      <c r="CI120" s="945"/>
      <c r="CJ120" s="945"/>
      <c r="CK120" s="1006" t="s">
        <v>467</v>
      </c>
      <c r="CL120" s="1007"/>
      <c r="CM120" s="1007"/>
      <c r="CN120" s="1007"/>
      <c r="CO120" s="1008"/>
      <c r="CP120" s="1014" t="s">
        <v>468</v>
      </c>
      <c r="CQ120" s="1015"/>
      <c r="CR120" s="1015"/>
      <c r="CS120" s="1015"/>
      <c r="CT120" s="1015"/>
      <c r="CU120" s="1015"/>
      <c r="CV120" s="1015"/>
      <c r="CW120" s="1015"/>
      <c r="CX120" s="1015"/>
      <c r="CY120" s="1015"/>
      <c r="CZ120" s="1015"/>
      <c r="DA120" s="1015"/>
      <c r="DB120" s="1015"/>
      <c r="DC120" s="1015"/>
      <c r="DD120" s="1015"/>
      <c r="DE120" s="1015"/>
      <c r="DF120" s="1016"/>
      <c r="DG120" s="930">
        <v>2052856</v>
      </c>
      <c r="DH120" s="931"/>
      <c r="DI120" s="931"/>
      <c r="DJ120" s="931"/>
      <c r="DK120" s="931"/>
      <c r="DL120" s="931">
        <v>1985461</v>
      </c>
      <c r="DM120" s="931"/>
      <c r="DN120" s="931"/>
      <c r="DO120" s="931"/>
      <c r="DP120" s="931"/>
      <c r="DQ120" s="931">
        <v>1874993</v>
      </c>
      <c r="DR120" s="931"/>
      <c r="DS120" s="931"/>
      <c r="DT120" s="931"/>
      <c r="DU120" s="931"/>
      <c r="DV120" s="932">
        <v>74.7</v>
      </c>
      <c r="DW120" s="932"/>
      <c r="DX120" s="932"/>
      <c r="DY120" s="932"/>
      <c r="DZ120" s="933"/>
    </row>
    <row r="121" spans="1:130" s="230" customFormat="1" ht="26.25" customHeight="1" x14ac:dyDescent="0.2">
      <c r="A121" s="1057"/>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129</v>
      </c>
      <c r="AG121" s="959"/>
      <c r="AH121" s="959"/>
      <c r="AI121" s="959"/>
      <c r="AJ121" s="960"/>
      <c r="AK121" s="961" t="s">
        <v>129</v>
      </c>
      <c r="AL121" s="959"/>
      <c r="AM121" s="959"/>
      <c r="AN121" s="959"/>
      <c r="AO121" s="960"/>
      <c r="AP121" s="962" t="s">
        <v>129</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t="s">
        <v>129</v>
      </c>
      <c r="BR121" s="926"/>
      <c r="BS121" s="926"/>
      <c r="BT121" s="926"/>
      <c r="BU121" s="926"/>
      <c r="BV121" s="926" t="s">
        <v>129</v>
      </c>
      <c r="BW121" s="926"/>
      <c r="BX121" s="926"/>
      <c r="BY121" s="926"/>
      <c r="BZ121" s="926"/>
      <c r="CA121" s="926" t="s">
        <v>129</v>
      </c>
      <c r="CB121" s="926"/>
      <c r="CC121" s="926"/>
      <c r="CD121" s="926"/>
      <c r="CE121" s="926"/>
      <c r="CF121" s="920" t="s">
        <v>129</v>
      </c>
      <c r="CG121" s="921"/>
      <c r="CH121" s="921"/>
      <c r="CI121" s="921"/>
      <c r="CJ121" s="921"/>
      <c r="CK121" s="1009"/>
      <c r="CL121" s="1010"/>
      <c r="CM121" s="1010"/>
      <c r="CN121" s="1010"/>
      <c r="CO121" s="1011"/>
      <c r="CP121" s="1019" t="s">
        <v>408</v>
      </c>
      <c r="CQ121" s="1020"/>
      <c r="CR121" s="1020"/>
      <c r="CS121" s="1020"/>
      <c r="CT121" s="1020"/>
      <c r="CU121" s="1020"/>
      <c r="CV121" s="1020"/>
      <c r="CW121" s="1020"/>
      <c r="CX121" s="1020"/>
      <c r="CY121" s="1020"/>
      <c r="CZ121" s="1020"/>
      <c r="DA121" s="1020"/>
      <c r="DB121" s="1020"/>
      <c r="DC121" s="1020"/>
      <c r="DD121" s="1020"/>
      <c r="DE121" s="1020"/>
      <c r="DF121" s="1021"/>
      <c r="DG121" s="925">
        <v>229390</v>
      </c>
      <c r="DH121" s="926"/>
      <c r="DI121" s="926"/>
      <c r="DJ121" s="926"/>
      <c r="DK121" s="926"/>
      <c r="DL121" s="926">
        <v>178026</v>
      </c>
      <c r="DM121" s="926"/>
      <c r="DN121" s="926"/>
      <c r="DO121" s="926"/>
      <c r="DP121" s="926"/>
      <c r="DQ121" s="926">
        <v>175573</v>
      </c>
      <c r="DR121" s="926"/>
      <c r="DS121" s="926"/>
      <c r="DT121" s="926"/>
      <c r="DU121" s="926"/>
      <c r="DV121" s="927">
        <v>7</v>
      </c>
      <c r="DW121" s="927"/>
      <c r="DX121" s="927"/>
      <c r="DY121" s="927"/>
      <c r="DZ121" s="928"/>
    </row>
    <row r="122" spans="1:130" s="230" customFormat="1" ht="26.25" customHeight="1" x14ac:dyDescent="0.2">
      <c r="A122" s="1057"/>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129</v>
      </c>
      <c r="AG122" s="959"/>
      <c r="AH122" s="959"/>
      <c r="AI122" s="959"/>
      <c r="AJ122" s="960"/>
      <c r="AK122" s="961" t="s">
        <v>129</v>
      </c>
      <c r="AL122" s="959"/>
      <c r="AM122" s="959"/>
      <c r="AN122" s="959"/>
      <c r="AO122" s="960"/>
      <c r="AP122" s="962" t="s">
        <v>129</v>
      </c>
      <c r="AQ122" s="963"/>
      <c r="AR122" s="963"/>
      <c r="AS122" s="963"/>
      <c r="AT122" s="964"/>
      <c r="AU122" s="994"/>
      <c r="AV122" s="995"/>
      <c r="AW122" s="995"/>
      <c r="AX122" s="995"/>
      <c r="AY122" s="996"/>
      <c r="AZ122" s="973" t="s">
        <v>471</v>
      </c>
      <c r="BA122" s="965"/>
      <c r="BB122" s="965"/>
      <c r="BC122" s="965"/>
      <c r="BD122" s="965"/>
      <c r="BE122" s="965"/>
      <c r="BF122" s="965"/>
      <c r="BG122" s="965"/>
      <c r="BH122" s="965"/>
      <c r="BI122" s="965"/>
      <c r="BJ122" s="965"/>
      <c r="BK122" s="965"/>
      <c r="BL122" s="965"/>
      <c r="BM122" s="965"/>
      <c r="BN122" s="965"/>
      <c r="BO122" s="965"/>
      <c r="BP122" s="966"/>
      <c r="BQ122" s="999">
        <v>4054514</v>
      </c>
      <c r="BR122" s="1000"/>
      <c r="BS122" s="1000"/>
      <c r="BT122" s="1000"/>
      <c r="BU122" s="1000"/>
      <c r="BV122" s="1000">
        <v>4430747</v>
      </c>
      <c r="BW122" s="1000"/>
      <c r="BX122" s="1000"/>
      <c r="BY122" s="1000"/>
      <c r="BZ122" s="1000"/>
      <c r="CA122" s="1000">
        <v>4629196</v>
      </c>
      <c r="CB122" s="1000"/>
      <c r="CC122" s="1000"/>
      <c r="CD122" s="1000"/>
      <c r="CE122" s="1000"/>
      <c r="CF122" s="1017">
        <v>184.4</v>
      </c>
      <c r="CG122" s="1018"/>
      <c r="CH122" s="1018"/>
      <c r="CI122" s="1018"/>
      <c r="CJ122" s="1018"/>
      <c r="CK122" s="1009"/>
      <c r="CL122" s="1010"/>
      <c r="CM122" s="1010"/>
      <c r="CN122" s="1010"/>
      <c r="CO122" s="1011"/>
      <c r="CP122" s="1019" t="s">
        <v>406</v>
      </c>
      <c r="CQ122" s="1020"/>
      <c r="CR122" s="1020"/>
      <c r="CS122" s="1020"/>
      <c r="CT122" s="1020"/>
      <c r="CU122" s="1020"/>
      <c r="CV122" s="1020"/>
      <c r="CW122" s="1020"/>
      <c r="CX122" s="1020"/>
      <c r="CY122" s="1020"/>
      <c r="CZ122" s="1020"/>
      <c r="DA122" s="1020"/>
      <c r="DB122" s="1020"/>
      <c r="DC122" s="1020"/>
      <c r="DD122" s="1020"/>
      <c r="DE122" s="1020"/>
      <c r="DF122" s="1021"/>
      <c r="DG122" s="925" t="s">
        <v>129</v>
      </c>
      <c r="DH122" s="926"/>
      <c r="DI122" s="926"/>
      <c r="DJ122" s="926"/>
      <c r="DK122" s="926"/>
      <c r="DL122" s="926" t="s">
        <v>129</v>
      </c>
      <c r="DM122" s="926"/>
      <c r="DN122" s="926"/>
      <c r="DO122" s="926"/>
      <c r="DP122" s="926"/>
      <c r="DQ122" s="926" t="s">
        <v>129</v>
      </c>
      <c r="DR122" s="926"/>
      <c r="DS122" s="926"/>
      <c r="DT122" s="926"/>
      <c r="DU122" s="926"/>
      <c r="DV122" s="927" t="s">
        <v>129</v>
      </c>
      <c r="DW122" s="927"/>
      <c r="DX122" s="927"/>
      <c r="DY122" s="927"/>
      <c r="DZ122" s="928"/>
    </row>
    <row r="123" spans="1:130" s="230" customFormat="1" ht="26.25" customHeight="1" x14ac:dyDescent="0.2">
      <c r="A123" s="1057"/>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129</v>
      </c>
      <c r="AB123" s="959"/>
      <c r="AC123" s="959"/>
      <c r="AD123" s="959"/>
      <c r="AE123" s="960"/>
      <c r="AF123" s="961" t="s">
        <v>129</v>
      </c>
      <c r="AG123" s="959"/>
      <c r="AH123" s="959"/>
      <c r="AI123" s="959"/>
      <c r="AJ123" s="960"/>
      <c r="AK123" s="961" t="s">
        <v>129</v>
      </c>
      <c r="AL123" s="959"/>
      <c r="AM123" s="959"/>
      <c r="AN123" s="959"/>
      <c r="AO123" s="960"/>
      <c r="AP123" s="962" t="s">
        <v>129</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472</v>
      </c>
      <c r="BP123" s="1005"/>
      <c r="BQ123" s="1063">
        <v>9533886</v>
      </c>
      <c r="BR123" s="1064"/>
      <c r="BS123" s="1064"/>
      <c r="BT123" s="1064"/>
      <c r="BU123" s="1064"/>
      <c r="BV123" s="1064">
        <v>9904027</v>
      </c>
      <c r="BW123" s="1064"/>
      <c r="BX123" s="1064"/>
      <c r="BY123" s="1064"/>
      <c r="BZ123" s="1064"/>
      <c r="CA123" s="1064">
        <v>10115465</v>
      </c>
      <c r="CB123" s="1064"/>
      <c r="CC123" s="1064"/>
      <c r="CD123" s="1064"/>
      <c r="CE123" s="1064"/>
      <c r="CF123" s="1001"/>
      <c r="CG123" s="1002"/>
      <c r="CH123" s="1002"/>
      <c r="CI123" s="1002"/>
      <c r="CJ123" s="1003"/>
      <c r="CK123" s="1009"/>
      <c r="CL123" s="1010"/>
      <c r="CM123" s="1010"/>
      <c r="CN123" s="1010"/>
      <c r="CO123" s="1011"/>
      <c r="CP123" s="1019" t="s">
        <v>473</v>
      </c>
      <c r="CQ123" s="1020"/>
      <c r="CR123" s="1020"/>
      <c r="CS123" s="1020"/>
      <c r="CT123" s="1020"/>
      <c r="CU123" s="1020"/>
      <c r="CV123" s="1020"/>
      <c r="CW123" s="1020"/>
      <c r="CX123" s="1020"/>
      <c r="CY123" s="1020"/>
      <c r="CZ123" s="1020"/>
      <c r="DA123" s="1020"/>
      <c r="DB123" s="1020"/>
      <c r="DC123" s="1020"/>
      <c r="DD123" s="1020"/>
      <c r="DE123" s="1020"/>
      <c r="DF123" s="1021"/>
      <c r="DG123" s="958" t="s">
        <v>129</v>
      </c>
      <c r="DH123" s="959"/>
      <c r="DI123" s="959"/>
      <c r="DJ123" s="959"/>
      <c r="DK123" s="960"/>
      <c r="DL123" s="961" t="s">
        <v>129</v>
      </c>
      <c r="DM123" s="959"/>
      <c r="DN123" s="959"/>
      <c r="DO123" s="959"/>
      <c r="DP123" s="960"/>
      <c r="DQ123" s="961" t="s">
        <v>129</v>
      </c>
      <c r="DR123" s="959"/>
      <c r="DS123" s="959"/>
      <c r="DT123" s="959"/>
      <c r="DU123" s="960"/>
      <c r="DV123" s="962" t="s">
        <v>129</v>
      </c>
      <c r="DW123" s="963"/>
      <c r="DX123" s="963"/>
      <c r="DY123" s="963"/>
      <c r="DZ123" s="964"/>
    </row>
    <row r="124" spans="1:130" s="230" customFormat="1" ht="26.25" customHeight="1" thickBot="1" x14ac:dyDescent="0.25">
      <c r="A124" s="1057"/>
      <c r="B124" s="949"/>
      <c r="C124" s="922" t="s">
        <v>460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129</v>
      </c>
      <c r="AG124" s="959"/>
      <c r="AH124" s="959"/>
      <c r="AI124" s="959"/>
      <c r="AJ124" s="960"/>
      <c r="AK124" s="961" t="s">
        <v>129</v>
      </c>
      <c r="AL124" s="959"/>
      <c r="AM124" s="959"/>
      <c r="AN124" s="959"/>
      <c r="AO124" s="960"/>
      <c r="AP124" s="962" t="s">
        <v>129</v>
      </c>
      <c r="AQ124" s="963"/>
      <c r="AR124" s="963"/>
      <c r="AS124" s="963"/>
      <c r="AT124" s="964"/>
      <c r="AU124" s="1059" t="s">
        <v>474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129</v>
      </c>
      <c r="BR124" s="1027"/>
      <c r="BS124" s="1027"/>
      <c r="BT124" s="1027"/>
      <c r="BU124" s="1027"/>
      <c r="BV124" s="1027" t="s">
        <v>129</v>
      </c>
      <c r="BW124" s="1027"/>
      <c r="BX124" s="1027"/>
      <c r="BY124" s="1027"/>
      <c r="BZ124" s="1027"/>
      <c r="CA124" s="1027" t="s">
        <v>129</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129</v>
      </c>
      <c r="DH124" s="986"/>
      <c r="DI124" s="986"/>
      <c r="DJ124" s="986"/>
      <c r="DK124" s="987"/>
      <c r="DL124" s="985" t="s">
        <v>129</v>
      </c>
      <c r="DM124" s="986"/>
      <c r="DN124" s="986"/>
      <c r="DO124" s="986"/>
      <c r="DP124" s="987"/>
      <c r="DQ124" s="985" t="s">
        <v>129</v>
      </c>
      <c r="DR124" s="986"/>
      <c r="DS124" s="986"/>
      <c r="DT124" s="986"/>
      <c r="DU124" s="987"/>
      <c r="DV124" s="988" t="s">
        <v>129</v>
      </c>
      <c r="DW124" s="989"/>
      <c r="DX124" s="989"/>
      <c r="DY124" s="989"/>
      <c r="DZ124" s="990"/>
    </row>
    <row r="125" spans="1:130" s="230" customFormat="1" ht="26.25" customHeight="1" x14ac:dyDescent="0.2">
      <c r="A125" s="1057"/>
      <c r="B125" s="949"/>
      <c r="C125" s="922" t="s">
        <v>462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129</v>
      </c>
      <c r="AG125" s="959"/>
      <c r="AH125" s="959"/>
      <c r="AI125" s="959"/>
      <c r="AJ125" s="960"/>
      <c r="AK125" s="961" t="s">
        <v>129</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129</v>
      </c>
      <c r="DM125" s="931"/>
      <c r="DN125" s="931"/>
      <c r="DO125" s="931"/>
      <c r="DP125" s="931"/>
      <c r="DQ125" s="931" t="s">
        <v>129</v>
      </c>
      <c r="DR125" s="931"/>
      <c r="DS125" s="931"/>
      <c r="DT125" s="931"/>
      <c r="DU125" s="931"/>
      <c r="DV125" s="932" t="s">
        <v>129</v>
      </c>
      <c r="DW125" s="932"/>
      <c r="DX125" s="932"/>
      <c r="DY125" s="932"/>
      <c r="DZ125" s="933"/>
    </row>
    <row r="126" spans="1:130" s="230" customFormat="1" ht="26.25" customHeight="1" thickBot="1" x14ac:dyDescent="0.25">
      <c r="A126" s="1057"/>
      <c r="B126" s="949"/>
      <c r="C126" s="922" t="s">
        <v>464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126</v>
      </c>
      <c r="AB126" s="959"/>
      <c r="AC126" s="959"/>
      <c r="AD126" s="959"/>
      <c r="AE126" s="960"/>
      <c r="AF126" s="961">
        <v>93</v>
      </c>
      <c r="AG126" s="959"/>
      <c r="AH126" s="959"/>
      <c r="AI126" s="959"/>
      <c r="AJ126" s="960"/>
      <c r="AK126" s="961">
        <v>60</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129</v>
      </c>
      <c r="DM126" s="926"/>
      <c r="DN126" s="926"/>
      <c r="DO126" s="926"/>
      <c r="DP126" s="926"/>
      <c r="DQ126" s="926" t="s">
        <v>129</v>
      </c>
      <c r="DR126" s="926"/>
      <c r="DS126" s="926"/>
      <c r="DT126" s="926"/>
      <c r="DU126" s="926"/>
      <c r="DV126" s="927" t="s">
        <v>129</v>
      </c>
      <c r="DW126" s="927"/>
      <c r="DX126" s="927"/>
      <c r="DY126" s="927"/>
      <c r="DZ126" s="928"/>
    </row>
    <row r="127" spans="1:130" s="230" customFormat="1" ht="26.25" customHeight="1" x14ac:dyDescent="0.2">
      <c r="A127" s="1058"/>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129</v>
      </c>
      <c r="AB127" s="959"/>
      <c r="AC127" s="959"/>
      <c r="AD127" s="959"/>
      <c r="AE127" s="960"/>
      <c r="AF127" s="961" t="s">
        <v>129</v>
      </c>
      <c r="AG127" s="959"/>
      <c r="AH127" s="959"/>
      <c r="AI127" s="959"/>
      <c r="AJ127" s="960"/>
      <c r="AK127" s="961" t="s">
        <v>129</v>
      </c>
      <c r="AL127" s="959"/>
      <c r="AM127" s="959"/>
      <c r="AN127" s="959"/>
      <c r="AO127" s="960"/>
      <c r="AP127" s="962" t="s">
        <v>129</v>
      </c>
      <c r="AQ127" s="963"/>
      <c r="AR127" s="963"/>
      <c r="AS127" s="963"/>
      <c r="AT127" s="964"/>
      <c r="AU127" s="232"/>
      <c r="AV127" s="232"/>
      <c r="AW127" s="232"/>
      <c r="AX127" s="1031" t="s">
        <v>480</v>
      </c>
      <c r="AY127" s="1032"/>
      <c r="AZ127" s="1032"/>
      <c r="BA127" s="1032"/>
      <c r="BB127" s="1032"/>
      <c r="BC127" s="1032"/>
      <c r="BD127" s="1032"/>
      <c r="BE127" s="1033"/>
      <c r="BF127" s="1034" t="s">
        <v>481</v>
      </c>
      <c r="BG127" s="1032"/>
      <c r="BH127" s="1032"/>
      <c r="BI127" s="1032"/>
      <c r="BJ127" s="1032"/>
      <c r="BK127" s="1032"/>
      <c r="BL127" s="1033"/>
      <c r="BM127" s="1034" t="s">
        <v>482</v>
      </c>
      <c r="BN127" s="1032"/>
      <c r="BO127" s="1032"/>
      <c r="BP127" s="1032"/>
      <c r="BQ127" s="1032"/>
      <c r="BR127" s="1032"/>
      <c r="BS127" s="1033"/>
      <c r="BT127" s="1034" t="s">
        <v>483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129</v>
      </c>
      <c r="DM127" s="926"/>
      <c r="DN127" s="926"/>
      <c r="DO127" s="926"/>
      <c r="DP127" s="926"/>
      <c r="DQ127" s="926" t="s">
        <v>129</v>
      </c>
      <c r="DR127" s="926"/>
      <c r="DS127" s="926"/>
      <c r="DT127" s="926"/>
      <c r="DU127" s="926"/>
      <c r="DV127" s="927" t="s">
        <v>129</v>
      </c>
      <c r="DW127" s="927"/>
      <c r="DX127" s="927"/>
      <c r="DY127" s="927"/>
      <c r="DZ127" s="928"/>
    </row>
    <row r="128" spans="1:130" s="230" customFormat="1" ht="26.25" customHeight="1" thickBot="1" x14ac:dyDescent="0.25">
      <c r="A128" s="1041" t="s">
        <v>485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486</v>
      </c>
      <c r="X128" s="1043"/>
      <c r="Y128" s="1043"/>
      <c r="Z128" s="1044"/>
      <c r="AA128" s="1045" t="s">
        <v>129</v>
      </c>
      <c r="AB128" s="1046"/>
      <c r="AC128" s="1046"/>
      <c r="AD128" s="1046"/>
      <c r="AE128" s="1047"/>
      <c r="AF128" s="1048" t="s">
        <v>129</v>
      </c>
      <c r="AG128" s="1046"/>
      <c r="AH128" s="1046"/>
      <c r="AI128" s="1046"/>
      <c r="AJ128" s="1047"/>
      <c r="AK128" s="1048" t="s">
        <v>129</v>
      </c>
      <c r="AL128" s="1046"/>
      <c r="AM128" s="1046"/>
      <c r="AN128" s="1046"/>
      <c r="AO128" s="1047"/>
      <c r="AP128" s="1049"/>
      <c r="AQ128" s="1050"/>
      <c r="AR128" s="1050"/>
      <c r="AS128" s="1050"/>
      <c r="AT128" s="1051"/>
      <c r="AU128" s="232"/>
      <c r="AV128" s="232"/>
      <c r="AW128" s="232"/>
      <c r="AX128" s="896" t="s">
        <v>487</v>
      </c>
      <c r="AY128" s="897"/>
      <c r="AZ128" s="897"/>
      <c r="BA128" s="897"/>
      <c r="BB128" s="897"/>
      <c r="BC128" s="897"/>
      <c r="BD128" s="897"/>
      <c r="BE128" s="898"/>
      <c r="BF128" s="1052" t="s">
        <v>129</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488</v>
      </c>
      <c r="CQ128" s="726"/>
      <c r="CR128" s="726"/>
      <c r="CS128" s="726"/>
      <c r="CT128" s="726"/>
      <c r="CU128" s="726"/>
      <c r="CV128" s="726"/>
      <c r="CW128" s="726"/>
      <c r="CX128" s="726"/>
      <c r="CY128" s="726"/>
      <c r="CZ128" s="726"/>
      <c r="DA128" s="726"/>
      <c r="DB128" s="726"/>
      <c r="DC128" s="726"/>
      <c r="DD128" s="726"/>
      <c r="DE128" s="726"/>
      <c r="DF128" s="1036"/>
      <c r="DG128" s="1037" t="s">
        <v>129</v>
      </c>
      <c r="DH128" s="1038"/>
      <c r="DI128" s="1038"/>
      <c r="DJ128" s="1038"/>
      <c r="DK128" s="1038"/>
      <c r="DL128" s="1038" t="s">
        <v>129</v>
      </c>
      <c r="DM128" s="1038"/>
      <c r="DN128" s="1038"/>
      <c r="DO128" s="1038"/>
      <c r="DP128" s="1038"/>
      <c r="DQ128" s="1038" t="s">
        <v>129</v>
      </c>
      <c r="DR128" s="1038"/>
      <c r="DS128" s="1038"/>
      <c r="DT128" s="1038"/>
      <c r="DU128" s="1038"/>
      <c r="DV128" s="1039" t="s">
        <v>129</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2663252</v>
      </c>
      <c r="AB129" s="959"/>
      <c r="AC129" s="959"/>
      <c r="AD129" s="959"/>
      <c r="AE129" s="960"/>
      <c r="AF129" s="961">
        <v>2918114</v>
      </c>
      <c r="AG129" s="959"/>
      <c r="AH129" s="959"/>
      <c r="AI129" s="959"/>
      <c r="AJ129" s="960"/>
      <c r="AK129" s="961">
        <v>2928647</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129</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387523</v>
      </c>
      <c r="AB130" s="959"/>
      <c r="AC130" s="959"/>
      <c r="AD130" s="959"/>
      <c r="AE130" s="960"/>
      <c r="AF130" s="961">
        <v>393169</v>
      </c>
      <c r="AG130" s="959"/>
      <c r="AH130" s="959"/>
      <c r="AI130" s="959"/>
      <c r="AJ130" s="960"/>
      <c r="AK130" s="961">
        <v>418674</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8.1999999999999993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2275729</v>
      </c>
      <c r="AB131" s="986"/>
      <c r="AC131" s="986"/>
      <c r="AD131" s="986"/>
      <c r="AE131" s="987"/>
      <c r="AF131" s="985">
        <v>2524945</v>
      </c>
      <c r="AG131" s="986"/>
      <c r="AH131" s="986"/>
      <c r="AI131" s="986"/>
      <c r="AJ131" s="987"/>
      <c r="AK131" s="985">
        <v>2509973</v>
      </c>
      <c r="AL131" s="986"/>
      <c r="AM131" s="986"/>
      <c r="AN131" s="986"/>
      <c r="AO131" s="987"/>
      <c r="AP131" s="1110"/>
      <c r="AQ131" s="1111"/>
      <c r="AR131" s="1111"/>
      <c r="AS131" s="1111"/>
      <c r="AT131" s="1112"/>
      <c r="AU131" s="233"/>
      <c r="AV131" s="233"/>
      <c r="AW131" s="233"/>
      <c r="AX131" s="1083" t="s">
        <v>495</v>
      </c>
      <c r="AY131" s="726"/>
      <c r="AZ131" s="726"/>
      <c r="BA131" s="726"/>
      <c r="BB131" s="726"/>
      <c r="BC131" s="726"/>
      <c r="BD131" s="726"/>
      <c r="BE131" s="1036"/>
      <c r="BF131" s="1084" t="s">
        <v>129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497</v>
      </c>
      <c r="W132" s="1094"/>
      <c r="X132" s="1094"/>
      <c r="Y132" s="1094"/>
      <c r="Z132" s="1095"/>
      <c r="AA132" s="1096">
        <v>8.6687386770000003</v>
      </c>
      <c r="AB132" s="1097"/>
      <c r="AC132" s="1097"/>
      <c r="AD132" s="1097"/>
      <c r="AE132" s="1098"/>
      <c r="AF132" s="1099">
        <v>8.1701581619999999</v>
      </c>
      <c r="AG132" s="1097"/>
      <c r="AH132" s="1097"/>
      <c r="AI132" s="1097"/>
      <c r="AJ132" s="1098"/>
      <c r="AK132" s="1099">
        <v>7.9369379670000004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498</v>
      </c>
      <c r="W133" s="1077"/>
      <c r="X133" s="1077"/>
      <c r="Y133" s="1077"/>
      <c r="Z133" s="1078"/>
      <c r="AA133" s="1079">
        <v>7.9</v>
      </c>
      <c r="AB133" s="1080"/>
      <c r="AC133" s="1080"/>
      <c r="AD133" s="1080"/>
      <c r="AE133" s="1081"/>
      <c r="AF133" s="1079">
        <v>8.1999999999999993</v>
      </c>
      <c r="AG133" s="1080"/>
      <c r="AH133" s="1080"/>
      <c r="AI133" s="1080"/>
      <c r="AJ133" s="1081"/>
      <c r="AK133" s="1079">
        <v>8.1999999999999993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uHIlvESZruXYJEgdDCYykHxNtRs+uwZF+E0lVLdmZ6QV8AZuL32KGIwDWWvf1WdNzoKgOf9A1ggqG8lxsOowQ==" saltValue="+80+fH4dGcilsQE2ogKnk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499</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JY67752tOYsMsu7vVAIZX+Ias7/uwA+S90RDHmUwIyurn+32Nh1tv0/rO/4hL+ok4uUVXaTfLRcFBxtwjrOPAA==" saltValue="er0FvO3yzCE2phAp3ev/t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skP/QpoISyxC4a9WBtXkWQIcRGoipqoITzkcosJtI75J7msLMY4JArODWEwppR+kqwFm2mRvrWuKiaYmCI9LA==" saltValue="L2gOeEzoh0CeMvuuW4xva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502</v>
      </c>
      <c r="AP7" s="272"/>
      <c r="AQ7" s="273" t="s">
        <v>503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504</v>
      </c>
      <c r="AQ8" s="279" t="s">
        <v>505</v>
      </c>
      <c r="AR8" s="280" t="s">
        <v>506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507</v>
      </c>
      <c r="AL9" s="1117"/>
      <c r="AM9" s="1117"/>
      <c r="AN9" s="1118"/>
      <c r="AO9" s="281">
        <v>885542</v>
      </c>
      <c r="AP9" s="281">
        <v>153607</v>
      </c>
      <c r="AQ9" s="282">
        <v>138583</v>
      </c>
      <c r="AR9" s="283">
        <v>10.8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508</v>
      </c>
      <c r="AL10" s="1117"/>
      <c r="AM10" s="1117"/>
      <c r="AN10" s="1118"/>
      <c r="AO10" s="284">
        <v>67843</v>
      </c>
      <c r="AP10" s="284">
        <v>11768</v>
      </c>
      <c r="AQ10" s="285">
        <v>15847</v>
      </c>
      <c r="AR10" s="286">
        <v>-25.7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509</v>
      </c>
      <c r="AL11" s="1117"/>
      <c r="AM11" s="1117"/>
      <c r="AN11" s="1118"/>
      <c r="AO11" s="284">
        <v>4012</v>
      </c>
      <c r="AP11" s="284">
        <v>696</v>
      </c>
      <c r="AQ11" s="285">
        <v>2224</v>
      </c>
      <c r="AR11" s="286">
        <v>-68.7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510</v>
      </c>
      <c r="AL12" s="1117"/>
      <c r="AM12" s="1117"/>
      <c r="AN12" s="1118"/>
      <c r="AO12" s="284" t="s">
        <v>511</v>
      </c>
      <c r="AP12" s="284" t="s">
        <v>511</v>
      </c>
      <c r="AQ12" s="285" t="s">
        <v>511</v>
      </c>
      <c r="AR12" s="286" t="s">
        <v>511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512</v>
      </c>
      <c r="AL13" s="1117"/>
      <c r="AM13" s="1117"/>
      <c r="AN13" s="1118"/>
      <c r="AO13" s="284">
        <v>20546</v>
      </c>
      <c r="AP13" s="284">
        <v>3564</v>
      </c>
      <c r="AQ13" s="285">
        <v>5571</v>
      </c>
      <c r="AR13" s="286">
        <v>-36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513</v>
      </c>
      <c r="AL14" s="1117"/>
      <c r="AM14" s="1117"/>
      <c r="AN14" s="1118"/>
      <c r="AO14" s="284">
        <v>17210</v>
      </c>
      <c r="AP14" s="284">
        <v>2985</v>
      </c>
      <c r="AQ14" s="285">
        <v>2766</v>
      </c>
      <c r="AR14" s="286">
        <v>7.9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514</v>
      </c>
      <c r="AL15" s="1120"/>
      <c r="AM15" s="1120"/>
      <c r="AN15" s="1121"/>
      <c r="AO15" s="284">
        <v>-46875</v>
      </c>
      <c r="AP15" s="284">
        <v>-8131</v>
      </c>
      <c r="AQ15" s="285">
        <v>-9361</v>
      </c>
      <c r="AR15" s="286">
        <v>-13.1</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948278</v>
      </c>
      <c r="AP16" s="284">
        <v>164489</v>
      </c>
      <c r="AQ16" s="285">
        <v>155632</v>
      </c>
      <c r="AR16" s="286">
        <v>5.7</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519</v>
      </c>
      <c r="AL21" s="1123"/>
      <c r="AM21" s="1123"/>
      <c r="AN21" s="1124"/>
      <c r="AO21" s="297">
        <v>14.4</v>
      </c>
      <c r="AP21" s="298">
        <v>13.83</v>
      </c>
      <c r="AQ21" s="299">
        <v>0.56999999999999995</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520</v>
      </c>
      <c r="AL22" s="1123"/>
      <c r="AM22" s="1123"/>
      <c r="AN22" s="1124"/>
      <c r="AO22" s="302">
        <v>95.1</v>
      </c>
      <c r="AP22" s="303">
        <v>96.2</v>
      </c>
      <c r="AQ22" s="304">
        <v>-1.1000000000000001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502</v>
      </c>
      <c r="AP30" s="272"/>
      <c r="AQ30" s="273" t="s">
        <v>503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504</v>
      </c>
      <c r="AQ31" s="279" t="s">
        <v>505</v>
      </c>
      <c r="AR31" s="280" t="s">
        <v>506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524</v>
      </c>
      <c r="AL32" s="1131"/>
      <c r="AM32" s="1131"/>
      <c r="AN32" s="1132"/>
      <c r="AO32" s="312">
        <v>382168</v>
      </c>
      <c r="AP32" s="312">
        <v>66291</v>
      </c>
      <c r="AQ32" s="313">
        <v>82029</v>
      </c>
      <c r="AR32" s="314">
        <v>-19.2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525</v>
      </c>
      <c r="AL33" s="1131"/>
      <c r="AM33" s="1131"/>
      <c r="AN33" s="1132"/>
      <c r="AO33" s="312" t="s">
        <v>511</v>
      </c>
      <c r="AP33" s="312" t="s">
        <v>511</v>
      </c>
      <c r="AQ33" s="313" t="s">
        <v>511</v>
      </c>
      <c r="AR33" s="314" t="s">
        <v>511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526</v>
      </c>
      <c r="AL34" s="1131"/>
      <c r="AM34" s="1131"/>
      <c r="AN34" s="1132"/>
      <c r="AO34" s="312" t="s">
        <v>511</v>
      </c>
      <c r="AP34" s="312" t="s">
        <v>511</v>
      </c>
      <c r="AQ34" s="313" t="s">
        <v>511</v>
      </c>
      <c r="AR34" s="314" t="s">
        <v>511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527</v>
      </c>
      <c r="AL35" s="1131"/>
      <c r="AM35" s="1131"/>
      <c r="AN35" s="1132"/>
      <c r="AO35" s="312">
        <v>189510</v>
      </c>
      <c r="AP35" s="312">
        <v>32873</v>
      </c>
      <c r="AQ35" s="313">
        <v>28200</v>
      </c>
      <c r="AR35" s="314">
        <v>16.600000000000001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528</v>
      </c>
      <c r="AL36" s="1131"/>
      <c r="AM36" s="1131"/>
      <c r="AN36" s="1132"/>
      <c r="AO36" s="312">
        <v>46151</v>
      </c>
      <c r="AP36" s="312">
        <v>8005</v>
      </c>
      <c r="AQ36" s="313">
        <v>4770</v>
      </c>
      <c r="AR36" s="314">
        <v>67.8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529</v>
      </c>
      <c r="AL37" s="1131"/>
      <c r="AM37" s="1131"/>
      <c r="AN37" s="1132"/>
      <c r="AO37" s="312">
        <v>60</v>
      </c>
      <c r="AP37" s="312">
        <v>10</v>
      </c>
      <c r="AQ37" s="313">
        <v>525</v>
      </c>
      <c r="AR37" s="314">
        <v>-98.1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530</v>
      </c>
      <c r="AL38" s="1134"/>
      <c r="AM38" s="1134"/>
      <c r="AN38" s="1135"/>
      <c r="AO38" s="315" t="s">
        <v>511</v>
      </c>
      <c r="AP38" s="315" t="s">
        <v>511</v>
      </c>
      <c r="AQ38" s="316">
        <v>4</v>
      </c>
      <c r="AR38" s="304" t="s">
        <v>511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531</v>
      </c>
      <c r="AL39" s="1134"/>
      <c r="AM39" s="1134"/>
      <c r="AN39" s="1135"/>
      <c r="AO39" s="312" t="s">
        <v>511</v>
      </c>
      <c r="AP39" s="312" t="s">
        <v>511</v>
      </c>
      <c r="AQ39" s="313">
        <v>-1861</v>
      </c>
      <c r="AR39" s="314" t="s">
        <v>511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532</v>
      </c>
      <c r="AL40" s="1131"/>
      <c r="AM40" s="1131"/>
      <c r="AN40" s="1132"/>
      <c r="AO40" s="312">
        <v>-418674</v>
      </c>
      <c r="AP40" s="312">
        <v>-72623</v>
      </c>
      <c r="AQ40" s="313">
        <v>-76879</v>
      </c>
      <c r="AR40" s="314">
        <v>-5.5</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199215</v>
      </c>
      <c r="AP41" s="312">
        <v>34556</v>
      </c>
      <c r="AQ41" s="313">
        <v>36788</v>
      </c>
      <c r="AR41" s="314">
        <v>-6.1</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502</v>
      </c>
      <c r="AN49" s="1127" t="s">
        <v>536</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537</v>
      </c>
      <c r="AO50" s="329" t="s">
        <v>538</v>
      </c>
      <c r="AP50" s="330" t="s">
        <v>539</v>
      </c>
      <c r="AQ50" s="331" t="s">
        <v>540</v>
      </c>
      <c r="AR50" s="332" t="s">
        <v>541</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626585</v>
      </c>
      <c r="AN51" s="334">
        <v>106183</v>
      </c>
      <c r="AO51" s="335">
        <v>-17</v>
      </c>
      <c r="AP51" s="336">
        <v>121449</v>
      </c>
      <c r="AQ51" s="337">
        <v>4.5999999999999996</v>
      </c>
      <c r="AR51" s="338">
        <v>-21.6</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550798</v>
      </c>
      <c r="AN52" s="342">
        <v>93340</v>
      </c>
      <c r="AO52" s="343">
        <v>67.7</v>
      </c>
      <c r="AP52" s="344">
        <v>62922</v>
      </c>
      <c r="AQ52" s="345">
        <v>2.2000000000000002</v>
      </c>
      <c r="AR52" s="346">
        <v>65.5</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288360</v>
      </c>
      <c r="AN53" s="334">
        <v>49284</v>
      </c>
      <c r="AO53" s="335">
        <v>-53.6</v>
      </c>
      <c r="AP53" s="336">
        <v>145139</v>
      </c>
      <c r="AQ53" s="337">
        <v>19.5</v>
      </c>
      <c r="AR53" s="338">
        <v>-73.099999999999994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201273</v>
      </c>
      <c r="AN54" s="342">
        <v>34400</v>
      </c>
      <c r="AO54" s="343">
        <v>-63.1</v>
      </c>
      <c r="AP54" s="344">
        <v>83762</v>
      </c>
      <c r="AQ54" s="345">
        <v>33.1</v>
      </c>
      <c r="AR54" s="346">
        <v>-96.2</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706354</v>
      </c>
      <c r="AN55" s="334">
        <v>121200</v>
      </c>
      <c r="AO55" s="335">
        <v>145.9</v>
      </c>
      <c r="AP55" s="336">
        <v>125391</v>
      </c>
      <c r="AQ55" s="337">
        <v>-13.6</v>
      </c>
      <c r="AR55" s="338">
        <v>159.5</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513315</v>
      </c>
      <c r="AN56" s="342">
        <v>88077</v>
      </c>
      <c r="AO56" s="343">
        <v>156</v>
      </c>
      <c r="AP56" s="344">
        <v>68516</v>
      </c>
      <c r="AQ56" s="345">
        <v>-18.2</v>
      </c>
      <c r="AR56" s="346">
        <v>174.2</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783470</v>
      </c>
      <c r="AN57" s="334">
        <v>135830</v>
      </c>
      <c r="AO57" s="335">
        <v>12.1</v>
      </c>
      <c r="AP57" s="336">
        <v>122054</v>
      </c>
      <c r="AQ57" s="337">
        <v>-2.7</v>
      </c>
      <c r="AR57" s="338">
        <v>14.8</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546925</v>
      </c>
      <c r="AN58" s="342">
        <v>94821</v>
      </c>
      <c r="AO58" s="343">
        <v>7.7</v>
      </c>
      <c r="AP58" s="344">
        <v>68298</v>
      </c>
      <c r="AQ58" s="345">
        <v>-0.3</v>
      </c>
      <c r="AR58" s="346">
        <v>8</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1723883</v>
      </c>
      <c r="AN59" s="334">
        <v>299026</v>
      </c>
      <c r="AO59" s="335">
        <v>120.1</v>
      </c>
      <c r="AP59" s="336">
        <v>111644</v>
      </c>
      <c r="AQ59" s="337">
        <v>-8.5</v>
      </c>
      <c r="AR59" s="338">
        <v>128.6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791922</v>
      </c>
      <c r="AN60" s="342">
        <v>137367</v>
      </c>
      <c r="AO60" s="343">
        <v>44.9</v>
      </c>
      <c r="AP60" s="344">
        <v>66606</v>
      </c>
      <c r="AQ60" s="345">
        <v>-2.5</v>
      </c>
      <c r="AR60" s="346">
        <v>47.4</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825730</v>
      </c>
      <c r="AN61" s="349">
        <v>142305</v>
      </c>
      <c r="AO61" s="350">
        <v>41.5</v>
      </c>
      <c r="AP61" s="351">
        <v>125135</v>
      </c>
      <c r="AQ61" s="352">
        <v>-0.1</v>
      </c>
      <c r="AR61" s="338">
        <v>41.6</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520847</v>
      </c>
      <c r="AN62" s="342">
        <v>89601</v>
      </c>
      <c r="AO62" s="343">
        <v>42.6</v>
      </c>
      <c r="AP62" s="344">
        <v>70021</v>
      </c>
      <c r="AQ62" s="345">
        <v>2.9</v>
      </c>
      <c r="AR62" s="346">
        <v>39.700000000000003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km0YOdFJEbnHdYi8yaVJhyxjvrzfCcoFHKHuJG1OOErA7JdFv36Tr8vii5C6lyjD+QCJSCmuAmfpCnWi55ylbA==" saltValue="4LLQbj3RU4XgqrlRxFah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B107" sqref="B107"/>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550</v>
      </c>
    </row>
    <row r="121" spans="125:125" ht="13.5" hidden="1" customHeight="1" x14ac:dyDescent="0.2">
      <c r="DU121" s="259"/>
    </row>
  </sheetData>
  <sheetProtection algorithmName="SHA-512" hashValue="56GVsJC7fa9EALATr7rdGJ700GgaakNPcJSDYRIVi1fZNSBRLrAgH2kS5Sw8F3B4ROy6iA/vDWgT5ySJA8EUkw==" saltValue="6JxZylti9Zqs2llCbzof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D1" zoomScale="85" zoomScaleNormal="85" zoomScaleSheetLayoutView="55" workbookViewId="0">
      <selection activeCell="CV99" sqref="CV99"/>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551</v>
      </c>
    </row>
  </sheetData>
  <sheetProtection algorithmName="SHA-512" hashValue="m/9sWve20JHiVDlckGMzRt6MsVNUSe6xRiCZn91tXsDPGEdRK/nVBp4gtXMMaE8axmwLXAWS9yA/JC5oDyWXIA==" saltValue="ti3ksJX3vdFivHDxXqqi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K45" sqref="K4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552</v>
      </c>
      <c r="G46" s="8" t="s">
        <v>553</v>
      </c>
      <c r="H46" s="8" t="s">
        <v>554</v>
      </c>
      <c r="I46" s="8" t="s">
        <v>555</v>
      </c>
      <c r="J46" s="9" t="s">
        <v>556</v>
      </c>
    </row>
    <row r="47" spans="2:10" ht="57.75" customHeight="1" x14ac:dyDescent="0.2">
      <c r="B47" s="10"/>
      <c r="C47" s="1139" t="s">
        <v>3</v>
      </c>
      <c r="D47" s="1139"/>
      <c r="E47" s="1140"/>
      <c r="F47" s="11">
        <v>69.41</v>
      </c>
      <c r="G47" s="12">
        <v>69.489999999999995</v>
      </c>
      <c r="H47" s="12">
        <v>66.97</v>
      </c>
      <c r="I47" s="12">
        <v>60.02</v>
      </c>
      <c r="J47" s="13">
        <v>55.33</v>
      </c>
    </row>
    <row r="48" spans="2:10" ht="57.75" customHeight="1" x14ac:dyDescent="0.2">
      <c r="B48" s="14"/>
      <c r="C48" s="1141" t="s">
        <v>4</v>
      </c>
      <c r="D48" s="1141"/>
      <c r="E48" s="1142"/>
      <c r="F48" s="15">
        <v>25.31</v>
      </c>
      <c r="G48" s="16">
        <v>18.46</v>
      </c>
      <c r="H48" s="16">
        <v>10.99</v>
      </c>
      <c r="I48" s="16">
        <v>14.35</v>
      </c>
      <c r="J48" s="17">
        <v>17.46</v>
      </c>
    </row>
    <row r="49" spans="2:10" ht="57.75" customHeight="1" thickBot="1" x14ac:dyDescent="0.25">
      <c r="B49" s="18"/>
      <c r="C49" s="1143" t="s">
        <v>5</v>
      </c>
      <c r="D49" s="1143"/>
      <c r="E49" s="1144"/>
      <c r="F49" s="19">
        <v>10.75</v>
      </c>
      <c r="G49" s="20" t="s">
        <v>557</v>
      </c>
      <c r="H49" s="20" t="s">
        <v>558</v>
      </c>
      <c r="I49" s="20">
        <v>9.59</v>
      </c>
      <c r="J49" s="21">
        <v>8.4499999999999993</v>
      </c>
    </row>
    <row r="50" spans="2:10" ht="13" x14ac:dyDescent="0.2"/>
  </sheetData>
  <sheetProtection algorithmName="SHA-512" hashValue="ezGNK3ImOS1r6kBtdiL9BqFxwBSgm3SWz+OHwQhzd3GtnAjaQMJM6cgVlJZlYKYhZOSr1hn3bc7DlSnY+mc0lg==" saltValue="JnQR8DuhAkCdfODCJcTN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2024-03-18T04:17:57Z</cp:lastPrinted>
  <dcterms:created xsi:type="dcterms:W3CDTF">2024-02-05T02:49:46Z</dcterms:created>
  <dcterms:modified xsi:type="dcterms:W3CDTF">2024-03-21T05:56:45Z</dcterms:modified>
  <cp:category/>
</cp:coreProperties>
</file>