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10" windowHeight="6960" tabRatio="703" activeTab="0"/>
  </bookViews>
  <sheets>
    <sheet name="139・140" sheetId="1" r:id="rId1"/>
    <sheet name="141" sheetId="2" r:id="rId2"/>
    <sheet name="142・143" sheetId="3" r:id="rId3"/>
    <sheet name="144" sheetId="4" r:id="rId4"/>
    <sheet name="145" sheetId="5" r:id="rId5"/>
    <sheet name="145-2" sheetId="6" r:id="rId6"/>
  </sheets>
  <definedNames>
    <definedName name="_xlnm.Print_Area" localSheetId="0">'139・140'!$A$1:$AA$60</definedName>
    <definedName name="_xlnm.Print_Area" localSheetId="1">'141'!$A$1:$CE$58</definedName>
    <definedName name="_xlnm.Print_Area" localSheetId="2">'142・143'!$A$1:$FO$43</definedName>
    <definedName name="_xlnm.Print_Area" localSheetId="4">'145'!$A$1:$P$65</definedName>
    <definedName name="_xlnm.Print_Area" localSheetId="5">'145-2'!$A$1:$T$64</definedName>
  </definedNames>
  <calcPr fullCalcOnLoad="1"/>
</workbook>
</file>

<file path=xl/sharedStrings.xml><?xml version="1.0" encoding="utf-8"?>
<sst xmlns="http://schemas.openxmlformats.org/spreadsheetml/2006/main" count="750" uniqueCount="388">
  <si>
    <t>４月</t>
  </si>
  <si>
    <t>収納済額</t>
  </si>
  <si>
    <t>件数</t>
  </si>
  <si>
    <t>金額</t>
  </si>
  <si>
    <t>徴収決定済額</t>
  </si>
  <si>
    <t>保険料</t>
  </si>
  <si>
    <t>保険給付</t>
  </si>
  <si>
    <t>脱退手当金</t>
  </si>
  <si>
    <t>(1)　国民年金被保険者と保険料免除者の状況</t>
  </si>
  <si>
    <t>(2)　国民年金受給権者の状況</t>
  </si>
  <si>
    <t>総　　　数</t>
  </si>
  <si>
    <t>人</t>
  </si>
  <si>
    <t>世帯</t>
  </si>
  <si>
    <t>％</t>
  </si>
  <si>
    <t>円</t>
  </si>
  <si>
    <t>岡山市</t>
  </si>
  <si>
    <t>倉敷市</t>
  </si>
  <si>
    <t>津山市</t>
  </si>
  <si>
    <t>玉野市</t>
  </si>
  <si>
    <t>笠岡市</t>
  </si>
  <si>
    <t>井原市</t>
  </si>
  <si>
    <t>総社市</t>
  </si>
  <si>
    <t>高梁市</t>
  </si>
  <si>
    <t>新見市</t>
  </si>
  <si>
    <t>備前市</t>
  </si>
  <si>
    <t>和気町</t>
  </si>
  <si>
    <t>早島町</t>
  </si>
  <si>
    <t>里庄町</t>
  </si>
  <si>
    <t>矢掛町</t>
  </si>
  <si>
    <t>新庄村</t>
  </si>
  <si>
    <t>鏡野町</t>
  </si>
  <si>
    <t>勝央町</t>
  </si>
  <si>
    <t>奈義町</t>
  </si>
  <si>
    <t>西粟倉村</t>
  </si>
  <si>
    <t>久米南町</t>
  </si>
  <si>
    <t>市　　　計</t>
  </si>
  <si>
    <t>郡　　　計</t>
  </si>
  <si>
    <t>和　気　郡</t>
  </si>
  <si>
    <t>都　窪　郡</t>
  </si>
  <si>
    <t>浅　口　郡</t>
  </si>
  <si>
    <t>久　米　郡</t>
  </si>
  <si>
    <t>英　田　郡</t>
  </si>
  <si>
    <t>勝　田　郡</t>
  </si>
  <si>
    <t>苫　田　郡</t>
  </si>
  <si>
    <t>真　庭　郡</t>
  </si>
  <si>
    <t>小　田　郡</t>
  </si>
  <si>
    <t>所</t>
  </si>
  <si>
    <t>事　　業　　所　　数
（年 　度　 平　 均）</t>
  </si>
  <si>
    <t>被　保　険　者　数
（年　度　平　均）</t>
  </si>
  <si>
    <t>平 均 標 準 報 酬 月 額
　（円）</t>
  </si>
  <si>
    <t>総　　　数</t>
  </si>
  <si>
    <t>市　　　計</t>
  </si>
  <si>
    <t>郡　　　計</t>
  </si>
  <si>
    <t>資料：岡山社会保険事務局</t>
  </si>
  <si>
    <t>老人福祉
施 設 等</t>
  </si>
  <si>
    <t>児童福祉施設等</t>
  </si>
  <si>
    <t>その他の
福祉施設等</t>
  </si>
  <si>
    <t>‰</t>
  </si>
  <si>
    <t xml:space="preserve">
保護率
</t>
  </si>
  <si>
    <t xml:space="preserve">
受診率
</t>
  </si>
  <si>
    <t>被 保 険
者    数</t>
  </si>
  <si>
    <t>（単位　千円）</t>
  </si>
  <si>
    <t>（単位　人、千円）</t>
  </si>
  <si>
    <t>（単位　千円）</t>
  </si>
  <si>
    <t>収納済額</t>
  </si>
  <si>
    <t>資料：県長寿社会対策課</t>
  </si>
  <si>
    <t>年　　度</t>
  </si>
  <si>
    <t>被保険者数</t>
  </si>
  <si>
    <t>付加年金加入者数</t>
  </si>
  <si>
    <t>保険料免除被保険者数</t>
  </si>
  <si>
    <t>年度</t>
  </si>
  <si>
    <t>総　数</t>
  </si>
  <si>
    <t>総　　数</t>
  </si>
  <si>
    <t>強制加入</t>
  </si>
  <si>
    <t>任意加入</t>
  </si>
  <si>
    <t>法定免除</t>
  </si>
  <si>
    <t>申請免除</t>
  </si>
  <si>
    <t>免 除 率</t>
  </si>
  <si>
    <t>男</t>
  </si>
  <si>
    <t>女</t>
  </si>
  <si>
    <t>基　礎　年　金　受　給　権　者　数</t>
  </si>
  <si>
    <t>拠　出　年　金　受　給　権　者　数</t>
  </si>
  <si>
    <t>総　　　　　数</t>
  </si>
  <si>
    <t>老齢基礎年金</t>
  </si>
  <si>
    <t>障害基礎年金</t>
  </si>
  <si>
    <t>遺族基礎年金</t>
  </si>
  <si>
    <t>総数</t>
  </si>
  <si>
    <t>老齢</t>
  </si>
  <si>
    <t>障害</t>
  </si>
  <si>
    <t>母子</t>
  </si>
  <si>
    <t>遺児</t>
  </si>
  <si>
    <t>寡　　婦</t>
  </si>
  <si>
    <t>件　数</t>
  </si>
  <si>
    <t>年　金　額</t>
  </si>
  <si>
    <t>件数</t>
  </si>
  <si>
    <t>年 金 額</t>
  </si>
  <si>
    <t>年金額</t>
  </si>
  <si>
    <t>年　　　度</t>
  </si>
  <si>
    <t>受給権者総数</t>
  </si>
  <si>
    <t>支給年金額</t>
  </si>
  <si>
    <t>全部支給の者</t>
  </si>
  <si>
    <t>一部支給の者</t>
  </si>
  <si>
    <t>全部支給停止の者</t>
  </si>
  <si>
    <t>公的年金の
受　給　者</t>
  </si>
  <si>
    <r>
      <t>配偶者・扶養義務者</t>
    </r>
    <r>
      <rPr>
        <sz val="9"/>
        <rFont val="ＭＳ 明朝"/>
        <family val="1"/>
      </rPr>
      <t xml:space="preserve">
所 得 制 限</t>
    </r>
  </si>
  <si>
    <t>本　　人
所得制限</t>
  </si>
  <si>
    <t>配 偶 者
所得制限</t>
  </si>
  <si>
    <t>扶養義務者
所得制限</t>
  </si>
  <si>
    <t>併給調整</t>
  </si>
  <si>
    <t>そ の 他</t>
  </si>
  <si>
    <t>年度・月</t>
  </si>
  <si>
    <t>遺族補償一時金</t>
  </si>
  <si>
    <t>年度
・月</t>
  </si>
  <si>
    <t>(4)　国民年金保険料納付状況</t>
  </si>
  <si>
    <t>納付対象月数</t>
  </si>
  <si>
    <t>納付月数</t>
  </si>
  <si>
    <t>納付率</t>
  </si>
  <si>
    <t>（単位　月、％）</t>
  </si>
  <si>
    <t>基礎年金・拠出制年金</t>
  </si>
  <si>
    <t>老齢福祉年金</t>
  </si>
  <si>
    <t>支　給　額</t>
  </si>
  <si>
    <t>16</t>
  </si>
  <si>
    <t>資料：岡山社会保険事務局「社会保険事業年報」</t>
  </si>
  <si>
    <t>瀬戸内市</t>
  </si>
  <si>
    <t>赤磐市</t>
  </si>
  <si>
    <t>真庭市</t>
  </si>
  <si>
    <t>美作市</t>
  </si>
  <si>
    <t>加　賀　郡</t>
  </si>
  <si>
    <t>吉備中央町</t>
  </si>
  <si>
    <t>美咲町</t>
  </si>
  <si>
    <t>赤磐市</t>
  </si>
  <si>
    <t>美咲町</t>
  </si>
  <si>
    <t>保険料</t>
  </si>
  <si>
    <t>保険給付</t>
  </si>
  <si>
    <t>被保険者</t>
  </si>
  <si>
    <t>被扶養者</t>
  </si>
  <si>
    <t>計</t>
  </si>
  <si>
    <t>(内)療養の給付</t>
  </si>
  <si>
    <t>(内)療　養　費</t>
  </si>
  <si>
    <t>(内)傷病手当金</t>
  </si>
  <si>
    <t>(内)療養費</t>
  </si>
  <si>
    <t>徴収決定済額</t>
  </si>
  <si>
    <t>金　　額</t>
  </si>
  <si>
    <t>金　額</t>
  </si>
  <si>
    <t>金額</t>
  </si>
  <si>
    <t>　２</t>
  </si>
  <si>
    <t>　３</t>
  </si>
  <si>
    <t>市　町　村</t>
  </si>
  <si>
    <t>世帯数</t>
  </si>
  <si>
    <t>保護人員</t>
  </si>
  <si>
    <t>加  入
世帯数
(年度末)</t>
  </si>
  <si>
    <t>被保険
者　数
(年度末)</t>
  </si>
  <si>
    <t>保　　険
給付総額</t>
  </si>
  <si>
    <t>１人当た
り保険給
付　　額</t>
  </si>
  <si>
    <t>１人当た
り費用額</t>
  </si>
  <si>
    <t>１人当た
り保険税
調 定 額</t>
  </si>
  <si>
    <t>和　気　郡</t>
  </si>
  <si>
    <t>都　窪　郡</t>
  </si>
  <si>
    <t>浅　口　郡</t>
  </si>
  <si>
    <t>　吉備中央町</t>
  </si>
  <si>
    <t>保護施設</t>
  </si>
  <si>
    <t>クラブ数</t>
  </si>
  <si>
    <t>会 員 数</t>
  </si>
  <si>
    <t>う　ち
保育所</t>
  </si>
  <si>
    <t>15</t>
  </si>
  <si>
    <t>４月</t>
  </si>
  <si>
    <t>浅口市</t>
  </si>
  <si>
    <t>知的障害者福祉施設</t>
  </si>
  <si>
    <t>療養諸費</t>
  </si>
  <si>
    <t>その他の保険給付</t>
  </si>
  <si>
    <t>一　　　　　　　般　　　　　　　診　　　　　　　療　　　　　　　給　　　　　　　付</t>
  </si>
  <si>
    <t>療養費</t>
  </si>
  <si>
    <t>移送費</t>
  </si>
  <si>
    <t>出産育児給付</t>
  </si>
  <si>
    <t>葬祭給付</t>
  </si>
  <si>
    <t>その他</t>
  </si>
  <si>
    <t>総　　　数</t>
  </si>
  <si>
    <t>入　院</t>
  </si>
  <si>
    <t>入院外</t>
  </si>
  <si>
    <t>歯科診療</t>
  </si>
  <si>
    <t>薬剤の給付</t>
  </si>
  <si>
    <t>訪問看護</t>
  </si>
  <si>
    <t>192　　労働及び社会保障</t>
  </si>
  <si>
    <t>総 数</t>
  </si>
  <si>
    <t xml:space="preserve">事業所      </t>
  </si>
  <si>
    <t>(年度    平均)</t>
  </si>
  <si>
    <t>被保険
者　数</t>
  </si>
  <si>
    <t>平均標
準報酬
月　額
(年度   平均)</t>
  </si>
  <si>
    <t>(内)出産育児   　一 時 金</t>
  </si>
  <si>
    <t>件 数</t>
  </si>
  <si>
    <t>金　額</t>
  </si>
  <si>
    <t>年度   ・月</t>
  </si>
  <si>
    <t>年度      ・月</t>
  </si>
  <si>
    <t>15</t>
  </si>
  <si>
    <t>16</t>
  </si>
  <si>
    <t>17</t>
  </si>
  <si>
    <t>18</t>
  </si>
  <si>
    <t>５　</t>
  </si>
  <si>
    <t>６　</t>
  </si>
  <si>
    <t>７　</t>
  </si>
  <si>
    <t>８　</t>
  </si>
  <si>
    <t>９　</t>
  </si>
  <si>
    <t>10　</t>
  </si>
  <si>
    <t>11　</t>
  </si>
  <si>
    <t>12　</t>
  </si>
  <si>
    <t>１　</t>
  </si>
  <si>
    <t>２　</t>
  </si>
  <si>
    <t>３　</t>
  </si>
  <si>
    <t>　   16</t>
  </si>
  <si>
    <t>　   17</t>
  </si>
  <si>
    <t>　   18</t>
  </si>
  <si>
    <t>　　　 ５</t>
  </si>
  <si>
    <t>　　　 ６</t>
  </si>
  <si>
    <t>　　　 ７</t>
  </si>
  <si>
    <t>　　　 ８</t>
  </si>
  <si>
    <t>　　　 ９</t>
  </si>
  <si>
    <t>　　　 10</t>
  </si>
  <si>
    <t>　　 　11</t>
  </si>
  <si>
    <t>　　　 12</t>
  </si>
  <si>
    <t>　　　 ２</t>
  </si>
  <si>
    <t>　　　 ３</t>
  </si>
  <si>
    <t>精神障害者社会復帰施設等</t>
  </si>
  <si>
    <t>食事療養・生活療養費</t>
  </si>
  <si>
    <t>190　　労働及び社会保障</t>
  </si>
  <si>
    <t>(3)　老齢福祉年金受給権者の状況</t>
  </si>
  <si>
    <t xml:space="preserve"> 平成15年度</t>
  </si>
  <si>
    <t>19</t>
  </si>
  <si>
    <t xml:space="preserve"> １９年４月</t>
  </si>
  <si>
    <t xml:space="preserve"> ２０年１月</t>
  </si>
  <si>
    <t>19</t>
  </si>
  <si>
    <t>平成15年度</t>
  </si>
  <si>
    <t>健康保険印紙購入通帳数</t>
  </si>
  <si>
    <t>(年度末
・月末)</t>
  </si>
  <si>
    <t xml:space="preserve">有効
被保険者
手帳数
</t>
  </si>
  <si>
    <t>被保険者１人１日平均賃金
（円）</t>
  </si>
  <si>
    <t>年 度　・　月</t>
  </si>
  <si>
    <t>徴収決定済額</t>
  </si>
  <si>
    <t>収納済額</t>
  </si>
  <si>
    <t>保険料</t>
  </si>
  <si>
    <t>療養補償給付</t>
  </si>
  <si>
    <t>休業補償給付</t>
  </si>
  <si>
    <t>障害補償一時金</t>
  </si>
  <si>
    <t>葬祭料</t>
  </si>
  <si>
    <t>介護補償給付</t>
  </si>
  <si>
    <t>合計</t>
  </si>
  <si>
    <t>件数</t>
  </si>
  <si>
    <t>金額</t>
  </si>
  <si>
    <t>16</t>
  </si>
  <si>
    <t>17</t>
  </si>
  <si>
    <t>18</t>
  </si>
  <si>
    <t>平成15年度</t>
  </si>
  <si>
    <t>年金等給付</t>
  </si>
  <si>
    <t>二次健康診断等給付</t>
  </si>
  <si>
    <t>　 ２  保険料には船員保険にかかる厚生年金保険料を含む。</t>
  </si>
  <si>
    <t>第１号被保険者</t>
  </si>
  <si>
    <t>任意加入被保険者</t>
  </si>
  <si>
    <t>第３号被保険者</t>
  </si>
  <si>
    <t>千円</t>
  </si>
  <si>
    <t>千円</t>
  </si>
  <si>
    <t>受給権者数</t>
  </si>
  <si>
    <t>国　民　健　康　保　険　19　年　度</t>
  </si>
  <si>
    <t>注)１　保険料収納済額の２０年３月分には出納整理期間（２０年４月）の収納分を含む。</t>
  </si>
  <si>
    <t>資料：岡山労働局</t>
  </si>
  <si>
    <t>資料：県長寿社会対策課</t>
  </si>
  <si>
    <t>資料：県障害福祉課、県子育て支援課、県長寿社会対策課</t>
  </si>
  <si>
    <t>資料：県施設指導課</t>
  </si>
  <si>
    <t xml:space="preserve"> 　　</t>
  </si>
  <si>
    <t>(内)家族出産
育児一時金</t>
  </si>
  <si>
    <t>注)1 保険料収納済額の２０年３月分には出納整理期間（２０年４月）の収納分を含む。</t>
  </si>
  <si>
    <t xml:space="preserve">   2 保険給付の総数には高額療養費、出産手当金、埋葬料（費）等を含む。</t>
  </si>
  <si>
    <t xml:space="preserve">   2 保険給付の総数には高額療養費、出産手当金、埋葬料（費）等を含む。</t>
  </si>
  <si>
    <t>19</t>
  </si>
  <si>
    <t>　</t>
  </si>
  <si>
    <t>141　国民健康保険状況　　</t>
  </si>
  <si>
    <t>143　厚生年金保険状況　</t>
  </si>
  <si>
    <t>142　労働者災害補償保険状況</t>
  </si>
  <si>
    <t>15</t>
  </si>
  <si>
    <t>16</t>
  </si>
  <si>
    <t>17</t>
  </si>
  <si>
    <t>18</t>
  </si>
  <si>
    <t>５　</t>
  </si>
  <si>
    <t>６　</t>
  </si>
  <si>
    <t>７　</t>
  </si>
  <si>
    <t>８　</t>
  </si>
  <si>
    <t>９　</t>
  </si>
  <si>
    <t>10　</t>
  </si>
  <si>
    <t>11　</t>
  </si>
  <si>
    <t>12　</t>
  </si>
  <si>
    <t>１　</t>
  </si>
  <si>
    <t>２　</t>
  </si>
  <si>
    <t>３　</t>
  </si>
  <si>
    <t>保険給付</t>
  </si>
  <si>
    <t>療養諸費</t>
  </si>
  <si>
    <t>一般診療給付</t>
  </si>
  <si>
    <t>保険者数
年度末
月末</t>
  </si>
  <si>
    <t>被保険者数
年度末
月末</t>
  </si>
  <si>
    <t>19</t>
  </si>
  <si>
    <t>15</t>
  </si>
  <si>
    <t>16</t>
  </si>
  <si>
    <t>17</t>
  </si>
  <si>
    <t>18</t>
  </si>
  <si>
    <t>　　 　 １９年４月</t>
  </si>
  <si>
    <t>　  １９年４月</t>
  </si>
  <si>
    <t>　５</t>
  </si>
  <si>
    <t>　        ５</t>
  </si>
  <si>
    <t>　６</t>
  </si>
  <si>
    <t>　        ６</t>
  </si>
  <si>
    <t>　７</t>
  </si>
  <si>
    <t>　        ７</t>
  </si>
  <si>
    <t>　８</t>
  </si>
  <si>
    <t>　        ８</t>
  </si>
  <si>
    <t>　９</t>
  </si>
  <si>
    <t>　        ９</t>
  </si>
  <si>
    <t>　10</t>
  </si>
  <si>
    <t xml:space="preserve">        　10</t>
  </si>
  <si>
    <t>　11</t>
  </si>
  <si>
    <t xml:space="preserve">        　11</t>
  </si>
  <si>
    <t>　12</t>
  </si>
  <si>
    <t>　        12</t>
  </si>
  <si>
    <t>　　 　 ２０年１月</t>
  </si>
  <si>
    <t xml:space="preserve">    ２０年１月</t>
  </si>
  <si>
    <t>　２</t>
  </si>
  <si>
    <t>　        ２</t>
  </si>
  <si>
    <t>　３</t>
  </si>
  <si>
    <t>　        ３</t>
  </si>
  <si>
    <t>適用
成立件数
(年度末)</t>
  </si>
  <si>
    <t>適用
労働者数
(年度末)</t>
  </si>
  <si>
    <t>19</t>
  </si>
  <si>
    <t>　　</t>
  </si>
  <si>
    <t>144　国民年金状況　</t>
  </si>
  <si>
    <t>　   19</t>
  </si>
  <si>
    <t>19年４月</t>
  </si>
  <si>
    <t xml:space="preserve">   　　５</t>
  </si>
  <si>
    <t>　 　　６</t>
  </si>
  <si>
    <t>　 　　７</t>
  </si>
  <si>
    <t>　 　　８</t>
  </si>
  <si>
    <t>　 　　９</t>
  </si>
  <si>
    <t>　　　 11</t>
  </si>
  <si>
    <t>20年１月</t>
  </si>
  <si>
    <t>注) 平成１９年４月から２０年３月までの数値には未訂正分があるため、各月の合計と年度数値とは符合しないことがある。</t>
  </si>
  <si>
    <t>年 度</t>
  </si>
  <si>
    <t>年度</t>
  </si>
  <si>
    <t>注)5 「法定免除」とは、生活扶助や障害基礎年金又は被用者年金制度の障害年金を受けている人など。
　 6 「申請免除」とは、前年の所得が基準以下もしくは失業などで保険料の納付が著しく困難であり申請承認された人。学生納付特例を承認された者も含む。
　 7 「免除率」とは、第１号被保険者に対する免除者総数の割合。</t>
  </si>
  <si>
    <t>注）1 各基礎年金欄は、新国民年金法（昭和61年４月１日施行）による給付分である。
　　2 障害・遺族基礎年金には、昭和61年４月１日に裁定替えされた障害福祉年金、母子・準母子福祉年金を含む。</t>
  </si>
  <si>
    <t>注) 障害福祉年金、母子・準母子福祉年金は、昭和61年４月１日にそれぞれ障害・遺族基礎年金に裁定替えされた。</t>
  </si>
  <si>
    <t>和　気　郡</t>
  </si>
  <si>
    <t>都　窪　郡</t>
  </si>
  <si>
    <t>浅　口　郡</t>
  </si>
  <si>
    <t>真　庭　郡</t>
  </si>
  <si>
    <t>苫　田　郡</t>
  </si>
  <si>
    <t>勝　田　郡</t>
  </si>
  <si>
    <t>英　田　郡</t>
  </si>
  <si>
    <t>里庄町</t>
  </si>
  <si>
    <t>小　田　郡</t>
  </si>
  <si>
    <t>久　米　郡</t>
  </si>
  <si>
    <t>小　田　郡</t>
  </si>
  <si>
    <t>真　庭　郡</t>
  </si>
  <si>
    <t>苫　田　郡</t>
  </si>
  <si>
    <t>勝　田　郡</t>
  </si>
  <si>
    <t>英　田　郡</t>
  </si>
  <si>
    <t>久　米　郡</t>
  </si>
  <si>
    <t>注)1 国民健康保険の表は、医師、歯科医師、薬剤師、建設業などの国民健康保険組合を含まない。</t>
  </si>
  <si>
    <t>　 2 受診率＝受診件数÷被保険者数×100</t>
  </si>
  <si>
    <t xml:space="preserve">   3 拠出制年金被保険者数は、適用済者から転出、資格そう失を控除したものであり、強制加入と任意加入の合計数を示す。</t>
  </si>
  <si>
    <t>障害福祉サービス</t>
  </si>
  <si>
    <t>139　政府管掌健康保険状況(一般被保険者)</t>
  </si>
  <si>
    <t>182　　労働及び社会保障</t>
  </si>
  <si>
    <t>労働及び社会保障　　183</t>
  </si>
  <si>
    <t xml:space="preserve">140　政府管掌健康保険状況(日雇特例被保険者) </t>
  </si>
  <si>
    <t>184　　労働及び社会保障</t>
  </si>
  <si>
    <t>労働及び社会保障　　185</t>
  </si>
  <si>
    <t>186　　労働及び社会保障</t>
  </si>
  <si>
    <t>労働及び社会保障　　187</t>
  </si>
  <si>
    <t>188　　労働及び社会保障</t>
  </si>
  <si>
    <t>労働及び社会保障　　189</t>
  </si>
  <si>
    <t xml:space="preserve">145　市町村別福祉  </t>
  </si>
  <si>
    <t>労働及び社会保障　　191</t>
  </si>
  <si>
    <r>
      <t>145　市町村別福祉</t>
    </r>
    <r>
      <rPr>
        <sz val="12"/>
        <rFont val="ＭＳ 明朝"/>
        <family val="1"/>
      </rPr>
      <t>(つづき)　</t>
    </r>
  </si>
  <si>
    <t>労働及び社会保障　　193</t>
  </si>
  <si>
    <t>国　民　年　金　19　年　度</t>
  </si>
  <si>
    <t>身　　体
障害者数
20．3末</t>
  </si>
  <si>
    <t>生活保護　20．3月分</t>
  </si>
  <si>
    <t>児童扶養
手　　当
受給者数
19.12末</t>
  </si>
  <si>
    <t>老人クラブ　20.3末</t>
  </si>
  <si>
    <t>社　　会　　福　　祉　　施　　設　　等　　19．4．1　</t>
  </si>
  <si>
    <t>注) 1 「第１号被保険者」とは、日本国内に住所を有する満20歳以上満60歳未満の農業・漁業・自営業・学生の人など。
　　2 「任意加入被保険者」とは、日本国内に住所を有する満20歳以上満60歳未満で、他年金制度の老齢（退職）年金受給者又は日本国内に住んでいる60歳以上満65歳未
　　　満の人又は日本国外に住んでいる人で日本国籍の満20歳以上満65歳未満の人。
　　3 「第３号被保険者」とは、厚生年金保険・共済組合加入者の被扶養配偶者で満20歳以上満60歳未満の人。
　　4 「付加年金加入者」とは、第１号被保険者・任意加入被保険者のうち、より高い年金を受給するため希望により付加保険料を納めている人と必ず納めなければならな
　　　い農業者年金の加入者。</t>
  </si>
  <si>
    <t>注) 保護率＝生活保護人員(停止中を含む)÷平成19年3月末住民基本台帳人口及び外国人登録状況×1,000</t>
  </si>
  <si>
    <t>身体障害
者福祉施設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</si>
</sst>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 ##0;_ &quot;△&quot;* #\ ##0;_ * &quot;-&quot;;_ @_ "/>
    <numFmt numFmtId="178" formatCode="_ * #\ ##0.0;_ &quot;△&quot;* #\ ##0.0;_ * &quot;-&quot;;_ @_ "/>
    <numFmt numFmtId="179" formatCode="#\ ##0;_ &quot;△&quot;* #\ ##0;_ * &quot;-&quot;;_ @_ "/>
    <numFmt numFmtId="180" formatCode="_ * #\ ##0.00;_ &quot;△&quot;* #\ ##0.00;_ * &quot;-&quot;;_ @_ "/>
    <numFmt numFmtId="181" formatCode="_ * #\ ###\ ###\ ##0;_ &quot;△&quot;* #\ ##0;_ * &quot;-&quot;;_ @_ "/>
    <numFmt numFmtId="182" formatCode="0;[Red]0"/>
    <numFmt numFmtId="183" formatCode="#,##0.0;[Red]\-#,##0.0"/>
    <numFmt numFmtId="184" formatCode="_ * #,##0.0_ ;_ * \-#,##0.0_ ;_ * &quot;-&quot;?_ ;_ @_ "/>
    <numFmt numFmtId="185" formatCode="###,###,###,###\ "/>
    <numFmt numFmtId="186" formatCode="#,##0.00_ "/>
    <numFmt numFmtId="187" formatCode="_ * #\ ###\ ###\ ##0;_ &quot;△&quot;* #\ ###\ ##0;_ * &quot;-&quot;;_ @_ "/>
    <numFmt numFmtId="188" formatCode="0_);[Red]\(0\)"/>
    <numFmt numFmtId="189" formatCode="0.0_);[Red]\(0.0\)"/>
    <numFmt numFmtId="190" formatCode="0.00_);[Red]\(0.00\)"/>
    <numFmt numFmtId="191" formatCode="0.000_);[Red]\(0.000\)"/>
    <numFmt numFmtId="192" formatCode="0.0000_);[Red]\(0.0000\)"/>
  </numFmts>
  <fonts count="54">
    <font>
      <sz val="9"/>
      <name val="ＭＳ ゴシック"/>
      <family val="3"/>
    </font>
    <font>
      <sz val="6"/>
      <name val="ＭＳ Ｐゴシック"/>
      <family val="3"/>
    </font>
    <font>
      <sz val="6"/>
      <name val="ＭＳ 明朝"/>
      <family val="1"/>
    </font>
    <font>
      <sz val="7"/>
      <name val="ＭＳ ゴシック"/>
      <family val="3"/>
    </font>
    <font>
      <sz val="16"/>
      <name val="ＭＳ 明朝"/>
      <family val="1"/>
    </font>
    <font>
      <sz val="12"/>
      <name val="ＭＳ 明朝"/>
      <family val="1"/>
    </font>
    <font>
      <sz val="8"/>
      <name val="ＭＳ 明朝"/>
      <family val="1"/>
    </font>
    <font>
      <sz val="7"/>
      <name val="ＭＳ 明朝"/>
      <family val="1"/>
    </font>
    <font>
      <sz val="6"/>
      <name val="ＭＳ ゴシック"/>
      <family val="3"/>
    </font>
    <font>
      <sz val="9"/>
      <name val="ＨＧｺﾞｼｯｸE-PRO"/>
      <family val="3"/>
    </font>
    <font>
      <sz val="9"/>
      <name val="ＭＳ 明朝"/>
      <family val="1"/>
    </font>
    <font>
      <sz val="8"/>
      <name val="ＭＳ ゴシック"/>
      <family val="3"/>
    </font>
    <font>
      <sz val="10"/>
      <name val="ＭＳ 明朝"/>
      <family val="1"/>
    </font>
    <font>
      <b/>
      <sz val="9"/>
      <name val="ＭＳ ゴシック"/>
      <family val="3"/>
    </font>
    <font>
      <sz val="7.5"/>
      <name val="ＭＳ ゴシック"/>
      <family val="3"/>
    </font>
    <font>
      <b/>
      <sz val="9"/>
      <name val="ＭＳ 明朝"/>
      <family val="1"/>
    </font>
    <font>
      <sz val="9"/>
      <color indexed="8"/>
      <name val="ＭＳ ゴシック"/>
      <family val="3"/>
    </font>
    <font>
      <sz val="8.5"/>
      <name val="ＭＳ 明朝"/>
      <family val="1"/>
    </font>
    <font>
      <sz val="7.5"/>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32" borderId="0" applyNumberFormat="0" applyBorder="0" applyAlignment="0" applyProtection="0"/>
  </cellStyleXfs>
  <cellXfs count="50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Font="1" applyAlignment="1">
      <alignment/>
    </xf>
    <xf numFmtId="0" fontId="2" fillId="0" borderId="0" xfId="0" applyFont="1" applyAlignment="1">
      <alignment horizontal="right" vertical="top"/>
    </xf>
    <xf numFmtId="0" fontId="4" fillId="0" borderId="0" xfId="0" applyFont="1" applyAlignment="1">
      <alignment horizontal="left" vertical="top"/>
    </xf>
    <xf numFmtId="0" fontId="6" fillId="0" borderId="0" xfId="0" applyFont="1" applyAlignment="1">
      <alignment horizontal="right" vertical="top"/>
    </xf>
    <xf numFmtId="0" fontId="10" fillId="0" borderId="0" xfId="0" applyFont="1" applyBorder="1" applyAlignment="1">
      <alignment horizontal="center" vertical="center" wrapText="1"/>
    </xf>
    <xf numFmtId="0" fontId="3" fillId="0" borderId="0" xfId="0" applyFont="1" applyFill="1" applyAlignment="1">
      <alignment vertical="center"/>
    </xf>
    <xf numFmtId="0" fontId="0" fillId="0" borderId="12" xfId="0" applyFont="1" applyBorder="1" applyAlignment="1">
      <alignment/>
    </xf>
    <xf numFmtId="0" fontId="0" fillId="0" borderId="11" xfId="0" applyFont="1" applyBorder="1" applyAlignment="1">
      <alignment/>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7" fillId="0" borderId="0" xfId="0" applyFont="1" applyFill="1" applyAlignment="1">
      <alignment horizontal="right"/>
    </xf>
    <xf numFmtId="49" fontId="10" fillId="0" borderId="10" xfId="0" applyNumberFormat="1" applyFont="1" applyFill="1" applyBorder="1" applyAlignment="1">
      <alignment horizontal="center" vertical="center"/>
    </xf>
    <xf numFmtId="0" fontId="0" fillId="0" borderId="0" xfId="0" applyFill="1" applyAlignment="1">
      <alignment vertical="top"/>
    </xf>
    <xf numFmtId="0" fontId="2" fillId="0" borderId="0" xfId="0" applyFont="1" applyFill="1" applyAlignment="1">
      <alignment horizontal="right" vertical="top"/>
    </xf>
    <xf numFmtId="0" fontId="0" fillId="0" borderId="0" xfId="0" applyFill="1" applyAlignment="1">
      <alignment/>
    </xf>
    <xf numFmtId="0" fontId="0" fillId="0" borderId="0" xfId="0" applyFill="1" applyAlignment="1">
      <alignment/>
    </xf>
    <xf numFmtId="0" fontId="4" fillId="0" borderId="0" xfId="0" applyFont="1" applyFill="1" applyAlignment="1">
      <alignment horizontal="left" vertical="top"/>
    </xf>
    <xf numFmtId="0" fontId="6" fillId="0" borderId="0" xfId="0" applyFont="1" applyFill="1" applyBorder="1" applyAlignment="1">
      <alignment horizontal="right" vertical="top"/>
    </xf>
    <xf numFmtId="0" fontId="11" fillId="0" borderId="0" xfId="0" applyFont="1" applyFill="1" applyAlignment="1">
      <alignment vertical="center"/>
    </xf>
    <xf numFmtId="0" fontId="11" fillId="0" borderId="0" xfId="0" applyFont="1" applyFill="1" applyBorder="1" applyAlignment="1">
      <alignment vertical="center"/>
    </xf>
    <xf numFmtId="0" fontId="2" fillId="0" borderId="12" xfId="0"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0" fontId="10" fillId="0" borderId="15" xfId="0" applyFont="1" applyFill="1" applyBorder="1" applyAlignment="1">
      <alignment horizontal="distributed" vertical="center"/>
    </xf>
    <xf numFmtId="177" fontId="0" fillId="0" borderId="0" xfId="0" applyNumberFormat="1" applyFont="1" applyFill="1" applyAlignment="1">
      <alignment vertical="center"/>
    </xf>
    <xf numFmtId="176" fontId="0" fillId="0" borderId="0" xfId="0" applyNumberFormat="1" applyFont="1" applyFill="1" applyAlignment="1">
      <alignment vertical="center"/>
    </xf>
    <xf numFmtId="0" fontId="10" fillId="0" borderId="0" xfId="0" applyFont="1" applyFill="1" applyBorder="1" applyAlignment="1">
      <alignment horizontal="distributed"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0" fontId="7" fillId="0" borderId="0" xfId="0" applyFont="1" applyFill="1" applyBorder="1" applyAlignment="1">
      <alignment horizontal="right"/>
    </xf>
    <xf numFmtId="0" fontId="0" fillId="0" borderId="16" xfId="0" applyFill="1" applyBorder="1" applyAlignment="1">
      <alignment/>
    </xf>
    <xf numFmtId="0" fontId="0" fillId="0" borderId="17" xfId="0" applyFill="1" applyBorder="1" applyAlignment="1">
      <alignment/>
    </xf>
    <xf numFmtId="0" fontId="0" fillId="0" borderId="16" xfId="0" applyFont="1" applyFill="1" applyBorder="1" applyAlignment="1">
      <alignment/>
    </xf>
    <xf numFmtId="0" fontId="0" fillId="0" borderId="18" xfId="0"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6" fillId="0" borderId="0" xfId="0" applyFont="1" applyFill="1" applyBorder="1" applyAlignment="1">
      <alignment horizontal="left"/>
    </xf>
    <xf numFmtId="0" fontId="0" fillId="0" borderId="0" xfId="0" applyFont="1" applyFill="1" applyAlignment="1">
      <alignment/>
    </xf>
    <xf numFmtId="0" fontId="0" fillId="0" borderId="12" xfId="0" applyFont="1" applyFill="1" applyBorder="1" applyAlignment="1">
      <alignment/>
    </xf>
    <xf numFmtId="0" fontId="0" fillId="0" borderId="0" xfId="0" applyFill="1" applyAlignment="1">
      <alignment vertical="center"/>
    </xf>
    <xf numFmtId="0" fontId="11" fillId="0" borderId="16" xfId="0" applyFont="1" applyFill="1" applyBorder="1" applyAlignment="1">
      <alignment vertical="center"/>
    </xf>
    <xf numFmtId="0" fontId="10" fillId="0" borderId="0" xfId="0" applyFont="1" applyFill="1" applyAlignment="1">
      <alignment horizontal="right"/>
    </xf>
    <xf numFmtId="0" fontId="10" fillId="0" borderId="15" xfId="0" applyFont="1" applyFill="1" applyBorder="1" applyAlignment="1">
      <alignment horizontal="right"/>
    </xf>
    <xf numFmtId="0" fontId="6" fillId="0" borderId="0" xfId="0" applyFont="1" applyFill="1" applyAlignment="1">
      <alignment horizontal="right"/>
    </xf>
    <xf numFmtId="177" fontId="16" fillId="0" borderId="0" xfId="0" applyNumberFormat="1" applyFont="1" applyFill="1" applyAlignment="1">
      <alignment vertical="center"/>
    </xf>
    <xf numFmtId="178" fontId="16" fillId="0" borderId="0" xfId="0" applyNumberFormat="1" applyFont="1" applyFill="1" applyAlignment="1">
      <alignment vertical="center"/>
    </xf>
    <xf numFmtId="0" fontId="6" fillId="0" borderId="17" xfId="0" applyFont="1" applyFill="1" applyBorder="1" applyAlignment="1">
      <alignment horizontal="distributed" vertical="center"/>
    </xf>
    <xf numFmtId="176" fontId="11" fillId="0" borderId="16" xfId="0" applyNumberFormat="1" applyFont="1" applyFill="1" applyBorder="1" applyAlignment="1">
      <alignment vertical="center"/>
    </xf>
    <xf numFmtId="177" fontId="11" fillId="0" borderId="16" xfId="0" applyNumberFormat="1" applyFont="1" applyFill="1" applyBorder="1" applyAlignment="1">
      <alignment vertical="center"/>
    </xf>
    <xf numFmtId="178" fontId="11" fillId="0" borderId="16" xfId="0" applyNumberFormat="1" applyFont="1" applyFill="1" applyBorder="1" applyAlignment="1">
      <alignment vertical="center"/>
    </xf>
    <xf numFmtId="180" fontId="11" fillId="0" borderId="16" xfId="0" applyNumberFormat="1" applyFont="1" applyFill="1" applyBorder="1" applyAlignment="1">
      <alignment vertical="center"/>
    </xf>
    <xf numFmtId="0" fontId="10" fillId="0" borderId="12" xfId="0" applyFont="1" applyFill="1" applyBorder="1" applyAlignment="1">
      <alignment horizontal="right"/>
    </xf>
    <xf numFmtId="0" fontId="10" fillId="0" borderId="0" xfId="0" applyFont="1" applyFill="1" applyBorder="1" applyAlignment="1">
      <alignment horizontal="right"/>
    </xf>
    <xf numFmtId="180" fontId="10" fillId="0" borderId="0" xfId="0" applyNumberFormat="1" applyFont="1" applyFill="1" applyAlignment="1">
      <alignment horizontal="right"/>
    </xf>
    <xf numFmtId="180" fontId="10" fillId="0" borderId="0" xfId="0" applyNumberFormat="1" applyFont="1" applyFill="1" applyBorder="1" applyAlignment="1">
      <alignment horizontal="right"/>
    </xf>
    <xf numFmtId="0" fontId="10" fillId="0" borderId="0" xfId="0" applyFont="1" applyFill="1" applyAlignment="1">
      <alignment horizontal="left" vertical="top"/>
    </xf>
    <xf numFmtId="0" fontId="10" fillId="0" borderId="0" xfId="0" applyFont="1" applyFill="1" applyAlignment="1">
      <alignment horizontal="right" vertical="top"/>
    </xf>
    <xf numFmtId="0" fontId="6" fillId="0" borderId="0" xfId="0" applyFont="1" applyFill="1" applyAlignment="1">
      <alignment horizontal="left"/>
    </xf>
    <xf numFmtId="49" fontId="10" fillId="0" borderId="0" xfId="0" applyNumberFormat="1" applyFont="1" applyBorder="1" applyAlignment="1">
      <alignment horizontal="center" vertical="center"/>
    </xf>
    <xf numFmtId="0" fontId="6" fillId="0" borderId="0" xfId="0" applyFont="1" applyFill="1" applyBorder="1" applyAlignment="1">
      <alignment horizontal="center" vertical="top"/>
    </xf>
    <xf numFmtId="0" fontId="0" fillId="0" borderId="0" xfId="0" applyFont="1" applyAlignment="1">
      <alignment/>
    </xf>
    <xf numFmtId="0" fontId="6" fillId="0" borderId="0" xfId="0" applyFont="1" applyFill="1" applyBorder="1" applyAlignment="1">
      <alignment horizontal="right"/>
    </xf>
    <xf numFmtId="0" fontId="10" fillId="0" borderId="14" xfId="0" applyFont="1" applyFill="1" applyBorder="1" applyAlignment="1">
      <alignment horizontal="right"/>
    </xf>
    <xf numFmtId="0" fontId="11" fillId="0" borderId="18" xfId="0" applyFont="1" applyFill="1" applyBorder="1" applyAlignment="1">
      <alignment vertical="center"/>
    </xf>
    <xf numFmtId="0" fontId="6" fillId="0" borderId="16" xfId="0" applyFont="1" applyFill="1" applyBorder="1" applyAlignment="1">
      <alignment horizontal="distributed" vertical="center"/>
    </xf>
    <xf numFmtId="0" fontId="7" fillId="0" borderId="14" xfId="0" applyFont="1" applyFill="1" applyBorder="1" applyAlignment="1">
      <alignment horizontal="right"/>
    </xf>
    <xf numFmtId="0" fontId="0" fillId="0" borderId="0" xfId="0" applyFill="1" applyAlignment="1">
      <alignment horizontal="left" vertical="top"/>
    </xf>
    <xf numFmtId="0" fontId="2" fillId="0" borderId="0" xfId="0" applyFont="1" applyFill="1" applyBorder="1" applyAlignment="1">
      <alignment vertical="center"/>
    </xf>
    <xf numFmtId="0" fontId="10" fillId="0" borderId="0" xfId="0" applyFont="1" applyFill="1" applyBorder="1" applyAlignment="1">
      <alignment horizontal="center" vertical="center" wrapText="1"/>
    </xf>
    <xf numFmtId="0" fontId="10" fillId="0" borderId="12" xfId="0" applyFont="1" applyFill="1" applyBorder="1" applyAlignment="1">
      <alignment/>
    </xf>
    <xf numFmtId="0" fontId="6" fillId="0" borderId="19" xfId="0" applyFont="1" applyFill="1" applyBorder="1" applyAlignment="1">
      <alignment horizontal="left"/>
    </xf>
    <xf numFmtId="0" fontId="6" fillId="0" borderId="19" xfId="0" applyFont="1" applyFill="1" applyBorder="1" applyAlignment="1">
      <alignment horizontal="right"/>
    </xf>
    <xf numFmtId="0" fontId="6" fillId="0" borderId="13" xfId="0" applyFont="1" applyBorder="1" applyAlignment="1">
      <alignment horizontal="center" vertical="center"/>
    </xf>
    <xf numFmtId="49" fontId="0" fillId="0" borderId="16" xfId="0" applyNumberFormat="1" applyFont="1" applyBorder="1" applyAlignment="1">
      <alignment horizontal="center" vertical="center"/>
    </xf>
    <xf numFmtId="0" fontId="10" fillId="0" borderId="0" xfId="0" applyFont="1" applyAlignment="1">
      <alignment horizontal="right" vertical="top"/>
    </xf>
    <xf numFmtId="0" fontId="10" fillId="0" borderId="0" xfId="0" applyFont="1" applyAlignment="1">
      <alignment/>
    </xf>
    <xf numFmtId="0" fontId="6" fillId="0" borderId="0" xfId="0" applyFont="1" applyAlignment="1">
      <alignment/>
    </xf>
    <xf numFmtId="0" fontId="6" fillId="0" borderId="11" xfId="0" applyFont="1" applyBorder="1" applyAlignment="1">
      <alignment/>
    </xf>
    <xf numFmtId="0" fontId="6" fillId="0" borderId="14" xfId="0" applyFont="1" applyBorder="1" applyAlignment="1">
      <alignment/>
    </xf>
    <xf numFmtId="0" fontId="6" fillId="0" borderId="0" xfId="0" applyFont="1" applyFill="1" applyAlignment="1">
      <alignment vertical="center"/>
    </xf>
    <xf numFmtId="49" fontId="0" fillId="0" borderId="17" xfId="0" applyNumberFormat="1" applyFont="1" applyFill="1" applyBorder="1" applyAlignment="1">
      <alignment vertical="center"/>
    </xf>
    <xf numFmtId="177" fontId="0" fillId="0" borderId="16"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7" xfId="0" applyNumberFormat="1" applyFont="1" applyFill="1" applyBorder="1" applyAlignment="1">
      <alignment vertical="center"/>
    </xf>
    <xf numFmtId="49" fontId="0" fillId="0" borderId="1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49" fontId="0" fillId="0" borderId="18" xfId="0" applyNumberFormat="1" applyFont="1" applyFill="1" applyBorder="1" applyAlignment="1">
      <alignment horizontal="center"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0" fontId="10" fillId="0" borderId="0" xfId="0" applyFont="1" applyFill="1" applyAlignment="1">
      <alignment/>
    </xf>
    <xf numFmtId="49" fontId="10" fillId="0" borderId="0" xfId="0" applyNumberFormat="1" applyFont="1" applyFill="1" applyBorder="1" applyAlignment="1">
      <alignment horizontal="center" vertical="center"/>
    </xf>
    <xf numFmtId="0" fontId="0" fillId="0" borderId="16" xfId="0" applyFont="1" applyBorder="1" applyAlignment="1">
      <alignment/>
    </xf>
    <xf numFmtId="0" fontId="0" fillId="0" borderId="18" xfId="0" applyFont="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10" fillId="0" borderId="0" xfId="0" applyFont="1" applyFill="1" applyAlignment="1">
      <alignment/>
    </xf>
    <xf numFmtId="177" fontId="10" fillId="0" borderId="0" xfId="0" applyNumberFormat="1" applyFont="1" applyFill="1" applyAlignment="1">
      <alignment horizontal="center" vertical="center"/>
    </xf>
    <xf numFmtId="176" fontId="10" fillId="0" borderId="0" xfId="0" applyNumberFormat="1" applyFont="1" applyFill="1" applyAlignment="1">
      <alignment horizontal="center" vertical="center"/>
    </xf>
    <xf numFmtId="0" fontId="10" fillId="0" borderId="0" xfId="0" applyFont="1" applyFill="1" applyBorder="1" applyAlignment="1">
      <alignment/>
    </xf>
    <xf numFmtId="49" fontId="0" fillId="0" borderId="0" xfId="0" applyNumberFormat="1" applyFont="1" applyFill="1" applyBorder="1" applyAlignment="1">
      <alignment horizontal="center" vertical="center"/>
    </xf>
    <xf numFmtId="0" fontId="0" fillId="0" borderId="0" xfId="0" applyFont="1" applyFill="1" applyAlignment="1">
      <alignment/>
    </xf>
    <xf numFmtId="0" fontId="10" fillId="0" borderId="0" xfId="0" applyFont="1" applyBorder="1" applyAlignment="1">
      <alignment/>
    </xf>
    <xf numFmtId="0" fontId="10" fillId="0" borderId="15" xfId="0" applyFont="1" applyBorder="1" applyAlignment="1">
      <alignment/>
    </xf>
    <xf numFmtId="0" fontId="10" fillId="0" borderId="0" xfId="0" applyFont="1" applyFill="1" applyBorder="1" applyAlignment="1">
      <alignment/>
    </xf>
    <xf numFmtId="0" fontId="10" fillId="0" borderId="10" xfId="0" applyFont="1" applyBorder="1" applyAlignment="1">
      <alignment/>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0" fillId="0" borderId="0" xfId="0" applyFont="1" applyFill="1" applyAlignment="1">
      <alignment/>
    </xf>
    <xf numFmtId="0" fontId="17" fillId="0" borderId="0" xfId="0" applyFont="1" applyFill="1" applyAlignment="1">
      <alignment/>
    </xf>
    <xf numFmtId="0" fontId="9" fillId="0" borderId="16" xfId="0" applyFont="1" applyFill="1" applyBorder="1" applyAlignment="1">
      <alignment/>
    </xf>
    <xf numFmtId="0" fontId="9" fillId="0" borderId="17" xfId="0" applyFont="1" applyFill="1" applyBorder="1" applyAlignment="1">
      <alignment/>
    </xf>
    <xf numFmtId="0" fontId="9" fillId="0" borderId="18"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12" fillId="0" borderId="0" xfId="0" applyFont="1" applyFill="1" applyAlignment="1">
      <alignment horizontal="left" vertical="top"/>
    </xf>
    <xf numFmtId="0" fontId="0" fillId="0" borderId="11" xfId="0" applyFont="1" applyFill="1" applyBorder="1" applyAlignment="1">
      <alignment/>
    </xf>
    <xf numFmtId="176" fontId="10" fillId="0" borderId="0" xfId="0" applyNumberFormat="1" applyFont="1" applyFill="1" applyAlignment="1">
      <alignment vertical="center"/>
    </xf>
    <xf numFmtId="176" fontId="18" fillId="0" borderId="0" xfId="0" applyNumberFormat="1" applyFont="1" applyAlignment="1">
      <alignment vertical="center"/>
    </xf>
    <xf numFmtId="49" fontId="18" fillId="0" borderId="15" xfId="0" applyNumberFormat="1" applyFont="1" applyBorder="1" applyAlignment="1">
      <alignment vertical="center"/>
    </xf>
    <xf numFmtId="49" fontId="18" fillId="0" borderId="10" xfId="0" applyNumberFormat="1" applyFont="1" applyBorder="1" applyAlignment="1">
      <alignment horizontal="center" vertical="center"/>
    </xf>
    <xf numFmtId="0" fontId="18" fillId="0" borderId="0" xfId="0" applyFont="1" applyAlignment="1">
      <alignment vertical="center"/>
    </xf>
    <xf numFmtId="176" fontId="18" fillId="0" borderId="10" xfId="0" applyNumberFormat="1" applyFont="1" applyBorder="1" applyAlignment="1">
      <alignment horizontal="right" vertical="center"/>
    </xf>
    <xf numFmtId="176" fontId="18" fillId="0" borderId="0" xfId="0" applyNumberFormat="1" applyFont="1" applyAlignment="1">
      <alignment horizontal="right" vertical="center"/>
    </xf>
    <xf numFmtId="49" fontId="18" fillId="0" borderId="0" xfId="0" applyNumberFormat="1" applyFont="1" applyBorder="1" applyAlignment="1">
      <alignment vertical="center"/>
    </xf>
    <xf numFmtId="176" fontId="18" fillId="0" borderId="0" xfId="0" applyNumberFormat="1" applyFont="1" applyBorder="1" applyAlignment="1">
      <alignment horizontal="right" vertical="center"/>
    </xf>
    <xf numFmtId="49" fontId="14" fillId="0" borderId="0" xfId="0" applyNumberFormat="1" applyFont="1" applyBorder="1" applyAlignment="1">
      <alignment vertical="center"/>
    </xf>
    <xf numFmtId="176" fontId="14" fillId="0" borderId="10" xfId="0" applyNumberFormat="1" applyFont="1" applyFill="1" applyBorder="1" applyAlignment="1">
      <alignment horizontal="right" vertical="center" shrinkToFit="1"/>
    </xf>
    <xf numFmtId="176" fontId="14" fillId="0" borderId="0" xfId="0" applyNumberFormat="1" applyFont="1" applyFill="1" applyAlignment="1">
      <alignment horizontal="right" vertical="center" shrinkToFit="1"/>
    </xf>
    <xf numFmtId="49" fontId="14" fillId="0" borderId="10" xfId="0" applyNumberFormat="1" applyFont="1" applyFill="1" applyBorder="1" applyAlignment="1">
      <alignment horizontal="center" vertical="center"/>
    </xf>
    <xf numFmtId="0" fontId="14" fillId="0" borderId="0" xfId="0" applyFont="1" applyFill="1" applyAlignment="1">
      <alignment vertical="center"/>
    </xf>
    <xf numFmtId="0" fontId="18" fillId="0" borderId="15" xfId="0" applyFont="1" applyFill="1" applyBorder="1" applyAlignment="1">
      <alignment vertical="center"/>
    </xf>
    <xf numFmtId="177" fontId="18" fillId="0" borderId="0" xfId="0" applyNumberFormat="1" applyFont="1" applyFill="1" applyAlignment="1">
      <alignment vertical="center"/>
    </xf>
    <xf numFmtId="176" fontId="18" fillId="0" borderId="0" xfId="0" applyNumberFormat="1" applyFont="1" applyFill="1" applyAlignment="1">
      <alignment vertical="center"/>
    </xf>
    <xf numFmtId="49" fontId="18" fillId="0" borderId="10" xfId="0" applyNumberFormat="1" applyFont="1" applyFill="1" applyBorder="1" applyAlignment="1">
      <alignment horizontal="center" vertical="center"/>
    </xf>
    <xf numFmtId="0" fontId="18" fillId="0" borderId="0" xfId="0" applyFont="1" applyFill="1" applyAlignment="1">
      <alignment vertical="center"/>
    </xf>
    <xf numFmtId="49" fontId="18" fillId="0" borderId="15" xfId="0" applyNumberFormat="1" applyFont="1" applyFill="1" applyBorder="1" applyAlignment="1">
      <alignment vertical="center"/>
    </xf>
    <xf numFmtId="49" fontId="18" fillId="0" borderId="10" xfId="0" applyNumberFormat="1" applyFont="1" applyFill="1" applyBorder="1" applyAlignment="1">
      <alignment horizontal="left" vertical="center"/>
    </xf>
    <xf numFmtId="177" fontId="18" fillId="0" borderId="0" xfId="0" applyNumberFormat="1" applyFont="1" applyFill="1" applyBorder="1" applyAlignment="1">
      <alignment vertical="center"/>
    </xf>
    <xf numFmtId="176" fontId="18" fillId="0" borderId="0" xfId="0" applyNumberFormat="1" applyFont="1" applyFill="1" applyBorder="1" applyAlignment="1">
      <alignment vertical="center"/>
    </xf>
    <xf numFmtId="177" fontId="18" fillId="0" borderId="10" xfId="0" applyNumberFormat="1" applyFont="1" applyFill="1" applyBorder="1" applyAlignment="1">
      <alignment horizontal="center" vertical="center"/>
    </xf>
    <xf numFmtId="177" fontId="18" fillId="0" borderId="0" xfId="0" applyNumberFormat="1" applyFont="1" applyFill="1" applyAlignment="1">
      <alignment horizontal="center" vertical="center"/>
    </xf>
    <xf numFmtId="177" fontId="18" fillId="0" borderId="0" xfId="0" applyNumberFormat="1" applyFont="1" applyFill="1" applyBorder="1" applyAlignment="1">
      <alignment horizontal="center" vertical="center"/>
    </xf>
    <xf numFmtId="49" fontId="18" fillId="0" borderId="0" xfId="0" applyNumberFormat="1" applyFont="1" applyFill="1" applyBorder="1" applyAlignment="1">
      <alignment vertical="center"/>
    </xf>
    <xf numFmtId="49" fontId="14" fillId="0" borderId="0" xfId="0" applyNumberFormat="1" applyFont="1" applyFill="1" applyBorder="1" applyAlignment="1">
      <alignment vertical="center"/>
    </xf>
    <xf numFmtId="0" fontId="18" fillId="0" borderId="13" xfId="0" applyFont="1" applyBorder="1" applyAlignment="1">
      <alignment horizontal="center" vertical="center"/>
    </xf>
    <xf numFmtId="0" fontId="0" fillId="0" borderId="15" xfId="0" applyFont="1" applyFill="1" applyBorder="1" applyAlignment="1">
      <alignment vertical="center"/>
    </xf>
    <xf numFmtId="177" fontId="13" fillId="0" borderId="0" xfId="61" applyNumberFormat="1" applyFont="1" applyFill="1" applyAlignment="1">
      <alignment vertical="center"/>
      <protection/>
    </xf>
    <xf numFmtId="0" fontId="0" fillId="0" borderId="0" xfId="61" applyFont="1" applyFill="1" applyAlignment="1">
      <alignment vertical="center"/>
      <protection/>
    </xf>
    <xf numFmtId="177" fontId="0" fillId="0" borderId="0" xfId="61" applyNumberFormat="1" applyFont="1" applyFill="1" applyAlignment="1">
      <alignment vertical="center"/>
      <protection/>
    </xf>
    <xf numFmtId="180" fontId="9" fillId="0" borderId="0" xfId="61" applyNumberFormat="1" applyFont="1" applyFill="1" applyAlignment="1">
      <alignment vertical="center"/>
      <protection/>
    </xf>
    <xf numFmtId="180" fontId="0" fillId="0" borderId="0" xfId="61" applyNumberFormat="1" applyFont="1" applyFill="1" applyAlignment="1">
      <alignment vertical="center"/>
      <protection/>
    </xf>
    <xf numFmtId="177" fontId="16" fillId="0" borderId="0" xfId="61" applyNumberFormat="1" applyFont="1" applyFill="1" applyAlignment="1">
      <alignment vertical="center"/>
      <protection/>
    </xf>
    <xf numFmtId="181" fontId="16" fillId="0" borderId="0" xfId="61" applyNumberFormat="1" applyFont="1" applyFill="1" applyAlignment="1">
      <alignment vertical="center"/>
      <protection/>
    </xf>
    <xf numFmtId="180" fontId="16" fillId="0" borderId="0" xfId="61" applyNumberFormat="1" applyFont="1" applyFill="1" applyAlignment="1">
      <alignment vertical="center"/>
      <protection/>
    </xf>
    <xf numFmtId="176" fontId="0" fillId="0" borderId="0" xfId="0" applyNumberFormat="1" applyFont="1" applyFill="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0" fontId="10" fillId="0" borderId="0" xfId="0" applyFont="1" applyFill="1" applyBorder="1" applyAlignment="1">
      <alignment vertical="center"/>
    </xf>
    <xf numFmtId="177" fontId="10" fillId="0" borderId="0" xfId="61" applyNumberFormat="1" applyFont="1" applyFill="1" applyAlignment="1">
      <alignment vertical="center"/>
      <protection/>
    </xf>
    <xf numFmtId="181" fontId="10" fillId="0" borderId="0" xfId="61" applyNumberFormat="1" applyFont="1" applyFill="1" applyAlignment="1">
      <alignment vertical="center"/>
      <protection/>
    </xf>
    <xf numFmtId="180" fontId="10" fillId="0" borderId="0" xfId="61" applyNumberFormat="1" applyFont="1" applyFill="1" applyAlignment="1">
      <alignment vertical="center"/>
      <protection/>
    </xf>
    <xf numFmtId="177" fontId="10" fillId="0" borderId="0" xfId="0" applyNumberFormat="1" applyFont="1" applyFill="1" applyAlignment="1">
      <alignment vertical="center"/>
    </xf>
    <xf numFmtId="0" fontId="10" fillId="0" borderId="10" xfId="0" applyFont="1" applyFill="1" applyBorder="1" applyAlignment="1">
      <alignment vertical="center"/>
    </xf>
    <xf numFmtId="181" fontId="10" fillId="0" borderId="0" xfId="0" applyNumberFormat="1" applyFont="1" applyFill="1" applyAlignment="1">
      <alignment vertical="center"/>
    </xf>
    <xf numFmtId="0" fontId="10" fillId="0" borderId="0" xfId="0" applyFont="1" applyFill="1" applyAlignment="1">
      <alignment vertical="center"/>
    </xf>
    <xf numFmtId="181" fontId="10" fillId="0" borderId="0" xfId="0" applyNumberFormat="1" applyFont="1" applyFill="1" applyAlignment="1">
      <alignment horizontal="right"/>
    </xf>
    <xf numFmtId="181" fontId="10" fillId="0" borderId="0" xfId="0" applyNumberFormat="1" applyFont="1" applyFill="1" applyBorder="1" applyAlignment="1">
      <alignment horizontal="right"/>
    </xf>
    <xf numFmtId="180" fontId="10" fillId="0" borderId="0" xfId="0" applyNumberFormat="1" applyFont="1" applyFill="1" applyAlignment="1">
      <alignment vertical="center"/>
    </xf>
    <xf numFmtId="177"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0" fontId="10" fillId="0" borderId="15" xfId="0" applyFont="1" applyFill="1" applyBorder="1" applyAlignment="1">
      <alignment vertical="center"/>
    </xf>
    <xf numFmtId="177" fontId="10" fillId="0" borderId="10" xfId="0" applyNumberFormat="1" applyFont="1" applyFill="1" applyBorder="1" applyAlignment="1">
      <alignment vertical="center"/>
    </xf>
    <xf numFmtId="178" fontId="10" fillId="0" borderId="0" xfId="0" applyNumberFormat="1" applyFont="1" applyFill="1" applyAlignment="1">
      <alignment vertical="center"/>
    </xf>
    <xf numFmtId="177" fontId="19" fillId="0" borderId="0" xfId="0" applyNumberFormat="1" applyFont="1" applyFill="1" applyAlignment="1">
      <alignment vertical="center"/>
    </xf>
    <xf numFmtId="178" fontId="19" fillId="0" borderId="0" xfId="0" applyNumberFormat="1" applyFont="1" applyFill="1" applyAlignment="1">
      <alignment vertical="center"/>
    </xf>
    <xf numFmtId="0" fontId="19" fillId="0" borderId="0" xfId="0" applyFont="1" applyFill="1" applyBorder="1" applyAlignment="1" applyProtection="1">
      <alignment/>
      <protection/>
    </xf>
    <xf numFmtId="176" fontId="0" fillId="0" borderId="10" xfId="0" applyNumberFormat="1" applyFont="1" applyFill="1" applyBorder="1" applyAlignment="1">
      <alignment vertical="center"/>
    </xf>
    <xf numFmtId="177" fontId="0" fillId="0" borderId="0" xfId="0" applyNumberFormat="1" applyFont="1" applyFill="1" applyAlignment="1">
      <alignment vertical="center" shrinkToFit="1"/>
    </xf>
    <xf numFmtId="178" fontId="0" fillId="0" borderId="0" xfId="0" applyNumberFormat="1" applyFont="1" applyFill="1" applyAlignment="1">
      <alignment vertical="center"/>
    </xf>
    <xf numFmtId="0" fontId="10" fillId="0" borderId="10" xfId="0" applyFont="1" applyFill="1" applyBorder="1" applyAlignment="1">
      <alignment horizontal="right"/>
    </xf>
    <xf numFmtId="0" fontId="6" fillId="0" borderId="0" xfId="0" applyFont="1" applyFill="1" applyBorder="1" applyAlignment="1">
      <alignment vertical="center"/>
    </xf>
    <xf numFmtId="177" fontId="0" fillId="0" borderId="10" xfId="0" applyNumberFormat="1" applyFont="1" applyFill="1" applyBorder="1" applyAlignment="1">
      <alignment vertical="center"/>
    </xf>
    <xf numFmtId="177" fontId="0" fillId="0" borderId="0" xfId="0" applyNumberFormat="1" applyFont="1" applyFill="1" applyAlignment="1">
      <alignment vertical="center"/>
    </xf>
    <xf numFmtId="177" fontId="0" fillId="0" borderId="0" xfId="0" applyNumberFormat="1" applyFont="1" applyFill="1" applyAlignment="1">
      <alignment horizontal="right" vertical="center"/>
    </xf>
    <xf numFmtId="0" fontId="0" fillId="0" borderId="0" xfId="0" applyFont="1" applyFill="1" applyAlignment="1">
      <alignment horizontal="right"/>
    </xf>
    <xf numFmtId="0" fontId="10" fillId="0" borderId="0" xfId="0" applyFont="1" applyAlignment="1">
      <alignment horizontal="left" vertical="top"/>
    </xf>
    <xf numFmtId="0" fontId="10" fillId="0" borderId="0" xfId="0" applyFont="1" applyAlignment="1">
      <alignment horizontal="right" vertical="top"/>
    </xf>
    <xf numFmtId="0" fontId="4" fillId="0" borderId="0" xfId="0" applyFont="1" applyAlignment="1">
      <alignment horizontal="left" vertical="top"/>
    </xf>
    <xf numFmtId="0" fontId="6" fillId="0" borderId="0" xfId="0" applyFont="1" applyAlignment="1">
      <alignment horizontal="left" vertical="top"/>
    </xf>
    <xf numFmtId="0" fontId="6" fillId="0" borderId="16" xfId="0" applyFont="1" applyBorder="1" applyAlignment="1">
      <alignment horizontal="right"/>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25" xfId="0" applyFont="1" applyBorder="1" applyAlignment="1">
      <alignment horizontal="center" vertical="center" wrapText="1"/>
    </xf>
    <xf numFmtId="0" fontId="6" fillId="0" borderId="13" xfId="0" applyFont="1" applyBorder="1" applyAlignment="1">
      <alignment horizontal="center"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6" fillId="0" borderId="10" xfId="0" applyFont="1" applyBorder="1" applyAlignment="1">
      <alignment horizontal="distributed" vertical="center"/>
    </xf>
    <xf numFmtId="0" fontId="6" fillId="0" borderId="15"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0" fontId="6" fillId="0" borderId="21" xfId="0" applyFont="1" applyBorder="1" applyAlignment="1">
      <alignment horizontal="distributed" vertical="center"/>
    </xf>
    <xf numFmtId="0" fontId="6" fillId="0" borderId="3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 xfId="0" applyFont="1" applyBorder="1" applyAlignment="1">
      <alignment horizontal="distributed"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22" xfId="0" applyFont="1" applyBorder="1" applyAlignment="1">
      <alignment horizontal="distributed" vertical="center"/>
    </xf>
    <xf numFmtId="0" fontId="6" fillId="0" borderId="34"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0" xfId="0" applyFont="1" applyFill="1" applyBorder="1" applyAlignment="1">
      <alignment horizontal="left" vertical="center"/>
    </xf>
    <xf numFmtId="0" fontId="6" fillId="0" borderId="0" xfId="0" applyFont="1" applyFill="1" applyBorder="1" applyAlignment="1">
      <alignment horizontal="right" vertical="center"/>
    </xf>
    <xf numFmtId="0" fontId="11" fillId="0" borderId="0" xfId="0" applyFont="1" applyFill="1" applyBorder="1" applyAlignment="1">
      <alignment vertical="center"/>
    </xf>
    <xf numFmtId="0" fontId="6" fillId="0" borderId="26"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14" xfId="0" applyFont="1" applyBorder="1" applyAlignment="1">
      <alignment horizontal="distributed" vertical="center"/>
    </xf>
    <xf numFmtId="0" fontId="6" fillId="0" borderId="11" xfId="0" applyFont="1" applyBorder="1" applyAlignment="1">
      <alignment horizontal="distributed" vertical="center"/>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0" fontId="4" fillId="0" borderId="0" xfId="0" applyFont="1" applyAlignment="1">
      <alignment horizontal="right" vertical="top"/>
    </xf>
    <xf numFmtId="0" fontId="18" fillId="0" borderId="24" xfId="0" applyFont="1" applyBorder="1" applyAlignment="1">
      <alignment horizontal="center" vertical="center" wrapText="1"/>
    </xf>
    <xf numFmtId="0" fontId="18" fillId="0" borderId="34" xfId="0" applyFont="1" applyBorder="1" applyAlignment="1">
      <alignment horizontal="center" vertical="center" wrapText="1"/>
    </xf>
    <xf numFmtId="0" fontId="0" fillId="0" borderId="0" xfId="0" applyAlignment="1">
      <alignment vertical="top"/>
    </xf>
    <xf numFmtId="0" fontId="10" fillId="0" borderId="0" xfId="0" applyFont="1" applyFill="1" applyAlignment="1">
      <alignment horizontal="left" vertical="top"/>
    </xf>
    <xf numFmtId="0" fontId="0" fillId="0" borderId="0" xfId="0" applyAlignment="1">
      <alignment horizontal="left" vertical="top"/>
    </xf>
    <xf numFmtId="0" fontId="4" fillId="0" borderId="0" xfId="0" applyFont="1" applyFill="1" applyAlignment="1">
      <alignment horizontal="left" vertical="top"/>
    </xf>
    <xf numFmtId="0" fontId="6" fillId="0" borderId="16" xfId="0" applyFont="1" applyFill="1" applyBorder="1" applyAlignment="1">
      <alignment horizontal="right" vertical="top"/>
    </xf>
    <xf numFmtId="0" fontId="10" fillId="0" borderId="1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0" xfId="0" applyFont="1" applyFill="1" applyBorder="1" applyAlignment="1">
      <alignment horizontal="distributed" vertical="center"/>
    </xf>
    <xf numFmtId="0" fontId="10" fillId="0" borderId="31"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8"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13"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2" xfId="0" applyFont="1" applyFill="1" applyBorder="1" applyAlignment="1">
      <alignment/>
    </xf>
    <xf numFmtId="0" fontId="10" fillId="0" borderId="11" xfId="0" applyFont="1" applyFill="1" applyBorder="1" applyAlignment="1">
      <alignment/>
    </xf>
    <xf numFmtId="38" fontId="10" fillId="0" borderId="12" xfId="50" applyFont="1" applyFill="1" applyBorder="1" applyAlignment="1">
      <alignment horizontal="right"/>
    </xf>
    <xf numFmtId="0" fontId="10" fillId="0" borderId="14" xfId="0" applyFont="1" applyFill="1" applyBorder="1" applyAlignment="1">
      <alignment/>
    </xf>
    <xf numFmtId="49" fontId="10" fillId="0" borderId="0"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177" fontId="10" fillId="0" borderId="0" xfId="0" applyNumberFormat="1" applyFont="1" applyFill="1" applyAlignment="1">
      <alignment horizontal="center" vertical="center"/>
    </xf>
    <xf numFmtId="176" fontId="10" fillId="0" borderId="0" xfId="0" applyNumberFormat="1" applyFont="1" applyFill="1" applyAlignment="1">
      <alignment horizontal="center" vertical="center"/>
    </xf>
    <xf numFmtId="49" fontId="10" fillId="0" borderId="10"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49" fontId="0" fillId="0" borderId="10"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xf numFmtId="0" fontId="10" fillId="0" borderId="32"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9" xfId="0" applyFont="1" applyFill="1" applyBorder="1" applyAlignment="1">
      <alignment horizontal="distributed" vertical="center"/>
    </xf>
    <xf numFmtId="0" fontId="6" fillId="0" borderId="19" xfId="0" applyFont="1" applyFill="1" applyBorder="1" applyAlignment="1">
      <alignment horizontal="left"/>
    </xf>
    <xf numFmtId="0" fontId="6" fillId="0" borderId="19" xfId="0" applyFont="1" applyFill="1" applyBorder="1" applyAlignment="1">
      <alignment horizontal="right"/>
    </xf>
    <xf numFmtId="0" fontId="0" fillId="0" borderId="33" xfId="0" applyFont="1" applyBorder="1" applyAlignment="1">
      <alignment horizontal="center" vertical="center"/>
    </xf>
    <xf numFmtId="0" fontId="0" fillId="0" borderId="22" xfId="0" applyFont="1" applyBorder="1" applyAlignment="1">
      <alignment horizontal="center" vertical="center"/>
    </xf>
    <xf numFmtId="0" fontId="10" fillId="0" borderId="0" xfId="0" applyFont="1" applyFill="1" applyAlignment="1">
      <alignment horizontal="center" vertical="center"/>
    </xf>
    <xf numFmtId="0" fontId="0" fillId="0" borderId="0" xfId="0" applyFont="1" applyFill="1" applyAlignment="1">
      <alignment horizontal="center" vertical="center"/>
    </xf>
    <xf numFmtId="0" fontId="0" fillId="0" borderId="33" xfId="0" applyFont="1" applyBorder="1" applyAlignment="1">
      <alignment/>
    </xf>
    <xf numFmtId="0" fontId="0" fillId="0" borderId="22" xfId="0" applyFont="1" applyBorder="1" applyAlignment="1">
      <alignment/>
    </xf>
    <xf numFmtId="0" fontId="0" fillId="0" borderId="12" xfId="0" applyFont="1" applyBorder="1" applyAlignment="1">
      <alignment/>
    </xf>
    <xf numFmtId="0" fontId="0" fillId="0" borderId="11" xfId="0" applyFont="1" applyBorder="1" applyAlignment="1">
      <alignment/>
    </xf>
    <xf numFmtId="0" fontId="0" fillId="0" borderId="28" xfId="0" applyFont="1" applyBorder="1" applyAlignment="1">
      <alignment/>
    </xf>
    <xf numFmtId="0" fontId="0" fillId="0" borderId="20" xfId="0" applyFont="1" applyBorder="1" applyAlignment="1">
      <alignment/>
    </xf>
    <xf numFmtId="0" fontId="0" fillId="0" borderId="29"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31" xfId="0" applyFont="1" applyBorder="1" applyAlignment="1">
      <alignment horizontal="distributed" vertical="center"/>
    </xf>
    <xf numFmtId="0" fontId="0" fillId="0" borderId="21" xfId="0" applyFont="1" applyBorder="1" applyAlignment="1">
      <alignment horizontal="distributed" vertical="center"/>
    </xf>
    <xf numFmtId="0" fontId="0" fillId="0" borderId="33" xfId="0" applyFont="1" applyBorder="1" applyAlignment="1">
      <alignment horizontal="distributed" vertical="center"/>
    </xf>
    <xf numFmtId="0" fontId="0" fillId="0" borderId="22" xfId="0" applyFont="1" applyBorder="1" applyAlignment="1">
      <alignment horizontal="distributed"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0" fillId="0" borderId="28" xfId="0" applyFont="1" applyBorder="1" applyAlignment="1">
      <alignment horizontal="distributed" vertical="center"/>
    </xf>
    <xf numFmtId="0" fontId="0" fillId="0" borderId="20" xfId="0" applyFont="1" applyBorder="1" applyAlignment="1">
      <alignment horizontal="distributed" vertical="center"/>
    </xf>
    <xf numFmtId="0" fontId="0" fillId="0" borderId="29" xfId="0" applyFont="1" applyBorder="1" applyAlignment="1">
      <alignment horizontal="distributed" vertical="center"/>
    </xf>
    <xf numFmtId="0" fontId="0" fillId="0" borderId="16" xfId="0" applyBorder="1" applyAlignment="1">
      <alignment horizontal="right"/>
    </xf>
    <xf numFmtId="0" fontId="6" fillId="0" borderId="26" xfId="0" applyFont="1" applyFill="1" applyBorder="1" applyAlignment="1">
      <alignment horizontal="distributed" vertical="center" wrapText="1"/>
    </xf>
    <xf numFmtId="0" fontId="6" fillId="0" borderId="19"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Alignment="1">
      <alignment horizontal="distributed" vertical="center"/>
    </xf>
    <xf numFmtId="0" fontId="6" fillId="0" borderId="15"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25"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25" xfId="0" applyFont="1" applyBorder="1" applyAlignment="1">
      <alignment horizontal="distributed" vertical="center"/>
    </xf>
    <xf numFmtId="0" fontId="6" fillId="0" borderId="25" xfId="0" applyFont="1" applyFill="1" applyBorder="1" applyAlignment="1">
      <alignment horizontal="distributed" vertical="center"/>
    </xf>
    <xf numFmtId="0" fontId="6" fillId="0" borderId="13"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0" fontId="6" fillId="0" borderId="32" xfId="0" applyFont="1" applyBorder="1" applyAlignment="1">
      <alignment horizontal="distributed" vertical="center" wrapText="1"/>
    </xf>
    <xf numFmtId="0" fontId="6" fillId="0" borderId="33" xfId="0" applyFont="1" applyBorder="1" applyAlignment="1">
      <alignment horizontal="distributed" vertical="center" wrapText="1"/>
    </xf>
    <xf numFmtId="0" fontId="6" fillId="0" borderId="22" xfId="0" applyFont="1" applyBorder="1" applyAlignment="1">
      <alignment horizontal="distributed" vertical="center" wrapText="1"/>
    </xf>
    <xf numFmtId="49" fontId="6" fillId="0" borderId="0" xfId="0" applyNumberFormat="1"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0" fillId="0" borderId="16" xfId="0" applyNumberFormat="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176"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2" fillId="0" borderId="0" xfId="0" applyFont="1" applyFill="1" applyBorder="1" applyAlignment="1">
      <alignment horizontal="left"/>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15"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5" xfId="0" applyFont="1" applyBorder="1" applyAlignment="1">
      <alignment horizontal="distributed" vertical="center"/>
    </xf>
    <xf numFmtId="0" fontId="10" fillId="0" borderId="26" xfId="0" applyFont="1" applyBorder="1" applyAlignment="1">
      <alignment horizontal="center" vertical="center"/>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28" xfId="0" applyFont="1" applyBorder="1" applyAlignment="1">
      <alignment horizontal="center" vertical="center"/>
    </xf>
    <xf numFmtId="0" fontId="10" fillId="0" borderId="20" xfId="0" applyFont="1" applyBorder="1" applyAlignment="1">
      <alignment horizontal="center" vertical="center"/>
    </xf>
    <xf numFmtId="0" fontId="10" fillId="0" borderId="14" xfId="0" applyFont="1" applyBorder="1" applyAlignment="1">
      <alignment horizontal="distributed" vertical="center"/>
    </xf>
    <xf numFmtId="0" fontId="10" fillId="0" borderId="12" xfId="0" applyFont="1" applyBorder="1" applyAlignment="1">
      <alignment horizontal="distributed" vertical="center"/>
    </xf>
    <xf numFmtId="0" fontId="10" fillId="0" borderId="11" xfId="0" applyFont="1" applyBorder="1" applyAlignment="1">
      <alignment horizontal="distributed" vertical="center"/>
    </xf>
    <xf numFmtId="0" fontId="10" fillId="0" borderId="28" xfId="0" applyFont="1" applyBorder="1" applyAlignment="1">
      <alignment horizontal="distributed" vertical="center"/>
    </xf>
    <xf numFmtId="0" fontId="10" fillId="0" borderId="20" xfId="0" applyFont="1" applyBorder="1" applyAlignment="1">
      <alignment horizontal="distributed" vertical="center"/>
    </xf>
    <xf numFmtId="0" fontId="10" fillId="0" borderId="29" xfId="0" applyFont="1" applyBorder="1" applyAlignment="1">
      <alignment horizontal="distributed" vertical="center"/>
    </xf>
    <xf numFmtId="0" fontId="10" fillId="0" borderId="13" xfId="0" applyFont="1" applyBorder="1" applyAlignment="1">
      <alignment horizontal="distributed" vertical="center"/>
    </xf>
    <xf numFmtId="176" fontId="10" fillId="0" borderId="0" xfId="0" applyNumberFormat="1" applyFont="1" applyAlignment="1">
      <alignment horizontal="center" vertical="center"/>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176" fontId="10" fillId="0" borderId="10"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0" fillId="0" borderId="1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49" fontId="10" fillId="0" borderId="10" xfId="0" applyNumberFormat="1" applyFont="1" applyFill="1" applyBorder="1" applyAlignment="1">
      <alignment vertical="center"/>
    </xf>
    <xf numFmtId="49" fontId="10" fillId="0" borderId="0" xfId="0" applyNumberFormat="1" applyFont="1" applyFill="1" applyBorder="1" applyAlignment="1">
      <alignment vertical="center"/>
    </xf>
    <xf numFmtId="0" fontId="6" fillId="0" borderId="0" xfId="0" applyFont="1" applyFill="1" applyBorder="1" applyAlignment="1">
      <alignment horizontal="right" vertical="top"/>
    </xf>
    <xf numFmtId="0" fontId="6" fillId="0" borderId="19" xfId="0" applyFont="1" applyFill="1" applyBorder="1" applyAlignment="1">
      <alignment horizontal="right" vertical="top"/>
    </xf>
    <xf numFmtId="0" fontId="2" fillId="0" borderId="0" xfId="0" applyFont="1" applyFill="1" applyBorder="1" applyAlignment="1">
      <alignment/>
    </xf>
    <xf numFmtId="0" fontId="2" fillId="0" borderId="0" xfId="0" applyFont="1" applyBorder="1" applyAlignment="1">
      <alignment/>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12" fillId="0" borderId="0" xfId="0" applyFont="1" applyAlignment="1">
      <alignment vertical="top"/>
    </xf>
    <xf numFmtId="0" fontId="6" fillId="0" borderId="16" xfId="0" applyFont="1" applyBorder="1" applyAlignment="1">
      <alignment horizontal="right" vertical="top"/>
    </xf>
    <xf numFmtId="0" fontId="0" fillId="0" borderId="16" xfId="0" applyBorder="1" applyAlignment="1">
      <alignment horizontal="right" vertical="top"/>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0" fillId="0" borderId="12" xfId="0" applyBorder="1" applyAlignment="1">
      <alignment horizontal="center"/>
    </xf>
    <xf numFmtId="0" fontId="0" fillId="0" borderId="11" xfId="0"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177" fontId="10" fillId="0" borderId="10" xfId="0" applyNumberFormat="1" applyFont="1" applyBorder="1" applyAlignment="1">
      <alignment horizontal="center" vertical="center" shrinkToFit="1"/>
    </xf>
    <xf numFmtId="177" fontId="10" fillId="0" borderId="0" xfId="0" applyNumberFormat="1" applyFont="1" applyAlignment="1">
      <alignment horizontal="center" vertical="center" shrinkToFit="1"/>
    </xf>
    <xf numFmtId="177" fontId="10" fillId="0" borderId="0" xfId="0" applyNumberFormat="1" applyFont="1" applyAlignment="1">
      <alignment horizontal="center" vertical="center"/>
    </xf>
    <xf numFmtId="178" fontId="10" fillId="0" borderId="0" xfId="0" applyNumberFormat="1" applyFont="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177" fontId="10" fillId="0" borderId="10" xfId="0" applyNumberFormat="1" applyFont="1" applyFill="1" applyBorder="1" applyAlignment="1">
      <alignment horizontal="center" vertical="center" shrinkToFit="1"/>
    </xf>
    <xf numFmtId="177" fontId="10" fillId="0" borderId="0" xfId="0" applyNumberFormat="1" applyFont="1" applyFill="1" applyAlignment="1">
      <alignment horizontal="center" vertical="center" shrinkToFit="1"/>
    </xf>
    <xf numFmtId="178" fontId="10" fillId="0" borderId="0" xfId="0" applyNumberFormat="1" applyFont="1" applyFill="1" applyAlignment="1">
      <alignment horizontal="center" vertical="center"/>
    </xf>
    <xf numFmtId="0" fontId="0" fillId="0" borderId="16" xfId="0" applyFill="1" applyBorder="1" applyAlignment="1">
      <alignment horizontal="center"/>
    </xf>
    <xf numFmtId="0" fontId="0" fillId="0" borderId="17" xfId="0" applyFill="1" applyBorder="1" applyAlignment="1">
      <alignment horizontal="center"/>
    </xf>
    <xf numFmtId="0" fontId="6" fillId="0" borderId="0" xfId="0" applyFont="1" applyFill="1" applyAlignment="1">
      <alignment horizontal="left" vertical="top"/>
    </xf>
    <xf numFmtId="0" fontId="6" fillId="0" borderId="0" xfId="0" applyFont="1" applyFill="1" applyAlignment="1">
      <alignment horizontal="righ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12" fillId="0" borderId="0" xfId="0" applyFont="1" applyAlignment="1">
      <alignment horizontal="left" vertical="top"/>
    </xf>
    <xf numFmtId="0" fontId="0" fillId="0" borderId="16" xfId="0" applyFont="1" applyBorder="1" applyAlignment="1">
      <alignment horizontal="right" vertical="top"/>
    </xf>
    <xf numFmtId="0" fontId="10" fillId="0" borderId="32" xfId="0" applyFont="1" applyBorder="1" applyAlignment="1">
      <alignment horizontal="center" vertical="center"/>
    </xf>
    <xf numFmtId="0" fontId="10" fillId="0" borderId="33" xfId="0" applyFont="1" applyBorder="1" applyAlignment="1">
      <alignment horizontal="center" vertical="center"/>
    </xf>
    <xf numFmtId="176" fontId="10" fillId="0" borderId="0" xfId="0" applyNumberFormat="1" applyFont="1" applyAlignment="1">
      <alignment horizontal="center" vertical="center" shrinkToFit="1"/>
    </xf>
    <xf numFmtId="179" fontId="10" fillId="0" borderId="0" xfId="0" applyNumberFormat="1" applyFont="1" applyAlignment="1">
      <alignment horizontal="right" vertical="center"/>
    </xf>
    <xf numFmtId="179" fontId="10" fillId="0" borderId="0" xfId="0" applyNumberFormat="1" applyFont="1" applyAlignment="1">
      <alignment horizontal="right" vertical="center" shrinkToFit="1"/>
    </xf>
    <xf numFmtId="0" fontId="10" fillId="0" borderId="0" xfId="0" applyNumberFormat="1" applyFont="1" applyAlignment="1">
      <alignment horizontal="right" vertical="center"/>
    </xf>
    <xf numFmtId="177" fontId="10" fillId="0" borderId="15" xfId="0" applyNumberFormat="1" applyFont="1" applyBorder="1" applyAlignment="1">
      <alignment horizontal="center" vertical="center" shrinkToFit="1"/>
    </xf>
    <xf numFmtId="176" fontId="10" fillId="0" borderId="0" xfId="0" applyNumberFormat="1" applyFont="1" applyFill="1" applyAlignment="1">
      <alignment horizontal="center" vertical="center" shrinkToFit="1"/>
    </xf>
    <xf numFmtId="179" fontId="10" fillId="0" borderId="0" xfId="0" applyNumberFormat="1" applyFont="1" applyFill="1" applyAlignment="1">
      <alignment horizontal="right" vertical="center"/>
    </xf>
    <xf numFmtId="179" fontId="10" fillId="0" borderId="0" xfId="0" applyNumberFormat="1" applyFont="1" applyFill="1" applyAlignment="1">
      <alignment horizontal="right" vertical="center" shrinkToFit="1"/>
    </xf>
    <xf numFmtId="177" fontId="10" fillId="0" borderId="15" xfId="0" applyNumberFormat="1" applyFont="1" applyFill="1" applyBorder="1" applyAlignment="1">
      <alignment horizontal="center" vertical="center" shrinkToFit="1"/>
    </xf>
    <xf numFmtId="0" fontId="2" fillId="0" borderId="0" xfId="0" applyFont="1" applyFill="1" applyAlignment="1">
      <alignment horizontal="left" vertical="top" wrapText="1"/>
    </xf>
    <xf numFmtId="0" fontId="10" fillId="0" borderId="0" xfId="0" applyNumberFormat="1" applyFont="1" applyFill="1" applyAlignment="1">
      <alignment horizontal="right" vertical="center"/>
    </xf>
    <xf numFmtId="0" fontId="10" fillId="0" borderId="13" xfId="0" applyFont="1" applyBorder="1" applyAlignment="1">
      <alignment horizontal="center" vertical="center" wrapText="1"/>
    </xf>
    <xf numFmtId="0" fontId="2" fillId="0" borderId="13" xfId="0" applyFont="1" applyBorder="1" applyAlignment="1">
      <alignment horizontal="center" vertical="center" wrapText="1"/>
    </xf>
    <xf numFmtId="176" fontId="10" fillId="0" borderId="0" xfId="0" applyNumberFormat="1" applyFont="1" applyAlignment="1">
      <alignment vertical="center"/>
    </xf>
    <xf numFmtId="176" fontId="10" fillId="0" borderId="0" xfId="0" applyNumberFormat="1" applyFont="1" applyFill="1" applyAlignment="1">
      <alignment vertical="center"/>
    </xf>
    <xf numFmtId="0" fontId="2" fillId="0" borderId="0" xfId="0" applyFont="1" applyFill="1" applyBorder="1" applyAlignment="1">
      <alignment vertical="top"/>
    </xf>
    <xf numFmtId="189" fontId="10" fillId="0" borderId="0" xfId="0" applyNumberFormat="1" applyFont="1" applyFill="1" applyBorder="1" applyAlignment="1">
      <alignment horizontal="right" vertical="center"/>
    </xf>
    <xf numFmtId="0" fontId="12" fillId="0" borderId="0" xfId="0" applyFont="1" applyFill="1" applyAlignment="1">
      <alignment horizontal="left" vertical="top"/>
    </xf>
    <xf numFmtId="0" fontId="10" fillId="0" borderId="2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0" xfId="0" applyFont="1" applyFill="1" applyBorder="1" applyAlignment="1">
      <alignment horizontal="center" vertical="center"/>
    </xf>
    <xf numFmtId="0" fontId="6" fillId="0" borderId="0" xfId="0" applyFont="1" applyAlignment="1">
      <alignment horizontal="right" vertical="top"/>
    </xf>
    <xf numFmtId="0" fontId="10" fillId="0" borderId="0" xfId="0" applyFont="1" applyFill="1" applyAlignment="1">
      <alignment horizontal="right" vertical="top"/>
    </xf>
    <xf numFmtId="0" fontId="4" fillId="0" borderId="16" xfId="0" applyFont="1" applyFill="1" applyBorder="1" applyAlignment="1">
      <alignment horizontal="left" vertical="top"/>
    </xf>
    <xf numFmtId="0" fontId="10" fillId="0" borderId="19"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0" xfId="0" applyBorder="1" applyAlignment="1">
      <alignment/>
    </xf>
    <xf numFmtId="0" fontId="0" fillId="0" borderId="29" xfId="0" applyBorder="1" applyAlignment="1">
      <alignment/>
    </xf>
    <xf numFmtId="0" fontId="10"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3"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0" xfId="0" applyFont="1" applyFill="1" applyBorder="1" applyAlignment="1">
      <alignment horizontal="left" vertical="center"/>
    </xf>
    <xf numFmtId="0" fontId="10" fillId="0" borderId="35" xfId="0" applyFont="1" applyFill="1" applyBorder="1" applyAlignment="1">
      <alignment horizontal="center" vertical="center" wrapText="1"/>
    </xf>
    <xf numFmtId="0" fontId="0" fillId="0" borderId="34" xfId="0" applyBorder="1" applyAlignment="1">
      <alignment vertical="center"/>
    </xf>
    <xf numFmtId="0" fontId="10" fillId="0" borderId="26" xfId="0" applyFont="1" applyFill="1" applyBorder="1" applyAlignment="1">
      <alignment horizontal="center" vertical="center"/>
    </xf>
    <xf numFmtId="0" fontId="10" fillId="0" borderId="10" xfId="0" applyFont="1" applyFill="1" applyBorder="1" applyAlignment="1">
      <alignment horizontal="center" vertical="center"/>
    </xf>
    <xf numFmtId="0" fontId="0" fillId="0" borderId="28" xfId="0" applyBorder="1" applyAlignment="1">
      <alignment/>
    </xf>
    <xf numFmtId="0" fontId="15" fillId="0" borderId="10" xfId="0" applyFont="1" applyFill="1" applyBorder="1" applyAlignment="1">
      <alignment horizontal="left" vertical="center"/>
    </xf>
    <xf numFmtId="0" fontId="15"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7" fillId="0" borderId="15" xfId="0" applyFont="1" applyFill="1" applyBorder="1" applyAlignment="1">
      <alignment horizontal="right" vertical="center"/>
    </xf>
    <xf numFmtId="0" fontId="17" fillId="0" borderId="10" xfId="0" applyFont="1" applyFill="1" applyBorder="1" applyAlignment="1">
      <alignment horizontal="right" vertical="center"/>
    </xf>
    <xf numFmtId="0" fontId="0" fillId="0" borderId="0" xfId="0" applyFill="1" applyAlignment="1">
      <alignment horizontal="left" vertical="top"/>
    </xf>
    <xf numFmtId="0" fontId="0" fillId="0" borderId="0" xfId="0" applyFill="1" applyAlignment="1">
      <alignment/>
    </xf>
    <xf numFmtId="0" fontId="10" fillId="0" borderId="25" xfId="0" applyFont="1" applyFill="1" applyBorder="1" applyAlignment="1">
      <alignment horizontal="center" vertical="center" wrapText="1"/>
    </xf>
    <xf numFmtId="0" fontId="10" fillId="0" borderId="34" xfId="0" applyFont="1" applyFill="1" applyBorder="1" applyAlignment="1">
      <alignment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10" fillId="0" borderId="35" xfId="0" applyFont="1" applyFill="1" applyBorder="1" applyAlignment="1">
      <alignment horizontal="center" vertical="center"/>
    </xf>
    <xf numFmtId="0" fontId="6" fillId="0" borderId="0" xfId="0" applyFont="1" applyFill="1" applyAlignment="1">
      <alignment horizontal="left"/>
    </xf>
    <xf numFmtId="0" fontId="10" fillId="0" borderId="3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表１４４，１４９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5</xdr:row>
      <xdr:rowOff>95250</xdr:rowOff>
    </xdr:from>
    <xdr:to>
      <xdr:col>8</xdr:col>
      <xdr:colOff>85725</xdr:colOff>
      <xdr:row>7</xdr:row>
      <xdr:rowOff>19050</xdr:rowOff>
    </xdr:to>
    <xdr:sp>
      <xdr:nvSpPr>
        <xdr:cNvPr id="1" name="AutoShape 1"/>
        <xdr:cNvSpPr>
          <a:spLocks/>
        </xdr:cNvSpPr>
      </xdr:nvSpPr>
      <xdr:spPr>
        <a:xfrm>
          <a:off x="1228725" y="1352550"/>
          <a:ext cx="60007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171450</xdr:colOff>
      <xdr:row>5</xdr:row>
      <xdr:rowOff>104775</xdr:rowOff>
    </xdr:from>
    <xdr:to>
      <xdr:col>12</xdr:col>
      <xdr:colOff>190500</xdr:colOff>
      <xdr:row>7</xdr:row>
      <xdr:rowOff>28575</xdr:rowOff>
    </xdr:to>
    <xdr:sp>
      <xdr:nvSpPr>
        <xdr:cNvPr id="2" name="AutoShape 2"/>
        <xdr:cNvSpPr>
          <a:spLocks/>
        </xdr:cNvSpPr>
      </xdr:nvSpPr>
      <xdr:spPr>
        <a:xfrm>
          <a:off x="2114550" y="1362075"/>
          <a:ext cx="6191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B60"/>
  <sheetViews>
    <sheetView tabSelected="1" zoomScale="120" zoomScaleNormal="120" zoomScaleSheetLayoutView="75" zoomScalePageLayoutView="0" workbookViewId="0" topLeftCell="A1">
      <selection activeCell="A2" sqref="A2:L2"/>
    </sheetView>
  </sheetViews>
  <sheetFormatPr defaultColWidth="9.00390625" defaultRowHeight="12"/>
  <cols>
    <col min="1" max="1" width="10.00390625" style="0" customWidth="1"/>
    <col min="2" max="2" width="8.125" style="0" customWidth="1"/>
    <col min="3" max="4" width="9.00390625" style="0" customWidth="1"/>
    <col min="5" max="6" width="11.50390625" style="0" customWidth="1"/>
    <col min="7" max="7" width="9.875" style="0" customWidth="1"/>
    <col min="8" max="8" width="10.625" style="0" customWidth="1"/>
    <col min="9" max="9" width="9.875" style="0" customWidth="1"/>
    <col min="10" max="10" width="10.50390625" style="0" customWidth="1"/>
    <col min="11" max="11" width="9.875" style="0" customWidth="1"/>
    <col min="12" max="12" width="10.625" style="0" customWidth="1"/>
    <col min="13" max="13" width="7.375" style="0" customWidth="1"/>
    <col min="14" max="14" width="8.125" style="0" customWidth="1"/>
    <col min="15" max="15" width="7.375" style="0" customWidth="1"/>
    <col min="16" max="16" width="9.00390625" style="0" customWidth="1"/>
    <col min="17" max="17" width="6.50390625" style="0" customWidth="1"/>
    <col min="18" max="19" width="9.00390625" style="0" customWidth="1"/>
    <col min="20" max="20" width="9.875" style="0" customWidth="1"/>
    <col min="21" max="21" width="9.00390625" style="0" customWidth="1"/>
    <col min="22" max="22" width="9.875" style="0" customWidth="1"/>
    <col min="23" max="23" width="7.50390625" style="0" customWidth="1"/>
    <col min="24" max="24" width="8.125" style="0" customWidth="1"/>
    <col min="25" max="25" width="6.50390625" style="0" customWidth="1"/>
    <col min="26" max="26" width="9.00390625" style="0" customWidth="1"/>
    <col min="27" max="27" width="4.125" style="0" customWidth="1"/>
  </cols>
  <sheetData>
    <row r="1" spans="1:27" ht="24" customHeight="1">
      <c r="A1" s="200" t="s">
        <v>366</v>
      </c>
      <c r="B1" s="200"/>
      <c r="C1" s="200"/>
      <c r="D1" s="200"/>
      <c r="E1" s="200"/>
      <c r="F1" s="200"/>
      <c r="G1" s="200"/>
      <c r="H1" s="200"/>
      <c r="I1" s="200"/>
      <c r="J1" s="200"/>
      <c r="K1" s="200"/>
      <c r="L1" s="200"/>
      <c r="M1" s="201" t="s">
        <v>367</v>
      </c>
      <c r="N1" s="201"/>
      <c r="O1" s="201"/>
      <c r="P1" s="201"/>
      <c r="Q1" s="201"/>
      <c r="R1" s="201"/>
      <c r="S1" s="201"/>
      <c r="T1" s="201"/>
      <c r="U1" s="201"/>
      <c r="V1" s="201"/>
      <c r="W1" s="201"/>
      <c r="X1" s="201"/>
      <c r="Y1" s="201"/>
      <c r="Z1" s="201"/>
      <c r="AA1" s="201"/>
    </row>
    <row r="2" spans="1:27" ht="30" customHeight="1">
      <c r="A2" s="202" t="s">
        <v>365</v>
      </c>
      <c r="B2" s="202"/>
      <c r="C2" s="202"/>
      <c r="D2" s="202"/>
      <c r="E2" s="202"/>
      <c r="F2" s="202"/>
      <c r="G2" s="202"/>
      <c r="H2" s="202"/>
      <c r="I2" s="202"/>
      <c r="J2" s="202"/>
      <c r="K2" s="202"/>
      <c r="L2" s="202"/>
      <c r="M2" s="202" t="s">
        <v>266</v>
      </c>
      <c r="N2" s="202"/>
      <c r="O2" s="202"/>
      <c r="P2" s="202"/>
      <c r="Q2" s="202"/>
      <c r="R2" s="202"/>
      <c r="S2" s="202"/>
      <c r="T2" s="202"/>
      <c r="U2" s="202"/>
      <c r="V2" s="202"/>
      <c r="W2" s="202"/>
      <c r="X2" s="202"/>
      <c r="Y2" s="202"/>
      <c r="Z2" s="202"/>
      <c r="AA2" s="202"/>
    </row>
    <row r="3" spans="1:27" ht="10.5" customHeight="1" thickBot="1">
      <c r="A3" s="203"/>
      <c r="B3" s="203"/>
      <c r="C3" s="203"/>
      <c r="D3" s="203"/>
      <c r="E3" s="203"/>
      <c r="F3" s="203"/>
      <c r="M3" s="204" t="s">
        <v>63</v>
      </c>
      <c r="N3" s="204"/>
      <c r="O3" s="204"/>
      <c r="P3" s="204"/>
      <c r="Q3" s="204"/>
      <c r="R3" s="204"/>
      <c r="S3" s="204"/>
      <c r="T3" s="204"/>
      <c r="U3" s="204"/>
      <c r="V3" s="204"/>
      <c r="W3" s="204"/>
      <c r="X3" s="204"/>
      <c r="Y3" s="204"/>
      <c r="Z3" s="204"/>
      <c r="AA3" s="204"/>
    </row>
    <row r="4" spans="1:27" s="84" customFormat="1" ht="15" customHeight="1">
      <c r="A4" s="205" t="s">
        <v>110</v>
      </c>
      <c r="B4" s="207" t="s">
        <v>184</v>
      </c>
      <c r="C4" s="209" t="s">
        <v>186</v>
      </c>
      <c r="D4" s="211" t="s">
        <v>187</v>
      </c>
      <c r="E4" s="213" t="s">
        <v>132</v>
      </c>
      <c r="F4" s="214"/>
      <c r="G4" s="219" t="s">
        <v>133</v>
      </c>
      <c r="H4" s="220"/>
      <c r="I4" s="220"/>
      <c r="J4" s="220"/>
      <c r="K4" s="220"/>
      <c r="L4" s="220"/>
      <c r="M4" s="220"/>
      <c r="N4" s="220"/>
      <c r="O4" s="220"/>
      <c r="P4" s="220"/>
      <c r="Q4" s="220"/>
      <c r="R4" s="220"/>
      <c r="S4" s="220"/>
      <c r="T4" s="220"/>
      <c r="U4" s="220"/>
      <c r="V4" s="220"/>
      <c r="W4" s="220"/>
      <c r="X4" s="220"/>
      <c r="Y4" s="220"/>
      <c r="Z4" s="221"/>
      <c r="AA4" s="233" t="s">
        <v>110</v>
      </c>
    </row>
    <row r="5" spans="1:27" s="84" customFormat="1" ht="14.25" customHeight="1">
      <c r="A5" s="206"/>
      <c r="B5" s="208"/>
      <c r="C5" s="210"/>
      <c r="D5" s="212"/>
      <c r="E5" s="215"/>
      <c r="F5" s="216"/>
      <c r="G5" s="236" t="s">
        <v>86</v>
      </c>
      <c r="H5" s="237"/>
      <c r="I5" s="225" t="s">
        <v>134</v>
      </c>
      <c r="J5" s="226"/>
      <c r="K5" s="226"/>
      <c r="L5" s="226"/>
      <c r="M5" s="226"/>
      <c r="N5" s="226"/>
      <c r="O5" s="226"/>
      <c r="P5" s="226"/>
      <c r="Q5" s="226"/>
      <c r="R5" s="227"/>
      <c r="S5" s="225" t="s">
        <v>135</v>
      </c>
      <c r="T5" s="226"/>
      <c r="U5" s="226"/>
      <c r="V5" s="226"/>
      <c r="W5" s="226"/>
      <c r="X5" s="226"/>
      <c r="Y5" s="226"/>
      <c r="Z5" s="227"/>
      <c r="AA5" s="234"/>
    </row>
    <row r="6" spans="1:27" s="84" customFormat="1" ht="22.5" customHeight="1">
      <c r="A6" s="206"/>
      <c r="B6" s="208" t="s">
        <v>185</v>
      </c>
      <c r="C6" s="208" t="s">
        <v>185</v>
      </c>
      <c r="D6" s="212"/>
      <c r="E6" s="217"/>
      <c r="F6" s="218"/>
      <c r="G6" s="217"/>
      <c r="H6" s="218"/>
      <c r="I6" s="224" t="s">
        <v>136</v>
      </c>
      <c r="J6" s="224"/>
      <c r="K6" s="212" t="s">
        <v>137</v>
      </c>
      <c r="L6" s="212"/>
      <c r="M6" s="212" t="s">
        <v>138</v>
      </c>
      <c r="N6" s="212"/>
      <c r="O6" s="212" t="s">
        <v>139</v>
      </c>
      <c r="P6" s="212"/>
      <c r="Q6" s="222" t="s">
        <v>188</v>
      </c>
      <c r="R6" s="223"/>
      <c r="S6" s="224" t="s">
        <v>136</v>
      </c>
      <c r="T6" s="224"/>
      <c r="U6" s="212" t="s">
        <v>137</v>
      </c>
      <c r="V6" s="212"/>
      <c r="W6" s="212" t="s">
        <v>140</v>
      </c>
      <c r="X6" s="212"/>
      <c r="Y6" s="229" t="s">
        <v>267</v>
      </c>
      <c r="Z6" s="212"/>
      <c r="AA6" s="234"/>
    </row>
    <row r="7" spans="1:27" s="84" customFormat="1" ht="15" customHeight="1">
      <c r="A7" s="206"/>
      <c r="B7" s="228"/>
      <c r="C7" s="228"/>
      <c r="D7" s="212"/>
      <c r="E7" s="156" t="s">
        <v>141</v>
      </c>
      <c r="F7" s="80" t="s">
        <v>64</v>
      </c>
      <c r="G7" s="80" t="s">
        <v>92</v>
      </c>
      <c r="H7" s="80" t="s">
        <v>142</v>
      </c>
      <c r="I7" s="80" t="s">
        <v>92</v>
      </c>
      <c r="J7" s="80" t="s">
        <v>142</v>
      </c>
      <c r="K7" s="80" t="s">
        <v>92</v>
      </c>
      <c r="L7" s="80" t="s">
        <v>142</v>
      </c>
      <c r="M7" s="80" t="s">
        <v>94</v>
      </c>
      <c r="N7" s="80" t="s">
        <v>143</v>
      </c>
      <c r="O7" s="80" t="s">
        <v>94</v>
      </c>
      <c r="P7" s="80" t="s">
        <v>143</v>
      </c>
      <c r="Q7" s="80" t="s">
        <v>94</v>
      </c>
      <c r="R7" s="80" t="s">
        <v>190</v>
      </c>
      <c r="S7" s="80" t="s">
        <v>92</v>
      </c>
      <c r="T7" s="80" t="s">
        <v>190</v>
      </c>
      <c r="U7" s="80" t="s">
        <v>92</v>
      </c>
      <c r="V7" s="80" t="s">
        <v>190</v>
      </c>
      <c r="W7" s="80" t="s">
        <v>94</v>
      </c>
      <c r="X7" s="80" t="s">
        <v>143</v>
      </c>
      <c r="Y7" s="80" t="s">
        <v>94</v>
      </c>
      <c r="Z7" s="80" t="s">
        <v>190</v>
      </c>
      <c r="AA7" s="235"/>
    </row>
    <row r="8" spans="1:27" s="84" customFormat="1" ht="7.5" customHeight="1">
      <c r="A8" s="85"/>
      <c r="AA8" s="86"/>
    </row>
    <row r="9" spans="1:27" s="132" customFormat="1" ht="19.5" customHeight="1">
      <c r="A9" s="130" t="s">
        <v>225</v>
      </c>
      <c r="B9" s="129">
        <v>29772</v>
      </c>
      <c r="C9" s="129">
        <v>391839</v>
      </c>
      <c r="D9" s="129">
        <v>271670</v>
      </c>
      <c r="E9" s="129">
        <v>129723145</v>
      </c>
      <c r="F9" s="129">
        <v>126156683</v>
      </c>
      <c r="G9" s="129">
        <v>6726711</v>
      </c>
      <c r="H9" s="129">
        <v>82940299</v>
      </c>
      <c r="I9" s="129">
        <v>3494930</v>
      </c>
      <c r="J9" s="129">
        <v>46199076</v>
      </c>
      <c r="K9" s="129">
        <v>3383367</v>
      </c>
      <c r="L9" s="129">
        <v>39323829</v>
      </c>
      <c r="M9" s="129">
        <v>73052</v>
      </c>
      <c r="N9" s="129">
        <v>358526</v>
      </c>
      <c r="O9" s="129">
        <v>18459</v>
      </c>
      <c r="P9" s="129">
        <v>2794346</v>
      </c>
      <c r="Q9" s="129">
        <v>3016</v>
      </c>
      <c r="R9" s="129">
        <v>904800</v>
      </c>
      <c r="S9" s="129">
        <v>3231781</v>
      </c>
      <c r="T9" s="129">
        <v>36741223</v>
      </c>
      <c r="U9" s="129">
        <v>3178242</v>
      </c>
      <c r="V9" s="129">
        <v>33720652</v>
      </c>
      <c r="W9" s="129">
        <v>36957</v>
      </c>
      <c r="X9" s="129">
        <v>197285</v>
      </c>
      <c r="Y9" s="129">
        <v>5906</v>
      </c>
      <c r="Z9" s="129">
        <v>1771800</v>
      </c>
      <c r="AA9" s="131" t="s">
        <v>164</v>
      </c>
    </row>
    <row r="10" spans="1:27" s="132" customFormat="1" ht="19.5" customHeight="1">
      <c r="A10" s="130" t="s">
        <v>208</v>
      </c>
      <c r="B10" s="129">
        <v>29846</v>
      </c>
      <c r="C10" s="129">
        <v>394869</v>
      </c>
      <c r="D10" s="129">
        <v>271034</v>
      </c>
      <c r="E10" s="129">
        <v>131806926</v>
      </c>
      <c r="F10" s="129">
        <v>128577698</v>
      </c>
      <c r="G10" s="129">
        <v>6804888</v>
      </c>
      <c r="H10" s="129">
        <v>81074112</v>
      </c>
      <c r="I10" s="129">
        <v>3546350</v>
      </c>
      <c r="J10" s="129">
        <v>45078161</v>
      </c>
      <c r="K10" s="129">
        <v>3430477</v>
      </c>
      <c r="L10" s="129">
        <v>38025351</v>
      </c>
      <c r="M10" s="129">
        <v>77747</v>
      </c>
      <c r="N10" s="129">
        <v>367762</v>
      </c>
      <c r="O10" s="129">
        <v>18485</v>
      </c>
      <c r="P10" s="129">
        <v>2816377</v>
      </c>
      <c r="Q10" s="129">
        <v>2981</v>
      </c>
      <c r="R10" s="129">
        <v>894300</v>
      </c>
      <c r="S10" s="129">
        <v>3258538</v>
      </c>
      <c r="T10" s="129">
        <v>35995951</v>
      </c>
      <c r="U10" s="129">
        <v>3202736</v>
      </c>
      <c r="V10" s="129">
        <v>33002449</v>
      </c>
      <c r="W10" s="129">
        <v>39843</v>
      </c>
      <c r="X10" s="129">
        <v>213209</v>
      </c>
      <c r="Y10" s="129">
        <v>5885</v>
      </c>
      <c r="Z10" s="129">
        <v>1765500</v>
      </c>
      <c r="AA10" s="131" t="s">
        <v>121</v>
      </c>
    </row>
    <row r="11" spans="1:27" s="132" customFormat="1" ht="19.5" customHeight="1">
      <c r="A11" s="130" t="s">
        <v>209</v>
      </c>
      <c r="B11" s="133">
        <v>30182.333333333332</v>
      </c>
      <c r="C11" s="134">
        <v>400137.1666666667</v>
      </c>
      <c r="D11" s="134">
        <v>270758.9166666667</v>
      </c>
      <c r="E11" s="134">
        <v>134105613</v>
      </c>
      <c r="F11" s="134">
        <v>131302361</v>
      </c>
      <c r="G11" s="134">
        <v>7052237</v>
      </c>
      <c r="H11" s="134">
        <v>83726717</v>
      </c>
      <c r="I11" s="134">
        <v>3681840</v>
      </c>
      <c r="J11" s="134">
        <v>47273870</v>
      </c>
      <c r="K11" s="134">
        <v>3554374</v>
      </c>
      <c r="L11" s="134">
        <v>39749488</v>
      </c>
      <c r="M11" s="134">
        <v>87244</v>
      </c>
      <c r="N11" s="134">
        <v>406543</v>
      </c>
      <c r="O11" s="134">
        <v>19525</v>
      </c>
      <c r="P11" s="134">
        <v>3017098</v>
      </c>
      <c r="Q11" s="134">
        <v>3158</v>
      </c>
      <c r="R11" s="134">
        <v>947400</v>
      </c>
      <c r="S11" s="134">
        <v>3370397</v>
      </c>
      <c r="T11" s="134">
        <v>36452847</v>
      </c>
      <c r="U11" s="134">
        <v>3308728</v>
      </c>
      <c r="V11" s="134">
        <v>33381997</v>
      </c>
      <c r="W11" s="134">
        <v>45101</v>
      </c>
      <c r="X11" s="134">
        <v>240180</v>
      </c>
      <c r="Y11" s="134">
        <v>5865</v>
      </c>
      <c r="Z11" s="134">
        <v>1759500</v>
      </c>
      <c r="AA11" s="131" t="s">
        <v>195</v>
      </c>
    </row>
    <row r="12" spans="1:27" s="132" customFormat="1" ht="19.5" customHeight="1">
      <c r="A12" s="135" t="s">
        <v>210</v>
      </c>
      <c r="B12" s="133">
        <v>30610</v>
      </c>
      <c r="C12" s="136">
        <v>403967</v>
      </c>
      <c r="D12" s="136">
        <v>270444</v>
      </c>
      <c r="E12" s="134">
        <v>134515232</v>
      </c>
      <c r="F12" s="134">
        <v>131902865</v>
      </c>
      <c r="G12" s="134">
        <v>7225825</v>
      </c>
      <c r="H12" s="134">
        <v>83669835</v>
      </c>
      <c r="I12" s="134">
        <v>3755056</v>
      </c>
      <c r="J12" s="134">
        <v>46944396</v>
      </c>
      <c r="K12" s="134">
        <v>3613264</v>
      </c>
      <c r="L12" s="134">
        <v>39278808</v>
      </c>
      <c r="M12" s="134">
        <v>98628</v>
      </c>
      <c r="N12" s="134">
        <v>464198</v>
      </c>
      <c r="O12" s="134">
        <v>19543</v>
      </c>
      <c r="P12" s="134">
        <v>2960894</v>
      </c>
      <c r="Q12" s="134">
        <v>3272</v>
      </c>
      <c r="R12" s="134">
        <v>1033150</v>
      </c>
      <c r="S12" s="134">
        <v>3470769</v>
      </c>
      <c r="T12" s="134">
        <v>36725439</v>
      </c>
      <c r="U12" s="134">
        <v>3401677</v>
      </c>
      <c r="V12" s="134">
        <v>33417426</v>
      </c>
      <c r="W12" s="134">
        <v>50644</v>
      </c>
      <c r="X12" s="134">
        <v>268159</v>
      </c>
      <c r="Y12" s="134">
        <v>6051</v>
      </c>
      <c r="Z12" s="134">
        <v>1909400</v>
      </c>
      <c r="AA12" s="131" t="s">
        <v>196</v>
      </c>
    </row>
    <row r="13" spans="1:27" s="141" customFormat="1" ht="19.5" customHeight="1">
      <c r="A13" s="137" t="s">
        <v>330</v>
      </c>
      <c r="B13" s="138">
        <v>31059.75</v>
      </c>
      <c r="C13" s="139">
        <v>407438</v>
      </c>
      <c r="D13" s="139">
        <v>271656.9166666667</v>
      </c>
      <c r="E13" s="139">
        <v>135748845</v>
      </c>
      <c r="F13" s="139">
        <v>132527141</v>
      </c>
      <c r="G13" s="139">
        <v>8352483</v>
      </c>
      <c r="H13" s="139">
        <v>112091040</v>
      </c>
      <c r="I13" s="139">
        <v>3803649</v>
      </c>
      <c r="J13" s="139">
        <v>46624712</v>
      </c>
      <c r="K13" s="139">
        <v>3663550</v>
      </c>
      <c r="L13" s="139">
        <v>41633236</v>
      </c>
      <c r="M13" s="139">
        <v>116956</v>
      </c>
      <c r="N13" s="139">
        <v>537187</v>
      </c>
      <c r="O13" s="139">
        <v>19970</v>
      </c>
      <c r="P13" s="139">
        <v>3417589</v>
      </c>
      <c r="Q13" s="139">
        <v>3173</v>
      </c>
      <c r="R13" s="139">
        <v>1036700</v>
      </c>
      <c r="S13" s="139">
        <v>4548834</v>
      </c>
      <c r="T13" s="139">
        <v>65466328</v>
      </c>
      <c r="U13" s="139">
        <v>4482187</v>
      </c>
      <c r="V13" s="139">
        <v>63008528</v>
      </c>
      <c r="W13" s="139">
        <v>60062</v>
      </c>
      <c r="X13" s="139">
        <v>320100</v>
      </c>
      <c r="Y13" s="139">
        <v>6585</v>
      </c>
      <c r="Z13" s="139">
        <v>2137700</v>
      </c>
      <c r="AA13" s="140" t="s">
        <v>226</v>
      </c>
    </row>
    <row r="14" spans="1:27" s="146" customFormat="1" ht="19.5" customHeight="1">
      <c r="A14" s="142"/>
      <c r="B14" s="143"/>
      <c r="C14" s="143"/>
      <c r="D14" s="143"/>
      <c r="E14" s="144"/>
      <c r="F14" s="144"/>
      <c r="G14" s="144"/>
      <c r="H14" s="144"/>
      <c r="I14" s="144"/>
      <c r="J14" s="144"/>
      <c r="K14" s="144"/>
      <c r="L14" s="144"/>
      <c r="M14" s="143"/>
      <c r="N14" s="143"/>
      <c r="O14" s="143"/>
      <c r="P14" s="144"/>
      <c r="Q14" s="143"/>
      <c r="R14" s="143"/>
      <c r="S14" s="144"/>
      <c r="T14" s="144"/>
      <c r="U14" s="144"/>
      <c r="V14" s="144"/>
      <c r="W14" s="143"/>
      <c r="X14" s="143"/>
      <c r="Y14" s="143"/>
      <c r="Z14" s="144"/>
      <c r="AA14" s="145"/>
    </row>
    <row r="15" spans="1:27" s="146" customFormat="1" ht="19.5" customHeight="1">
      <c r="A15" s="147" t="s">
        <v>227</v>
      </c>
      <c r="B15" s="143">
        <v>30916</v>
      </c>
      <c r="C15" s="143">
        <v>409654</v>
      </c>
      <c r="D15" s="143">
        <v>270509</v>
      </c>
      <c r="E15" s="144">
        <v>5048410</v>
      </c>
      <c r="F15" s="144">
        <v>1060350</v>
      </c>
      <c r="G15" s="144">
        <v>677480</v>
      </c>
      <c r="H15" s="144">
        <v>8704762</v>
      </c>
      <c r="I15" s="144">
        <v>308025</v>
      </c>
      <c r="J15" s="144">
        <v>3623818</v>
      </c>
      <c r="K15" s="144">
        <v>297471</v>
      </c>
      <c r="L15" s="144">
        <v>3287737</v>
      </c>
      <c r="M15" s="143">
        <v>8870</v>
      </c>
      <c r="N15" s="143">
        <v>39904</v>
      </c>
      <c r="O15" s="143">
        <v>1448</v>
      </c>
      <c r="P15" s="144">
        <v>218577</v>
      </c>
      <c r="Q15" s="143">
        <v>236</v>
      </c>
      <c r="R15" s="143">
        <v>77600</v>
      </c>
      <c r="S15" s="144">
        <v>369455</v>
      </c>
      <c r="T15" s="144">
        <v>5080944</v>
      </c>
      <c r="U15" s="144">
        <v>364511</v>
      </c>
      <c r="V15" s="144">
        <v>4921278</v>
      </c>
      <c r="W15" s="143">
        <v>4520</v>
      </c>
      <c r="X15" s="143">
        <v>23316</v>
      </c>
      <c r="Y15" s="143">
        <v>424</v>
      </c>
      <c r="Z15" s="144">
        <v>136350</v>
      </c>
      <c r="AA15" s="148" t="s">
        <v>165</v>
      </c>
    </row>
    <row r="16" spans="1:27" s="146" customFormat="1" ht="19.5" customHeight="1">
      <c r="A16" s="147" t="s">
        <v>211</v>
      </c>
      <c r="B16" s="143">
        <v>30953</v>
      </c>
      <c r="C16" s="143">
        <v>409459</v>
      </c>
      <c r="D16" s="143">
        <v>270136</v>
      </c>
      <c r="E16" s="144">
        <v>17145159</v>
      </c>
      <c r="F16" s="144">
        <v>18372956</v>
      </c>
      <c r="G16" s="144">
        <v>717730</v>
      </c>
      <c r="H16" s="144">
        <v>9284241</v>
      </c>
      <c r="I16" s="144">
        <v>322057</v>
      </c>
      <c r="J16" s="144">
        <v>3862406</v>
      </c>
      <c r="K16" s="144">
        <v>309909</v>
      </c>
      <c r="L16" s="144">
        <v>3434166</v>
      </c>
      <c r="M16" s="143">
        <v>10074</v>
      </c>
      <c r="N16" s="143">
        <v>46775</v>
      </c>
      <c r="O16" s="143">
        <v>1778</v>
      </c>
      <c r="P16" s="144">
        <v>284165</v>
      </c>
      <c r="Q16" s="143">
        <v>296</v>
      </c>
      <c r="R16" s="144">
        <v>97300</v>
      </c>
      <c r="S16" s="144">
        <v>395673</v>
      </c>
      <c r="T16" s="144">
        <v>5421835</v>
      </c>
      <c r="U16" s="143">
        <v>389947</v>
      </c>
      <c r="V16" s="144">
        <v>5201934</v>
      </c>
      <c r="W16" s="143">
        <v>5139</v>
      </c>
      <c r="X16" s="144">
        <v>27801</v>
      </c>
      <c r="Y16" s="143">
        <v>587</v>
      </c>
      <c r="Z16" s="144">
        <v>192100</v>
      </c>
      <c r="AA16" s="145" t="s">
        <v>197</v>
      </c>
    </row>
    <row r="17" spans="1:27" s="146" customFormat="1" ht="19.5" customHeight="1">
      <c r="A17" s="147" t="s">
        <v>212</v>
      </c>
      <c r="B17" s="143">
        <v>30998</v>
      </c>
      <c r="C17" s="143">
        <v>408668</v>
      </c>
      <c r="D17" s="143">
        <v>269603</v>
      </c>
      <c r="E17" s="144">
        <v>3229861</v>
      </c>
      <c r="F17" s="144">
        <v>1330016</v>
      </c>
      <c r="G17" s="144">
        <v>701325</v>
      </c>
      <c r="H17" s="144">
        <v>9312816</v>
      </c>
      <c r="I17" s="144">
        <v>317183</v>
      </c>
      <c r="J17" s="144">
        <v>3902002</v>
      </c>
      <c r="K17" s="144">
        <v>306383</v>
      </c>
      <c r="L17" s="144">
        <v>3512161</v>
      </c>
      <c r="M17" s="143">
        <v>8944</v>
      </c>
      <c r="N17" s="143">
        <v>42078</v>
      </c>
      <c r="O17" s="143">
        <v>1620</v>
      </c>
      <c r="P17" s="144">
        <v>270063</v>
      </c>
      <c r="Q17" s="143">
        <v>236</v>
      </c>
      <c r="R17" s="143">
        <v>77700</v>
      </c>
      <c r="S17" s="144">
        <v>384142</v>
      </c>
      <c r="T17" s="144">
        <v>5410814</v>
      </c>
      <c r="U17" s="144">
        <v>378808</v>
      </c>
      <c r="V17" s="144">
        <v>5216194</v>
      </c>
      <c r="W17" s="143">
        <v>4813</v>
      </c>
      <c r="X17" s="143">
        <v>26670</v>
      </c>
      <c r="Y17" s="143">
        <v>521</v>
      </c>
      <c r="Z17" s="144">
        <v>167950</v>
      </c>
      <c r="AA17" s="145" t="s">
        <v>198</v>
      </c>
    </row>
    <row r="18" spans="1:27" s="146" customFormat="1" ht="19.5" customHeight="1">
      <c r="A18" s="147" t="s">
        <v>213</v>
      </c>
      <c r="B18" s="143">
        <v>31028</v>
      </c>
      <c r="C18" s="143">
        <v>408124</v>
      </c>
      <c r="D18" s="143">
        <v>270325</v>
      </c>
      <c r="E18" s="144">
        <v>18936431</v>
      </c>
      <c r="F18" s="144">
        <v>20747249</v>
      </c>
      <c r="G18" s="144">
        <v>680258</v>
      </c>
      <c r="H18" s="144">
        <v>9344462</v>
      </c>
      <c r="I18" s="144">
        <v>311243</v>
      </c>
      <c r="J18" s="144">
        <v>3913728</v>
      </c>
      <c r="K18" s="144">
        <v>300810</v>
      </c>
      <c r="L18" s="144">
        <v>3501430</v>
      </c>
      <c r="M18" s="143">
        <v>8522</v>
      </c>
      <c r="N18" s="143">
        <v>40871</v>
      </c>
      <c r="O18" s="143">
        <v>1629</v>
      </c>
      <c r="P18" s="144">
        <v>281827</v>
      </c>
      <c r="Q18" s="143">
        <v>282</v>
      </c>
      <c r="R18" s="143">
        <v>89600</v>
      </c>
      <c r="S18" s="144">
        <v>369015</v>
      </c>
      <c r="T18" s="144">
        <v>5430734</v>
      </c>
      <c r="U18" s="144">
        <v>363989</v>
      </c>
      <c r="V18" s="144">
        <v>5220944</v>
      </c>
      <c r="W18" s="143">
        <v>4454</v>
      </c>
      <c r="X18" s="143">
        <v>25090</v>
      </c>
      <c r="Y18" s="143">
        <v>572</v>
      </c>
      <c r="Z18" s="144">
        <v>184700</v>
      </c>
      <c r="AA18" s="145" t="s">
        <v>199</v>
      </c>
    </row>
    <row r="19" spans="1:27" s="146" customFormat="1" ht="19.5" customHeight="1">
      <c r="A19" s="147" t="s">
        <v>214</v>
      </c>
      <c r="B19" s="143">
        <v>31062</v>
      </c>
      <c r="C19" s="143">
        <v>407612</v>
      </c>
      <c r="D19" s="143">
        <v>270661</v>
      </c>
      <c r="E19" s="144">
        <v>13334130</v>
      </c>
      <c r="F19" s="144">
        <v>13222247</v>
      </c>
      <c r="G19" s="144">
        <v>669869</v>
      </c>
      <c r="H19" s="144">
        <v>9498021</v>
      </c>
      <c r="I19" s="144">
        <v>307124</v>
      </c>
      <c r="J19" s="144">
        <v>3897685</v>
      </c>
      <c r="K19" s="144">
        <v>296616</v>
      </c>
      <c r="L19" s="144">
        <v>3494402</v>
      </c>
      <c r="M19" s="143">
        <v>8561</v>
      </c>
      <c r="N19" s="143">
        <v>40885</v>
      </c>
      <c r="O19" s="143">
        <v>1681</v>
      </c>
      <c r="P19" s="144">
        <v>273898</v>
      </c>
      <c r="Q19" s="143">
        <v>266</v>
      </c>
      <c r="R19" s="143">
        <v>88500</v>
      </c>
      <c r="S19" s="144">
        <v>362745</v>
      </c>
      <c r="T19" s="144">
        <v>5600336</v>
      </c>
      <c r="U19" s="144">
        <v>357708</v>
      </c>
      <c r="V19" s="144">
        <v>5396949</v>
      </c>
      <c r="W19" s="143">
        <v>4471</v>
      </c>
      <c r="X19" s="143">
        <v>24937</v>
      </c>
      <c r="Y19" s="143">
        <v>566</v>
      </c>
      <c r="Z19" s="144">
        <v>178450</v>
      </c>
      <c r="AA19" s="145" t="s">
        <v>200</v>
      </c>
    </row>
    <row r="20" spans="1:27" s="146" customFormat="1" ht="19.5" customHeight="1">
      <c r="A20" s="147" t="s">
        <v>215</v>
      </c>
      <c r="B20" s="143">
        <v>31035</v>
      </c>
      <c r="C20" s="143">
        <v>406181</v>
      </c>
      <c r="D20" s="143">
        <v>273673</v>
      </c>
      <c r="E20" s="144">
        <v>3898333</v>
      </c>
      <c r="F20" s="144">
        <v>1483860</v>
      </c>
      <c r="G20" s="144">
        <v>637114</v>
      </c>
      <c r="H20" s="144">
        <v>8645173</v>
      </c>
      <c r="I20" s="144">
        <v>294920</v>
      </c>
      <c r="J20" s="144">
        <v>3639596</v>
      </c>
      <c r="K20" s="144">
        <v>283287</v>
      </c>
      <c r="L20" s="144">
        <v>3252304</v>
      </c>
      <c r="M20" s="143">
        <v>9884</v>
      </c>
      <c r="N20" s="143">
        <v>45525</v>
      </c>
      <c r="O20" s="143">
        <v>1505</v>
      </c>
      <c r="P20" s="144">
        <v>262767</v>
      </c>
      <c r="Q20" s="143">
        <v>244</v>
      </c>
      <c r="R20" s="143">
        <v>79000</v>
      </c>
      <c r="S20" s="144">
        <v>342194</v>
      </c>
      <c r="T20" s="144">
        <v>5005577</v>
      </c>
      <c r="U20" s="144">
        <v>336674</v>
      </c>
      <c r="V20" s="144">
        <v>4815521</v>
      </c>
      <c r="W20" s="143">
        <v>5023</v>
      </c>
      <c r="X20" s="143">
        <v>26756</v>
      </c>
      <c r="Y20" s="143">
        <v>497</v>
      </c>
      <c r="Z20" s="144">
        <v>163300</v>
      </c>
      <c r="AA20" s="145" t="s">
        <v>201</v>
      </c>
    </row>
    <row r="21" spans="1:27" s="146" customFormat="1" ht="19.5" customHeight="1">
      <c r="A21" s="147"/>
      <c r="B21" s="143"/>
      <c r="C21" s="143"/>
      <c r="D21" s="143"/>
      <c r="E21" s="144"/>
      <c r="F21" s="144"/>
      <c r="G21" s="144"/>
      <c r="H21" s="144"/>
      <c r="I21" s="144"/>
      <c r="J21" s="144"/>
      <c r="K21" s="144"/>
      <c r="L21" s="144"/>
      <c r="M21" s="143"/>
      <c r="N21" s="143"/>
      <c r="O21" s="143"/>
      <c r="P21" s="144"/>
      <c r="Q21" s="143"/>
      <c r="R21" s="143"/>
      <c r="S21" s="144"/>
      <c r="T21" s="144"/>
      <c r="U21" s="144"/>
      <c r="V21" s="144"/>
      <c r="W21" s="143"/>
      <c r="X21" s="143"/>
      <c r="Y21" s="143"/>
      <c r="Z21" s="144"/>
      <c r="AA21" s="145"/>
    </row>
    <row r="22" spans="1:27" s="146" customFormat="1" ht="19.5" customHeight="1">
      <c r="A22" s="147" t="s">
        <v>216</v>
      </c>
      <c r="B22" s="143">
        <v>31050</v>
      </c>
      <c r="C22" s="143">
        <v>406893</v>
      </c>
      <c r="D22" s="143">
        <v>273141</v>
      </c>
      <c r="E22" s="144">
        <v>16819403</v>
      </c>
      <c r="F22" s="144">
        <v>19181763</v>
      </c>
      <c r="G22" s="144">
        <v>712263</v>
      </c>
      <c r="H22" s="144">
        <v>9694887</v>
      </c>
      <c r="I22" s="144">
        <v>324514</v>
      </c>
      <c r="J22" s="144">
        <v>4053573</v>
      </c>
      <c r="K22" s="144">
        <v>312465</v>
      </c>
      <c r="L22" s="144">
        <v>3579952</v>
      </c>
      <c r="M22" s="143">
        <v>9794</v>
      </c>
      <c r="N22" s="143">
        <v>44696</v>
      </c>
      <c r="O22" s="143">
        <v>1958</v>
      </c>
      <c r="P22" s="144">
        <v>331625</v>
      </c>
      <c r="Q22" s="143">
        <v>297</v>
      </c>
      <c r="R22" s="143">
        <v>97300</v>
      </c>
      <c r="S22" s="144">
        <v>387749</v>
      </c>
      <c r="T22" s="144">
        <v>5641314</v>
      </c>
      <c r="U22" s="144">
        <v>381950</v>
      </c>
      <c r="V22" s="144">
        <v>5402569</v>
      </c>
      <c r="W22" s="143">
        <v>5161</v>
      </c>
      <c r="X22" s="143">
        <v>27745</v>
      </c>
      <c r="Y22" s="143">
        <v>638</v>
      </c>
      <c r="Z22" s="144">
        <v>211000</v>
      </c>
      <c r="AA22" s="145" t="s">
        <v>202</v>
      </c>
    </row>
    <row r="23" spans="1:27" s="146" customFormat="1" ht="19.5" customHeight="1">
      <c r="A23" s="147" t="s">
        <v>217</v>
      </c>
      <c r="B23" s="143">
        <v>31078</v>
      </c>
      <c r="C23" s="143">
        <v>407084</v>
      </c>
      <c r="D23" s="143">
        <v>272855</v>
      </c>
      <c r="E23" s="144">
        <v>9832454</v>
      </c>
      <c r="F23" s="144">
        <v>9787020</v>
      </c>
      <c r="G23" s="144">
        <v>697296</v>
      </c>
      <c r="H23" s="144">
        <v>9350556</v>
      </c>
      <c r="I23" s="144">
        <v>317295</v>
      </c>
      <c r="J23" s="144">
        <v>3866509</v>
      </c>
      <c r="K23" s="144">
        <v>299999</v>
      </c>
      <c r="L23" s="144">
        <v>3415684</v>
      </c>
      <c r="M23" s="143">
        <v>15382</v>
      </c>
      <c r="N23" s="143">
        <v>67523</v>
      </c>
      <c r="O23" s="143">
        <v>1652</v>
      </c>
      <c r="P23" s="144">
        <v>296902</v>
      </c>
      <c r="Q23" s="143">
        <v>262</v>
      </c>
      <c r="R23" s="143">
        <v>86400</v>
      </c>
      <c r="S23" s="144">
        <v>380001</v>
      </c>
      <c r="T23" s="144">
        <v>5484047</v>
      </c>
      <c r="U23" s="144">
        <v>371615</v>
      </c>
      <c r="V23" s="144">
        <v>5264057</v>
      </c>
      <c r="W23" s="143">
        <v>7825</v>
      </c>
      <c r="X23" s="143">
        <v>38040</v>
      </c>
      <c r="Y23" s="143">
        <v>561</v>
      </c>
      <c r="Z23" s="144">
        <v>181950</v>
      </c>
      <c r="AA23" s="145" t="s">
        <v>203</v>
      </c>
    </row>
    <row r="24" spans="1:27" s="146" customFormat="1" ht="19.5" customHeight="1">
      <c r="A24" s="147" t="s">
        <v>218</v>
      </c>
      <c r="B24" s="143">
        <v>31098</v>
      </c>
      <c r="C24" s="143">
        <v>406971</v>
      </c>
      <c r="D24" s="143">
        <v>272643</v>
      </c>
      <c r="E24" s="144">
        <v>3421607</v>
      </c>
      <c r="F24" s="144">
        <v>1328824</v>
      </c>
      <c r="G24" s="144">
        <v>732478</v>
      </c>
      <c r="H24" s="144">
        <v>9749672</v>
      </c>
      <c r="I24" s="144">
        <v>326626</v>
      </c>
      <c r="J24" s="144">
        <v>3988599</v>
      </c>
      <c r="K24" s="144">
        <v>320442</v>
      </c>
      <c r="L24" s="144">
        <v>3596801</v>
      </c>
      <c r="M24" s="143">
        <v>4296</v>
      </c>
      <c r="N24" s="143">
        <v>22031</v>
      </c>
      <c r="O24" s="143">
        <v>1643</v>
      </c>
      <c r="P24" s="144">
        <v>290317</v>
      </c>
      <c r="Q24" s="143">
        <v>245</v>
      </c>
      <c r="R24" s="143">
        <v>79450</v>
      </c>
      <c r="S24" s="144">
        <v>405852</v>
      </c>
      <c r="T24" s="144">
        <v>5761073</v>
      </c>
      <c r="U24" s="144">
        <v>402948</v>
      </c>
      <c r="V24" s="144">
        <v>5571541</v>
      </c>
      <c r="W24" s="143">
        <v>2373</v>
      </c>
      <c r="X24" s="143">
        <v>15582</v>
      </c>
      <c r="Y24" s="143">
        <v>531</v>
      </c>
      <c r="Z24" s="144">
        <v>173950</v>
      </c>
      <c r="AA24" s="145" t="s">
        <v>204</v>
      </c>
    </row>
    <row r="25" spans="1:27" s="146" customFormat="1" ht="19.5" customHeight="1">
      <c r="A25" s="147" t="s">
        <v>228</v>
      </c>
      <c r="B25" s="143">
        <v>31133</v>
      </c>
      <c r="C25" s="143">
        <v>406728</v>
      </c>
      <c r="D25" s="143">
        <v>272367</v>
      </c>
      <c r="E25" s="144">
        <v>22502859</v>
      </c>
      <c r="F25" s="144">
        <v>24369217</v>
      </c>
      <c r="G25" s="144">
        <v>679586</v>
      </c>
      <c r="H25" s="144">
        <v>9238293</v>
      </c>
      <c r="I25" s="144">
        <v>312373</v>
      </c>
      <c r="J25" s="144">
        <v>3789469</v>
      </c>
      <c r="K25" s="144">
        <v>300962</v>
      </c>
      <c r="L25" s="144">
        <v>3389331</v>
      </c>
      <c r="M25" s="143">
        <v>9641</v>
      </c>
      <c r="N25" s="143">
        <v>44134</v>
      </c>
      <c r="O25" s="143">
        <v>1489</v>
      </c>
      <c r="P25" s="144">
        <v>263604</v>
      </c>
      <c r="Q25" s="143">
        <v>281</v>
      </c>
      <c r="R25" s="143">
        <v>92400</v>
      </c>
      <c r="S25" s="144">
        <v>367213</v>
      </c>
      <c r="T25" s="144">
        <v>5448824</v>
      </c>
      <c r="U25" s="144">
        <v>361636</v>
      </c>
      <c r="V25" s="144">
        <v>5229515</v>
      </c>
      <c r="W25" s="143">
        <v>4974</v>
      </c>
      <c r="X25" s="143">
        <v>26509</v>
      </c>
      <c r="Y25" s="143">
        <v>603</v>
      </c>
      <c r="Z25" s="144">
        <v>192800</v>
      </c>
      <c r="AA25" s="145" t="s">
        <v>205</v>
      </c>
    </row>
    <row r="26" spans="1:27" s="146" customFormat="1" ht="19.5" customHeight="1">
      <c r="A26" s="147" t="s">
        <v>219</v>
      </c>
      <c r="B26" s="143">
        <v>31164</v>
      </c>
      <c r="C26" s="143">
        <v>406662</v>
      </c>
      <c r="D26" s="143">
        <v>272124</v>
      </c>
      <c r="E26" s="144">
        <v>11289644</v>
      </c>
      <c r="F26" s="144">
        <v>11302130</v>
      </c>
      <c r="G26" s="144">
        <v>711190</v>
      </c>
      <c r="H26" s="144">
        <v>9456441</v>
      </c>
      <c r="I26" s="144">
        <v>326084</v>
      </c>
      <c r="J26" s="144">
        <v>3968154</v>
      </c>
      <c r="K26" s="144">
        <v>310486</v>
      </c>
      <c r="L26" s="144">
        <v>3511505</v>
      </c>
      <c r="M26" s="143">
        <v>13671</v>
      </c>
      <c r="N26" s="143">
        <v>59906</v>
      </c>
      <c r="O26" s="143">
        <v>1689</v>
      </c>
      <c r="P26" s="144">
        <v>320093</v>
      </c>
      <c r="Q26" s="143">
        <v>238</v>
      </c>
      <c r="R26" s="143">
        <v>76650</v>
      </c>
      <c r="S26" s="144">
        <v>385106</v>
      </c>
      <c r="T26" s="144">
        <v>5488287</v>
      </c>
      <c r="U26" s="144">
        <v>377955</v>
      </c>
      <c r="V26" s="144">
        <v>5288698</v>
      </c>
      <c r="W26" s="143">
        <v>6644</v>
      </c>
      <c r="X26" s="143">
        <v>32739</v>
      </c>
      <c r="Y26" s="143">
        <v>507</v>
      </c>
      <c r="Z26" s="144">
        <v>166850</v>
      </c>
      <c r="AA26" s="145" t="s">
        <v>206</v>
      </c>
    </row>
    <row r="27" spans="1:27" s="146" customFormat="1" ht="19.5" customHeight="1">
      <c r="A27" s="147" t="s">
        <v>220</v>
      </c>
      <c r="B27" s="149">
        <v>31202</v>
      </c>
      <c r="C27" s="149">
        <v>405220</v>
      </c>
      <c r="D27" s="149">
        <v>271846</v>
      </c>
      <c r="E27" s="150">
        <v>10290549</v>
      </c>
      <c r="F27" s="150">
        <v>10341473</v>
      </c>
      <c r="G27" s="150">
        <v>735894</v>
      </c>
      <c r="H27" s="150">
        <v>9811686</v>
      </c>
      <c r="I27" s="150">
        <v>336205</v>
      </c>
      <c r="J27" s="150">
        <v>4119156</v>
      </c>
      <c r="K27" s="150">
        <v>324720</v>
      </c>
      <c r="L27" s="150">
        <v>3657757</v>
      </c>
      <c r="M27" s="149">
        <v>9317</v>
      </c>
      <c r="N27" s="149">
        <v>42852</v>
      </c>
      <c r="O27" s="149">
        <v>1878</v>
      </c>
      <c r="P27" s="150">
        <v>323747</v>
      </c>
      <c r="Q27" s="149">
        <v>290</v>
      </c>
      <c r="R27" s="149">
        <v>94800</v>
      </c>
      <c r="S27" s="150">
        <v>399689</v>
      </c>
      <c r="T27" s="150">
        <v>5692530</v>
      </c>
      <c r="U27" s="150">
        <v>394446</v>
      </c>
      <c r="V27" s="150">
        <v>5479323</v>
      </c>
      <c r="W27" s="149">
        <v>4665</v>
      </c>
      <c r="X27" s="149">
        <v>24907</v>
      </c>
      <c r="Y27" s="149">
        <v>578</v>
      </c>
      <c r="Z27" s="150">
        <v>188300</v>
      </c>
      <c r="AA27" s="145" t="s">
        <v>207</v>
      </c>
    </row>
    <row r="28" spans="1:27" s="10" customFormat="1" ht="7.5" customHeight="1" thickBot="1">
      <c r="A28" s="88"/>
      <c r="B28" s="89"/>
      <c r="C28" s="89"/>
      <c r="D28" s="89"/>
      <c r="E28" s="90"/>
      <c r="F28" s="90"/>
      <c r="G28" s="90"/>
      <c r="H28" s="90"/>
      <c r="I28" s="90"/>
      <c r="J28" s="90"/>
      <c r="K28" s="90"/>
      <c r="L28" s="90"/>
      <c r="M28" s="89"/>
      <c r="N28" s="89"/>
      <c r="O28" s="89"/>
      <c r="P28" s="90"/>
      <c r="Q28" s="89"/>
      <c r="R28" s="89"/>
      <c r="S28" s="90"/>
      <c r="T28" s="90"/>
      <c r="U28" s="90"/>
      <c r="V28" s="90"/>
      <c r="W28" s="89"/>
      <c r="X28" s="89"/>
      <c r="Y28" s="89"/>
      <c r="Z28" s="90"/>
      <c r="AA28" s="95"/>
    </row>
    <row r="29" spans="1:31" s="23" customFormat="1" ht="11.25" customHeight="1">
      <c r="A29" s="230" t="s">
        <v>268</v>
      </c>
      <c r="B29" s="230"/>
      <c r="C29" s="230"/>
      <c r="D29" s="230"/>
      <c r="E29" s="230"/>
      <c r="F29" s="230"/>
      <c r="G29" s="230"/>
      <c r="H29" s="230"/>
      <c r="I29" s="230"/>
      <c r="J29" s="230"/>
      <c r="K29" s="230"/>
      <c r="L29" s="230"/>
      <c r="M29" s="231" t="s">
        <v>53</v>
      </c>
      <c r="N29" s="232"/>
      <c r="O29" s="232"/>
      <c r="P29" s="232"/>
      <c r="Q29" s="232"/>
      <c r="R29" s="232"/>
      <c r="S29" s="232"/>
      <c r="T29" s="232"/>
      <c r="U29" s="232"/>
      <c r="V29" s="232"/>
      <c r="W29" s="232"/>
      <c r="X29" s="232"/>
      <c r="Y29" s="232"/>
      <c r="Z29" s="232"/>
      <c r="AA29" s="232"/>
      <c r="AB29" s="94"/>
      <c r="AC29" s="94"/>
      <c r="AD29" s="94"/>
      <c r="AE29" s="94"/>
    </row>
    <row r="30" spans="1:80" s="23" customFormat="1" ht="11.25" customHeight="1">
      <c r="A30" s="96" t="s">
        <v>269</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row>
    <row r="31" spans="1:27" ht="30" customHeight="1">
      <c r="A31" s="240"/>
      <c r="B31" s="240"/>
      <c r="C31" s="240"/>
      <c r="D31" s="240"/>
      <c r="E31" s="240"/>
      <c r="F31" s="240"/>
      <c r="G31" s="240"/>
      <c r="H31" s="240"/>
      <c r="I31" s="240"/>
      <c r="J31" s="240"/>
      <c r="K31" s="240"/>
      <c r="L31" s="240"/>
      <c r="M31" s="202"/>
      <c r="N31" s="202"/>
      <c r="O31" s="202"/>
      <c r="P31" s="202"/>
      <c r="Q31" s="202"/>
      <c r="R31" s="202"/>
      <c r="S31" s="202"/>
      <c r="T31" s="202"/>
      <c r="U31" s="202"/>
      <c r="V31" s="202"/>
      <c r="W31" s="202"/>
      <c r="X31" s="202"/>
      <c r="Y31" s="202"/>
      <c r="Z31" s="202"/>
      <c r="AA31" s="202"/>
    </row>
    <row r="32" spans="1:27" ht="30" customHeight="1">
      <c r="A32" s="202" t="s">
        <v>368</v>
      </c>
      <c r="B32" s="202"/>
      <c r="C32" s="202"/>
      <c r="D32" s="202"/>
      <c r="E32" s="202"/>
      <c r="F32" s="202"/>
      <c r="G32" s="202"/>
      <c r="H32" s="202"/>
      <c r="I32" s="202"/>
      <c r="J32" s="202"/>
      <c r="K32" s="202"/>
      <c r="L32" s="202"/>
      <c r="M32" s="202" t="s">
        <v>266</v>
      </c>
      <c r="N32" s="202"/>
      <c r="O32" s="202"/>
      <c r="P32" s="202"/>
      <c r="Q32" s="202"/>
      <c r="R32" s="202"/>
      <c r="S32" s="202"/>
      <c r="T32" s="202"/>
      <c r="U32" s="202"/>
      <c r="V32" s="202"/>
      <c r="W32" s="202"/>
      <c r="X32" s="202"/>
      <c r="Y32" s="202"/>
      <c r="Z32" s="202"/>
      <c r="AA32" s="202"/>
    </row>
    <row r="33" spans="1:27" ht="11.25" customHeight="1" thickBot="1">
      <c r="A33" s="203"/>
      <c r="B33" s="203"/>
      <c r="C33" s="203"/>
      <c r="D33" s="203"/>
      <c r="E33" s="203"/>
      <c r="F33" s="203"/>
      <c r="M33" s="204" t="s">
        <v>63</v>
      </c>
      <c r="N33" s="204"/>
      <c r="O33" s="204"/>
      <c r="P33" s="204"/>
      <c r="Q33" s="204"/>
      <c r="R33" s="204"/>
      <c r="S33" s="204"/>
      <c r="T33" s="204"/>
      <c r="U33" s="204"/>
      <c r="V33" s="204"/>
      <c r="W33" s="204"/>
      <c r="X33" s="204"/>
      <c r="Y33" s="204"/>
      <c r="Z33" s="204"/>
      <c r="AA33" s="204"/>
    </row>
    <row r="34" spans="1:27" s="84" customFormat="1" ht="14.25" customHeight="1">
      <c r="A34" s="205" t="s">
        <v>110</v>
      </c>
      <c r="B34" s="238" t="s">
        <v>231</v>
      </c>
      <c r="C34" s="238" t="s">
        <v>233</v>
      </c>
      <c r="D34" s="211" t="s">
        <v>234</v>
      </c>
      <c r="E34" s="213" t="s">
        <v>132</v>
      </c>
      <c r="F34" s="214"/>
      <c r="G34" s="219" t="s">
        <v>133</v>
      </c>
      <c r="H34" s="220"/>
      <c r="I34" s="220"/>
      <c r="J34" s="220"/>
      <c r="K34" s="220"/>
      <c r="L34" s="220"/>
      <c r="M34" s="220"/>
      <c r="N34" s="220"/>
      <c r="O34" s="220"/>
      <c r="P34" s="220"/>
      <c r="Q34" s="220"/>
      <c r="R34" s="220"/>
      <c r="S34" s="220"/>
      <c r="T34" s="220"/>
      <c r="U34" s="220"/>
      <c r="V34" s="220"/>
      <c r="W34" s="220"/>
      <c r="X34" s="220"/>
      <c r="Y34" s="220"/>
      <c r="Z34" s="221"/>
      <c r="AA34" s="233" t="s">
        <v>110</v>
      </c>
    </row>
    <row r="35" spans="1:27" s="84" customFormat="1" ht="15" customHeight="1">
      <c r="A35" s="206"/>
      <c r="B35" s="239"/>
      <c r="C35" s="239"/>
      <c r="D35" s="212"/>
      <c r="E35" s="215"/>
      <c r="F35" s="216"/>
      <c r="G35" s="236" t="s">
        <v>86</v>
      </c>
      <c r="H35" s="237"/>
      <c r="I35" s="225" t="s">
        <v>134</v>
      </c>
      <c r="J35" s="226"/>
      <c r="K35" s="226"/>
      <c r="L35" s="226"/>
      <c r="M35" s="226"/>
      <c r="N35" s="226"/>
      <c r="O35" s="226"/>
      <c r="P35" s="226"/>
      <c r="Q35" s="226"/>
      <c r="R35" s="227"/>
      <c r="S35" s="225" t="s">
        <v>135</v>
      </c>
      <c r="T35" s="226"/>
      <c r="U35" s="226"/>
      <c r="V35" s="226"/>
      <c r="W35" s="226"/>
      <c r="X35" s="226"/>
      <c r="Y35" s="226"/>
      <c r="Z35" s="227"/>
      <c r="AA35" s="234"/>
    </row>
    <row r="36" spans="1:27" s="84" customFormat="1" ht="21.75" customHeight="1">
      <c r="A36" s="206"/>
      <c r="B36" s="241" t="s">
        <v>232</v>
      </c>
      <c r="C36" s="241" t="s">
        <v>232</v>
      </c>
      <c r="D36" s="212"/>
      <c r="E36" s="217"/>
      <c r="F36" s="218"/>
      <c r="G36" s="217"/>
      <c r="H36" s="218"/>
      <c r="I36" s="224" t="s">
        <v>136</v>
      </c>
      <c r="J36" s="224"/>
      <c r="K36" s="212" t="s">
        <v>137</v>
      </c>
      <c r="L36" s="212"/>
      <c r="M36" s="212" t="s">
        <v>138</v>
      </c>
      <c r="N36" s="212"/>
      <c r="O36" s="212" t="s">
        <v>139</v>
      </c>
      <c r="P36" s="212"/>
      <c r="Q36" s="222" t="s">
        <v>188</v>
      </c>
      <c r="R36" s="223"/>
      <c r="S36" s="224" t="s">
        <v>136</v>
      </c>
      <c r="T36" s="224"/>
      <c r="U36" s="212" t="s">
        <v>137</v>
      </c>
      <c r="V36" s="212"/>
      <c r="W36" s="212" t="s">
        <v>140</v>
      </c>
      <c r="X36" s="212"/>
      <c r="Y36" s="229" t="s">
        <v>267</v>
      </c>
      <c r="Z36" s="212"/>
      <c r="AA36" s="234"/>
    </row>
    <row r="37" spans="1:27" s="84" customFormat="1" ht="15" customHeight="1">
      <c r="A37" s="206"/>
      <c r="B37" s="242"/>
      <c r="C37" s="242"/>
      <c r="D37" s="212"/>
      <c r="E37" s="156" t="s">
        <v>141</v>
      </c>
      <c r="F37" s="80" t="s">
        <v>64</v>
      </c>
      <c r="G37" s="80" t="s">
        <v>92</v>
      </c>
      <c r="H37" s="80" t="s">
        <v>142</v>
      </c>
      <c r="I37" s="80" t="s">
        <v>92</v>
      </c>
      <c r="J37" s="80" t="s">
        <v>142</v>
      </c>
      <c r="K37" s="80" t="s">
        <v>92</v>
      </c>
      <c r="L37" s="80" t="s">
        <v>142</v>
      </c>
      <c r="M37" s="80" t="s">
        <v>94</v>
      </c>
      <c r="N37" s="80" t="s">
        <v>143</v>
      </c>
      <c r="O37" s="80" t="s">
        <v>94</v>
      </c>
      <c r="P37" s="80" t="s">
        <v>143</v>
      </c>
      <c r="Q37" s="80" t="s">
        <v>94</v>
      </c>
      <c r="R37" s="80" t="s">
        <v>144</v>
      </c>
      <c r="S37" s="80" t="s">
        <v>92</v>
      </c>
      <c r="T37" s="80" t="s">
        <v>142</v>
      </c>
      <c r="U37" s="80" t="s">
        <v>92</v>
      </c>
      <c r="V37" s="80" t="s">
        <v>142</v>
      </c>
      <c r="W37" s="80" t="s">
        <v>94</v>
      </c>
      <c r="X37" s="80" t="s">
        <v>143</v>
      </c>
      <c r="Y37" s="80" t="s">
        <v>94</v>
      </c>
      <c r="Z37" s="80" t="s">
        <v>142</v>
      </c>
      <c r="AA37" s="235"/>
    </row>
    <row r="38" spans="1:27" s="84" customFormat="1" ht="7.5" customHeight="1">
      <c r="A38" s="85"/>
      <c r="AA38" s="86"/>
    </row>
    <row r="39" spans="1:27" s="146" customFormat="1" ht="12" customHeight="1">
      <c r="A39" s="147" t="s">
        <v>225</v>
      </c>
      <c r="B39" s="151">
        <v>3</v>
      </c>
      <c r="C39" s="152">
        <v>8</v>
      </c>
      <c r="D39" s="152">
        <v>9947</v>
      </c>
      <c r="E39" s="152">
        <v>20</v>
      </c>
      <c r="F39" s="152">
        <v>20</v>
      </c>
      <c r="G39" s="152">
        <v>110</v>
      </c>
      <c r="H39" s="152">
        <v>2476</v>
      </c>
      <c r="I39" s="152">
        <v>96</v>
      </c>
      <c r="J39" s="152">
        <v>2401</v>
      </c>
      <c r="K39" s="152">
        <v>96</v>
      </c>
      <c r="L39" s="152">
        <v>2401</v>
      </c>
      <c r="M39" s="152">
        <v>0</v>
      </c>
      <c r="N39" s="152">
        <v>0</v>
      </c>
      <c r="O39" s="152">
        <v>0</v>
      </c>
      <c r="P39" s="152">
        <v>0</v>
      </c>
      <c r="Q39" s="152">
        <v>0</v>
      </c>
      <c r="R39" s="152">
        <v>0</v>
      </c>
      <c r="S39" s="152">
        <v>14</v>
      </c>
      <c r="T39" s="152">
        <v>74</v>
      </c>
      <c r="U39" s="152">
        <v>14</v>
      </c>
      <c r="V39" s="152">
        <v>74</v>
      </c>
      <c r="W39" s="153">
        <v>0</v>
      </c>
      <c r="X39" s="153">
        <v>0</v>
      </c>
      <c r="Y39" s="153">
        <v>0</v>
      </c>
      <c r="Z39" s="153">
        <v>0</v>
      </c>
      <c r="AA39" s="145" t="s">
        <v>164</v>
      </c>
    </row>
    <row r="40" spans="1:27" s="146" customFormat="1" ht="12" customHeight="1">
      <c r="A40" s="147" t="s">
        <v>208</v>
      </c>
      <c r="B40" s="152">
        <v>3</v>
      </c>
      <c r="C40" s="152">
        <v>8</v>
      </c>
      <c r="D40" s="152">
        <v>9881</v>
      </c>
      <c r="E40" s="152">
        <v>0</v>
      </c>
      <c r="F40" s="152">
        <v>0</v>
      </c>
      <c r="G40" s="152">
        <v>29</v>
      </c>
      <c r="H40" s="152">
        <v>723</v>
      </c>
      <c r="I40" s="152">
        <v>29</v>
      </c>
      <c r="J40" s="152">
        <v>723</v>
      </c>
      <c r="K40" s="152">
        <v>29</v>
      </c>
      <c r="L40" s="152">
        <v>723</v>
      </c>
      <c r="M40" s="152">
        <v>0</v>
      </c>
      <c r="N40" s="152">
        <v>0</v>
      </c>
      <c r="O40" s="152">
        <v>0</v>
      </c>
      <c r="P40" s="152">
        <v>0</v>
      </c>
      <c r="Q40" s="152">
        <v>0</v>
      </c>
      <c r="R40" s="152">
        <v>0</v>
      </c>
      <c r="S40" s="152">
        <v>0</v>
      </c>
      <c r="T40" s="152">
        <v>0</v>
      </c>
      <c r="U40" s="152">
        <v>0</v>
      </c>
      <c r="V40" s="152">
        <v>0</v>
      </c>
      <c r="W40" s="153">
        <v>0</v>
      </c>
      <c r="X40" s="153">
        <v>0</v>
      </c>
      <c r="Y40" s="153">
        <v>0</v>
      </c>
      <c r="Z40" s="153">
        <v>0</v>
      </c>
      <c r="AA40" s="145" t="s">
        <v>121</v>
      </c>
    </row>
    <row r="41" spans="1:27" s="146" customFormat="1" ht="12" customHeight="1">
      <c r="A41" s="147" t="s">
        <v>209</v>
      </c>
      <c r="B41" s="152">
        <v>3</v>
      </c>
      <c r="C41" s="152">
        <v>4</v>
      </c>
      <c r="D41" s="152">
        <v>9024</v>
      </c>
      <c r="E41" s="152">
        <v>0</v>
      </c>
      <c r="F41" s="152">
        <v>0</v>
      </c>
      <c r="G41" s="152">
        <v>52</v>
      </c>
      <c r="H41" s="152">
        <v>603</v>
      </c>
      <c r="I41" s="152">
        <v>52</v>
      </c>
      <c r="J41" s="152">
        <v>603</v>
      </c>
      <c r="K41" s="152">
        <v>52</v>
      </c>
      <c r="L41" s="152">
        <v>603</v>
      </c>
      <c r="M41" s="152">
        <v>0</v>
      </c>
      <c r="N41" s="152">
        <v>0</v>
      </c>
      <c r="O41" s="152">
        <v>0</v>
      </c>
      <c r="P41" s="152">
        <v>0</v>
      </c>
      <c r="Q41" s="152">
        <v>0</v>
      </c>
      <c r="R41" s="152">
        <v>0</v>
      </c>
      <c r="S41" s="152">
        <v>0</v>
      </c>
      <c r="T41" s="152">
        <v>0</v>
      </c>
      <c r="U41" s="152">
        <v>0</v>
      </c>
      <c r="V41" s="152">
        <v>0</v>
      </c>
      <c r="W41" s="153">
        <v>0</v>
      </c>
      <c r="X41" s="153">
        <v>0</v>
      </c>
      <c r="Y41" s="153">
        <v>0</v>
      </c>
      <c r="Z41" s="153">
        <v>0</v>
      </c>
      <c r="AA41" s="145" t="s">
        <v>195</v>
      </c>
    </row>
    <row r="42" spans="1:27" s="146" customFormat="1" ht="12" customHeight="1">
      <c r="A42" s="154" t="s">
        <v>210</v>
      </c>
      <c r="B42" s="151">
        <v>2</v>
      </c>
      <c r="C42" s="152">
        <v>4</v>
      </c>
      <c r="D42" s="152">
        <v>10076.25</v>
      </c>
      <c r="E42" s="152">
        <v>0</v>
      </c>
      <c r="F42" s="152">
        <v>0</v>
      </c>
      <c r="G42" s="152">
        <v>57</v>
      </c>
      <c r="H42" s="152">
        <v>1196</v>
      </c>
      <c r="I42" s="152">
        <v>54</v>
      </c>
      <c r="J42" s="152">
        <v>1161</v>
      </c>
      <c r="K42" s="152">
        <v>48</v>
      </c>
      <c r="L42" s="152">
        <v>670</v>
      </c>
      <c r="M42" s="152">
        <v>0</v>
      </c>
      <c r="N42" s="152">
        <v>0</v>
      </c>
      <c r="O42" s="152">
        <v>0</v>
      </c>
      <c r="P42" s="152">
        <v>0</v>
      </c>
      <c r="Q42" s="152">
        <v>0</v>
      </c>
      <c r="R42" s="152">
        <v>0</v>
      </c>
      <c r="S42" s="152">
        <v>0</v>
      </c>
      <c r="T42" s="152">
        <v>0</v>
      </c>
      <c r="U42" s="152">
        <v>0</v>
      </c>
      <c r="V42" s="152">
        <v>0</v>
      </c>
      <c r="W42" s="153">
        <v>0</v>
      </c>
      <c r="X42" s="153">
        <v>0</v>
      </c>
      <c r="Y42" s="153">
        <v>0</v>
      </c>
      <c r="Z42" s="153">
        <v>0</v>
      </c>
      <c r="AA42" s="145" t="s">
        <v>196</v>
      </c>
    </row>
    <row r="43" spans="1:27" s="141" customFormat="1" ht="12" customHeight="1">
      <c r="A43" s="155" t="s">
        <v>330</v>
      </c>
      <c r="B43" s="138">
        <v>2</v>
      </c>
      <c r="C43" s="139">
        <v>3</v>
      </c>
      <c r="D43" s="139">
        <v>10749.916666666666</v>
      </c>
      <c r="E43" s="139">
        <v>0</v>
      </c>
      <c r="F43" s="139">
        <v>0</v>
      </c>
      <c r="G43" s="139">
        <v>50</v>
      </c>
      <c r="H43" s="139">
        <v>657</v>
      </c>
      <c r="I43" s="139">
        <v>50</v>
      </c>
      <c r="J43" s="139">
        <v>657</v>
      </c>
      <c r="K43" s="139">
        <v>48</v>
      </c>
      <c r="L43" s="139">
        <v>503</v>
      </c>
      <c r="M43" s="139">
        <v>0</v>
      </c>
      <c r="N43" s="139">
        <v>0</v>
      </c>
      <c r="O43" s="139">
        <v>2</v>
      </c>
      <c r="P43" s="139">
        <v>160</v>
      </c>
      <c r="Q43" s="139">
        <v>0</v>
      </c>
      <c r="R43" s="139">
        <v>0</v>
      </c>
      <c r="S43" s="139">
        <v>0</v>
      </c>
      <c r="T43" s="139">
        <v>0</v>
      </c>
      <c r="U43" s="139">
        <v>0</v>
      </c>
      <c r="V43" s="139">
        <v>0</v>
      </c>
      <c r="W43" s="139">
        <v>0</v>
      </c>
      <c r="X43" s="139">
        <v>0</v>
      </c>
      <c r="Y43" s="139">
        <v>0</v>
      </c>
      <c r="Z43" s="139">
        <v>0</v>
      </c>
      <c r="AA43" s="140" t="s">
        <v>226</v>
      </c>
    </row>
    <row r="44" spans="1:27" s="146" customFormat="1" ht="12" customHeight="1">
      <c r="A44" s="142"/>
      <c r="B44" s="143"/>
      <c r="C44" s="143"/>
      <c r="D44" s="143"/>
      <c r="E44" s="144"/>
      <c r="F44" s="144"/>
      <c r="G44" s="144"/>
      <c r="H44" s="144"/>
      <c r="I44" s="144"/>
      <c r="J44" s="144"/>
      <c r="K44" s="144"/>
      <c r="L44" s="144"/>
      <c r="M44" s="143"/>
      <c r="N44" s="143"/>
      <c r="O44" s="143"/>
      <c r="P44" s="144"/>
      <c r="Q44" s="143"/>
      <c r="R44" s="143"/>
      <c r="S44" s="144"/>
      <c r="T44" s="144"/>
      <c r="U44" s="144"/>
      <c r="V44" s="144"/>
      <c r="W44" s="143"/>
      <c r="X44" s="143"/>
      <c r="Y44" s="143"/>
      <c r="Z44" s="144"/>
      <c r="AA44" s="145"/>
    </row>
    <row r="45" spans="1:27" s="146" customFormat="1" ht="12" customHeight="1">
      <c r="A45" s="147" t="s">
        <v>227</v>
      </c>
      <c r="B45" s="143">
        <v>2</v>
      </c>
      <c r="C45" s="143">
        <v>4</v>
      </c>
      <c r="D45" s="143">
        <v>12000</v>
      </c>
      <c r="E45" s="144">
        <v>0</v>
      </c>
      <c r="F45" s="144">
        <v>0</v>
      </c>
      <c r="G45" s="144">
        <v>3</v>
      </c>
      <c r="H45" s="144">
        <v>15</v>
      </c>
      <c r="I45" s="144">
        <v>3</v>
      </c>
      <c r="J45" s="144">
        <v>15</v>
      </c>
      <c r="K45" s="144">
        <v>3</v>
      </c>
      <c r="L45" s="144">
        <v>15</v>
      </c>
      <c r="M45" s="143">
        <v>0</v>
      </c>
      <c r="N45" s="143">
        <v>0</v>
      </c>
      <c r="O45" s="143">
        <v>0</v>
      </c>
      <c r="P45" s="144">
        <v>0</v>
      </c>
      <c r="Q45" s="143">
        <v>0</v>
      </c>
      <c r="R45" s="143">
        <v>0</v>
      </c>
      <c r="S45" s="144">
        <v>0</v>
      </c>
      <c r="T45" s="144">
        <v>0</v>
      </c>
      <c r="U45" s="144">
        <v>0</v>
      </c>
      <c r="V45" s="144">
        <v>0</v>
      </c>
      <c r="W45" s="143">
        <v>0</v>
      </c>
      <c r="X45" s="143">
        <v>0</v>
      </c>
      <c r="Y45" s="143">
        <v>0</v>
      </c>
      <c r="Z45" s="144">
        <v>0</v>
      </c>
      <c r="AA45" s="148" t="s">
        <v>165</v>
      </c>
    </row>
    <row r="46" spans="1:27" s="146" customFormat="1" ht="12" customHeight="1">
      <c r="A46" s="147" t="s">
        <v>211</v>
      </c>
      <c r="B46" s="143">
        <v>2</v>
      </c>
      <c r="C46" s="143">
        <v>4</v>
      </c>
      <c r="D46" s="143">
        <v>12000</v>
      </c>
      <c r="E46" s="144">
        <v>0</v>
      </c>
      <c r="F46" s="144">
        <v>0</v>
      </c>
      <c r="G46" s="144">
        <v>4</v>
      </c>
      <c r="H46" s="144">
        <v>104</v>
      </c>
      <c r="I46" s="144">
        <v>4</v>
      </c>
      <c r="J46" s="144">
        <v>104</v>
      </c>
      <c r="K46" s="144">
        <v>3</v>
      </c>
      <c r="L46" s="144">
        <v>38</v>
      </c>
      <c r="M46" s="143">
        <v>0</v>
      </c>
      <c r="N46" s="143">
        <v>0</v>
      </c>
      <c r="O46" s="143">
        <v>1</v>
      </c>
      <c r="P46" s="144">
        <v>66</v>
      </c>
      <c r="Q46" s="143">
        <v>0</v>
      </c>
      <c r="R46" s="144">
        <v>0</v>
      </c>
      <c r="S46" s="144">
        <v>0</v>
      </c>
      <c r="T46" s="144">
        <v>0</v>
      </c>
      <c r="U46" s="143">
        <v>0</v>
      </c>
      <c r="V46" s="144">
        <v>0</v>
      </c>
      <c r="W46" s="143">
        <v>0</v>
      </c>
      <c r="X46" s="144">
        <v>0</v>
      </c>
      <c r="Y46" s="143">
        <v>0</v>
      </c>
      <c r="Z46" s="144">
        <v>0</v>
      </c>
      <c r="AA46" s="145" t="s">
        <v>197</v>
      </c>
    </row>
    <row r="47" spans="1:27" s="146" customFormat="1" ht="12" customHeight="1">
      <c r="A47" s="147" t="s">
        <v>212</v>
      </c>
      <c r="B47" s="143">
        <v>2</v>
      </c>
      <c r="C47" s="143">
        <v>4</v>
      </c>
      <c r="D47" s="143">
        <v>7910</v>
      </c>
      <c r="E47" s="144">
        <v>0</v>
      </c>
      <c r="F47" s="144">
        <v>0</v>
      </c>
      <c r="G47" s="144">
        <v>7</v>
      </c>
      <c r="H47" s="144">
        <v>227</v>
      </c>
      <c r="I47" s="144">
        <v>7</v>
      </c>
      <c r="J47" s="144">
        <v>227</v>
      </c>
      <c r="K47" s="144">
        <v>6</v>
      </c>
      <c r="L47" s="144">
        <v>134</v>
      </c>
      <c r="M47" s="143">
        <v>0</v>
      </c>
      <c r="N47" s="143">
        <v>0</v>
      </c>
      <c r="O47" s="143">
        <v>1</v>
      </c>
      <c r="P47" s="144">
        <v>93</v>
      </c>
      <c r="Q47" s="143">
        <v>0</v>
      </c>
      <c r="R47" s="143">
        <v>0</v>
      </c>
      <c r="S47" s="144">
        <v>0</v>
      </c>
      <c r="T47" s="144">
        <v>0</v>
      </c>
      <c r="U47" s="144">
        <v>0</v>
      </c>
      <c r="V47" s="144">
        <v>0</v>
      </c>
      <c r="W47" s="143">
        <v>0</v>
      </c>
      <c r="X47" s="143">
        <v>0</v>
      </c>
      <c r="Y47" s="143">
        <v>0</v>
      </c>
      <c r="Z47" s="144">
        <v>0</v>
      </c>
      <c r="AA47" s="145" t="s">
        <v>198</v>
      </c>
    </row>
    <row r="48" spans="1:27" s="146" customFormat="1" ht="12" customHeight="1">
      <c r="A48" s="147" t="s">
        <v>213</v>
      </c>
      <c r="B48" s="143">
        <v>2</v>
      </c>
      <c r="C48" s="143">
        <v>4</v>
      </c>
      <c r="D48" s="143">
        <v>12000</v>
      </c>
      <c r="E48" s="144">
        <v>0</v>
      </c>
      <c r="F48" s="144">
        <v>0</v>
      </c>
      <c r="G48" s="144">
        <v>5</v>
      </c>
      <c r="H48" s="144">
        <v>33</v>
      </c>
      <c r="I48" s="144">
        <v>5</v>
      </c>
      <c r="J48" s="144">
        <v>33</v>
      </c>
      <c r="K48" s="144">
        <v>5</v>
      </c>
      <c r="L48" s="144">
        <v>33</v>
      </c>
      <c r="M48" s="143">
        <v>0</v>
      </c>
      <c r="N48" s="143">
        <v>0</v>
      </c>
      <c r="O48" s="143">
        <v>0</v>
      </c>
      <c r="P48" s="144">
        <v>0</v>
      </c>
      <c r="Q48" s="143">
        <v>0</v>
      </c>
      <c r="R48" s="143">
        <v>0</v>
      </c>
      <c r="S48" s="144">
        <v>0</v>
      </c>
      <c r="T48" s="144">
        <v>0</v>
      </c>
      <c r="U48" s="144">
        <v>0</v>
      </c>
      <c r="V48" s="144">
        <v>0</v>
      </c>
      <c r="W48" s="143">
        <v>0</v>
      </c>
      <c r="X48" s="143">
        <v>0</v>
      </c>
      <c r="Y48" s="143">
        <v>0</v>
      </c>
      <c r="Z48" s="144">
        <v>0</v>
      </c>
      <c r="AA48" s="145" t="s">
        <v>199</v>
      </c>
    </row>
    <row r="49" spans="1:27" s="146" customFormat="1" ht="12" customHeight="1">
      <c r="A49" s="147" t="s">
        <v>214</v>
      </c>
      <c r="B49" s="143">
        <v>2</v>
      </c>
      <c r="C49" s="143">
        <v>4</v>
      </c>
      <c r="D49" s="143">
        <v>8250</v>
      </c>
      <c r="E49" s="144">
        <v>0</v>
      </c>
      <c r="F49" s="144">
        <v>0</v>
      </c>
      <c r="G49" s="144">
        <v>5</v>
      </c>
      <c r="H49" s="144">
        <v>102</v>
      </c>
      <c r="I49" s="144">
        <v>5</v>
      </c>
      <c r="J49" s="144">
        <v>102</v>
      </c>
      <c r="K49" s="144">
        <v>5</v>
      </c>
      <c r="L49" s="144">
        <v>102</v>
      </c>
      <c r="M49" s="143">
        <v>0</v>
      </c>
      <c r="N49" s="143">
        <v>0</v>
      </c>
      <c r="O49" s="143">
        <v>0</v>
      </c>
      <c r="P49" s="144">
        <v>0</v>
      </c>
      <c r="Q49" s="143">
        <v>0</v>
      </c>
      <c r="R49" s="143">
        <v>0</v>
      </c>
      <c r="S49" s="144">
        <v>0</v>
      </c>
      <c r="T49" s="144">
        <v>0</v>
      </c>
      <c r="U49" s="144">
        <v>0</v>
      </c>
      <c r="V49" s="144">
        <v>0</v>
      </c>
      <c r="W49" s="143">
        <v>0</v>
      </c>
      <c r="X49" s="143">
        <v>0</v>
      </c>
      <c r="Y49" s="143">
        <v>0</v>
      </c>
      <c r="Z49" s="144">
        <v>0</v>
      </c>
      <c r="AA49" s="145" t="s">
        <v>200</v>
      </c>
    </row>
    <row r="50" spans="1:27" s="146" customFormat="1" ht="12" customHeight="1">
      <c r="A50" s="147" t="s">
        <v>215</v>
      </c>
      <c r="B50" s="143">
        <v>2</v>
      </c>
      <c r="C50" s="143">
        <v>4</v>
      </c>
      <c r="D50" s="143">
        <v>12000</v>
      </c>
      <c r="E50" s="144">
        <v>0</v>
      </c>
      <c r="F50" s="144">
        <v>0</v>
      </c>
      <c r="G50" s="144">
        <v>5</v>
      </c>
      <c r="H50" s="144">
        <v>38</v>
      </c>
      <c r="I50" s="144">
        <v>5</v>
      </c>
      <c r="J50" s="144">
        <v>38</v>
      </c>
      <c r="K50" s="144">
        <v>5</v>
      </c>
      <c r="L50" s="144">
        <v>38</v>
      </c>
      <c r="M50" s="143">
        <v>0</v>
      </c>
      <c r="N50" s="143">
        <v>0</v>
      </c>
      <c r="O50" s="143">
        <v>0</v>
      </c>
      <c r="P50" s="144">
        <v>0</v>
      </c>
      <c r="Q50" s="143">
        <v>0</v>
      </c>
      <c r="R50" s="143">
        <v>0</v>
      </c>
      <c r="S50" s="144">
        <v>0</v>
      </c>
      <c r="T50" s="144">
        <v>0</v>
      </c>
      <c r="U50" s="144">
        <v>0</v>
      </c>
      <c r="V50" s="144">
        <v>0</v>
      </c>
      <c r="W50" s="143">
        <v>0</v>
      </c>
      <c r="X50" s="143">
        <v>0</v>
      </c>
      <c r="Y50" s="143">
        <v>0</v>
      </c>
      <c r="Z50" s="144">
        <v>0</v>
      </c>
      <c r="AA50" s="145" t="s">
        <v>201</v>
      </c>
    </row>
    <row r="51" spans="1:27" s="146" customFormat="1" ht="12" customHeight="1">
      <c r="A51" s="147"/>
      <c r="B51" s="143"/>
      <c r="C51" s="143"/>
      <c r="D51" s="143"/>
      <c r="E51" s="144">
        <v>0</v>
      </c>
      <c r="F51" s="144">
        <v>0</v>
      </c>
      <c r="G51" s="144"/>
      <c r="H51" s="144"/>
      <c r="I51" s="144"/>
      <c r="J51" s="144"/>
      <c r="K51" s="144"/>
      <c r="L51" s="144"/>
      <c r="M51" s="143"/>
      <c r="N51" s="143"/>
      <c r="O51" s="143"/>
      <c r="P51" s="144"/>
      <c r="Q51" s="143"/>
      <c r="R51" s="143"/>
      <c r="S51" s="144"/>
      <c r="T51" s="144"/>
      <c r="U51" s="144"/>
      <c r="V51" s="144"/>
      <c r="W51" s="143"/>
      <c r="X51" s="143"/>
      <c r="Y51" s="143"/>
      <c r="Z51" s="144"/>
      <c r="AA51" s="145"/>
    </row>
    <row r="52" spans="1:27" s="146" customFormat="1" ht="12" customHeight="1">
      <c r="A52" s="147" t="s">
        <v>216</v>
      </c>
      <c r="B52" s="143">
        <v>2</v>
      </c>
      <c r="C52" s="143">
        <v>3</v>
      </c>
      <c r="D52" s="143">
        <v>12000</v>
      </c>
      <c r="E52" s="144">
        <v>0</v>
      </c>
      <c r="F52" s="144">
        <v>0</v>
      </c>
      <c r="G52" s="144">
        <v>5</v>
      </c>
      <c r="H52" s="144">
        <v>26</v>
      </c>
      <c r="I52" s="144">
        <v>5</v>
      </c>
      <c r="J52" s="144">
        <v>26</v>
      </c>
      <c r="K52" s="144">
        <v>5</v>
      </c>
      <c r="L52" s="144">
        <v>26</v>
      </c>
      <c r="M52" s="143">
        <v>0</v>
      </c>
      <c r="N52" s="143">
        <v>0</v>
      </c>
      <c r="O52" s="143">
        <v>0</v>
      </c>
      <c r="P52" s="144">
        <v>0</v>
      </c>
      <c r="Q52" s="143">
        <v>0</v>
      </c>
      <c r="R52" s="143">
        <v>0</v>
      </c>
      <c r="S52" s="144">
        <v>0</v>
      </c>
      <c r="T52" s="144">
        <v>0</v>
      </c>
      <c r="U52" s="144">
        <v>0</v>
      </c>
      <c r="V52" s="144">
        <v>0</v>
      </c>
      <c r="W52" s="143">
        <v>0</v>
      </c>
      <c r="X52" s="143">
        <v>0</v>
      </c>
      <c r="Y52" s="143">
        <v>0</v>
      </c>
      <c r="Z52" s="144">
        <v>0</v>
      </c>
      <c r="AA52" s="145" t="s">
        <v>202</v>
      </c>
    </row>
    <row r="53" spans="1:27" s="146" customFormat="1" ht="12" customHeight="1">
      <c r="A53" s="147" t="s">
        <v>217</v>
      </c>
      <c r="B53" s="143">
        <v>2</v>
      </c>
      <c r="C53" s="143">
        <v>3</v>
      </c>
      <c r="D53" s="143">
        <v>8266</v>
      </c>
      <c r="E53" s="144">
        <v>0</v>
      </c>
      <c r="F53" s="144">
        <v>0</v>
      </c>
      <c r="G53" s="144">
        <v>6</v>
      </c>
      <c r="H53" s="144">
        <v>40</v>
      </c>
      <c r="I53" s="144">
        <v>6</v>
      </c>
      <c r="J53" s="144">
        <v>40</v>
      </c>
      <c r="K53" s="144">
        <v>6</v>
      </c>
      <c r="L53" s="144">
        <v>40</v>
      </c>
      <c r="M53" s="143">
        <v>0</v>
      </c>
      <c r="N53" s="143">
        <v>0</v>
      </c>
      <c r="O53" s="143">
        <v>0</v>
      </c>
      <c r="P53" s="144">
        <v>0</v>
      </c>
      <c r="Q53" s="143">
        <v>0</v>
      </c>
      <c r="R53" s="143">
        <v>0</v>
      </c>
      <c r="S53" s="144">
        <v>0</v>
      </c>
      <c r="T53" s="144">
        <v>0</v>
      </c>
      <c r="U53" s="144">
        <v>0</v>
      </c>
      <c r="V53" s="144">
        <v>0</v>
      </c>
      <c r="W53" s="143">
        <v>0</v>
      </c>
      <c r="X53" s="143">
        <v>0</v>
      </c>
      <c r="Y53" s="143">
        <v>0</v>
      </c>
      <c r="Z53" s="144">
        <v>0</v>
      </c>
      <c r="AA53" s="145" t="s">
        <v>203</v>
      </c>
    </row>
    <row r="54" spans="1:27" s="146" customFormat="1" ht="12" customHeight="1">
      <c r="A54" s="147" t="s">
        <v>218</v>
      </c>
      <c r="B54" s="143">
        <v>2</v>
      </c>
      <c r="C54" s="143">
        <v>3</v>
      </c>
      <c r="D54" s="143">
        <v>12000</v>
      </c>
      <c r="E54" s="144">
        <v>0</v>
      </c>
      <c r="F54" s="144">
        <v>0</v>
      </c>
      <c r="G54" s="144">
        <v>3</v>
      </c>
      <c r="H54" s="144">
        <v>20</v>
      </c>
      <c r="I54" s="144">
        <v>3</v>
      </c>
      <c r="J54" s="144">
        <v>20</v>
      </c>
      <c r="K54" s="144">
        <v>3</v>
      </c>
      <c r="L54" s="144">
        <v>20</v>
      </c>
      <c r="M54" s="143">
        <v>0</v>
      </c>
      <c r="N54" s="143">
        <v>0</v>
      </c>
      <c r="O54" s="143">
        <v>0</v>
      </c>
      <c r="P54" s="144">
        <v>0</v>
      </c>
      <c r="Q54" s="143">
        <v>0</v>
      </c>
      <c r="R54" s="143">
        <v>0</v>
      </c>
      <c r="S54" s="144">
        <v>0</v>
      </c>
      <c r="T54" s="144">
        <v>0</v>
      </c>
      <c r="U54" s="144">
        <v>0</v>
      </c>
      <c r="V54" s="144">
        <v>0</v>
      </c>
      <c r="W54" s="143">
        <v>0</v>
      </c>
      <c r="X54" s="143">
        <v>0</v>
      </c>
      <c r="Y54" s="143">
        <v>0</v>
      </c>
      <c r="Z54" s="144">
        <v>0</v>
      </c>
      <c r="AA54" s="145" t="s">
        <v>204</v>
      </c>
    </row>
    <row r="55" spans="1:27" s="146" customFormat="1" ht="12" customHeight="1">
      <c r="A55" s="147" t="s">
        <v>228</v>
      </c>
      <c r="B55" s="143">
        <v>2</v>
      </c>
      <c r="C55" s="143">
        <v>3</v>
      </c>
      <c r="D55" s="143">
        <v>10684</v>
      </c>
      <c r="E55" s="144">
        <v>0</v>
      </c>
      <c r="F55" s="144">
        <v>0</v>
      </c>
      <c r="G55" s="144">
        <v>3</v>
      </c>
      <c r="H55" s="144">
        <v>24</v>
      </c>
      <c r="I55" s="144">
        <v>3</v>
      </c>
      <c r="J55" s="144">
        <v>24</v>
      </c>
      <c r="K55" s="144">
        <v>3</v>
      </c>
      <c r="L55" s="144">
        <v>24</v>
      </c>
      <c r="M55" s="143">
        <v>0</v>
      </c>
      <c r="N55" s="143">
        <v>0</v>
      </c>
      <c r="O55" s="143">
        <v>0</v>
      </c>
      <c r="P55" s="144">
        <v>0</v>
      </c>
      <c r="Q55" s="143">
        <v>0</v>
      </c>
      <c r="R55" s="143">
        <v>0</v>
      </c>
      <c r="S55" s="144">
        <v>0</v>
      </c>
      <c r="T55" s="144">
        <v>0</v>
      </c>
      <c r="U55" s="144">
        <v>0</v>
      </c>
      <c r="V55" s="144">
        <v>0</v>
      </c>
      <c r="W55" s="143">
        <v>0</v>
      </c>
      <c r="X55" s="143">
        <v>0</v>
      </c>
      <c r="Y55" s="143">
        <v>0</v>
      </c>
      <c r="Z55" s="144">
        <v>0</v>
      </c>
      <c r="AA55" s="145" t="s">
        <v>205</v>
      </c>
    </row>
    <row r="56" spans="1:27" s="146" customFormat="1" ht="12" customHeight="1">
      <c r="A56" s="147" t="s">
        <v>219</v>
      </c>
      <c r="B56" s="143">
        <v>2</v>
      </c>
      <c r="C56" s="143">
        <v>3</v>
      </c>
      <c r="D56" s="143">
        <v>12000</v>
      </c>
      <c r="E56" s="144">
        <v>0</v>
      </c>
      <c r="F56" s="144">
        <v>0</v>
      </c>
      <c r="G56" s="144">
        <v>2</v>
      </c>
      <c r="H56" s="144">
        <v>17</v>
      </c>
      <c r="I56" s="144">
        <v>2</v>
      </c>
      <c r="J56" s="144">
        <v>17</v>
      </c>
      <c r="K56" s="144">
        <v>2</v>
      </c>
      <c r="L56" s="144">
        <v>17</v>
      </c>
      <c r="M56" s="143">
        <v>0</v>
      </c>
      <c r="N56" s="143">
        <v>0</v>
      </c>
      <c r="O56" s="143">
        <v>0</v>
      </c>
      <c r="P56" s="144">
        <v>0</v>
      </c>
      <c r="Q56" s="143">
        <v>0</v>
      </c>
      <c r="R56" s="143">
        <v>0</v>
      </c>
      <c r="S56" s="144">
        <v>0</v>
      </c>
      <c r="T56" s="144">
        <v>0</v>
      </c>
      <c r="U56" s="144">
        <v>0</v>
      </c>
      <c r="V56" s="144">
        <v>0</v>
      </c>
      <c r="W56" s="143">
        <v>0</v>
      </c>
      <c r="X56" s="143">
        <v>0</v>
      </c>
      <c r="Y56" s="143">
        <v>0</v>
      </c>
      <c r="Z56" s="144">
        <v>0</v>
      </c>
      <c r="AA56" s="145" t="s">
        <v>206</v>
      </c>
    </row>
    <row r="57" spans="1:27" s="146" customFormat="1" ht="12" customHeight="1">
      <c r="A57" s="147" t="s">
        <v>220</v>
      </c>
      <c r="B57" s="143">
        <v>2</v>
      </c>
      <c r="C57" s="143">
        <v>3</v>
      </c>
      <c r="D57" s="143">
        <v>9889</v>
      </c>
      <c r="E57" s="144">
        <v>0</v>
      </c>
      <c r="F57" s="144">
        <v>0</v>
      </c>
      <c r="G57" s="144">
        <v>2</v>
      </c>
      <c r="H57" s="144">
        <v>11</v>
      </c>
      <c r="I57" s="144">
        <v>2</v>
      </c>
      <c r="J57" s="144">
        <v>11</v>
      </c>
      <c r="K57" s="144">
        <v>2</v>
      </c>
      <c r="L57" s="144">
        <v>11</v>
      </c>
      <c r="M57" s="143">
        <v>0</v>
      </c>
      <c r="N57" s="143">
        <v>0</v>
      </c>
      <c r="O57" s="143">
        <v>0</v>
      </c>
      <c r="P57" s="144">
        <v>0</v>
      </c>
      <c r="Q57" s="143">
        <v>0</v>
      </c>
      <c r="R57" s="143">
        <v>0</v>
      </c>
      <c r="S57" s="144">
        <v>0</v>
      </c>
      <c r="T57" s="144">
        <v>0</v>
      </c>
      <c r="U57" s="144">
        <v>0</v>
      </c>
      <c r="V57" s="144">
        <v>0</v>
      </c>
      <c r="W57" s="143">
        <v>0</v>
      </c>
      <c r="X57" s="143">
        <v>0</v>
      </c>
      <c r="Y57" s="143">
        <v>0</v>
      </c>
      <c r="Z57" s="144">
        <v>0</v>
      </c>
      <c r="AA57" s="145" t="s">
        <v>207</v>
      </c>
    </row>
    <row r="58" spans="1:27" s="10" customFormat="1" ht="7.5" customHeight="1" thickBot="1">
      <c r="A58" s="88"/>
      <c r="B58" s="89"/>
      <c r="C58" s="89"/>
      <c r="D58" s="89"/>
      <c r="E58" s="90"/>
      <c r="F58" s="90"/>
      <c r="G58" s="90"/>
      <c r="H58" s="90"/>
      <c r="I58" s="90"/>
      <c r="J58" s="90"/>
      <c r="K58" s="90"/>
      <c r="L58" s="90"/>
      <c r="M58" s="89"/>
      <c r="N58" s="89"/>
      <c r="O58" s="89"/>
      <c r="P58" s="90"/>
      <c r="Q58" s="89"/>
      <c r="R58" s="89"/>
      <c r="S58" s="90"/>
      <c r="T58" s="90"/>
      <c r="U58" s="90"/>
      <c r="V58" s="90"/>
      <c r="W58" s="89"/>
      <c r="X58" s="89"/>
      <c r="Y58" s="89"/>
      <c r="Z58" s="91"/>
      <c r="AA58" s="92"/>
    </row>
    <row r="59" spans="1:31" s="23" customFormat="1" ht="11.25" customHeight="1">
      <c r="A59" s="230" t="s">
        <v>268</v>
      </c>
      <c r="B59" s="230"/>
      <c r="C59" s="230"/>
      <c r="D59" s="230"/>
      <c r="E59" s="230"/>
      <c r="F59" s="230"/>
      <c r="G59" s="230"/>
      <c r="H59" s="230"/>
      <c r="I59" s="230"/>
      <c r="J59" s="230"/>
      <c r="K59" s="230"/>
      <c r="L59" s="230"/>
      <c r="M59" s="231" t="s">
        <v>53</v>
      </c>
      <c r="N59" s="232"/>
      <c r="O59" s="232"/>
      <c r="P59" s="232"/>
      <c r="Q59" s="232"/>
      <c r="R59" s="232"/>
      <c r="S59" s="232"/>
      <c r="T59" s="232"/>
      <c r="U59" s="232"/>
      <c r="V59" s="232"/>
      <c r="W59" s="232"/>
      <c r="X59" s="232"/>
      <c r="Y59" s="232"/>
      <c r="Z59" s="232"/>
      <c r="AA59" s="232"/>
      <c r="AB59" s="94"/>
      <c r="AC59" s="94"/>
      <c r="AD59" s="94"/>
      <c r="AE59" s="94"/>
    </row>
    <row r="60" spans="1:31" s="23" customFormat="1" ht="11.25" customHeight="1">
      <c r="A60" s="230" t="s">
        <v>270</v>
      </c>
      <c r="B60" s="230"/>
      <c r="C60" s="230"/>
      <c r="D60" s="230"/>
      <c r="E60" s="230"/>
      <c r="F60" s="230"/>
      <c r="G60" s="230"/>
      <c r="H60" s="230"/>
      <c r="I60" s="230"/>
      <c r="J60" s="230"/>
      <c r="K60" s="230"/>
      <c r="L60" s="230"/>
      <c r="M60" s="93"/>
      <c r="N60" s="24"/>
      <c r="O60" s="24"/>
      <c r="P60" s="24"/>
      <c r="Q60" s="24"/>
      <c r="R60" s="24"/>
      <c r="S60" s="24"/>
      <c r="T60" s="24"/>
      <c r="U60" s="24"/>
      <c r="V60" s="24"/>
      <c r="W60" s="24"/>
      <c r="X60" s="24"/>
      <c r="Y60" s="24"/>
      <c r="Z60" s="24"/>
      <c r="AA60" s="24"/>
      <c r="AB60" s="94"/>
      <c r="AC60" s="94"/>
      <c r="AD60" s="94"/>
      <c r="AE60" s="94"/>
    </row>
  </sheetData>
  <sheetProtection/>
  <mergeCells count="59">
    <mergeCell ref="A59:L59"/>
    <mergeCell ref="M59:AA59"/>
    <mergeCell ref="A60:L60"/>
    <mergeCell ref="A31:L31"/>
    <mergeCell ref="M31:AA31"/>
    <mergeCell ref="B36:B37"/>
    <mergeCell ref="C36:C37"/>
    <mergeCell ref="AA34:AA37"/>
    <mergeCell ref="G35:H36"/>
    <mergeCell ref="S36:T36"/>
    <mergeCell ref="U36:V36"/>
    <mergeCell ref="W36:X36"/>
    <mergeCell ref="I35:R35"/>
    <mergeCell ref="S35:Z35"/>
    <mergeCell ref="I36:J36"/>
    <mergeCell ref="K36:L36"/>
    <mergeCell ref="M36:N36"/>
    <mergeCell ref="O36:P36"/>
    <mergeCell ref="Y36:Z36"/>
    <mergeCell ref="AA4:AA7"/>
    <mergeCell ref="G5:H6"/>
    <mergeCell ref="I5:R5"/>
    <mergeCell ref="A34:A37"/>
    <mergeCell ref="B34:B35"/>
    <mergeCell ref="C34:C35"/>
    <mergeCell ref="D34:D37"/>
    <mergeCell ref="E34:F36"/>
    <mergeCell ref="G34:Z34"/>
    <mergeCell ref="Q36:R36"/>
    <mergeCell ref="A29:L29"/>
    <mergeCell ref="M29:AA29"/>
    <mergeCell ref="A32:L32"/>
    <mergeCell ref="M32:AA32"/>
    <mergeCell ref="A33:F33"/>
    <mergeCell ref="M33:AA33"/>
    <mergeCell ref="S5:Z5"/>
    <mergeCell ref="B6:B7"/>
    <mergeCell ref="C6:C7"/>
    <mergeCell ref="I6:J6"/>
    <mergeCell ref="K6:L6"/>
    <mergeCell ref="M6:N6"/>
    <mergeCell ref="O6:P6"/>
    <mergeCell ref="Y6:Z6"/>
    <mergeCell ref="A4:A7"/>
    <mergeCell ref="B4:B5"/>
    <mergeCell ref="C4:C5"/>
    <mergeCell ref="D4:D7"/>
    <mergeCell ref="E4:F6"/>
    <mergeCell ref="G4:Z4"/>
    <mergeCell ref="Q6:R6"/>
    <mergeCell ref="S6:T6"/>
    <mergeCell ref="U6:V6"/>
    <mergeCell ref="W6:X6"/>
    <mergeCell ref="A1:L1"/>
    <mergeCell ref="M1:AA1"/>
    <mergeCell ref="A2:L2"/>
    <mergeCell ref="M2:AA2"/>
    <mergeCell ref="A3:F3"/>
    <mergeCell ref="M3:AA3"/>
  </mergeCells>
  <printOptions/>
  <pageMargins left="0.5905511811023623" right="0.5905511811023623" top="0.31496062992125984" bottom="0.31496062992125984" header="0" footer="0"/>
  <pageSetup horizontalDpi="600" verticalDpi="600" orientation="portrait" pageOrder="overThenDown" paperSize="9" scale="93"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CQ58"/>
  <sheetViews>
    <sheetView zoomScaleSheetLayoutView="115" workbookViewId="0" topLeftCell="A1">
      <selection activeCell="A2" sqref="A2:CB2"/>
    </sheetView>
  </sheetViews>
  <sheetFormatPr defaultColWidth="9.00390625" defaultRowHeight="12"/>
  <cols>
    <col min="1" max="5" width="3.00390625" style="20" customWidth="1"/>
    <col min="6" max="83" width="2.625" style="20" customWidth="1"/>
    <col min="84" max="94" width="1.625" style="20" customWidth="1"/>
    <col min="95" max="16384" width="9.375" style="20" customWidth="1"/>
  </cols>
  <sheetData>
    <row r="1" spans="1:95" s="45" customFormat="1" ht="24" customHeight="1">
      <c r="A1" s="244" t="s">
        <v>369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01" t="s">
        <v>370</v>
      </c>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82"/>
      <c r="CG1" s="82"/>
      <c r="CH1" s="82"/>
      <c r="CI1" s="82"/>
      <c r="CJ1" s="82"/>
      <c r="CK1" s="82"/>
      <c r="CL1" s="82"/>
      <c r="CM1" s="82"/>
      <c r="CN1" s="82"/>
      <c r="CO1" s="82"/>
      <c r="CP1" s="82"/>
      <c r="CQ1" s="82"/>
    </row>
    <row r="2" spans="1:83" ht="30" customHeight="1">
      <c r="A2" s="246" t="s">
        <v>273</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row>
    <row r="3" spans="1:83" ht="15" customHeight="1" thickBot="1">
      <c r="A3" s="247" t="s">
        <v>61</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row>
    <row r="4" spans="1:83" s="98" customFormat="1" ht="15" customHeight="1">
      <c r="A4" s="248" t="s">
        <v>110</v>
      </c>
      <c r="B4" s="248"/>
      <c r="C4" s="248"/>
      <c r="D4" s="248"/>
      <c r="E4" s="249"/>
      <c r="F4" s="254" t="s">
        <v>294</v>
      </c>
      <c r="G4" s="248"/>
      <c r="H4" s="248"/>
      <c r="I4" s="249"/>
      <c r="J4" s="254" t="s">
        <v>295</v>
      </c>
      <c r="K4" s="248"/>
      <c r="L4" s="248"/>
      <c r="M4" s="248"/>
      <c r="N4" s="249"/>
      <c r="O4" s="257" t="s">
        <v>133</v>
      </c>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4" t="s">
        <v>112</v>
      </c>
      <c r="CD4" s="248"/>
      <c r="CE4" s="248"/>
    </row>
    <row r="5" spans="1:83" s="98" customFormat="1" ht="15" customHeight="1">
      <c r="A5" s="250"/>
      <c r="B5" s="250"/>
      <c r="C5" s="250"/>
      <c r="D5" s="250"/>
      <c r="E5" s="251"/>
      <c r="F5" s="255"/>
      <c r="G5" s="250"/>
      <c r="H5" s="250"/>
      <c r="I5" s="251"/>
      <c r="J5" s="255"/>
      <c r="K5" s="250"/>
      <c r="L5" s="250"/>
      <c r="M5" s="250"/>
      <c r="N5" s="251"/>
      <c r="O5" s="260" t="s">
        <v>71</v>
      </c>
      <c r="P5" s="261"/>
      <c r="Q5" s="261"/>
      <c r="R5" s="261"/>
      <c r="S5" s="261"/>
      <c r="T5" s="261"/>
      <c r="U5" s="261"/>
      <c r="V5" s="261"/>
      <c r="W5" s="261"/>
      <c r="X5" s="261"/>
      <c r="Y5" s="262"/>
      <c r="Z5" s="260" t="s">
        <v>168</v>
      </c>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55"/>
      <c r="CD5" s="250"/>
      <c r="CE5" s="250"/>
    </row>
    <row r="6" spans="1:83" s="98" customFormat="1" ht="15" customHeight="1">
      <c r="A6" s="250"/>
      <c r="B6" s="250"/>
      <c r="C6" s="250"/>
      <c r="D6" s="250"/>
      <c r="E6" s="251"/>
      <c r="F6" s="255"/>
      <c r="G6" s="250"/>
      <c r="H6" s="250"/>
      <c r="I6" s="251"/>
      <c r="J6" s="255"/>
      <c r="K6" s="250"/>
      <c r="L6" s="250"/>
      <c r="M6" s="250"/>
      <c r="N6" s="251"/>
      <c r="O6" s="263"/>
      <c r="P6" s="264"/>
      <c r="Q6" s="264"/>
      <c r="R6" s="264"/>
      <c r="S6" s="264"/>
      <c r="T6" s="264"/>
      <c r="U6" s="264"/>
      <c r="V6" s="264"/>
      <c r="W6" s="264"/>
      <c r="X6" s="264"/>
      <c r="Y6" s="264"/>
      <c r="Z6" s="267" t="s">
        <v>170</v>
      </c>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55"/>
      <c r="CD6" s="250"/>
      <c r="CE6" s="250"/>
    </row>
    <row r="7" spans="1:83" s="98" customFormat="1" ht="15" customHeight="1">
      <c r="A7" s="250"/>
      <c r="B7" s="250"/>
      <c r="C7" s="250"/>
      <c r="D7" s="250"/>
      <c r="E7" s="251"/>
      <c r="F7" s="255"/>
      <c r="G7" s="250"/>
      <c r="H7" s="250"/>
      <c r="I7" s="251"/>
      <c r="J7" s="255"/>
      <c r="K7" s="250"/>
      <c r="L7" s="250"/>
      <c r="M7" s="250"/>
      <c r="N7" s="251"/>
      <c r="O7" s="265"/>
      <c r="P7" s="266"/>
      <c r="Q7" s="266"/>
      <c r="R7" s="266"/>
      <c r="S7" s="266"/>
      <c r="T7" s="266"/>
      <c r="U7" s="266"/>
      <c r="V7" s="266"/>
      <c r="W7" s="266"/>
      <c r="X7" s="266"/>
      <c r="Y7" s="266"/>
      <c r="Z7" s="267" t="s">
        <v>176</v>
      </c>
      <c r="AA7" s="267"/>
      <c r="AB7" s="267"/>
      <c r="AC7" s="267"/>
      <c r="AD7" s="267"/>
      <c r="AE7" s="267"/>
      <c r="AF7" s="267"/>
      <c r="AG7" s="267"/>
      <c r="AH7" s="267"/>
      <c r="AI7" s="267"/>
      <c r="AJ7" s="267"/>
      <c r="AK7" s="259" t="s">
        <v>177</v>
      </c>
      <c r="AL7" s="259"/>
      <c r="AM7" s="259"/>
      <c r="AN7" s="259"/>
      <c r="AO7" s="259"/>
      <c r="AP7" s="259"/>
      <c r="AQ7" s="259"/>
      <c r="AR7" s="259"/>
      <c r="AS7" s="259"/>
      <c r="AT7" s="259"/>
      <c r="AU7" s="259"/>
      <c r="AV7" s="259" t="s">
        <v>178</v>
      </c>
      <c r="AW7" s="259"/>
      <c r="AX7" s="259"/>
      <c r="AY7" s="259"/>
      <c r="AZ7" s="259"/>
      <c r="BA7" s="259"/>
      <c r="BB7" s="259"/>
      <c r="BC7" s="259"/>
      <c r="BD7" s="259"/>
      <c r="BE7" s="259"/>
      <c r="BF7" s="259"/>
      <c r="BG7" s="259" t="s">
        <v>179</v>
      </c>
      <c r="BH7" s="259"/>
      <c r="BI7" s="259"/>
      <c r="BJ7" s="259"/>
      <c r="BK7" s="259"/>
      <c r="BL7" s="259"/>
      <c r="BM7" s="259"/>
      <c r="BN7" s="259"/>
      <c r="BO7" s="259"/>
      <c r="BP7" s="259"/>
      <c r="BQ7" s="259"/>
      <c r="BR7" s="259" t="s">
        <v>180</v>
      </c>
      <c r="BS7" s="259"/>
      <c r="BT7" s="259"/>
      <c r="BU7" s="259"/>
      <c r="BV7" s="259"/>
      <c r="BW7" s="259"/>
      <c r="BX7" s="259"/>
      <c r="BY7" s="259"/>
      <c r="BZ7" s="259"/>
      <c r="CA7" s="259"/>
      <c r="CB7" s="259"/>
      <c r="CC7" s="255"/>
      <c r="CD7" s="250"/>
      <c r="CE7" s="250"/>
    </row>
    <row r="8" spans="1:83" s="98" customFormat="1" ht="15" customHeight="1">
      <c r="A8" s="252"/>
      <c r="B8" s="252"/>
      <c r="C8" s="252"/>
      <c r="D8" s="252"/>
      <c r="E8" s="253"/>
      <c r="F8" s="256"/>
      <c r="G8" s="252"/>
      <c r="H8" s="252"/>
      <c r="I8" s="253"/>
      <c r="J8" s="256"/>
      <c r="K8" s="252"/>
      <c r="L8" s="252"/>
      <c r="M8" s="252"/>
      <c r="N8" s="253"/>
      <c r="O8" s="268" t="s">
        <v>92</v>
      </c>
      <c r="P8" s="269"/>
      <c r="Q8" s="269"/>
      <c r="R8" s="269"/>
      <c r="S8" s="270"/>
      <c r="T8" s="268" t="s">
        <v>142</v>
      </c>
      <c r="U8" s="269"/>
      <c r="V8" s="269"/>
      <c r="W8" s="269"/>
      <c r="X8" s="269"/>
      <c r="Y8" s="270"/>
      <c r="Z8" s="271" t="s">
        <v>92</v>
      </c>
      <c r="AA8" s="272"/>
      <c r="AB8" s="272"/>
      <c r="AC8" s="272"/>
      <c r="AD8" s="273"/>
      <c r="AE8" s="271" t="s">
        <v>142</v>
      </c>
      <c r="AF8" s="272"/>
      <c r="AG8" s="272"/>
      <c r="AH8" s="272"/>
      <c r="AI8" s="272"/>
      <c r="AJ8" s="273"/>
      <c r="AK8" s="271" t="s">
        <v>92</v>
      </c>
      <c r="AL8" s="272"/>
      <c r="AM8" s="272"/>
      <c r="AN8" s="272"/>
      <c r="AO8" s="273"/>
      <c r="AP8" s="271" t="s">
        <v>142</v>
      </c>
      <c r="AQ8" s="272"/>
      <c r="AR8" s="272"/>
      <c r="AS8" s="272"/>
      <c r="AT8" s="272"/>
      <c r="AU8" s="273"/>
      <c r="AV8" s="271" t="s">
        <v>92</v>
      </c>
      <c r="AW8" s="272"/>
      <c r="AX8" s="272"/>
      <c r="AY8" s="272"/>
      <c r="AZ8" s="273"/>
      <c r="BA8" s="271" t="s">
        <v>142</v>
      </c>
      <c r="BB8" s="272"/>
      <c r="BC8" s="272"/>
      <c r="BD8" s="272"/>
      <c r="BE8" s="272"/>
      <c r="BF8" s="273"/>
      <c r="BG8" s="271" t="s">
        <v>92</v>
      </c>
      <c r="BH8" s="272"/>
      <c r="BI8" s="272"/>
      <c r="BJ8" s="272"/>
      <c r="BK8" s="273"/>
      <c r="BL8" s="271" t="s">
        <v>142</v>
      </c>
      <c r="BM8" s="272"/>
      <c r="BN8" s="272"/>
      <c r="BO8" s="272"/>
      <c r="BP8" s="272"/>
      <c r="BQ8" s="273"/>
      <c r="BR8" s="271" t="s">
        <v>92</v>
      </c>
      <c r="BS8" s="272"/>
      <c r="BT8" s="272"/>
      <c r="BU8" s="272"/>
      <c r="BV8" s="273"/>
      <c r="BW8" s="271" t="s">
        <v>142</v>
      </c>
      <c r="BX8" s="272"/>
      <c r="BY8" s="272"/>
      <c r="BZ8" s="272"/>
      <c r="CA8" s="272"/>
      <c r="CB8" s="273"/>
      <c r="CC8" s="256"/>
      <c r="CD8" s="252"/>
      <c r="CE8" s="252"/>
    </row>
    <row r="9" spans="1:83" s="104" customFormat="1" ht="7.5" customHeight="1">
      <c r="A9" s="274"/>
      <c r="B9" s="274"/>
      <c r="C9" s="274"/>
      <c r="D9" s="274"/>
      <c r="E9" s="275"/>
      <c r="O9" s="276"/>
      <c r="P9" s="276"/>
      <c r="Q9" s="276"/>
      <c r="R9" s="276"/>
      <c r="S9" s="276"/>
      <c r="T9" s="77"/>
      <c r="U9" s="77"/>
      <c r="V9" s="77"/>
      <c r="W9" s="77"/>
      <c r="X9" s="77"/>
      <c r="Y9" s="77"/>
      <c r="Z9" s="276"/>
      <c r="AA9" s="276"/>
      <c r="AB9" s="276"/>
      <c r="AC9" s="276"/>
      <c r="AD9" s="276"/>
      <c r="CC9" s="277"/>
      <c r="CD9" s="274"/>
      <c r="CE9" s="274"/>
    </row>
    <row r="10" spans="1:83" s="104" customFormat="1" ht="15" customHeight="1">
      <c r="A10" s="278" t="s">
        <v>250</v>
      </c>
      <c r="B10" s="278"/>
      <c r="C10" s="278"/>
      <c r="D10" s="278"/>
      <c r="E10" s="279"/>
      <c r="F10" s="280">
        <v>81</v>
      </c>
      <c r="G10" s="281"/>
      <c r="H10" s="281"/>
      <c r="I10" s="281"/>
      <c r="J10" s="282">
        <v>703028</v>
      </c>
      <c r="K10" s="282"/>
      <c r="L10" s="282"/>
      <c r="M10" s="282"/>
      <c r="N10" s="282"/>
      <c r="O10" s="283">
        <v>5531204</v>
      </c>
      <c r="P10" s="283"/>
      <c r="Q10" s="283"/>
      <c r="R10" s="283"/>
      <c r="S10" s="283"/>
      <c r="T10" s="283">
        <v>120387267</v>
      </c>
      <c r="U10" s="283"/>
      <c r="V10" s="283"/>
      <c r="W10" s="283"/>
      <c r="X10" s="283"/>
      <c r="Y10" s="283"/>
      <c r="Z10" s="283">
        <v>5434603</v>
      </c>
      <c r="AA10" s="283"/>
      <c r="AB10" s="283"/>
      <c r="AC10" s="283"/>
      <c r="AD10" s="283"/>
      <c r="AE10" s="283">
        <v>118096492</v>
      </c>
      <c r="AF10" s="283"/>
      <c r="AG10" s="283"/>
      <c r="AH10" s="283"/>
      <c r="AI10" s="283"/>
      <c r="AJ10" s="283"/>
      <c r="AK10" s="283">
        <v>116524</v>
      </c>
      <c r="AL10" s="283"/>
      <c r="AM10" s="283"/>
      <c r="AN10" s="283"/>
      <c r="AO10" s="283"/>
      <c r="AP10" s="283">
        <v>45490230</v>
      </c>
      <c r="AQ10" s="283"/>
      <c r="AR10" s="283"/>
      <c r="AS10" s="283"/>
      <c r="AT10" s="283"/>
      <c r="AU10" s="283"/>
      <c r="AV10" s="283">
        <v>3404198</v>
      </c>
      <c r="AW10" s="283"/>
      <c r="AX10" s="283"/>
      <c r="AY10" s="283"/>
      <c r="AZ10" s="283"/>
      <c r="BA10" s="283">
        <v>47308623</v>
      </c>
      <c r="BB10" s="283"/>
      <c r="BC10" s="283"/>
      <c r="BD10" s="283"/>
      <c r="BE10" s="283"/>
      <c r="BF10" s="283"/>
      <c r="BG10" s="283">
        <v>700501</v>
      </c>
      <c r="BH10" s="283"/>
      <c r="BI10" s="283"/>
      <c r="BJ10" s="283"/>
      <c r="BK10" s="283"/>
      <c r="BL10" s="283">
        <v>10299908</v>
      </c>
      <c r="BM10" s="283"/>
      <c r="BN10" s="283"/>
      <c r="BO10" s="283"/>
      <c r="BP10" s="283"/>
      <c r="BQ10" s="283"/>
      <c r="BR10" s="283">
        <v>1210645</v>
      </c>
      <c r="BS10" s="283"/>
      <c r="BT10" s="283"/>
      <c r="BU10" s="283"/>
      <c r="BV10" s="283"/>
      <c r="BW10" s="283">
        <v>10670854</v>
      </c>
      <c r="BX10" s="283"/>
      <c r="BY10" s="283"/>
      <c r="BZ10" s="283"/>
      <c r="CA10" s="283"/>
      <c r="CB10" s="283"/>
      <c r="CC10" s="284" t="s">
        <v>276</v>
      </c>
      <c r="CD10" s="278"/>
      <c r="CE10" s="278"/>
    </row>
    <row r="11" spans="1:83" s="104" customFormat="1" ht="15" customHeight="1">
      <c r="A11" s="278" t="s">
        <v>277</v>
      </c>
      <c r="B11" s="278"/>
      <c r="C11" s="278"/>
      <c r="D11" s="278"/>
      <c r="E11" s="279"/>
      <c r="F11" s="280">
        <v>37</v>
      </c>
      <c r="G11" s="281"/>
      <c r="H11" s="281"/>
      <c r="I11" s="281"/>
      <c r="J11" s="282">
        <v>711756</v>
      </c>
      <c r="K11" s="282"/>
      <c r="L11" s="282"/>
      <c r="M11" s="282"/>
      <c r="N11" s="282"/>
      <c r="O11" s="283">
        <v>6059650</v>
      </c>
      <c r="P11" s="283"/>
      <c r="Q11" s="283"/>
      <c r="R11" s="283"/>
      <c r="S11" s="283"/>
      <c r="T11" s="283">
        <v>130864483</v>
      </c>
      <c r="U11" s="283"/>
      <c r="V11" s="283"/>
      <c r="W11" s="283"/>
      <c r="X11" s="283"/>
      <c r="Y11" s="283"/>
      <c r="Z11" s="283">
        <v>5945999</v>
      </c>
      <c r="AA11" s="283"/>
      <c r="AB11" s="283"/>
      <c r="AC11" s="283"/>
      <c r="AD11" s="283"/>
      <c r="AE11" s="283">
        <v>128461619</v>
      </c>
      <c r="AF11" s="283"/>
      <c r="AG11" s="283"/>
      <c r="AH11" s="283"/>
      <c r="AI11" s="283"/>
      <c r="AJ11" s="283"/>
      <c r="AK11" s="283">
        <v>122599</v>
      </c>
      <c r="AL11" s="283"/>
      <c r="AM11" s="283"/>
      <c r="AN11" s="283"/>
      <c r="AO11" s="283"/>
      <c r="AP11" s="283">
        <v>49180355</v>
      </c>
      <c r="AQ11" s="283"/>
      <c r="AR11" s="283"/>
      <c r="AS11" s="283"/>
      <c r="AT11" s="283"/>
      <c r="AU11" s="283"/>
      <c r="AV11" s="283">
        <v>3666391</v>
      </c>
      <c r="AW11" s="283"/>
      <c r="AX11" s="283"/>
      <c r="AY11" s="283"/>
      <c r="AZ11" s="283"/>
      <c r="BA11" s="283">
        <v>51089752</v>
      </c>
      <c r="BB11" s="283"/>
      <c r="BC11" s="283"/>
      <c r="BD11" s="283"/>
      <c r="BE11" s="283"/>
      <c r="BF11" s="283"/>
      <c r="BG11" s="283">
        <v>770138</v>
      </c>
      <c r="BH11" s="283"/>
      <c r="BI11" s="283"/>
      <c r="BJ11" s="283"/>
      <c r="BK11" s="283"/>
      <c r="BL11" s="283">
        <v>11139182</v>
      </c>
      <c r="BM11" s="283"/>
      <c r="BN11" s="283"/>
      <c r="BO11" s="283"/>
      <c r="BP11" s="283"/>
      <c r="BQ11" s="283"/>
      <c r="BR11" s="283">
        <v>1383960</v>
      </c>
      <c r="BS11" s="283"/>
      <c r="BT11" s="283"/>
      <c r="BU11" s="283"/>
      <c r="BV11" s="283"/>
      <c r="BW11" s="283">
        <v>12540030</v>
      </c>
      <c r="BX11" s="283"/>
      <c r="BY11" s="283"/>
      <c r="BZ11" s="283"/>
      <c r="CA11" s="283"/>
      <c r="CB11" s="283"/>
      <c r="CC11" s="284" t="s">
        <v>277</v>
      </c>
      <c r="CD11" s="278"/>
      <c r="CE11" s="278"/>
    </row>
    <row r="12" spans="1:83" s="104" customFormat="1" ht="15" customHeight="1">
      <c r="A12" s="278" t="s">
        <v>278</v>
      </c>
      <c r="B12" s="278"/>
      <c r="C12" s="278"/>
      <c r="D12" s="278"/>
      <c r="E12" s="279"/>
      <c r="F12" s="280">
        <v>32</v>
      </c>
      <c r="G12" s="281"/>
      <c r="H12" s="281"/>
      <c r="I12" s="281"/>
      <c r="J12" s="282">
        <v>717147</v>
      </c>
      <c r="K12" s="282"/>
      <c r="L12" s="282"/>
      <c r="M12" s="282"/>
      <c r="N12" s="282"/>
      <c r="O12" s="283">
        <v>6680311</v>
      </c>
      <c r="P12" s="283"/>
      <c r="Q12" s="283"/>
      <c r="R12" s="283"/>
      <c r="S12" s="283"/>
      <c r="T12" s="283">
        <v>143534705.755</v>
      </c>
      <c r="U12" s="283"/>
      <c r="V12" s="283"/>
      <c r="W12" s="283"/>
      <c r="X12" s="283"/>
      <c r="Y12" s="283"/>
      <c r="Z12" s="283">
        <v>6538250</v>
      </c>
      <c r="AA12" s="283"/>
      <c r="AB12" s="283"/>
      <c r="AC12" s="283"/>
      <c r="AD12" s="283"/>
      <c r="AE12" s="283">
        <v>140899685.476</v>
      </c>
      <c r="AF12" s="283"/>
      <c r="AG12" s="283"/>
      <c r="AH12" s="283"/>
      <c r="AI12" s="283"/>
      <c r="AJ12" s="283"/>
      <c r="AK12" s="283">
        <v>128990</v>
      </c>
      <c r="AL12" s="283"/>
      <c r="AM12" s="283"/>
      <c r="AN12" s="283"/>
      <c r="AO12" s="283"/>
      <c r="AP12" s="283">
        <v>52987201.053</v>
      </c>
      <c r="AQ12" s="283"/>
      <c r="AR12" s="283"/>
      <c r="AS12" s="283"/>
      <c r="AT12" s="283"/>
      <c r="AU12" s="283"/>
      <c r="AV12" s="283">
        <v>3980713</v>
      </c>
      <c r="AW12" s="283"/>
      <c r="AX12" s="283"/>
      <c r="AY12" s="283"/>
      <c r="AZ12" s="283"/>
      <c r="BA12" s="283">
        <v>56337849.331</v>
      </c>
      <c r="BB12" s="283"/>
      <c r="BC12" s="283"/>
      <c r="BD12" s="283"/>
      <c r="BE12" s="283"/>
      <c r="BF12" s="283"/>
      <c r="BG12" s="283">
        <v>838549</v>
      </c>
      <c r="BH12" s="283"/>
      <c r="BI12" s="283"/>
      <c r="BJ12" s="283"/>
      <c r="BK12" s="283"/>
      <c r="BL12" s="283">
        <v>11747191.142</v>
      </c>
      <c r="BM12" s="283"/>
      <c r="BN12" s="283"/>
      <c r="BO12" s="283"/>
      <c r="BP12" s="283"/>
      <c r="BQ12" s="283"/>
      <c r="BR12" s="283">
        <v>1586590</v>
      </c>
      <c r="BS12" s="283"/>
      <c r="BT12" s="283"/>
      <c r="BU12" s="283"/>
      <c r="BV12" s="283"/>
      <c r="BW12" s="283">
        <v>15137023.549</v>
      </c>
      <c r="BX12" s="283"/>
      <c r="BY12" s="283"/>
      <c r="BZ12" s="283"/>
      <c r="CA12" s="283"/>
      <c r="CB12" s="283"/>
      <c r="CC12" s="284" t="s">
        <v>278</v>
      </c>
      <c r="CD12" s="278"/>
      <c r="CE12" s="278"/>
    </row>
    <row r="13" spans="1:83" s="104" customFormat="1" ht="15" customHeight="1">
      <c r="A13" s="278" t="s">
        <v>279</v>
      </c>
      <c r="B13" s="278"/>
      <c r="C13" s="278"/>
      <c r="D13" s="278"/>
      <c r="E13" s="279"/>
      <c r="F13" s="280">
        <v>30</v>
      </c>
      <c r="G13" s="281"/>
      <c r="H13" s="281"/>
      <c r="I13" s="281"/>
      <c r="J13" s="282">
        <v>716142</v>
      </c>
      <c r="K13" s="282"/>
      <c r="L13" s="282"/>
      <c r="M13" s="282"/>
      <c r="N13" s="282"/>
      <c r="O13" s="283">
        <v>7099994</v>
      </c>
      <c r="P13" s="283"/>
      <c r="Q13" s="283"/>
      <c r="R13" s="283"/>
      <c r="S13" s="283"/>
      <c r="T13" s="283">
        <v>149935068</v>
      </c>
      <c r="U13" s="283"/>
      <c r="V13" s="283"/>
      <c r="W13" s="283"/>
      <c r="X13" s="283"/>
      <c r="Y13" s="283"/>
      <c r="Z13" s="283">
        <v>6941450</v>
      </c>
      <c r="AA13" s="283"/>
      <c r="AB13" s="283"/>
      <c r="AC13" s="283"/>
      <c r="AD13" s="283"/>
      <c r="AE13" s="283">
        <v>147024687</v>
      </c>
      <c r="AF13" s="283"/>
      <c r="AG13" s="283"/>
      <c r="AH13" s="283"/>
      <c r="AI13" s="283"/>
      <c r="AJ13" s="283"/>
      <c r="AK13" s="283">
        <v>135024</v>
      </c>
      <c r="AL13" s="283"/>
      <c r="AM13" s="283"/>
      <c r="AN13" s="283"/>
      <c r="AO13" s="283"/>
      <c r="AP13" s="283">
        <v>55581150</v>
      </c>
      <c r="AQ13" s="283"/>
      <c r="AR13" s="283"/>
      <c r="AS13" s="283"/>
      <c r="AT13" s="283"/>
      <c r="AU13" s="283"/>
      <c r="AV13" s="283">
        <v>4176897</v>
      </c>
      <c r="AW13" s="283"/>
      <c r="AX13" s="283"/>
      <c r="AY13" s="283"/>
      <c r="AZ13" s="283"/>
      <c r="BA13" s="283">
        <v>58554161</v>
      </c>
      <c r="BB13" s="283"/>
      <c r="BC13" s="283"/>
      <c r="BD13" s="283"/>
      <c r="BE13" s="283"/>
      <c r="BF13" s="283"/>
      <c r="BG13" s="283">
        <v>883271</v>
      </c>
      <c r="BH13" s="283"/>
      <c r="BI13" s="283"/>
      <c r="BJ13" s="283"/>
      <c r="BK13" s="283"/>
      <c r="BL13" s="283">
        <v>12047535</v>
      </c>
      <c r="BM13" s="283"/>
      <c r="BN13" s="283"/>
      <c r="BO13" s="283"/>
      <c r="BP13" s="283"/>
      <c r="BQ13" s="283"/>
      <c r="BR13" s="283">
        <v>1742301</v>
      </c>
      <c r="BS13" s="283"/>
      <c r="BT13" s="283"/>
      <c r="BU13" s="283"/>
      <c r="BV13" s="283"/>
      <c r="BW13" s="283">
        <v>16631113</v>
      </c>
      <c r="BX13" s="283"/>
      <c r="BY13" s="283"/>
      <c r="BZ13" s="283"/>
      <c r="CA13" s="283"/>
      <c r="CB13" s="283"/>
      <c r="CC13" s="284" t="s">
        <v>279</v>
      </c>
      <c r="CD13" s="278"/>
      <c r="CE13" s="278"/>
    </row>
    <row r="14" spans="1:83" s="109" customFormat="1" ht="15" customHeight="1">
      <c r="A14" s="286" t="s">
        <v>271</v>
      </c>
      <c r="B14" s="286"/>
      <c r="C14" s="286"/>
      <c r="D14" s="286"/>
      <c r="E14" s="287"/>
      <c r="F14" s="288">
        <v>30</v>
      </c>
      <c r="G14" s="289"/>
      <c r="H14" s="289"/>
      <c r="I14" s="289"/>
      <c r="J14" s="290">
        <v>710782</v>
      </c>
      <c r="K14" s="290"/>
      <c r="L14" s="290"/>
      <c r="M14" s="290"/>
      <c r="N14" s="290"/>
      <c r="O14" s="285">
        <v>7479678</v>
      </c>
      <c r="P14" s="285"/>
      <c r="Q14" s="285"/>
      <c r="R14" s="285"/>
      <c r="S14" s="285"/>
      <c r="T14" s="285">
        <v>161153414</v>
      </c>
      <c r="U14" s="285"/>
      <c r="V14" s="285"/>
      <c r="W14" s="285"/>
      <c r="X14" s="285"/>
      <c r="Y14" s="285"/>
      <c r="Z14" s="285">
        <v>7314193</v>
      </c>
      <c r="AA14" s="285"/>
      <c r="AB14" s="285"/>
      <c r="AC14" s="285"/>
      <c r="AD14" s="285"/>
      <c r="AE14" s="285">
        <v>158028710</v>
      </c>
      <c r="AF14" s="285"/>
      <c r="AG14" s="285"/>
      <c r="AH14" s="285"/>
      <c r="AI14" s="285"/>
      <c r="AJ14" s="285"/>
      <c r="AK14" s="285">
        <v>140676</v>
      </c>
      <c r="AL14" s="285"/>
      <c r="AM14" s="285"/>
      <c r="AN14" s="285"/>
      <c r="AO14" s="285"/>
      <c r="AP14" s="285">
        <v>60385749</v>
      </c>
      <c r="AQ14" s="285"/>
      <c r="AR14" s="285"/>
      <c r="AS14" s="285"/>
      <c r="AT14" s="285"/>
      <c r="AU14" s="285"/>
      <c r="AV14" s="285">
        <v>4383654</v>
      </c>
      <c r="AW14" s="285"/>
      <c r="AX14" s="285"/>
      <c r="AY14" s="285"/>
      <c r="AZ14" s="285"/>
      <c r="BA14" s="285">
        <v>62062059</v>
      </c>
      <c r="BB14" s="285"/>
      <c r="BC14" s="285"/>
      <c r="BD14" s="285"/>
      <c r="BE14" s="285"/>
      <c r="BF14" s="285"/>
      <c r="BG14" s="285">
        <v>897565</v>
      </c>
      <c r="BH14" s="285"/>
      <c r="BI14" s="285"/>
      <c r="BJ14" s="285"/>
      <c r="BK14" s="285"/>
      <c r="BL14" s="285">
        <v>12330434</v>
      </c>
      <c r="BM14" s="285"/>
      <c r="BN14" s="285"/>
      <c r="BO14" s="285"/>
      <c r="BP14" s="285"/>
      <c r="BQ14" s="285"/>
      <c r="BR14" s="285">
        <v>1888036</v>
      </c>
      <c r="BS14" s="285"/>
      <c r="BT14" s="285"/>
      <c r="BU14" s="285"/>
      <c r="BV14" s="285"/>
      <c r="BW14" s="285">
        <v>18900938</v>
      </c>
      <c r="BX14" s="285"/>
      <c r="BY14" s="285"/>
      <c r="BZ14" s="285"/>
      <c r="CA14" s="285"/>
      <c r="CB14" s="285"/>
      <c r="CC14" s="291" t="s">
        <v>271</v>
      </c>
      <c r="CD14" s="286"/>
      <c r="CE14" s="286"/>
    </row>
    <row r="15" spans="1:83" s="104" customFormat="1" ht="15" customHeight="1">
      <c r="A15" s="292"/>
      <c r="B15" s="292"/>
      <c r="C15" s="292"/>
      <c r="D15" s="292"/>
      <c r="E15" s="293"/>
      <c r="F15" s="105"/>
      <c r="G15" s="105"/>
      <c r="H15" s="105"/>
      <c r="I15" s="105"/>
      <c r="J15" s="105"/>
      <c r="K15" s="105"/>
      <c r="L15" s="105"/>
      <c r="M15" s="105"/>
      <c r="N15" s="105"/>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283"/>
      <c r="BS15" s="283"/>
      <c r="BT15" s="283"/>
      <c r="BU15" s="283"/>
      <c r="BV15" s="283"/>
      <c r="BW15" s="283"/>
      <c r="BX15" s="283"/>
      <c r="BY15" s="283"/>
      <c r="BZ15" s="283"/>
      <c r="CA15" s="283"/>
      <c r="CB15" s="283"/>
      <c r="CC15" s="16"/>
      <c r="CD15" s="99"/>
      <c r="CE15" s="99"/>
    </row>
    <row r="16" spans="1:83" s="104" customFormat="1" ht="15" customHeight="1">
      <c r="A16" s="278" t="s">
        <v>331</v>
      </c>
      <c r="B16" s="278"/>
      <c r="C16" s="278"/>
      <c r="D16" s="278"/>
      <c r="E16" s="279"/>
      <c r="F16" s="280">
        <v>30</v>
      </c>
      <c r="G16" s="281"/>
      <c r="H16" s="281"/>
      <c r="I16" s="281"/>
      <c r="J16" s="282">
        <v>720245</v>
      </c>
      <c r="K16" s="282"/>
      <c r="L16" s="282"/>
      <c r="M16" s="282"/>
      <c r="N16" s="282"/>
      <c r="O16" s="283">
        <v>638418</v>
      </c>
      <c r="P16" s="283"/>
      <c r="Q16" s="283"/>
      <c r="R16" s="283"/>
      <c r="S16" s="283"/>
      <c r="T16" s="283">
        <v>13477262</v>
      </c>
      <c r="U16" s="283"/>
      <c r="V16" s="283"/>
      <c r="W16" s="283"/>
      <c r="X16" s="283"/>
      <c r="Y16" s="283"/>
      <c r="Z16" s="283">
        <v>624586</v>
      </c>
      <c r="AA16" s="283"/>
      <c r="AB16" s="283"/>
      <c r="AC16" s="283"/>
      <c r="AD16" s="283"/>
      <c r="AE16" s="283">
        <v>13224558</v>
      </c>
      <c r="AF16" s="283"/>
      <c r="AG16" s="283"/>
      <c r="AH16" s="283"/>
      <c r="AI16" s="283"/>
      <c r="AJ16" s="283"/>
      <c r="AK16" s="283">
        <v>11610</v>
      </c>
      <c r="AL16" s="283"/>
      <c r="AM16" s="283"/>
      <c r="AN16" s="283"/>
      <c r="AO16" s="283"/>
      <c r="AP16" s="283">
        <v>4919453</v>
      </c>
      <c r="AQ16" s="283"/>
      <c r="AR16" s="283"/>
      <c r="AS16" s="283"/>
      <c r="AT16" s="283"/>
      <c r="AU16" s="283"/>
      <c r="AV16" s="283">
        <v>374782</v>
      </c>
      <c r="AW16" s="283"/>
      <c r="AX16" s="283"/>
      <c r="AY16" s="283"/>
      <c r="AZ16" s="283"/>
      <c r="BA16" s="283">
        <v>5303362</v>
      </c>
      <c r="BB16" s="283"/>
      <c r="BC16" s="283"/>
      <c r="BD16" s="283"/>
      <c r="BE16" s="283"/>
      <c r="BF16" s="283"/>
      <c r="BG16" s="283">
        <v>76652</v>
      </c>
      <c r="BH16" s="283"/>
      <c r="BI16" s="283"/>
      <c r="BJ16" s="283"/>
      <c r="BK16" s="283"/>
      <c r="BL16" s="283">
        <v>1075806</v>
      </c>
      <c r="BM16" s="283"/>
      <c r="BN16" s="283"/>
      <c r="BO16" s="283"/>
      <c r="BP16" s="283"/>
      <c r="BQ16" s="283"/>
      <c r="BR16" s="283">
        <v>161193</v>
      </c>
      <c r="BS16" s="283"/>
      <c r="BT16" s="283"/>
      <c r="BU16" s="283"/>
      <c r="BV16" s="283"/>
      <c r="BW16" s="283">
        <v>1567434</v>
      </c>
      <c r="BX16" s="283"/>
      <c r="BY16" s="283"/>
      <c r="BZ16" s="283"/>
      <c r="CA16" s="283"/>
      <c r="CB16" s="283"/>
      <c r="CC16" s="284" t="s">
        <v>0</v>
      </c>
      <c r="CD16" s="278"/>
      <c r="CE16" s="278"/>
    </row>
    <row r="17" spans="1:83" s="104" customFormat="1" ht="15" customHeight="1">
      <c r="A17" s="292" t="s">
        <v>332</v>
      </c>
      <c r="B17" s="292"/>
      <c r="C17" s="292"/>
      <c r="D17" s="292"/>
      <c r="E17" s="293"/>
      <c r="F17" s="280">
        <v>30</v>
      </c>
      <c r="G17" s="281"/>
      <c r="H17" s="281"/>
      <c r="I17" s="281"/>
      <c r="J17" s="282">
        <v>718815</v>
      </c>
      <c r="K17" s="282"/>
      <c r="L17" s="282"/>
      <c r="M17" s="282"/>
      <c r="N17" s="282"/>
      <c r="O17" s="283">
        <v>611649</v>
      </c>
      <c r="P17" s="283"/>
      <c r="Q17" s="283"/>
      <c r="R17" s="283"/>
      <c r="S17" s="283"/>
      <c r="T17" s="283">
        <v>12963236</v>
      </c>
      <c r="U17" s="283"/>
      <c r="V17" s="283"/>
      <c r="W17" s="283"/>
      <c r="X17" s="283"/>
      <c r="Y17" s="283"/>
      <c r="Z17" s="283">
        <v>597311</v>
      </c>
      <c r="AA17" s="283"/>
      <c r="AB17" s="283"/>
      <c r="AC17" s="283"/>
      <c r="AD17" s="283"/>
      <c r="AE17" s="283">
        <v>12699176</v>
      </c>
      <c r="AF17" s="283"/>
      <c r="AG17" s="283"/>
      <c r="AH17" s="283"/>
      <c r="AI17" s="283"/>
      <c r="AJ17" s="283"/>
      <c r="AK17" s="283">
        <v>11329</v>
      </c>
      <c r="AL17" s="283"/>
      <c r="AM17" s="283"/>
      <c r="AN17" s="283"/>
      <c r="AO17" s="283"/>
      <c r="AP17" s="283">
        <v>4801165</v>
      </c>
      <c r="AQ17" s="283"/>
      <c r="AR17" s="283"/>
      <c r="AS17" s="283"/>
      <c r="AT17" s="283"/>
      <c r="AU17" s="283"/>
      <c r="AV17" s="283">
        <v>357429</v>
      </c>
      <c r="AW17" s="283"/>
      <c r="AX17" s="283"/>
      <c r="AY17" s="283"/>
      <c r="AZ17" s="283"/>
      <c r="BA17" s="283">
        <v>5008406</v>
      </c>
      <c r="BB17" s="283"/>
      <c r="BC17" s="283"/>
      <c r="BD17" s="283"/>
      <c r="BE17" s="283"/>
      <c r="BF17" s="283"/>
      <c r="BG17" s="283">
        <v>73901</v>
      </c>
      <c r="BH17" s="283"/>
      <c r="BI17" s="283"/>
      <c r="BJ17" s="283"/>
      <c r="BK17" s="283"/>
      <c r="BL17" s="283">
        <v>1015620</v>
      </c>
      <c r="BM17" s="283"/>
      <c r="BN17" s="283"/>
      <c r="BO17" s="283"/>
      <c r="BP17" s="283"/>
      <c r="BQ17" s="283"/>
      <c r="BR17" s="283">
        <v>154306</v>
      </c>
      <c r="BS17" s="283"/>
      <c r="BT17" s="283"/>
      <c r="BU17" s="283"/>
      <c r="BV17" s="283"/>
      <c r="BW17" s="283">
        <v>1523502</v>
      </c>
      <c r="BX17" s="283"/>
      <c r="BY17" s="283"/>
      <c r="BZ17" s="283"/>
      <c r="CA17" s="283"/>
      <c r="CB17" s="283"/>
      <c r="CC17" s="284" t="s">
        <v>280</v>
      </c>
      <c r="CD17" s="278"/>
      <c r="CE17" s="278"/>
    </row>
    <row r="18" spans="1:83" s="104" customFormat="1" ht="15" customHeight="1">
      <c r="A18" s="292" t="s">
        <v>333</v>
      </c>
      <c r="B18" s="292"/>
      <c r="C18" s="292"/>
      <c r="D18" s="292"/>
      <c r="E18" s="293"/>
      <c r="F18" s="280">
        <v>30</v>
      </c>
      <c r="G18" s="281"/>
      <c r="H18" s="281"/>
      <c r="I18" s="281"/>
      <c r="J18" s="282">
        <v>717306</v>
      </c>
      <c r="K18" s="282"/>
      <c r="L18" s="282"/>
      <c r="M18" s="282"/>
      <c r="N18" s="282"/>
      <c r="O18" s="283">
        <v>632486</v>
      </c>
      <c r="P18" s="283"/>
      <c r="Q18" s="283"/>
      <c r="R18" s="283"/>
      <c r="S18" s="283"/>
      <c r="T18" s="283">
        <v>13428811</v>
      </c>
      <c r="U18" s="283"/>
      <c r="V18" s="283"/>
      <c r="W18" s="283"/>
      <c r="X18" s="283"/>
      <c r="Y18" s="283"/>
      <c r="Z18" s="283">
        <v>618826</v>
      </c>
      <c r="AA18" s="283"/>
      <c r="AB18" s="283"/>
      <c r="AC18" s="283"/>
      <c r="AD18" s="283"/>
      <c r="AE18" s="283">
        <v>13169484</v>
      </c>
      <c r="AF18" s="283"/>
      <c r="AG18" s="283"/>
      <c r="AH18" s="283"/>
      <c r="AI18" s="283"/>
      <c r="AJ18" s="283"/>
      <c r="AK18" s="283">
        <v>11563</v>
      </c>
      <c r="AL18" s="283"/>
      <c r="AM18" s="283"/>
      <c r="AN18" s="283"/>
      <c r="AO18" s="283"/>
      <c r="AP18" s="283">
        <v>4945659</v>
      </c>
      <c r="AQ18" s="283"/>
      <c r="AR18" s="283"/>
      <c r="AS18" s="283"/>
      <c r="AT18" s="283"/>
      <c r="AU18" s="283"/>
      <c r="AV18" s="283">
        <v>371483</v>
      </c>
      <c r="AW18" s="283"/>
      <c r="AX18" s="283"/>
      <c r="AY18" s="283"/>
      <c r="AZ18" s="283"/>
      <c r="BA18" s="283">
        <v>5257189</v>
      </c>
      <c r="BB18" s="283"/>
      <c r="BC18" s="283"/>
      <c r="BD18" s="283"/>
      <c r="BE18" s="283"/>
      <c r="BF18" s="283"/>
      <c r="BG18" s="283">
        <v>76035</v>
      </c>
      <c r="BH18" s="283"/>
      <c r="BI18" s="283"/>
      <c r="BJ18" s="283"/>
      <c r="BK18" s="283"/>
      <c r="BL18" s="283">
        <v>1043133</v>
      </c>
      <c r="BM18" s="283"/>
      <c r="BN18" s="283"/>
      <c r="BO18" s="283"/>
      <c r="BP18" s="283"/>
      <c r="BQ18" s="283"/>
      <c r="BR18" s="283">
        <v>159403</v>
      </c>
      <c r="BS18" s="283"/>
      <c r="BT18" s="283"/>
      <c r="BU18" s="283"/>
      <c r="BV18" s="283"/>
      <c r="BW18" s="283">
        <v>1562268</v>
      </c>
      <c r="BX18" s="283"/>
      <c r="BY18" s="283"/>
      <c r="BZ18" s="283"/>
      <c r="CA18" s="283"/>
      <c r="CB18" s="283"/>
      <c r="CC18" s="284" t="s">
        <v>281</v>
      </c>
      <c r="CD18" s="278"/>
      <c r="CE18" s="278"/>
    </row>
    <row r="19" spans="1:83" s="104" customFormat="1" ht="15" customHeight="1">
      <c r="A19" s="292" t="s">
        <v>334</v>
      </c>
      <c r="B19" s="292"/>
      <c r="C19" s="292"/>
      <c r="D19" s="292"/>
      <c r="E19" s="293"/>
      <c r="F19" s="280">
        <v>30</v>
      </c>
      <c r="G19" s="281"/>
      <c r="H19" s="281"/>
      <c r="I19" s="281"/>
      <c r="J19" s="282">
        <v>716646</v>
      </c>
      <c r="K19" s="282"/>
      <c r="L19" s="282"/>
      <c r="M19" s="282"/>
      <c r="N19" s="282"/>
      <c r="O19" s="283">
        <v>626278</v>
      </c>
      <c r="P19" s="283"/>
      <c r="Q19" s="283"/>
      <c r="R19" s="283"/>
      <c r="S19" s="283"/>
      <c r="T19" s="283">
        <v>13374841</v>
      </c>
      <c r="U19" s="283"/>
      <c r="V19" s="283"/>
      <c r="W19" s="283"/>
      <c r="X19" s="283"/>
      <c r="Y19" s="283"/>
      <c r="Z19" s="283">
        <v>613022</v>
      </c>
      <c r="AA19" s="283"/>
      <c r="AB19" s="283"/>
      <c r="AC19" s="283"/>
      <c r="AD19" s="283"/>
      <c r="AE19" s="283">
        <v>13109072</v>
      </c>
      <c r="AF19" s="283"/>
      <c r="AG19" s="283"/>
      <c r="AH19" s="283"/>
      <c r="AI19" s="283"/>
      <c r="AJ19" s="283"/>
      <c r="AK19" s="283">
        <v>11937</v>
      </c>
      <c r="AL19" s="283"/>
      <c r="AM19" s="283"/>
      <c r="AN19" s="283"/>
      <c r="AO19" s="283"/>
      <c r="AP19" s="283">
        <v>4992596</v>
      </c>
      <c r="AQ19" s="283"/>
      <c r="AR19" s="283"/>
      <c r="AS19" s="283"/>
      <c r="AT19" s="283"/>
      <c r="AU19" s="283"/>
      <c r="AV19" s="283">
        <v>367059</v>
      </c>
      <c r="AW19" s="283"/>
      <c r="AX19" s="283"/>
      <c r="AY19" s="283"/>
      <c r="AZ19" s="283"/>
      <c r="BA19" s="283">
        <v>5171176</v>
      </c>
      <c r="BB19" s="283"/>
      <c r="BC19" s="283"/>
      <c r="BD19" s="283"/>
      <c r="BE19" s="283"/>
      <c r="BF19" s="283"/>
      <c r="BG19" s="283">
        <v>77765</v>
      </c>
      <c r="BH19" s="283"/>
      <c r="BI19" s="283"/>
      <c r="BJ19" s="283"/>
      <c r="BK19" s="283"/>
      <c r="BL19" s="283">
        <v>1073113</v>
      </c>
      <c r="BM19" s="283"/>
      <c r="BN19" s="283"/>
      <c r="BO19" s="283"/>
      <c r="BP19" s="283"/>
      <c r="BQ19" s="283"/>
      <c r="BR19" s="283">
        <v>155916</v>
      </c>
      <c r="BS19" s="283"/>
      <c r="BT19" s="283"/>
      <c r="BU19" s="283"/>
      <c r="BV19" s="283"/>
      <c r="BW19" s="283">
        <v>1509376</v>
      </c>
      <c r="BX19" s="283"/>
      <c r="BY19" s="283"/>
      <c r="BZ19" s="283"/>
      <c r="CA19" s="283"/>
      <c r="CB19" s="283"/>
      <c r="CC19" s="284" t="s">
        <v>282</v>
      </c>
      <c r="CD19" s="278"/>
      <c r="CE19" s="278"/>
    </row>
    <row r="20" spans="1:83" s="104" customFormat="1" ht="15" customHeight="1">
      <c r="A20" s="292" t="s">
        <v>335</v>
      </c>
      <c r="B20" s="292"/>
      <c r="C20" s="292"/>
      <c r="D20" s="292"/>
      <c r="E20" s="293"/>
      <c r="F20" s="280">
        <v>30</v>
      </c>
      <c r="G20" s="281"/>
      <c r="H20" s="281"/>
      <c r="I20" s="281"/>
      <c r="J20" s="282">
        <v>715901</v>
      </c>
      <c r="K20" s="282"/>
      <c r="L20" s="282"/>
      <c r="M20" s="282"/>
      <c r="N20" s="282"/>
      <c r="O20" s="283">
        <v>621759</v>
      </c>
      <c r="P20" s="283"/>
      <c r="Q20" s="283"/>
      <c r="R20" s="283"/>
      <c r="S20" s="283"/>
      <c r="T20" s="283">
        <v>13508316</v>
      </c>
      <c r="U20" s="283"/>
      <c r="V20" s="283"/>
      <c r="W20" s="283"/>
      <c r="X20" s="283"/>
      <c r="Y20" s="283"/>
      <c r="Z20" s="283">
        <v>607318</v>
      </c>
      <c r="AA20" s="283"/>
      <c r="AB20" s="283"/>
      <c r="AC20" s="283"/>
      <c r="AD20" s="283"/>
      <c r="AE20" s="283">
        <v>13254756</v>
      </c>
      <c r="AF20" s="283"/>
      <c r="AG20" s="283"/>
      <c r="AH20" s="283"/>
      <c r="AI20" s="283"/>
      <c r="AJ20" s="283"/>
      <c r="AK20" s="283">
        <v>11874</v>
      </c>
      <c r="AL20" s="283"/>
      <c r="AM20" s="283"/>
      <c r="AN20" s="283"/>
      <c r="AO20" s="283"/>
      <c r="AP20" s="283">
        <v>5064828</v>
      </c>
      <c r="AQ20" s="283"/>
      <c r="AR20" s="283"/>
      <c r="AS20" s="283"/>
      <c r="AT20" s="283"/>
      <c r="AU20" s="283"/>
      <c r="AV20" s="283">
        <v>364785</v>
      </c>
      <c r="AW20" s="283"/>
      <c r="AX20" s="283"/>
      <c r="AY20" s="283"/>
      <c r="AZ20" s="283"/>
      <c r="BA20" s="283">
        <v>5214772</v>
      </c>
      <c r="BB20" s="283"/>
      <c r="BC20" s="283"/>
      <c r="BD20" s="283"/>
      <c r="BE20" s="283"/>
      <c r="BF20" s="283"/>
      <c r="BG20" s="283">
        <v>75711</v>
      </c>
      <c r="BH20" s="283"/>
      <c r="BI20" s="283"/>
      <c r="BJ20" s="283"/>
      <c r="BK20" s="283"/>
      <c r="BL20" s="283">
        <v>1045797</v>
      </c>
      <c r="BM20" s="283"/>
      <c r="BN20" s="283"/>
      <c r="BO20" s="283"/>
      <c r="BP20" s="283"/>
      <c r="BQ20" s="283"/>
      <c r="BR20" s="283">
        <v>154592</v>
      </c>
      <c r="BS20" s="283"/>
      <c r="BT20" s="283"/>
      <c r="BU20" s="283"/>
      <c r="BV20" s="283"/>
      <c r="BW20" s="283">
        <v>1560787</v>
      </c>
      <c r="BX20" s="283"/>
      <c r="BY20" s="283"/>
      <c r="BZ20" s="283"/>
      <c r="CA20" s="283"/>
      <c r="CB20" s="283"/>
      <c r="CC20" s="284" t="s">
        <v>283</v>
      </c>
      <c r="CD20" s="278"/>
      <c r="CE20" s="278"/>
    </row>
    <row r="21" spans="1:83" s="104" customFormat="1" ht="15" customHeight="1">
      <c r="A21" s="292" t="s">
        <v>336</v>
      </c>
      <c r="B21" s="292"/>
      <c r="C21" s="292"/>
      <c r="D21" s="292"/>
      <c r="E21" s="293"/>
      <c r="F21" s="280">
        <v>30</v>
      </c>
      <c r="G21" s="281"/>
      <c r="H21" s="281"/>
      <c r="I21" s="281"/>
      <c r="J21" s="282">
        <v>715619</v>
      </c>
      <c r="K21" s="282"/>
      <c r="L21" s="282"/>
      <c r="M21" s="282"/>
      <c r="N21" s="282"/>
      <c r="O21" s="283">
        <v>610260</v>
      </c>
      <c r="P21" s="283"/>
      <c r="Q21" s="283"/>
      <c r="R21" s="283"/>
      <c r="S21" s="283"/>
      <c r="T21" s="283">
        <v>13429706</v>
      </c>
      <c r="U21" s="283"/>
      <c r="V21" s="283"/>
      <c r="W21" s="283"/>
      <c r="X21" s="283"/>
      <c r="Y21" s="283"/>
      <c r="Z21" s="283">
        <v>597262</v>
      </c>
      <c r="AA21" s="283"/>
      <c r="AB21" s="283"/>
      <c r="AC21" s="283"/>
      <c r="AD21" s="283"/>
      <c r="AE21" s="283">
        <v>13177342</v>
      </c>
      <c r="AF21" s="283"/>
      <c r="AG21" s="283"/>
      <c r="AH21" s="283"/>
      <c r="AI21" s="283"/>
      <c r="AJ21" s="283"/>
      <c r="AK21" s="283">
        <v>12173</v>
      </c>
      <c r="AL21" s="283"/>
      <c r="AM21" s="283"/>
      <c r="AN21" s="283"/>
      <c r="AO21" s="283"/>
      <c r="AP21" s="283">
        <v>5132753</v>
      </c>
      <c r="AQ21" s="283"/>
      <c r="AR21" s="283"/>
      <c r="AS21" s="283"/>
      <c r="AT21" s="283"/>
      <c r="AU21" s="283"/>
      <c r="AV21" s="283">
        <v>359719</v>
      </c>
      <c r="AW21" s="283"/>
      <c r="AX21" s="283"/>
      <c r="AY21" s="283"/>
      <c r="AZ21" s="283"/>
      <c r="BA21" s="283">
        <v>5163130</v>
      </c>
      <c r="BB21" s="283"/>
      <c r="BC21" s="283"/>
      <c r="BD21" s="283"/>
      <c r="BE21" s="283"/>
      <c r="BF21" s="283"/>
      <c r="BG21" s="283">
        <v>72014</v>
      </c>
      <c r="BH21" s="283"/>
      <c r="BI21" s="283"/>
      <c r="BJ21" s="283"/>
      <c r="BK21" s="283"/>
      <c r="BL21" s="283">
        <v>949795</v>
      </c>
      <c r="BM21" s="283"/>
      <c r="BN21" s="283"/>
      <c r="BO21" s="283"/>
      <c r="BP21" s="283"/>
      <c r="BQ21" s="283"/>
      <c r="BR21" s="283">
        <v>153004</v>
      </c>
      <c r="BS21" s="283"/>
      <c r="BT21" s="283"/>
      <c r="BU21" s="283"/>
      <c r="BV21" s="283"/>
      <c r="BW21" s="283">
        <v>1561983</v>
      </c>
      <c r="BX21" s="283"/>
      <c r="BY21" s="283"/>
      <c r="BZ21" s="283"/>
      <c r="CA21" s="283"/>
      <c r="CB21" s="283"/>
      <c r="CC21" s="284" t="s">
        <v>284</v>
      </c>
      <c r="CD21" s="278"/>
      <c r="CE21" s="278"/>
    </row>
    <row r="22" spans="1:83" s="104" customFormat="1" ht="15" customHeight="1">
      <c r="A22" s="292"/>
      <c r="B22" s="292"/>
      <c r="C22" s="292"/>
      <c r="D22" s="292"/>
      <c r="E22" s="293"/>
      <c r="F22" s="280"/>
      <c r="G22" s="281"/>
      <c r="H22" s="281"/>
      <c r="I22" s="281"/>
      <c r="J22" s="282"/>
      <c r="K22" s="282"/>
      <c r="L22" s="282"/>
      <c r="M22" s="282"/>
      <c r="N22" s="282"/>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4"/>
      <c r="CD22" s="278"/>
      <c r="CE22" s="278"/>
    </row>
    <row r="23" spans="1:83" s="104" customFormat="1" ht="15" customHeight="1">
      <c r="A23" s="292" t="s">
        <v>216</v>
      </c>
      <c r="B23" s="292"/>
      <c r="C23" s="292"/>
      <c r="D23" s="292"/>
      <c r="E23" s="293"/>
      <c r="F23" s="280">
        <v>30</v>
      </c>
      <c r="G23" s="281"/>
      <c r="H23" s="281"/>
      <c r="I23" s="281"/>
      <c r="J23" s="282">
        <v>715447</v>
      </c>
      <c r="K23" s="282"/>
      <c r="L23" s="282"/>
      <c r="M23" s="282"/>
      <c r="N23" s="282"/>
      <c r="O23" s="283">
        <v>597812</v>
      </c>
      <c r="P23" s="283"/>
      <c r="Q23" s="283"/>
      <c r="R23" s="283"/>
      <c r="S23" s="283"/>
      <c r="T23" s="283">
        <v>12829365</v>
      </c>
      <c r="U23" s="283"/>
      <c r="V23" s="283"/>
      <c r="W23" s="283"/>
      <c r="X23" s="283"/>
      <c r="Y23" s="283"/>
      <c r="Z23" s="283">
        <v>584124</v>
      </c>
      <c r="AA23" s="283"/>
      <c r="AB23" s="283"/>
      <c r="AC23" s="283"/>
      <c r="AD23" s="283"/>
      <c r="AE23" s="283">
        <v>12568921</v>
      </c>
      <c r="AF23" s="283"/>
      <c r="AG23" s="283"/>
      <c r="AH23" s="283"/>
      <c r="AI23" s="283"/>
      <c r="AJ23" s="283"/>
      <c r="AK23" s="283">
        <v>11612</v>
      </c>
      <c r="AL23" s="283"/>
      <c r="AM23" s="283"/>
      <c r="AN23" s="283"/>
      <c r="AO23" s="283"/>
      <c r="AP23" s="283">
        <v>4899651</v>
      </c>
      <c r="AQ23" s="283"/>
      <c r="AR23" s="283"/>
      <c r="AS23" s="283"/>
      <c r="AT23" s="283"/>
      <c r="AU23" s="283"/>
      <c r="AV23" s="283">
        <v>351188</v>
      </c>
      <c r="AW23" s="283"/>
      <c r="AX23" s="283"/>
      <c r="AY23" s="283"/>
      <c r="AZ23" s="283"/>
      <c r="BA23" s="283">
        <v>4883867</v>
      </c>
      <c r="BB23" s="283"/>
      <c r="BC23" s="283"/>
      <c r="BD23" s="283"/>
      <c r="BE23" s="283"/>
      <c r="BF23" s="283"/>
      <c r="BG23" s="283">
        <v>71126</v>
      </c>
      <c r="BH23" s="283"/>
      <c r="BI23" s="283"/>
      <c r="BJ23" s="283"/>
      <c r="BK23" s="283"/>
      <c r="BL23" s="283">
        <v>964402</v>
      </c>
      <c r="BM23" s="283"/>
      <c r="BN23" s="283"/>
      <c r="BO23" s="283"/>
      <c r="BP23" s="283"/>
      <c r="BQ23" s="283"/>
      <c r="BR23" s="283">
        <v>149847</v>
      </c>
      <c r="BS23" s="283"/>
      <c r="BT23" s="283"/>
      <c r="BU23" s="283"/>
      <c r="BV23" s="283"/>
      <c r="BW23" s="283">
        <v>1459991</v>
      </c>
      <c r="BX23" s="283"/>
      <c r="BY23" s="283"/>
      <c r="BZ23" s="283"/>
      <c r="CA23" s="283"/>
      <c r="CB23" s="283"/>
      <c r="CC23" s="284" t="s">
        <v>285</v>
      </c>
      <c r="CD23" s="278"/>
      <c r="CE23" s="278"/>
    </row>
    <row r="24" spans="1:83" s="104" customFormat="1" ht="15" customHeight="1">
      <c r="A24" s="292" t="s">
        <v>337</v>
      </c>
      <c r="B24" s="292"/>
      <c r="C24" s="292"/>
      <c r="D24" s="292"/>
      <c r="E24" s="293"/>
      <c r="F24" s="280">
        <v>30</v>
      </c>
      <c r="G24" s="281"/>
      <c r="H24" s="281"/>
      <c r="I24" s="281"/>
      <c r="J24" s="282">
        <v>714203</v>
      </c>
      <c r="K24" s="282"/>
      <c r="L24" s="282"/>
      <c r="M24" s="282"/>
      <c r="N24" s="282"/>
      <c r="O24" s="283">
        <v>646964</v>
      </c>
      <c r="P24" s="283"/>
      <c r="Q24" s="283"/>
      <c r="R24" s="283"/>
      <c r="S24" s="283"/>
      <c r="T24" s="283">
        <v>14230642</v>
      </c>
      <c r="U24" s="283"/>
      <c r="V24" s="283"/>
      <c r="W24" s="283"/>
      <c r="X24" s="283"/>
      <c r="Y24" s="283"/>
      <c r="Z24" s="283">
        <v>633265</v>
      </c>
      <c r="AA24" s="283"/>
      <c r="AB24" s="283"/>
      <c r="AC24" s="283"/>
      <c r="AD24" s="283"/>
      <c r="AE24" s="283">
        <v>13974872</v>
      </c>
      <c r="AF24" s="283"/>
      <c r="AG24" s="283"/>
      <c r="AH24" s="283"/>
      <c r="AI24" s="283"/>
      <c r="AJ24" s="283"/>
      <c r="AK24" s="283">
        <v>12063</v>
      </c>
      <c r="AL24" s="283"/>
      <c r="AM24" s="283"/>
      <c r="AN24" s="283"/>
      <c r="AO24" s="283"/>
      <c r="AP24" s="283">
        <v>5277161</v>
      </c>
      <c r="AQ24" s="283"/>
      <c r="AR24" s="283"/>
      <c r="AS24" s="283"/>
      <c r="AT24" s="283"/>
      <c r="AU24" s="283"/>
      <c r="AV24" s="283">
        <v>380119</v>
      </c>
      <c r="AW24" s="283"/>
      <c r="AX24" s="283"/>
      <c r="AY24" s="283"/>
      <c r="AZ24" s="283"/>
      <c r="BA24" s="283">
        <v>5531247</v>
      </c>
      <c r="BB24" s="283"/>
      <c r="BC24" s="283"/>
      <c r="BD24" s="283"/>
      <c r="BE24" s="283"/>
      <c r="BF24" s="283"/>
      <c r="BG24" s="283">
        <v>76511</v>
      </c>
      <c r="BH24" s="283"/>
      <c r="BI24" s="283"/>
      <c r="BJ24" s="283"/>
      <c r="BK24" s="283"/>
      <c r="BL24" s="283">
        <v>1094528</v>
      </c>
      <c r="BM24" s="283"/>
      <c r="BN24" s="283"/>
      <c r="BO24" s="283"/>
      <c r="BP24" s="283"/>
      <c r="BQ24" s="283"/>
      <c r="BR24" s="283">
        <v>164194</v>
      </c>
      <c r="BS24" s="283"/>
      <c r="BT24" s="283"/>
      <c r="BU24" s="283"/>
      <c r="BV24" s="283"/>
      <c r="BW24" s="283">
        <v>1696625</v>
      </c>
      <c r="BX24" s="283"/>
      <c r="BY24" s="283"/>
      <c r="BZ24" s="283"/>
      <c r="CA24" s="283"/>
      <c r="CB24" s="283"/>
      <c r="CC24" s="284" t="s">
        <v>286</v>
      </c>
      <c r="CD24" s="278"/>
      <c r="CE24" s="278"/>
    </row>
    <row r="25" spans="1:83" s="104" customFormat="1" ht="15" customHeight="1">
      <c r="A25" s="292" t="s">
        <v>218</v>
      </c>
      <c r="B25" s="292"/>
      <c r="C25" s="292"/>
      <c r="D25" s="292"/>
      <c r="E25" s="293"/>
      <c r="F25" s="280">
        <v>30</v>
      </c>
      <c r="G25" s="281"/>
      <c r="H25" s="281"/>
      <c r="I25" s="281"/>
      <c r="J25" s="282">
        <v>713289</v>
      </c>
      <c r="K25" s="282"/>
      <c r="L25" s="282"/>
      <c r="M25" s="282"/>
      <c r="N25" s="282"/>
      <c r="O25" s="283">
        <v>631063</v>
      </c>
      <c r="P25" s="283"/>
      <c r="Q25" s="283"/>
      <c r="R25" s="283"/>
      <c r="S25" s="283"/>
      <c r="T25" s="283">
        <v>13702053</v>
      </c>
      <c r="U25" s="283"/>
      <c r="V25" s="283"/>
      <c r="W25" s="283"/>
      <c r="X25" s="283"/>
      <c r="Y25" s="283"/>
      <c r="Z25" s="283">
        <v>616837</v>
      </c>
      <c r="AA25" s="283"/>
      <c r="AB25" s="283"/>
      <c r="AC25" s="283"/>
      <c r="AD25" s="283"/>
      <c r="AE25" s="283">
        <v>13437249</v>
      </c>
      <c r="AF25" s="283"/>
      <c r="AG25" s="283"/>
      <c r="AH25" s="283"/>
      <c r="AI25" s="283"/>
      <c r="AJ25" s="283"/>
      <c r="AK25" s="283">
        <v>12043</v>
      </c>
      <c r="AL25" s="283"/>
      <c r="AM25" s="283"/>
      <c r="AN25" s="283"/>
      <c r="AO25" s="283"/>
      <c r="AP25" s="283">
        <v>5157108</v>
      </c>
      <c r="AQ25" s="283"/>
      <c r="AR25" s="283"/>
      <c r="AS25" s="283"/>
      <c r="AT25" s="283"/>
      <c r="AU25" s="283"/>
      <c r="AV25" s="283">
        <v>370490</v>
      </c>
      <c r="AW25" s="283"/>
      <c r="AX25" s="283"/>
      <c r="AY25" s="283"/>
      <c r="AZ25" s="283"/>
      <c r="BA25" s="283">
        <v>5258786</v>
      </c>
      <c r="BB25" s="283"/>
      <c r="BC25" s="283"/>
      <c r="BD25" s="283"/>
      <c r="BE25" s="283"/>
      <c r="BF25" s="283"/>
      <c r="BG25" s="283">
        <v>74801</v>
      </c>
      <c r="BH25" s="283"/>
      <c r="BI25" s="283"/>
      <c r="BJ25" s="283"/>
      <c r="BK25" s="283"/>
      <c r="BL25" s="283">
        <v>1038702</v>
      </c>
      <c r="BM25" s="283"/>
      <c r="BN25" s="283"/>
      <c r="BO25" s="283"/>
      <c r="BP25" s="283"/>
      <c r="BQ25" s="283"/>
      <c r="BR25" s="283">
        <v>159146</v>
      </c>
      <c r="BS25" s="283"/>
      <c r="BT25" s="283"/>
      <c r="BU25" s="283"/>
      <c r="BV25" s="283"/>
      <c r="BW25" s="283">
        <v>1618426</v>
      </c>
      <c r="BX25" s="283"/>
      <c r="BY25" s="283"/>
      <c r="BZ25" s="283"/>
      <c r="CA25" s="283"/>
      <c r="CB25" s="283"/>
      <c r="CC25" s="284" t="s">
        <v>287</v>
      </c>
      <c r="CD25" s="278"/>
      <c r="CE25" s="278"/>
    </row>
    <row r="26" spans="1:83" s="104" customFormat="1" ht="15" customHeight="1">
      <c r="A26" s="278" t="s">
        <v>338</v>
      </c>
      <c r="B26" s="278"/>
      <c r="C26" s="278"/>
      <c r="D26" s="278"/>
      <c r="E26" s="279"/>
      <c r="F26" s="280">
        <v>30</v>
      </c>
      <c r="G26" s="281"/>
      <c r="H26" s="281"/>
      <c r="I26" s="281"/>
      <c r="J26" s="282">
        <v>712683</v>
      </c>
      <c r="K26" s="282"/>
      <c r="L26" s="282"/>
      <c r="M26" s="282"/>
      <c r="N26" s="282"/>
      <c r="O26" s="283">
        <v>642628</v>
      </c>
      <c r="P26" s="283"/>
      <c r="Q26" s="283"/>
      <c r="R26" s="283"/>
      <c r="S26" s="283"/>
      <c r="T26" s="283">
        <v>13546172</v>
      </c>
      <c r="U26" s="283"/>
      <c r="V26" s="283"/>
      <c r="W26" s="283"/>
      <c r="X26" s="283"/>
      <c r="Y26" s="283"/>
      <c r="Z26" s="283">
        <v>628448</v>
      </c>
      <c r="AA26" s="283"/>
      <c r="AB26" s="283"/>
      <c r="AC26" s="283"/>
      <c r="AD26" s="283"/>
      <c r="AE26" s="283">
        <v>13276714</v>
      </c>
      <c r="AF26" s="283"/>
      <c r="AG26" s="283"/>
      <c r="AH26" s="283"/>
      <c r="AI26" s="283"/>
      <c r="AJ26" s="283"/>
      <c r="AK26" s="283">
        <v>11453</v>
      </c>
      <c r="AL26" s="283"/>
      <c r="AM26" s="283"/>
      <c r="AN26" s="283"/>
      <c r="AO26" s="283"/>
      <c r="AP26" s="283">
        <v>4930362</v>
      </c>
      <c r="AQ26" s="283"/>
      <c r="AR26" s="283"/>
      <c r="AS26" s="283"/>
      <c r="AT26" s="283"/>
      <c r="AU26" s="283"/>
      <c r="AV26" s="283">
        <v>376649</v>
      </c>
      <c r="AW26" s="283"/>
      <c r="AX26" s="283"/>
      <c r="AY26" s="283"/>
      <c r="AZ26" s="283"/>
      <c r="BA26" s="283">
        <v>5246100</v>
      </c>
      <c r="BB26" s="283"/>
      <c r="BC26" s="283"/>
      <c r="BD26" s="283"/>
      <c r="BE26" s="283"/>
      <c r="BF26" s="283"/>
      <c r="BG26" s="283">
        <v>75607</v>
      </c>
      <c r="BH26" s="283"/>
      <c r="BI26" s="283"/>
      <c r="BJ26" s="283"/>
      <c r="BK26" s="283"/>
      <c r="BL26" s="283">
        <v>1033515</v>
      </c>
      <c r="BM26" s="283"/>
      <c r="BN26" s="283"/>
      <c r="BO26" s="283"/>
      <c r="BP26" s="283"/>
      <c r="BQ26" s="283"/>
      <c r="BR26" s="283">
        <v>164390</v>
      </c>
      <c r="BS26" s="283"/>
      <c r="BT26" s="283"/>
      <c r="BU26" s="283"/>
      <c r="BV26" s="283"/>
      <c r="BW26" s="283">
        <v>1708975</v>
      </c>
      <c r="BX26" s="283"/>
      <c r="BY26" s="283"/>
      <c r="BZ26" s="283"/>
      <c r="CA26" s="283"/>
      <c r="CB26" s="283"/>
      <c r="CC26" s="284" t="s">
        <v>288</v>
      </c>
      <c r="CD26" s="278"/>
      <c r="CE26" s="278"/>
    </row>
    <row r="27" spans="1:83" s="104" customFormat="1" ht="15" customHeight="1">
      <c r="A27" s="278" t="s">
        <v>145</v>
      </c>
      <c r="B27" s="278"/>
      <c r="C27" s="278"/>
      <c r="D27" s="278"/>
      <c r="E27" s="279"/>
      <c r="F27" s="280">
        <v>30</v>
      </c>
      <c r="G27" s="281"/>
      <c r="H27" s="281"/>
      <c r="I27" s="281"/>
      <c r="J27" s="282">
        <v>711534</v>
      </c>
      <c r="K27" s="282"/>
      <c r="L27" s="282"/>
      <c r="M27" s="282"/>
      <c r="N27" s="282"/>
      <c r="O27" s="283">
        <v>600222</v>
      </c>
      <c r="P27" s="283"/>
      <c r="Q27" s="283"/>
      <c r="R27" s="283"/>
      <c r="S27" s="283"/>
      <c r="T27" s="283">
        <v>13226438</v>
      </c>
      <c r="U27" s="283"/>
      <c r="V27" s="283"/>
      <c r="W27" s="283"/>
      <c r="X27" s="283"/>
      <c r="Y27" s="283"/>
      <c r="Z27" s="283">
        <v>586851</v>
      </c>
      <c r="AA27" s="283"/>
      <c r="AB27" s="283"/>
      <c r="AC27" s="283"/>
      <c r="AD27" s="283"/>
      <c r="AE27" s="283">
        <v>12966038</v>
      </c>
      <c r="AF27" s="283"/>
      <c r="AG27" s="283"/>
      <c r="AH27" s="283"/>
      <c r="AI27" s="283"/>
      <c r="AJ27" s="283"/>
      <c r="AK27" s="283">
        <v>11310</v>
      </c>
      <c r="AL27" s="283"/>
      <c r="AM27" s="283"/>
      <c r="AN27" s="283"/>
      <c r="AO27" s="283"/>
      <c r="AP27" s="283">
        <v>5160691</v>
      </c>
      <c r="AQ27" s="283"/>
      <c r="AR27" s="283"/>
      <c r="AS27" s="283"/>
      <c r="AT27" s="283"/>
      <c r="AU27" s="283"/>
      <c r="AV27" s="283">
        <v>350438</v>
      </c>
      <c r="AW27" s="283"/>
      <c r="AX27" s="283"/>
      <c r="AY27" s="283"/>
      <c r="AZ27" s="283"/>
      <c r="BA27" s="283">
        <v>4969097</v>
      </c>
      <c r="BB27" s="283"/>
      <c r="BC27" s="283"/>
      <c r="BD27" s="283"/>
      <c r="BE27" s="283"/>
      <c r="BF27" s="283"/>
      <c r="BG27" s="283">
        <v>71667</v>
      </c>
      <c r="BH27" s="283"/>
      <c r="BI27" s="283"/>
      <c r="BJ27" s="283"/>
      <c r="BK27" s="283"/>
      <c r="BL27" s="283">
        <v>934055</v>
      </c>
      <c r="BM27" s="283"/>
      <c r="BN27" s="283"/>
      <c r="BO27" s="283"/>
      <c r="BP27" s="283"/>
      <c r="BQ27" s="283"/>
      <c r="BR27" s="283">
        <v>153072</v>
      </c>
      <c r="BS27" s="283"/>
      <c r="BT27" s="283"/>
      <c r="BU27" s="283"/>
      <c r="BV27" s="283"/>
      <c r="BW27" s="283">
        <v>1540582</v>
      </c>
      <c r="BX27" s="283"/>
      <c r="BY27" s="283"/>
      <c r="BZ27" s="283"/>
      <c r="CA27" s="283"/>
      <c r="CB27" s="283"/>
      <c r="CC27" s="284" t="s">
        <v>289</v>
      </c>
      <c r="CD27" s="278"/>
      <c r="CE27" s="278"/>
    </row>
    <row r="28" spans="1:83" s="104" customFormat="1" ht="15" customHeight="1">
      <c r="A28" s="278" t="s">
        <v>146</v>
      </c>
      <c r="B28" s="278"/>
      <c r="C28" s="278"/>
      <c r="D28" s="278"/>
      <c r="E28" s="279"/>
      <c r="F28" s="280">
        <v>30</v>
      </c>
      <c r="G28" s="281"/>
      <c r="H28" s="281"/>
      <c r="I28" s="281"/>
      <c r="J28" s="282">
        <v>710782</v>
      </c>
      <c r="K28" s="282"/>
      <c r="L28" s="282"/>
      <c r="M28" s="282"/>
      <c r="N28" s="282"/>
      <c r="O28" s="283">
        <v>618994</v>
      </c>
      <c r="P28" s="283"/>
      <c r="Q28" s="283"/>
      <c r="R28" s="283"/>
      <c r="S28" s="283"/>
      <c r="T28" s="283">
        <v>13436682</v>
      </c>
      <c r="U28" s="283"/>
      <c r="V28" s="283"/>
      <c r="W28" s="283"/>
      <c r="X28" s="283"/>
      <c r="Y28" s="283"/>
      <c r="Z28" s="283">
        <v>606343</v>
      </c>
      <c r="AA28" s="283"/>
      <c r="AB28" s="283"/>
      <c r="AC28" s="283"/>
      <c r="AD28" s="283"/>
      <c r="AE28" s="283">
        <v>13170508</v>
      </c>
      <c r="AF28" s="283"/>
      <c r="AG28" s="283"/>
      <c r="AH28" s="283"/>
      <c r="AI28" s="283"/>
      <c r="AJ28" s="283"/>
      <c r="AK28" s="283">
        <v>11707</v>
      </c>
      <c r="AL28" s="283"/>
      <c r="AM28" s="283"/>
      <c r="AN28" s="283"/>
      <c r="AO28" s="283"/>
      <c r="AP28" s="283">
        <v>5104075</v>
      </c>
      <c r="AQ28" s="283"/>
      <c r="AR28" s="283"/>
      <c r="AS28" s="283"/>
      <c r="AT28" s="283"/>
      <c r="AU28" s="283"/>
      <c r="AV28" s="283">
        <v>359505</v>
      </c>
      <c r="AW28" s="283"/>
      <c r="AX28" s="283"/>
      <c r="AY28" s="283"/>
      <c r="AZ28" s="283"/>
      <c r="BA28" s="283">
        <v>5054793</v>
      </c>
      <c r="BB28" s="283"/>
      <c r="BC28" s="283"/>
      <c r="BD28" s="283"/>
      <c r="BE28" s="283"/>
      <c r="BF28" s="283"/>
      <c r="BG28" s="283">
        <v>75775</v>
      </c>
      <c r="BH28" s="283"/>
      <c r="BI28" s="283"/>
      <c r="BJ28" s="283"/>
      <c r="BK28" s="283"/>
      <c r="BL28" s="283">
        <v>1061967</v>
      </c>
      <c r="BM28" s="283"/>
      <c r="BN28" s="283"/>
      <c r="BO28" s="283"/>
      <c r="BP28" s="283"/>
      <c r="BQ28" s="283"/>
      <c r="BR28" s="283">
        <v>158979</v>
      </c>
      <c r="BS28" s="283"/>
      <c r="BT28" s="283"/>
      <c r="BU28" s="283"/>
      <c r="BV28" s="283"/>
      <c r="BW28" s="283">
        <v>1591062</v>
      </c>
      <c r="BX28" s="283"/>
      <c r="BY28" s="283"/>
      <c r="BZ28" s="283"/>
      <c r="CA28" s="283"/>
      <c r="CB28" s="283"/>
      <c r="CC28" s="284" t="s">
        <v>290</v>
      </c>
      <c r="CD28" s="278"/>
      <c r="CE28" s="278"/>
    </row>
    <row r="29" spans="1:83" ht="7.5" customHeight="1" thickBot="1">
      <c r="A29" s="38"/>
      <c r="B29" s="38"/>
      <c r="C29" s="38"/>
      <c r="D29" s="38"/>
      <c r="E29" s="39"/>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41"/>
      <c r="CD29" s="38"/>
      <c r="CE29" s="38"/>
    </row>
    <row r="30" spans="1:83" ht="11.25" customHeight="1">
      <c r="A30" s="298"/>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9"/>
      <c r="CD30" s="299"/>
      <c r="CE30" s="299"/>
    </row>
    <row r="31" spans="1:83" ht="22.5" customHeight="1" thickBo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69"/>
      <c r="CD31" s="69"/>
      <c r="CE31" s="69"/>
    </row>
    <row r="32" spans="1:85" s="98" customFormat="1" ht="15" customHeight="1">
      <c r="A32" s="248" t="s">
        <v>191</v>
      </c>
      <c r="B32" s="248"/>
      <c r="C32" s="248"/>
      <c r="D32" s="248"/>
      <c r="E32" s="249"/>
      <c r="F32" s="257" t="s">
        <v>291</v>
      </c>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4"/>
      <c r="CC32" s="254" t="s">
        <v>192</v>
      </c>
      <c r="CD32" s="248"/>
      <c r="CE32" s="248"/>
      <c r="CF32" s="76"/>
      <c r="CG32" s="76"/>
    </row>
    <row r="33" spans="1:85" s="98" customFormat="1" ht="15" customHeight="1">
      <c r="A33" s="250"/>
      <c r="B33" s="250"/>
      <c r="C33" s="250"/>
      <c r="D33" s="250"/>
      <c r="E33" s="251"/>
      <c r="F33" s="294" t="s">
        <v>292</v>
      </c>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6"/>
      <c r="AV33" s="294" t="s">
        <v>169</v>
      </c>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5"/>
      <c r="CC33" s="255"/>
      <c r="CD33" s="250"/>
      <c r="CE33" s="250"/>
      <c r="CF33" s="76"/>
      <c r="CG33" s="76"/>
    </row>
    <row r="34" spans="1:85" s="98" customFormat="1" ht="15" customHeight="1">
      <c r="A34" s="250"/>
      <c r="B34" s="250"/>
      <c r="C34" s="250"/>
      <c r="D34" s="250"/>
      <c r="E34" s="251"/>
      <c r="F34" s="294" t="s">
        <v>293</v>
      </c>
      <c r="G34" s="295"/>
      <c r="H34" s="295"/>
      <c r="I34" s="295"/>
      <c r="J34" s="295"/>
      <c r="K34" s="295"/>
      <c r="L34" s="295"/>
      <c r="M34" s="295"/>
      <c r="N34" s="295"/>
      <c r="O34" s="295"/>
      <c r="P34" s="295"/>
      <c r="Q34" s="295"/>
      <c r="R34" s="295"/>
      <c r="S34" s="295"/>
      <c r="T34" s="295"/>
      <c r="U34" s="295"/>
      <c r="V34" s="295"/>
      <c r="W34" s="295"/>
      <c r="X34" s="295"/>
      <c r="Y34" s="295"/>
      <c r="Z34" s="295"/>
      <c r="AA34" s="296"/>
      <c r="AB34" s="261" t="s">
        <v>171</v>
      </c>
      <c r="AC34" s="261"/>
      <c r="AD34" s="261"/>
      <c r="AE34" s="261"/>
      <c r="AF34" s="261"/>
      <c r="AG34" s="261"/>
      <c r="AH34" s="261"/>
      <c r="AI34" s="261"/>
      <c r="AJ34" s="261"/>
      <c r="AK34" s="261"/>
      <c r="AL34" s="262"/>
      <c r="AM34" s="260" t="s">
        <v>172</v>
      </c>
      <c r="AN34" s="317"/>
      <c r="AO34" s="317"/>
      <c r="AP34" s="317"/>
      <c r="AQ34" s="317"/>
      <c r="AR34" s="317"/>
      <c r="AS34" s="317"/>
      <c r="AT34" s="317"/>
      <c r="AU34" s="318"/>
      <c r="AV34" s="260" t="s">
        <v>173</v>
      </c>
      <c r="AW34" s="261"/>
      <c r="AX34" s="261"/>
      <c r="AY34" s="261"/>
      <c r="AZ34" s="261"/>
      <c r="BA34" s="261"/>
      <c r="BB34" s="261"/>
      <c r="BC34" s="261"/>
      <c r="BD34" s="261"/>
      <c r="BE34" s="261"/>
      <c r="BF34" s="262"/>
      <c r="BG34" s="260" t="s">
        <v>174</v>
      </c>
      <c r="BH34" s="261"/>
      <c r="BI34" s="261"/>
      <c r="BJ34" s="261"/>
      <c r="BK34" s="261"/>
      <c r="BL34" s="261"/>
      <c r="BM34" s="261"/>
      <c r="BN34" s="261"/>
      <c r="BO34" s="261"/>
      <c r="BP34" s="261"/>
      <c r="BQ34" s="262"/>
      <c r="BR34" s="260" t="s">
        <v>175</v>
      </c>
      <c r="BS34" s="306"/>
      <c r="BT34" s="306"/>
      <c r="BU34" s="306"/>
      <c r="BV34" s="306"/>
      <c r="BW34" s="306"/>
      <c r="BX34" s="306"/>
      <c r="BY34" s="306"/>
      <c r="BZ34" s="306"/>
      <c r="CA34" s="306"/>
      <c r="CB34" s="307"/>
      <c r="CC34" s="255"/>
      <c r="CD34" s="250"/>
      <c r="CE34" s="250"/>
      <c r="CF34" s="76"/>
      <c r="CG34" s="76"/>
    </row>
    <row r="35" spans="1:85" s="98" customFormat="1" ht="15" customHeight="1">
      <c r="A35" s="250"/>
      <c r="B35" s="250"/>
      <c r="C35" s="250"/>
      <c r="D35" s="250"/>
      <c r="E35" s="251"/>
      <c r="F35" s="259" t="s">
        <v>222</v>
      </c>
      <c r="G35" s="259"/>
      <c r="H35" s="259"/>
      <c r="I35" s="259"/>
      <c r="J35" s="259"/>
      <c r="K35" s="259"/>
      <c r="L35" s="259"/>
      <c r="M35" s="259"/>
      <c r="N35" s="259"/>
      <c r="O35" s="259"/>
      <c r="P35" s="259"/>
      <c r="Q35" s="259" t="s">
        <v>181</v>
      </c>
      <c r="R35" s="259"/>
      <c r="S35" s="259"/>
      <c r="T35" s="259"/>
      <c r="U35" s="259"/>
      <c r="V35" s="259"/>
      <c r="W35" s="259"/>
      <c r="X35" s="259"/>
      <c r="Y35" s="259"/>
      <c r="Z35" s="259"/>
      <c r="AA35" s="259"/>
      <c r="AB35" s="266"/>
      <c r="AC35" s="266"/>
      <c r="AD35" s="266"/>
      <c r="AE35" s="266"/>
      <c r="AF35" s="266"/>
      <c r="AG35" s="266"/>
      <c r="AH35" s="266"/>
      <c r="AI35" s="266"/>
      <c r="AJ35" s="266"/>
      <c r="AK35" s="266"/>
      <c r="AL35" s="297"/>
      <c r="AM35" s="319"/>
      <c r="AN35" s="320"/>
      <c r="AO35" s="320"/>
      <c r="AP35" s="320"/>
      <c r="AQ35" s="320"/>
      <c r="AR35" s="320"/>
      <c r="AS35" s="320"/>
      <c r="AT35" s="320"/>
      <c r="AU35" s="321"/>
      <c r="AV35" s="265"/>
      <c r="AW35" s="266"/>
      <c r="AX35" s="266"/>
      <c r="AY35" s="266"/>
      <c r="AZ35" s="266"/>
      <c r="BA35" s="266"/>
      <c r="BB35" s="266"/>
      <c r="BC35" s="266"/>
      <c r="BD35" s="266"/>
      <c r="BE35" s="266"/>
      <c r="BF35" s="297"/>
      <c r="BG35" s="265"/>
      <c r="BH35" s="266"/>
      <c r="BI35" s="266"/>
      <c r="BJ35" s="266"/>
      <c r="BK35" s="266"/>
      <c r="BL35" s="266"/>
      <c r="BM35" s="266"/>
      <c r="BN35" s="266"/>
      <c r="BO35" s="266"/>
      <c r="BP35" s="266"/>
      <c r="BQ35" s="297"/>
      <c r="BR35" s="308"/>
      <c r="BS35" s="309"/>
      <c r="BT35" s="309"/>
      <c r="BU35" s="309"/>
      <c r="BV35" s="309"/>
      <c r="BW35" s="309"/>
      <c r="BX35" s="309"/>
      <c r="BY35" s="309"/>
      <c r="BZ35" s="309"/>
      <c r="CA35" s="309"/>
      <c r="CB35" s="310"/>
      <c r="CC35" s="255"/>
      <c r="CD35" s="250"/>
      <c r="CE35" s="250"/>
      <c r="CF35" s="76"/>
      <c r="CG35" s="76"/>
    </row>
    <row r="36" spans="1:85" s="98" customFormat="1" ht="15" customHeight="1">
      <c r="A36" s="252"/>
      <c r="B36" s="252"/>
      <c r="C36" s="252"/>
      <c r="D36" s="252"/>
      <c r="E36" s="253"/>
      <c r="F36" s="271" t="s">
        <v>92</v>
      </c>
      <c r="G36" s="272"/>
      <c r="H36" s="272"/>
      <c r="I36" s="272"/>
      <c r="J36" s="273"/>
      <c r="K36" s="271" t="s">
        <v>142</v>
      </c>
      <c r="L36" s="272"/>
      <c r="M36" s="272"/>
      <c r="N36" s="272"/>
      <c r="O36" s="272"/>
      <c r="P36" s="273"/>
      <c r="Q36" s="271" t="s">
        <v>92</v>
      </c>
      <c r="R36" s="272"/>
      <c r="S36" s="272"/>
      <c r="T36" s="272"/>
      <c r="U36" s="273"/>
      <c r="V36" s="271" t="s">
        <v>142</v>
      </c>
      <c r="W36" s="272"/>
      <c r="X36" s="272"/>
      <c r="Y36" s="272"/>
      <c r="Z36" s="272"/>
      <c r="AA36" s="273"/>
      <c r="AB36" s="268" t="s">
        <v>92</v>
      </c>
      <c r="AC36" s="269"/>
      <c r="AD36" s="269"/>
      <c r="AE36" s="269"/>
      <c r="AF36" s="270"/>
      <c r="AG36" s="268" t="s">
        <v>142</v>
      </c>
      <c r="AH36" s="269"/>
      <c r="AI36" s="269"/>
      <c r="AJ36" s="269"/>
      <c r="AK36" s="269"/>
      <c r="AL36" s="270"/>
      <c r="AM36" s="268" t="s">
        <v>189</v>
      </c>
      <c r="AN36" s="300"/>
      <c r="AO36" s="301"/>
      <c r="AP36" s="269" t="s">
        <v>190</v>
      </c>
      <c r="AQ36" s="300"/>
      <c r="AR36" s="300"/>
      <c r="AS36" s="300"/>
      <c r="AT36" s="300"/>
      <c r="AU36" s="301"/>
      <c r="AV36" s="268" t="s">
        <v>92</v>
      </c>
      <c r="AW36" s="269"/>
      <c r="AX36" s="269"/>
      <c r="AY36" s="269"/>
      <c r="AZ36" s="270"/>
      <c r="BA36" s="268" t="s">
        <v>142</v>
      </c>
      <c r="BB36" s="269"/>
      <c r="BC36" s="269"/>
      <c r="BD36" s="269"/>
      <c r="BE36" s="269"/>
      <c r="BF36" s="270"/>
      <c r="BG36" s="268" t="s">
        <v>92</v>
      </c>
      <c r="BH36" s="269"/>
      <c r="BI36" s="269"/>
      <c r="BJ36" s="269"/>
      <c r="BK36" s="270"/>
      <c r="BL36" s="268" t="s">
        <v>142</v>
      </c>
      <c r="BM36" s="269"/>
      <c r="BN36" s="269"/>
      <c r="BO36" s="269"/>
      <c r="BP36" s="269"/>
      <c r="BQ36" s="270"/>
      <c r="BR36" s="268" t="s">
        <v>92</v>
      </c>
      <c r="BS36" s="269"/>
      <c r="BT36" s="269"/>
      <c r="BU36" s="269"/>
      <c r="BV36" s="270"/>
      <c r="BW36" s="268" t="s">
        <v>142</v>
      </c>
      <c r="BX36" s="304"/>
      <c r="BY36" s="304"/>
      <c r="BZ36" s="304"/>
      <c r="CA36" s="304"/>
      <c r="CB36" s="305"/>
      <c r="CC36" s="256"/>
      <c r="CD36" s="252"/>
      <c r="CE36" s="252"/>
      <c r="CF36" s="76"/>
      <c r="CG36" s="76"/>
    </row>
    <row r="37" spans="1:85" s="104" customFormat="1" ht="7.5" customHeight="1">
      <c r="A37" s="274"/>
      <c r="B37" s="274"/>
      <c r="C37" s="274"/>
      <c r="D37" s="274"/>
      <c r="E37" s="275"/>
      <c r="CC37" s="277"/>
      <c r="CD37" s="274"/>
      <c r="CE37" s="274"/>
      <c r="CF37" s="107"/>
      <c r="CG37" s="107"/>
    </row>
    <row r="38" spans="1:85" s="104" customFormat="1" ht="15" customHeight="1">
      <c r="A38" s="278" t="s">
        <v>250</v>
      </c>
      <c r="B38" s="278"/>
      <c r="C38" s="278"/>
      <c r="D38" s="278"/>
      <c r="E38" s="279"/>
      <c r="F38" s="282">
        <v>109529</v>
      </c>
      <c r="G38" s="282"/>
      <c r="H38" s="282"/>
      <c r="I38" s="282"/>
      <c r="J38" s="282"/>
      <c r="K38" s="283">
        <v>4158075</v>
      </c>
      <c r="L38" s="283"/>
      <c r="M38" s="283"/>
      <c r="N38" s="283"/>
      <c r="O38" s="283"/>
      <c r="P38" s="283"/>
      <c r="Q38" s="282">
        <v>2735</v>
      </c>
      <c r="R38" s="282"/>
      <c r="S38" s="282"/>
      <c r="T38" s="282"/>
      <c r="U38" s="282"/>
      <c r="V38" s="282">
        <v>168802</v>
      </c>
      <c r="W38" s="282"/>
      <c r="X38" s="282"/>
      <c r="Y38" s="282"/>
      <c r="Z38" s="282"/>
      <c r="AA38" s="282"/>
      <c r="AB38" s="282">
        <v>79133</v>
      </c>
      <c r="AC38" s="282"/>
      <c r="AD38" s="282"/>
      <c r="AE38" s="282"/>
      <c r="AF38" s="282"/>
      <c r="AG38" s="282">
        <v>718522</v>
      </c>
      <c r="AH38" s="282"/>
      <c r="AI38" s="282"/>
      <c r="AJ38" s="282"/>
      <c r="AK38" s="282"/>
      <c r="AL38" s="282"/>
      <c r="AM38" s="282">
        <v>0</v>
      </c>
      <c r="AN38" s="282"/>
      <c r="AO38" s="282"/>
      <c r="AP38" s="282">
        <v>0</v>
      </c>
      <c r="AQ38" s="282"/>
      <c r="AR38" s="302"/>
      <c r="AS38" s="282"/>
      <c r="AT38" s="282"/>
      <c r="AU38" s="282"/>
      <c r="AV38" s="282">
        <v>2788</v>
      </c>
      <c r="AW38" s="282"/>
      <c r="AX38" s="282"/>
      <c r="AY38" s="282"/>
      <c r="AZ38" s="282"/>
      <c r="BA38" s="282">
        <v>836400</v>
      </c>
      <c r="BB38" s="282"/>
      <c r="BC38" s="282"/>
      <c r="BD38" s="282"/>
      <c r="BE38" s="282"/>
      <c r="BF38" s="282"/>
      <c r="BG38" s="282">
        <v>11912</v>
      </c>
      <c r="BH38" s="282"/>
      <c r="BI38" s="282"/>
      <c r="BJ38" s="282"/>
      <c r="BK38" s="282"/>
      <c r="BL38" s="282">
        <v>593440</v>
      </c>
      <c r="BM38" s="282"/>
      <c r="BN38" s="282"/>
      <c r="BO38" s="282"/>
      <c r="BP38" s="282"/>
      <c r="BQ38" s="282"/>
      <c r="BR38" s="282">
        <v>2768</v>
      </c>
      <c r="BS38" s="282"/>
      <c r="BT38" s="282"/>
      <c r="BU38" s="282"/>
      <c r="BV38" s="282"/>
      <c r="BW38" s="282">
        <v>142414</v>
      </c>
      <c r="BX38" s="311"/>
      <c r="BY38" s="311"/>
      <c r="BZ38" s="311"/>
      <c r="CA38" s="311"/>
      <c r="CB38" s="312"/>
      <c r="CC38" s="284" t="s">
        <v>193</v>
      </c>
      <c r="CD38" s="278"/>
      <c r="CE38" s="278"/>
      <c r="CF38" s="99"/>
      <c r="CG38" s="99"/>
    </row>
    <row r="39" spans="1:85" s="104" customFormat="1" ht="15" customHeight="1">
      <c r="A39" s="278" t="s">
        <v>277</v>
      </c>
      <c r="B39" s="278"/>
      <c r="C39" s="278"/>
      <c r="D39" s="278"/>
      <c r="E39" s="279"/>
      <c r="F39" s="282">
        <v>115993</v>
      </c>
      <c r="G39" s="282"/>
      <c r="H39" s="282"/>
      <c r="I39" s="282"/>
      <c r="J39" s="282"/>
      <c r="K39" s="283">
        <v>4324731</v>
      </c>
      <c r="L39" s="283"/>
      <c r="M39" s="283"/>
      <c r="N39" s="283"/>
      <c r="O39" s="283"/>
      <c r="P39" s="283"/>
      <c r="Q39" s="282">
        <v>2911</v>
      </c>
      <c r="R39" s="282"/>
      <c r="S39" s="282"/>
      <c r="T39" s="282"/>
      <c r="U39" s="282">
        <f>SUM(U40:Z53)</f>
        <v>952612.35</v>
      </c>
      <c r="V39" s="282">
        <v>187569</v>
      </c>
      <c r="W39" s="282"/>
      <c r="X39" s="282"/>
      <c r="Y39" s="282"/>
      <c r="Z39" s="282"/>
      <c r="AA39" s="282">
        <f>SUM(AA40:AF53)</f>
        <v>453295</v>
      </c>
      <c r="AB39" s="282">
        <v>90688</v>
      </c>
      <c r="AC39" s="282"/>
      <c r="AD39" s="282"/>
      <c r="AE39" s="282"/>
      <c r="AF39" s="282"/>
      <c r="AG39" s="282">
        <v>823575</v>
      </c>
      <c r="AH39" s="282"/>
      <c r="AI39" s="282"/>
      <c r="AJ39" s="282"/>
      <c r="AK39" s="282"/>
      <c r="AL39" s="282"/>
      <c r="AM39" s="282">
        <v>3</v>
      </c>
      <c r="AN39" s="282"/>
      <c r="AO39" s="282"/>
      <c r="AP39" s="282">
        <v>103</v>
      </c>
      <c r="AQ39" s="282"/>
      <c r="AR39" s="302"/>
      <c r="AS39" s="282"/>
      <c r="AT39" s="282"/>
      <c r="AU39" s="282"/>
      <c r="AV39" s="282">
        <v>2730</v>
      </c>
      <c r="AW39" s="282"/>
      <c r="AX39" s="282"/>
      <c r="AY39" s="282"/>
      <c r="AZ39" s="282"/>
      <c r="BA39" s="282">
        <v>819300</v>
      </c>
      <c r="BB39" s="282"/>
      <c r="BC39" s="282"/>
      <c r="BD39" s="282"/>
      <c r="BE39" s="282"/>
      <c r="BF39" s="282"/>
      <c r="BG39" s="282">
        <v>12129</v>
      </c>
      <c r="BH39" s="282"/>
      <c r="BI39" s="282"/>
      <c r="BJ39" s="282"/>
      <c r="BK39" s="282"/>
      <c r="BL39" s="282">
        <v>609585</v>
      </c>
      <c r="BM39" s="282"/>
      <c r="BN39" s="282"/>
      <c r="BO39" s="282"/>
      <c r="BP39" s="282"/>
      <c r="BQ39" s="282"/>
      <c r="BR39" s="282">
        <v>8101</v>
      </c>
      <c r="BS39" s="282"/>
      <c r="BT39" s="282"/>
      <c r="BU39" s="282"/>
      <c r="BV39" s="282"/>
      <c r="BW39" s="281">
        <v>150301</v>
      </c>
      <c r="BX39" s="311"/>
      <c r="BY39" s="311"/>
      <c r="BZ39" s="311"/>
      <c r="CA39" s="311"/>
      <c r="CB39" s="312"/>
      <c r="CC39" s="284" t="s">
        <v>194</v>
      </c>
      <c r="CD39" s="278"/>
      <c r="CE39" s="278"/>
      <c r="CF39" s="99"/>
      <c r="CG39" s="99"/>
    </row>
    <row r="40" spans="1:85" s="104" customFormat="1" ht="15" customHeight="1">
      <c r="A40" s="278" t="s">
        <v>278</v>
      </c>
      <c r="B40" s="278"/>
      <c r="C40" s="278"/>
      <c r="D40" s="278"/>
      <c r="E40" s="279"/>
      <c r="F40" s="282">
        <v>122012</v>
      </c>
      <c r="G40" s="282"/>
      <c r="H40" s="282"/>
      <c r="I40" s="282"/>
      <c r="J40" s="282"/>
      <c r="K40" s="283">
        <v>4462821.051</v>
      </c>
      <c r="L40" s="283"/>
      <c r="M40" s="283"/>
      <c r="N40" s="283"/>
      <c r="O40" s="283"/>
      <c r="P40" s="283"/>
      <c r="Q40" s="282">
        <v>3409</v>
      </c>
      <c r="R40" s="282"/>
      <c r="S40" s="282"/>
      <c r="T40" s="282"/>
      <c r="U40" s="282"/>
      <c r="V40" s="282">
        <v>227599.35</v>
      </c>
      <c r="W40" s="282"/>
      <c r="X40" s="282"/>
      <c r="Y40" s="282"/>
      <c r="Z40" s="282"/>
      <c r="AA40" s="282"/>
      <c r="AB40" s="282">
        <v>101672</v>
      </c>
      <c r="AC40" s="282"/>
      <c r="AD40" s="282"/>
      <c r="AE40" s="282"/>
      <c r="AF40" s="282"/>
      <c r="AG40" s="282">
        <v>924617.154</v>
      </c>
      <c r="AH40" s="282"/>
      <c r="AI40" s="282"/>
      <c r="AJ40" s="282"/>
      <c r="AK40" s="282"/>
      <c r="AL40" s="282"/>
      <c r="AM40" s="282">
        <v>1</v>
      </c>
      <c r="AN40" s="282"/>
      <c r="AO40" s="282"/>
      <c r="AP40" s="282">
        <v>56.52</v>
      </c>
      <c r="AQ40" s="282"/>
      <c r="AR40" s="302"/>
      <c r="AS40" s="282"/>
      <c r="AT40" s="282"/>
      <c r="AU40" s="282"/>
      <c r="AV40" s="282">
        <v>2631</v>
      </c>
      <c r="AW40" s="282"/>
      <c r="AX40" s="282"/>
      <c r="AY40" s="282"/>
      <c r="AZ40" s="282"/>
      <c r="BA40" s="282">
        <v>790700</v>
      </c>
      <c r="BB40" s="282"/>
      <c r="BC40" s="282"/>
      <c r="BD40" s="282"/>
      <c r="BE40" s="282"/>
      <c r="BF40" s="282"/>
      <c r="BG40" s="282">
        <v>12651</v>
      </c>
      <c r="BH40" s="282"/>
      <c r="BI40" s="282"/>
      <c r="BJ40" s="282"/>
      <c r="BK40" s="282"/>
      <c r="BL40" s="282">
        <v>657385</v>
      </c>
      <c r="BM40" s="282"/>
      <c r="BN40" s="282"/>
      <c r="BO40" s="282"/>
      <c r="BP40" s="282"/>
      <c r="BQ40" s="282"/>
      <c r="BR40" s="282">
        <v>25106</v>
      </c>
      <c r="BS40" s="282"/>
      <c r="BT40" s="282"/>
      <c r="BU40" s="282"/>
      <c r="BV40" s="282"/>
      <c r="BW40" s="281">
        <v>262261.605</v>
      </c>
      <c r="BX40" s="311"/>
      <c r="BY40" s="311"/>
      <c r="BZ40" s="311"/>
      <c r="CA40" s="311"/>
      <c r="CB40" s="312"/>
      <c r="CC40" s="284" t="s">
        <v>195</v>
      </c>
      <c r="CD40" s="278"/>
      <c r="CE40" s="278"/>
      <c r="CF40" s="99"/>
      <c r="CG40" s="99"/>
    </row>
    <row r="41" spans="1:85" s="104" customFormat="1" ht="15" customHeight="1">
      <c r="A41" s="278" t="s">
        <v>279</v>
      </c>
      <c r="B41" s="278"/>
      <c r="C41" s="278"/>
      <c r="D41" s="278"/>
      <c r="E41" s="279"/>
      <c r="F41" s="282">
        <v>127834</v>
      </c>
      <c r="G41" s="282"/>
      <c r="H41" s="282"/>
      <c r="I41" s="282"/>
      <c r="J41" s="282"/>
      <c r="K41" s="283">
        <v>3953637</v>
      </c>
      <c r="L41" s="283"/>
      <c r="M41" s="283"/>
      <c r="N41" s="283"/>
      <c r="O41" s="283"/>
      <c r="P41" s="283"/>
      <c r="Q41" s="282">
        <v>3957</v>
      </c>
      <c r="R41" s="282"/>
      <c r="S41" s="282"/>
      <c r="T41" s="282"/>
      <c r="U41" s="282"/>
      <c r="V41" s="282">
        <v>257090</v>
      </c>
      <c r="W41" s="282"/>
      <c r="X41" s="282"/>
      <c r="Y41" s="282"/>
      <c r="Z41" s="282"/>
      <c r="AA41" s="282"/>
      <c r="AB41" s="282">
        <v>116085</v>
      </c>
      <c r="AC41" s="282"/>
      <c r="AD41" s="282"/>
      <c r="AE41" s="282"/>
      <c r="AF41" s="282"/>
      <c r="AG41" s="283">
        <v>1079128</v>
      </c>
      <c r="AH41" s="283"/>
      <c r="AI41" s="283"/>
      <c r="AJ41" s="283"/>
      <c r="AK41" s="283"/>
      <c r="AL41" s="283"/>
      <c r="AM41" s="282">
        <v>1</v>
      </c>
      <c r="AN41" s="282"/>
      <c r="AO41" s="282"/>
      <c r="AP41" s="282">
        <v>43</v>
      </c>
      <c r="AQ41" s="282"/>
      <c r="AR41" s="302"/>
      <c r="AS41" s="282"/>
      <c r="AT41" s="282"/>
      <c r="AU41" s="282"/>
      <c r="AV41" s="282">
        <v>2649</v>
      </c>
      <c r="AW41" s="282"/>
      <c r="AX41" s="282"/>
      <c r="AY41" s="282"/>
      <c r="AZ41" s="282"/>
      <c r="BA41" s="282">
        <v>851250</v>
      </c>
      <c r="BB41" s="282"/>
      <c r="BC41" s="282"/>
      <c r="BD41" s="282"/>
      <c r="BE41" s="282"/>
      <c r="BF41" s="282"/>
      <c r="BG41" s="282">
        <v>12689</v>
      </c>
      <c r="BH41" s="282"/>
      <c r="BI41" s="282"/>
      <c r="BJ41" s="282"/>
      <c r="BK41" s="282"/>
      <c r="BL41" s="282">
        <v>666150</v>
      </c>
      <c r="BM41" s="282"/>
      <c r="BN41" s="282"/>
      <c r="BO41" s="282"/>
      <c r="BP41" s="282"/>
      <c r="BQ41" s="282"/>
      <c r="BR41" s="282">
        <v>27120</v>
      </c>
      <c r="BS41" s="282"/>
      <c r="BT41" s="282"/>
      <c r="BU41" s="282"/>
      <c r="BV41" s="282"/>
      <c r="BW41" s="281">
        <v>313811</v>
      </c>
      <c r="BX41" s="311"/>
      <c r="BY41" s="311"/>
      <c r="BZ41" s="311"/>
      <c r="CA41" s="311"/>
      <c r="CB41" s="312"/>
      <c r="CC41" s="284" t="s">
        <v>196</v>
      </c>
      <c r="CD41" s="278"/>
      <c r="CE41" s="278"/>
      <c r="CF41" s="99"/>
      <c r="CG41" s="99"/>
    </row>
    <row r="42" spans="1:85" s="109" customFormat="1" ht="15" customHeight="1">
      <c r="A42" s="286" t="s">
        <v>271</v>
      </c>
      <c r="B42" s="286"/>
      <c r="C42" s="286"/>
      <c r="D42" s="286"/>
      <c r="E42" s="287"/>
      <c r="F42" s="290">
        <v>133131</v>
      </c>
      <c r="G42" s="290"/>
      <c r="H42" s="290"/>
      <c r="I42" s="290"/>
      <c r="J42" s="290"/>
      <c r="K42" s="285">
        <v>4081525</v>
      </c>
      <c r="L42" s="285"/>
      <c r="M42" s="285"/>
      <c r="N42" s="285"/>
      <c r="O42" s="285"/>
      <c r="P42" s="285"/>
      <c r="Q42" s="290">
        <v>4262</v>
      </c>
      <c r="R42" s="290"/>
      <c r="S42" s="290"/>
      <c r="T42" s="290"/>
      <c r="U42" s="290"/>
      <c r="V42" s="290">
        <v>268006</v>
      </c>
      <c r="W42" s="290"/>
      <c r="X42" s="290"/>
      <c r="Y42" s="290"/>
      <c r="Z42" s="290"/>
      <c r="AA42" s="290"/>
      <c r="AB42" s="290">
        <v>134244</v>
      </c>
      <c r="AC42" s="290"/>
      <c r="AD42" s="290"/>
      <c r="AE42" s="290"/>
      <c r="AF42" s="290"/>
      <c r="AG42" s="285">
        <v>1213108</v>
      </c>
      <c r="AH42" s="285"/>
      <c r="AI42" s="285"/>
      <c r="AJ42" s="285"/>
      <c r="AK42" s="285"/>
      <c r="AL42" s="285"/>
      <c r="AM42" s="290">
        <v>4</v>
      </c>
      <c r="AN42" s="290"/>
      <c r="AO42" s="290"/>
      <c r="AP42" s="290">
        <v>178</v>
      </c>
      <c r="AQ42" s="290"/>
      <c r="AR42" s="303"/>
      <c r="AS42" s="290"/>
      <c r="AT42" s="290"/>
      <c r="AU42" s="290"/>
      <c r="AV42" s="290">
        <v>2636</v>
      </c>
      <c r="AW42" s="290"/>
      <c r="AX42" s="290"/>
      <c r="AY42" s="290"/>
      <c r="AZ42" s="290"/>
      <c r="BA42" s="290">
        <v>919455</v>
      </c>
      <c r="BB42" s="290"/>
      <c r="BC42" s="290"/>
      <c r="BD42" s="290"/>
      <c r="BE42" s="290"/>
      <c r="BF42" s="290"/>
      <c r="BG42" s="290">
        <v>13519</v>
      </c>
      <c r="BH42" s="290"/>
      <c r="BI42" s="290"/>
      <c r="BJ42" s="290"/>
      <c r="BK42" s="290"/>
      <c r="BL42" s="290">
        <v>709170</v>
      </c>
      <c r="BM42" s="290"/>
      <c r="BN42" s="290"/>
      <c r="BO42" s="290"/>
      <c r="BP42" s="290"/>
      <c r="BQ42" s="290"/>
      <c r="BR42" s="290">
        <v>15082</v>
      </c>
      <c r="BS42" s="290"/>
      <c r="BT42" s="290"/>
      <c r="BU42" s="290"/>
      <c r="BV42" s="290"/>
      <c r="BW42" s="289">
        <v>282792</v>
      </c>
      <c r="BX42" s="311"/>
      <c r="BY42" s="311"/>
      <c r="BZ42" s="311"/>
      <c r="CA42" s="311"/>
      <c r="CB42" s="312"/>
      <c r="CC42" s="291" t="s">
        <v>226</v>
      </c>
      <c r="CD42" s="286"/>
      <c r="CE42" s="286"/>
      <c r="CF42" s="108"/>
      <c r="CG42" s="108"/>
    </row>
    <row r="43" spans="1:85" s="104" customFormat="1" ht="15" customHeight="1">
      <c r="A43" s="292"/>
      <c r="B43" s="292"/>
      <c r="C43" s="292"/>
      <c r="D43" s="292"/>
      <c r="E43" s="293"/>
      <c r="F43" s="282"/>
      <c r="G43" s="282"/>
      <c r="H43" s="282"/>
      <c r="I43" s="282"/>
      <c r="J43" s="282"/>
      <c r="K43" s="283"/>
      <c r="L43" s="283"/>
      <c r="M43" s="283"/>
      <c r="N43" s="283"/>
      <c r="O43" s="283"/>
      <c r="P43" s="283"/>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6"/>
      <c r="CD43" s="99"/>
      <c r="CE43" s="99"/>
      <c r="CF43" s="99"/>
      <c r="CG43" s="99"/>
    </row>
    <row r="44" spans="1:85" s="104" customFormat="1" ht="15" customHeight="1">
      <c r="A44" s="278" t="s">
        <v>331</v>
      </c>
      <c r="B44" s="278"/>
      <c r="C44" s="278"/>
      <c r="D44" s="278"/>
      <c r="E44" s="279"/>
      <c r="F44" s="283">
        <v>10960</v>
      </c>
      <c r="G44" s="283"/>
      <c r="H44" s="283"/>
      <c r="I44" s="283"/>
      <c r="J44" s="283"/>
      <c r="K44" s="283">
        <v>336524</v>
      </c>
      <c r="L44" s="283"/>
      <c r="M44" s="283"/>
      <c r="N44" s="283"/>
      <c r="O44" s="283"/>
      <c r="P44" s="283"/>
      <c r="Q44" s="282">
        <v>339</v>
      </c>
      <c r="R44" s="282"/>
      <c r="S44" s="282"/>
      <c r="T44" s="282"/>
      <c r="U44" s="282"/>
      <c r="V44" s="282">
        <v>21606</v>
      </c>
      <c r="W44" s="282"/>
      <c r="X44" s="282"/>
      <c r="Y44" s="282"/>
      <c r="Z44" s="282"/>
      <c r="AA44" s="282"/>
      <c r="AB44" s="282">
        <v>9961</v>
      </c>
      <c r="AC44" s="282"/>
      <c r="AD44" s="282"/>
      <c r="AE44" s="282"/>
      <c r="AF44" s="282"/>
      <c r="AG44" s="282">
        <v>88847</v>
      </c>
      <c r="AH44" s="282"/>
      <c r="AI44" s="282"/>
      <c r="AJ44" s="282"/>
      <c r="AK44" s="282"/>
      <c r="AL44" s="282"/>
      <c r="AM44" s="282">
        <v>0</v>
      </c>
      <c r="AN44" s="282"/>
      <c r="AO44" s="282"/>
      <c r="AP44" s="282">
        <v>0</v>
      </c>
      <c r="AQ44" s="282"/>
      <c r="AR44" s="302"/>
      <c r="AS44" s="282"/>
      <c r="AT44" s="282"/>
      <c r="AU44" s="282"/>
      <c r="AV44" s="282">
        <v>219</v>
      </c>
      <c r="AW44" s="282"/>
      <c r="AX44" s="282"/>
      <c r="AY44" s="282"/>
      <c r="AZ44" s="282"/>
      <c r="BA44" s="282">
        <v>75970</v>
      </c>
      <c r="BB44" s="282"/>
      <c r="BC44" s="282"/>
      <c r="BD44" s="282"/>
      <c r="BE44" s="282"/>
      <c r="BF44" s="282"/>
      <c r="BG44" s="282">
        <v>1056</v>
      </c>
      <c r="BH44" s="282"/>
      <c r="BI44" s="282"/>
      <c r="BJ44" s="282"/>
      <c r="BK44" s="282"/>
      <c r="BL44" s="282">
        <v>54620</v>
      </c>
      <c r="BM44" s="282"/>
      <c r="BN44" s="282"/>
      <c r="BO44" s="282"/>
      <c r="BP44" s="282"/>
      <c r="BQ44" s="282"/>
      <c r="BR44" s="282">
        <v>2596</v>
      </c>
      <c r="BS44" s="282"/>
      <c r="BT44" s="282"/>
      <c r="BU44" s="282"/>
      <c r="BV44" s="282"/>
      <c r="BW44" s="281">
        <v>33267</v>
      </c>
      <c r="BX44" s="311"/>
      <c r="BY44" s="311"/>
      <c r="BZ44" s="311"/>
      <c r="CA44" s="311"/>
      <c r="CB44" s="312"/>
      <c r="CC44" s="284" t="s">
        <v>0</v>
      </c>
      <c r="CD44" s="278"/>
      <c r="CE44" s="278"/>
      <c r="CF44" s="99"/>
      <c r="CG44" s="99"/>
    </row>
    <row r="45" spans="1:85" s="104" customFormat="1" ht="15" customHeight="1">
      <c r="A45" s="292" t="s">
        <v>332</v>
      </c>
      <c r="B45" s="292"/>
      <c r="C45" s="292"/>
      <c r="D45" s="292"/>
      <c r="E45" s="293"/>
      <c r="F45" s="282">
        <v>10709</v>
      </c>
      <c r="G45" s="282"/>
      <c r="H45" s="282"/>
      <c r="I45" s="282"/>
      <c r="J45" s="282"/>
      <c r="K45" s="283">
        <v>329061</v>
      </c>
      <c r="L45" s="283"/>
      <c r="M45" s="283"/>
      <c r="N45" s="283"/>
      <c r="O45" s="283"/>
      <c r="P45" s="283"/>
      <c r="Q45" s="282">
        <v>346</v>
      </c>
      <c r="R45" s="282"/>
      <c r="S45" s="282"/>
      <c r="T45" s="282"/>
      <c r="U45" s="282"/>
      <c r="V45" s="282">
        <v>21421</v>
      </c>
      <c r="W45" s="282"/>
      <c r="X45" s="282"/>
      <c r="Y45" s="282"/>
      <c r="Z45" s="282"/>
      <c r="AA45" s="282"/>
      <c r="AB45" s="282">
        <v>10467</v>
      </c>
      <c r="AC45" s="282"/>
      <c r="AD45" s="282"/>
      <c r="AE45" s="282"/>
      <c r="AF45" s="282"/>
      <c r="AG45" s="282">
        <v>98515</v>
      </c>
      <c r="AH45" s="282"/>
      <c r="AI45" s="282"/>
      <c r="AJ45" s="282"/>
      <c r="AK45" s="282"/>
      <c r="AL45" s="282"/>
      <c r="AM45" s="282">
        <v>0</v>
      </c>
      <c r="AN45" s="282"/>
      <c r="AO45" s="282"/>
      <c r="AP45" s="282">
        <v>0</v>
      </c>
      <c r="AQ45" s="282"/>
      <c r="AR45" s="302"/>
      <c r="AS45" s="282"/>
      <c r="AT45" s="282"/>
      <c r="AU45" s="282"/>
      <c r="AV45" s="282">
        <v>228</v>
      </c>
      <c r="AW45" s="282"/>
      <c r="AX45" s="282"/>
      <c r="AY45" s="282"/>
      <c r="AZ45" s="282"/>
      <c r="BA45" s="282">
        <v>78345</v>
      </c>
      <c r="BB45" s="282"/>
      <c r="BC45" s="282"/>
      <c r="BD45" s="282"/>
      <c r="BE45" s="282"/>
      <c r="BF45" s="282"/>
      <c r="BG45" s="282">
        <v>1076</v>
      </c>
      <c r="BH45" s="282"/>
      <c r="BI45" s="282"/>
      <c r="BJ45" s="282"/>
      <c r="BK45" s="282"/>
      <c r="BL45" s="282">
        <v>55120</v>
      </c>
      <c r="BM45" s="282"/>
      <c r="BN45" s="282"/>
      <c r="BO45" s="282"/>
      <c r="BP45" s="282"/>
      <c r="BQ45" s="282"/>
      <c r="BR45" s="282">
        <v>2567</v>
      </c>
      <c r="BS45" s="282"/>
      <c r="BT45" s="282"/>
      <c r="BU45" s="282"/>
      <c r="BV45" s="282"/>
      <c r="BW45" s="281">
        <v>32080</v>
      </c>
      <c r="BX45" s="311"/>
      <c r="BY45" s="311"/>
      <c r="BZ45" s="311"/>
      <c r="CA45" s="311"/>
      <c r="CB45" s="312"/>
      <c r="CC45" s="284" t="s">
        <v>197</v>
      </c>
      <c r="CD45" s="278"/>
      <c r="CE45" s="278"/>
      <c r="CF45" s="99"/>
      <c r="CG45" s="99"/>
    </row>
    <row r="46" spans="1:85" s="104" customFormat="1" ht="15" customHeight="1">
      <c r="A46" s="292" t="s">
        <v>333</v>
      </c>
      <c r="B46" s="292"/>
      <c r="C46" s="292"/>
      <c r="D46" s="292"/>
      <c r="E46" s="293"/>
      <c r="F46" s="282">
        <v>10932</v>
      </c>
      <c r="G46" s="282"/>
      <c r="H46" s="282"/>
      <c r="I46" s="282"/>
      <c r="J46" s="282"/>
      <c r="K46" s="283">
        <v>338900</v>
      </c>
      <c r="L46" s="283"/>
      <c r="M46" s="283"/>
      <c r="N46" s="283"/>
      <c r="O46" s="283"/>
      <c r="P46" s="283"/>
      <c r="Q46" s="282">
        <v>342</v>
      </c>
      <c r="R46" s="282"/>
      <c r="S46" s="282"/>
      <c r="T46" s="282"/>
      <c r="U46" s="282"/>
      <c r="V46" s="282">
        <v>22336</v>
      </c>
      <c r="W46" s="282"/>
      <c r="X46" s="282"/>
      <c r="Y46" s="282"/>
      <c r="Z46" s="282"/>
      <c r="AA46" s="282"/>
      <c r="AB46" s="282">
        <v>10730</v>
      </c>
      <c r="AC46" s="282"/>
      <c r="AD46" s="282"/>
      <c r="AE46" s="282"/>
      <c r="AF46" s="282"/>
      <c r="AG46" s="282">
        <v>94852</v>
      </c>
      <c r="AH46" s="282"/>
      <c r="AI46" s="282"/>
      <c r="AJ46" s="282"/>
      <c r="AK46" s="282"/>
      <c r="AL46" s="282"/>
      <c r="AM46" s="282">
        <v>0</v>
      </c>
      <c r="AN46" s="282"/>
      <c r="AO46" s="282"/>
      <c r="AP46" s="282">
        <v>0</v>
      </c>
      <c r="AQ46" s="282"/>
      <c r="AR46" s="302"/>
      <c r="AS46" s="282"/>
      <c r="AT46" s="282"/>
      <c r="AU46" s="282"/>
      <c r="AV46" s="282">
        <v>224</v>
      </c>
      <c r="AW46" s="282"/>
      <c r="AX46" s="282"/>
      <c r="AY46" s="282"/>
      <c r="AZ46" s="282"/>
      <c r="BA46" s="282">
        <v>1106</v>
      </c>
      <c r="BB46" s="282"/>
      <c r="BC46" s="282"/>
      <c r="BD46" s="282"/>
      <c r="BE46" s="282"/>
      <c r="BF46" s="282"/>
      <c r="BG46" s="282">
        <v>58715</v>
      </c>
      <c r="BH46" s="282"/>
      <c r="BI46" s="282"/>
      <c r="BJ46" s="282"/>
      <c r="BK46" s="282"/>
      <c r="BL46" s="282">
        <v>58715</v>
      </c>
      <c r="BM46" s="282"/>
      <c r="BN46" s="282"/>
      <c r="BO46" s="282"/>
      <c r="BP46" s="282"/>
      <c r="BQ46" s="282"/>
      <c r="BR46" s="282">
        <v>1600</v>
      </c>
      <c r="BS46" s="282"/>
      <c r="BT46" s="282"/>
      <c r="BU46" s="282"/>
      <c r="BV46" s="282"/>
      <c r="BW46" s="281">
        <v>27836</v>
      </c>
      <c r="BX46" s="311"/>
      <c r="BY46" s="311"/>
      <c r="BZ46" s="311"/>
      <c r="CA46" s="311"/>
      <c r="CB46" s="312"/>
      <c r="CC46" s="284" t="s">
        <v>198</v>
      </c>
      <c r="CD46" s="278"/>
      <c r="CE46" s="278"/>
      <c r="CF46" s="99"/>
      <c r="CG46" s="99"/>
    </row>
    <row r="47" spans="1:85" s="104" customFormat="1" ht="15" customHeight="1">
      <c r="A47" s="292" t="s">
        <v>334</v>
      </c>
      <c r="B47" s="292"/>
      <c r="C47" s="292"/>
      <c r="D47" s="292"/>
      <c r="E47" s="293"/>
      <c r="F47" s="282">
        <v>11331</v>
      </c>
      <c r="G47" s="282"/>
      <c r="H47" s="282"/>
      <c r="I47" s="282"/>
      <c r="J47" s="282"/>
      <c r="K47" s="283">
        <v>340404</v>
      </c>
      <c r="L47" s="283"/>
      <c r="M47" s="283"/>
      <c r="N47" s="283"/>
      <c r="O47" s="283"/>
      <c r="P47" s="283"/>
      <c r="Q47" s="282">
        <v>337</v>
      </c>
      <c r="R47" s="282"/>
      <c r="S47" s="282"/>
      <c r="T47" s="282"/>
      <c r="U47" s="282"/>
      <c r="V47" s="282">
        <v>22246</v>
      </c>
      <c r="W47" s="282"/>
      <c r="X47" s="282"/>
      <c r="Y47" s="282"/>
      <c r="Z47" s="282"/>
      <c r="AA47" s="282"/>
      <c r="AB47" s="282">
        <v>11092</v>
      </c>
      <c r="AC47" s="282"/>
      <c r="AD47" s="282"/>
      <c r="AE47" s="282"/>
      <c r="AF47" s="282"/>
      <c r="AG47" s="282">
        <v>102895</v>
      </c>
      <c r="AH47" s="282"/>
      <c r="AI47" s="282"/>
      <c r="AJ47" s="282"/>
      <c r="AK47" s="282"/>
      <c r="AL47" s="282"/>
      <c r="AM47" s="282">
        <v>0</v>
      </c>
      <c r="AN47" s="282"/>
      <c r="AO47" s="282"/>
      <c r="AP47" s="282">
        <v>0</v>
      </c>
      <c r="AQ47" s="282"/>
      <c r="AR47" s="302"/>
      <c r="AS47" s="282"/>
      <c r="AT47" s="282"/>
      <c r="AU47" s="282"/>
      <c r="AV47" s="282">
        <v>250</v>
      </c>
      <c r="AW47" s="282"/>
      <c r="AX47" s="282"/>
      <c r="AY47" s="282"/>
      <c r="AZ47" s="282"/>
      <c r="BA47" s="282">
        <v>87445</v>
      </c>
      <c r="BB47" s="282"/>
      <c r="BC47" s="282"/>
      <c r="BD47" s="282"/>
      <c r="BE47" s="282"/>
      <c r="BF47" s="282"/>
      <c r="BG47" s="282">
        <v>994</v>
      </c>
      <c r="BH47" s="282"/>
      <c r="BI47" s="282"/>
      <c r="BJ47" s="282"/>
      <c r="BK47" s="282"/>
      <c r="BL47" s="282">
        <v>53305</v>
      </c>
      <c r="BM47" s="282"/>
      <c r="BN47" s="282"/>
      <c r="BO47" s="282"/>
      <c r="BP47" s="282"/>
      <c r="BQ47" s="282"/>
      <c r="BR47" s="282">
        <v>920</v>
      </c>
      <c r="BS47" s="282"/>
      <c r="BT47" s="282"/>
      <c r="BU47" s="282"/>
      <c r="BV47" s="282"/>
      <c r="BW47" s="281">
        <v>22124</v>
      </c>
      <c r="BX47" s="311"/>
      <c r="BY47" s="311"/>
      <c r="BZ47" s="311"/>
      <c r="CA47" s="311"/>
      <c r="CB47" s="312"/>
      <c r="CC47" s="284" t="s">
        <v>199</v>
      </c>
      <c r="CD47" s="278"/>
      <c r="CE47" s="278"/>
      <c r="CF47" s="99"/>
      <c r="CG47" s="99"/>
    </row>
    <row r="48" spans="1:85" s="104" customFormat="1" ht="15" customHeight="1">
      <c r="A48" s="292" t="s">
        <v>335</v>
      </c>
      <c r="B48" s="292"/>
      <c r="C48" s="292"/>
      <c r="D48" s="292"/>
      <c r="E48" s="293"/>
      <c r="F48" s="282">
        <v>11253</v>
      </c>
      <c r="G48" s="282"/>
      <c r="H48" s="282"/>
      <c r="I48" s="282"/>
      <c r="J48" s="282"/>
      <c r="K48" s="283">
        <v>346762</v>
      </c>
      <c r="L48" s="283"/>
      <c r="M48" s="283"/>
      <c r="N48" s="283"/>
      <c r="O48" s="283"/>
      <c r="P48" s="283"/>
      <c r="Q48" s="282">
        <v>356</v>
      </c>
      <c r="R48" s="282"/>
      <c r="S48" s="282"/>
      <c r="T48" s="282"/>
      <c r="U48" s="282"/>
      <c r="V48" s="282">
        <v>21811</v>
      </c>
      <c r="W48" s="282"/>
      <c r="X48" s="282"/>
      <c r="Y48" s="282"/>
      <c r="Z48" s="282"/>
      <c r="AA48" s="282"/>
      <c r="AB48" s="282">
        <v>12281</v>
      </c>
      <c r="AC48" s="282"/>
      <c r="AD48" s="282"/>
      <c r="AE48" s="282"/>
      <c r="AF48" s="282"/>
      <c r="AG48" s="282">
        <v>109217</v>
      </c>
      <c r="AH48" s="282"/>
      <c r="AI48" s="282"/>
      <c r="AJ48" s="282"/>
      <c r="AK48" s="282"/>
      <c r="AL48" s="282"/>
      <c r="AM48" s="282">
        <v>0</v>
      </c>
      <c r="AN48" s="282"/>
      <c r="AO48" s="282"/>
      <c r="AP48" s="282">
        <v>0</v>
      </c>
      <c r="AQ48" s="282"/>
      <c r="AR48" s="302"/>
      <c r="AS48" s="282"/>
      <c r="AT48" s="282"/>
      <c r="AU48" s="282"/>
      <c r="AV48" s="282">
        <v>207</v>
      </c>
      <c r="AW48" s="282"/>
      <c r="AX48" s="282"/>
      <c r="AY48" s="282"/>
      <c r="AZ48" s="282"/>
      <c r="BA48" s="282">
        <v>72170</v>
      </c>
      <c r="BB48" s="282"/>
      <c r="BC48" s="282"/>
      <c r="BD48" s="282"/>
      <c r="BE48" s="282"/>
      <c r="BF48" s="282"/>
      <c r="BG48" s="282">
        <v>1004</v>
      </c>
      <c r="BH48" s="282"/>
      <c r="BI48" s="282"/>
      <c r="BJ48" s="282"/>
      <c r="BK48" s="282"/>
      <c r="BL48" s="282">
        <v>52510</v>
      </c>
      <c r="BM48" s="282"/>
      <c r="BN48" s="282"/>
      <c r="BO48" s="282"/>
      <c r="BP48" s="282"/>
      <c r="BQ48" s="282"/>
      <c r="BR48" s="282">
        <v>949</v>
      </c>
      <c r="BS48" s="282"/>
      <c r="BT48" s="282"/>
      <c r="BU48" s="282"/>
      <c r="BV48" s="282"/>
      <c r="BW48" s="281">
        <v>19663</v>
      </c>
      <c r="BX48" s="311"/>
      <c r="BY48" s="311"/>
      <c r="BZ48" s="311"/>
      <c r="CA48" s="311"/>
      <c r="CB48" s="312"/>
      <c r="CC48" s="284" t="s">
        <v>200</v>
      </c>
      <c r="CD48" s="278"/>
      <c r="CE48" s="278"/>
      <c r="CF48" s="99"/>
      <c r="CG48" s="99"/>
    </row>
    <row r="49" spans="1:85" s="104" customFormat="1" ht="15" customHeight="1">
      <c r="A49" s="292" t="s">
        <v>336</v>
      </c>
      <c r="B49" s="292"/>
      <c r="C49" s="292"/>
      <c r="D49" s="292"/>
      <c r="E49" s="293"/>
      <c r="F49" s="282">
        <v>11550</v>
      </c>
      <c r="G49" s="282"/>
      <c r="H49" s="282"/>
      <c r="I49" s="282"/>
      <c r="J49" s="282"/>
      <c r="K49" s="283">
        <v>347452</v>
      </c>
      <c r="L49" s="283"/>
      <c r="M49" s="283"/>
      <c r="N49" s="283"/>
      <c r="O49" s="283"/>
      <c r="P49" s="283"/>
      <c r="Q49" s="282">
        <v>352</v>
      </c>
      <c r="R49" s="282"/>
      <c r="S49" s="282"/>
      <c r="T49" s="282"/>
      <c r="U49" s="282"/>
      <c r="V49" s="282">
        <v>22229</v>
      </c>
      <c r="W49" s="282"/>
      <c r="X49" s="282"/>
      <c r="Y49" s="282"/>
      <c r="Z49" s="282"/>
      <c r="AA49" s="282"/>
      <c r="AB49" s="282">
        <v>11838</v>
      </c>
      <c r="AC49" s="282"/>
      <c r="AD49" s="282"/>
      <c r="AE49" s="282"/>
      <c r="AF49" s="282"/>
      <c r="AG49" s="282">
        <v>108516</v>
      </c>
      <c r="AH49" s="282"/>
      <c r="AI49" s="282"/>
      <c r="AJ49" s="282"/>
      <c r="AK49" s="282"/>
      <c r="AL49" s="282"/>
      <c r="AM49" s="282">
        <v>1</v>
      </c>
      <c r="AN49" s="282"/>
      <c r="AO49" s="282"/>
      <c r="AP49" s="282">
        <v>62</v>
      </c>
      <c r="AQ49" s="282"/>
      <c r="AR49" s="302"/>
      <c r="AS49" s="282"/>
      <c r="AT49" s="282"/>
      <c r="AU49" s="282"/>
      <c r="AV49" s="282">
        <v>225</v>
      </c>
      <c r="AW49" s="282"/>
      <c r="AX49" s="282"/>
      <c r="AY49" s="282"/>
      <c r="AZ49" s="282"/>
      <c r="BA49" s="282">
        <v>78675</v>
      </c>
      <c r="BB49" s="282"/>
      <c r="BC49" s="282"/>
      <c r="BD49" s="282"/>
      <c r="BE49" s="282"/>
      <c r="BF49" s="282"/>
      <c r="BG49" s="282">
        <v>874</v>
      </c>
      <c r="BH49" s="282"/>
      <c r="BI49" s="282"/>
      <c r="BJ49" s="282"/>
      <c r="BK49" s="282"/>
      <c r="BL49" s="282">
        <v>45635</v>
      </c>
      <c r="BM49" s="282"/>
      <c r="BN49" s="282"/>
      <c r="BO49" s="282"/>
      <c r="BP49" s="282"/>
      <c r="BQ49" s="282"/>
      <c r="BR49" s="282">
        <v>934</v>
      </c>
      <c r="BS49" s="282"/>
      <c r="BT49" s="282"/>
      <c r="BU49" s="282"/>
      <c r="BV49" s="282"/>
      <c r="BW49" s="281">
        <v>19476</v>
      </c>
      <c r="BX49" s="311"/>
      <c r="BY49" s="311"/>
      <c r="BZ49" s="311"/>
      <c r="CA49" s="311"/>
      <c r="CB49" s="312"/>
      <c r="CC49" s="284" t="s">
        <v>201</v>
      </c>
      <c r="CD49" s="278"/>
      <c r="CE49" s="278"/>
      <c r="CF49" s="99"/>
      <c r="CG49" s="99"/>
    </row>
    <row r="50" spans="1:85" s="104" customFormat="1" ht="15" customHeight="1">
      <c r="A50" s="292"/>
      <c r="B50" s="292"/>
      <c r="C50" s="292"/>
      <c r="D50" s="292"/>
      <c r="E50" s="293"/>
      <c r="F50" s="282"/>
      <c r="G50" s="282"/>
      <c r="H50" s="282"/>
      <c r="I50" s="282"/>
      <c r="J50" s="282"/>
      <c r="K50" s="283"/>
      <c r="L50" s="283"/>
      <c r="M50" s="283"/>
      <c r="N50" s="283"/>
      <c r="O50" s="283"/>
      <c r="P50" s="283"/>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30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1"/>
      <c r="BX50" s="311"/>
      <c r="BY50" s="311"/>
      <c r="BZ50" s="311"/>
      <c r="CA50" s="311"/>
      <c r="CB50" s="312"/>
      <c r="CC50" s="284"/>
      <c r="CD50" s="278"/>
      <c r="CE50" s="278"/>
      <c r="CF50" s="99"/>
      <c r="CG50" s="99"/>
    </row>
    <row r="51" spans="1:85" s="104" customFormat="1" ht="15" customHeight="1">
      <c r="A51" s="292" t="s">
        <v>216</v>
      </c>
      <c r="B51" s="292"/>
      <c r="C51" s="292"/>
      <c r="D51" s="292"/>
      <c r="E51" s="293"/>
      <c r="F51" s="282">
        <v>11028</v>
      </c>
      <c r="G51" s="282"/>
      <c r="H51" s="282"/>
      <c r="I51" s="282"/>
      <c r="J51" s="282"/>
      <c r="K51" s="283">
        <v>339994</v>
      </c>
      <c r="L51" s="283"/>
      <c r="M51" s="283"/>
      <c r="N51" s="283"/>
      <c r="O51" s="283"/>
      <c r="P51" s="283"/>
      <c r="Q51" s="282">
        <v>351</v>
      </c>
      <c r="R51" s="282"/>
      <c r="S51" s="282"/>
      <c r="T51" s="282"/>
      <c r="U51" s="282"/>
      <c r="V51" s="282">
        <v>21017</v>
      </c>
      <c r="W51" s="282"/>
      <c r="X51" s="282"/>
      <c r="Y51" s="282"/>
      <c r="Z51" s="282"/>
      <c r="AA51" s="282"/>
      <c r="AB51" s="282">
        <v>11397</v>
      </c>
      <c r="AC51" s="282"/>
      <c r="AD51" s="282"/>
      <c r="AE51" s="282"/>
      <c r="AF51" s="282"/>
      <c r="AG51" s="282">
        <v>101358</v>
      </c>
      <c r="AH51" s="282"/>
      <c r="AI51" s="282"/>
      <c r="AJ51" s="282"/>
      <c r="AK51" s="282"/>
      <c r="AL51" s="282"/>
      <c r="AM51" s="282">
        <v>0</v>
      </c>
      <c r="AN51" s="282"/>
      <c r="AO51" s="282"/>
      <c r="AP51" s="282">
        <v>0</v>
      </c>
      <c r="AQ51" s="282"/>
      <c r="AR51" s="302"/>
      <c r="AS51" s="282"/>
      <c r="AT51" s="282"/>
      <c r="AU51" s="282"/>
      <c r="AV51" s="282">
        <v>221</v>
      </c>
      <c r="AW51" s="282"/>
      <c r="AX51" s="282"/>
      <c r="AY51" s="282"/>
      <c r="AZ51" s="282"/>
      <c r="BA51" s="282">
        <v>77295</v>
      </c>
      <c r="BB51" s="282"/>
      <c r="BC51" s="282"/>
      <c r="BD51" s="282"/>
      <c r="BE51" s="282"/>
      <c r="BF51" s="282"/>
      <c r="BG51" s="282">
        <v>1130</v>
      </c>
      <c r="BH51" s="282"/>
      <c r="BI51" s="282"/>
      <c r="BJ51" s="282"/>
      <c r="BK51" s="282"/>
      <c r="BL51" s="282">
        <v>60080</v>
      </c>
      <c r="BM51" s="282"/>
      <c r="BN51" s="282"/>
      <c r="BO51" s="282"/>
      <c r="BP51" s="282"/>
      <c r="BQ51" s="282"/>
      <c r="BR51" s="282">
        <v>940</v>
      </c>
      <c r="BS51" s="282"/>
      <c r="BT51" s="282"/>
      <c r="BU51" s="282"/>
      <c r="BV51" s="282"/>
      <c r="BW51" s="281">
        <v>21711</v>
      </c>
      <c r="BX51" s="311"/>
      <c r="BY51" s="311"/>
      <c r="BZ51" s="311"/>
      <c r="CA51" s="311"/>
      <c r="CB51" s="312"/>
      <c r="CC51" s="284" t="s">
        <v>202</v>
      </c>
      <c r="CD51" s="278"/>
      <c r="CE51" s="278"/>
      <c r="CF51" s="99"/>
      <c r="CG51" s="99"/>
    </row>
    <row r="52" spans="1:85" s="104" customFormat="1" ht="15" customHeight="1">
      <c r="A52" s="292" t="s">
        <v>337</v>
      </c>
      <c r="B52" s="292"/>
      <c r="C52" s="292"/>
      <c r="D52" s="292"/>
      <c r="E52" s="293"/>
      <c r="F52" s="282">
        <v>11432</v>
      </c>
      <c r="G52" s="282"/>
      <c r="H52" s="282"/>
      <c r="I52" s="282"/>
      <c r="J52" s="282"/>
      <c r="K52" s="283">
        <v>350526</v>
      </c>
      <c r="L52" s="283"/>
      <c r="M52" s="283"/>
      <c r="N52" s="283"/>
      <c r="O52" s="283"/>
      <c r="P52" s="283"/>
      <c r="Q52" s="282">
        <v>378</v>
      </c>
      <c r="R52" s="282"/>
      <c r="S52" s="282"/>
      <c r="T52" s="282"/>
      <c r="U52" s="282"/>
      <c r="V52" s="282">
        <v>24784</v>
      </c>
      <c r="W52" s="282"/>
      <c r="X52" s="282"/>
      <c r="Y52" s="282"/>
      <c r="Z52" s="282"/>
      <c r="AA52" s="282"/>
      <c r="AB52" s="282">
        <v>11417</v>
      </c>
      <c r="AC52" s="282"/>
      <c r="AD52" s="282"/>
      <c r="AE52" s="282"/>
      <c r="AF52" s="282"/>
      <c r="AG52" s="282">
        <v>99906</v>
      </c>
      <c r="AH52" s="282"/>
      <c r="AI52" s="282"/>
      <c r="AJ52" s="282"/>
      <c r="AK52" s="282"/>
      <c r="AL52" s="282"/>
      <c r="AM52" s="282">
        <v>0</v>
      </c>
      <c r="AN52" s="282"/>
      <c r="AO52" s="282"/>
      <c r="AP52" s="282">
        <v>0</v>
      </c>
      <c r="AQ52" s="282"/>
      <c r="AR52" s="302"/>
      <c r="AS52" s="282"/>
      <c r="AT52" s="282"/>
      <c r="AU52" s="282"/>
      <c r="AV52" s="282">
        <v>204</v>
      </c>
      <c r="AW52" s="282"/>
      <c r="AX52" s="282"/>
      <c r="AY52" s="282"/>
      <c r="AZ52" s="282"/>
      <c r="BA52" s="282">
        <v>71400</v>
      </c>
      <c r="BB52" s="282"/>
      <c r="BC52" s="282"/>
      <c r="BD52" s="282"/>
      <c r="BE52" s="282"/>
      <c r="BF52" s="282"/>
      <c r="BG52" s="282">
        <v>1127</v>
      </c>
      <c r="BH52" s="282"/>
      <c r="BI52" s="282"/>
      <c r="BJ52" s="282"/>
      <c r="BK52" s="282"/>
      <c r="BL52" s="282">
        <v>59445</v>
      </c>
      <c r="BM52" s="282"/>
      <c r="BN52" s="282"/>
      <c r="BO52" s="282"/>
      <c r="BP52" s="282"/>
      <c r="BQ52" s="282"/>
      <c r="BR52" s="282">
        <v>951</v>
      </c>
      <c r="BS52" s="282"/>
      <c r="BT52" s="282"/>
      <c r="BU52" s="282"/>
      <c r="BV52" s="282"/>
      <c r="BW52" s="281">
        <v>25019</v>
      </c>
      <c r="BX52" s="311"/>
      <c r="BY52" s="311"/>
      <c r="BZ52" s="311"/>
      <c r="CA52" s="311"/>
      <c r="CB52" s="312"/>
      <c r="CC52" s="284" t="s">
        <v>203</v>
      </c>
      <c r="CD52" s="278"/>
      <c r="CE52" s="278"/>
      <c r="CF52" s="99"/>
      <c r="CG52" s="99"/>
    </row>
    <row r="53" spans="1:85" s="104" customFormat="1" ht="15" customHeight="1">
      <c r="A53" s="292" t="s">
        <v>218</v>
      </c>
      <c r="B53" s="292"/>
      <c r="C53" s="292"/>
      <c r="D53" s="292"/>
      <c r="E53" s="293"/>
      <c r="F53" s="282">
        <v>11429</v>
      </c>
      <c r="G53" s="282"/>
      <c r="H53" s="282"/>
      <c r="I53" s="282"/>
      <c r="J53" s="282"/>
      <c r="K53" s="283">
        <v>341759</v>
      </c>
      <c r="L53" s="283"/>
      <c r="M53" s="283"/>
      <c r="N53" s="283"/>
      <c r="O53" s="283"/>
      <c r="P53" s="283"/>
      <c r="Q53" s="282">
        <v>357</v>
      </c>
      <c r="R53" s="282"/>
      <c r="S53" s="282"/>
      <c r="T53" s="282"/>
      <c r="U53" s="282"/>
      <c r="V53" s="282">
        <v>22467</v>
      </c>
      <c r="W53" s="282"/>
      <c r="X53" s="282"/>
      <c r="Y53" s="282"/>
      <c r="Z53" s="282"/>
      <c r="AA53" s="282"/>
      <c r="AB53" s="282">
        <v>12111</v>
      </c>
      <c r="AC53" s="282"/>
      <c r="AD53" s="282"/>
      <c r="AE53" s="282"/>
      <c r="AF53" s="282"/>
      <c r="AG53" s="282">
        <v>112413</v>
      </c>
      <c r="AH53" s="282"/>
      <c r="AI53" s="282"/>
      <c r="AJ53" s="282"/>
      <c r="AK53" s="282"/>
      <c r="AL53" s="282"/>
      <c r="AM53" s="282">
        <v>0</v>
      </c>
      <c r="AN53" s="282"/>
      <c r="AO53" s="282"/>
      <c r="AP53" s="282">
        <v>0</v>
      </c>
      <c r="AQ53" s="282"/>
      <c r="AR53" s="302"/>
      <c r="AS53" s="282"/>
      <c r="AT53" s="282"/>
      <c r="AU53" s="282"/>
      <c r="AV53" s="282">
        <v>219</v>
      </c>
      <c r="AW53" s="282"/>
      <c r="AX53" s="282"/>
      <c r="AY53" s="282"/>
      <c r="AZ53" s="282"/>
      <c r="BA53" s="282">
        <v>76680</v>
      </c>
      <c r="BB53" s="282"/>
      <c r="BC53" s="282"/>
      <c r="BD53" s="282"/>
      <c r="BE53" s="282"/>
      <c r="BF53" s="282"/>
      <c r="BG53" s="282">
        <v>1063</v>
      </c>
      <c r="BH53" s="282"/>
      <c r="BI53" s="282"/>
      <c r="BJ53" s="282"/>
      <c r="BK53" s="282"/>
      <c r="BL53" s="282">
        <v>55535</v>
      </c>
      <c r="BM53" s="282"/>
      <c r="BN53" s="282"/>
      <c r="BO53" s="282"/>
      <c r="BP53" s="282"/>
      <c r="BQ53" s="282"/>
      <c r="BR53" s="282">
        <v>833</v>
      </c>
      <c r="BS53" s="282"/>
      <c r="BT53" s="282"/>
      <c r="BU53" s="282"/>
      <c r="BV53" s="282"/>
      <c r="BW53" s="281">
        <v>20176</v>
      </c>
      <c r="BX53" s="311"/>
      <c r="BY53" s="311"/>
      <c r="BZ53" s="311"/>
      <c r="CA53" s="311"/>
      <c r="CB53" s="312"/>
      <c r="CC53" s="284" t="s">
        <v>204</v>
      </c>
      <c r="CD53" s="278"/>
      <c r="CE53" s="278"/>
      <c r="CF53" s="99"/>
      <c r="CG53" s="99"/>
    </row>
    <row r="54" spans="1:85" s="104" customFormat="1" ht="15" customHeight="1">
      <c r="A54" s="278" t="s">
        <v>338</v>
      </c>
      <c r="B54" s="278"/>
      <c r="C54" s="278"/>
      <c r="D54" s="278"/>
      <c r="E54" s="279"/>
      <c r="F54" s="282">
        <v>10841</v>
      </c>
      <c r="G54" s="282"/>
      <c r="H54" s="282"/>
      <c r="I54" s="282"/>
      <c r="J54" s="282"/>
      <c r="K54" s="283">
        <v>335870</v>
      </c>
      <c r="L54" s="283"/>
      <c r="M54" s="283"/>
      <c r="N54" s="283"/>
      <c r="O54" s="283"/>
      <c r="P54" s="283"/>
      <c r="Q54" s="282">
        <v>363</v>
      </c>
      <c r="R54" s="282"/>
      <c r="S54" s="282"/>
      <c r="T54" s="282"/>
      <c r="U54" s="282"/>
      <c r="V54" s="282">
        <v>22122</v>
      </c>
      <c r="W54" s="282"/>
      <c r="X54" s="282"/>
      <c r="Y54" s="282"/>
      <c r="Z54" s="282"/>
      <c r="AA54" s="282"/>
      <c r="AB54" s="282">
        <v>11656</v>
      </c>
      <c r="AC54" s="282"/>
      <c r="AD54" s="282"/>
      <c r="AE54" s="282"/>
      <c r="AF54" s="282"/>
      <c r="AG54" s="282">
        <v>105252</v>
      </c>
      <c r="AH54" s="282"/>
      <c r="AI54" s="282"/>
      <c r="AJ54" s="282"/>
      <c r="AK54" s="282"/>
      <c r="AL54" s="282"/>
      <c r="AM54" s="282">
        <v>0</v>
      </c>
      <c r="AN54" s="282"/>
      <c r="AO54" s="282"/>
      <c r="AP54" s="282">
        <v>0</v>
      </c>
      <c r="AQ54" s="282"/>
      <c r="AR54" s="302"/>
      <c r="AS54" s="282"/>
      <c r="AT54" s="282"/>
      <c r="AU54" s="282"/>
      <c r="AV54" s="282">
        <v>209</v>
      </c>
      <c r="AW54" s="282"/>
      <c r="AX54" s="282"/>
      <c r="AY54" s="282"/>
      <c r="AZ54" s="282"/>
      <c r="BA54" s="282">
        <v>72800</v>
      </c>
      <c r="BB54" s="282"/>
      <c r="BC54" s="282"/>
      <c r="BD54" s="282"/>
      <c r="BE54" s="282"/>
      <c r="BF54" s="282"/>
      <c r="BG54" s="282">
        <v>1352</v>
      </c>
      <c r="BH54" s="282"/>
      <c r="BI54" s="282"/>
      <c r="BJ54" s="282"/>
      <c r="BK54" s="282"/>
      <c r="BL54" s="282">
        <v>71485</v>
      </c>
      <c r="BM54" s="282"/>
      <c r="BN54" s="282"/>
      <c r="BO54" s="282"/>
      <c r="BP54" s="282"/>
      <c r="BQ54" s="282"/>
      <c r="BR54" s="282">
        <v>963</v>
      </c>
      <c r="BS54" s="282"/>
      <c r="BT54" s="282"/>
      <c r="BU54" s="282"/>
      <c r="BV54" s="282"/>
      <c r="BW54" s="281">
        <v>19920</v>
      </c>
      <c r="BX54" s="311"/>
      <c r="BY54" s="311"/>
      <c r="BZ54" s="311"/>
      <c r="CA54" s="311"/>
      <c r="CB54" s="312"/>
      <c r="CC54" s="284" t="s">
        <v>205</v>
      </c>
      <c r="CD54" s="278"/>
      <c r="CE54" s="278"/>
      <c r="CF54" s="99"/>
      <c r="CG54" s="99"/>
    </row>
    <row r="55" spans="1:85" s="104" customFormat="1" ht="15" customHeight="1">
      <c r="A55" s="278" t="s">
        <v>145</v>
      </c>
      <c r="B55" s="278"/>
      <c r="C55" s="278"/>
      <c r="D55" s="278"/>
      <c r="E55" s="279"/>
      <c r="F55" s="282">
        <v>10656</v>
      </c>
      <c r="G55" s="282"/>
      <c r="H55" s="282"/>
      <c r="I55" s="282"/>
      <c r="J55" s="282"/>
      <c r="K55" s="283">
        <v>339895</v>
      </c>
      <c r="L55" s="283"/>
      <c r="M55" s="283"/>
      <c r="N55" s="283"/>
      <c r="O55" s="283"/>
      <c r="P55" s="283"/>
      <c r="Q55" s="282">
        <v>364</v>
      </c>
      <c r="R55" s="282"/>
      <c r="S55" s="282"/>
      <c r="T55" s="282"/>
      <c r="U55" s="282"/>
      <c r="V55" s="282">
        <v>21718</v>
      </c>
      <c r="W55" s="282"/>
      <c r="X55" s="282"/>
      <c r="Y55" s="282"/>
      <c r="Z55" s="282"/>
      <c r="AA55" s="282"/>
      <c r="AB55" s="282">
        <v>10933</v>
      </c>
      <c r="AC55" s="282"/>
      <c r="AD55" s="282"/>
      <c r="AE55" s="282"/>
      <c r="AF55" s="282"/>
      <c r="AG55" s="282">
        <v>99875</v>
      </c>
      <c r="AH55" s="282"/>
      <c r="AI55" s="282"/>
      <c r="AJ55" s="282"/>
      <c r="AK55" s="282"/>
      <c r="AL55" s="282"/>
      <c r="AM55" s="282">
        <v>0</v>
      </c>
      <c r="AN55" s="282"/>
      <c r="AO55" s="282"/>
      <c r="AP55" s="282">
        <v>0</v>
      </c>
      <c r="AQ55" s="282"/>
      <c r="AR55" s="302"/>
      <c r="AS55" s="282"/>
      <c r="AT55" s="282"/>
      <c r="AU55" s="282"/>
      <c r="AV55" s="282">
        <v>198</v>
      </c>
      <c r="AW55" s="282"/>
      <c r="AX55" s="282"/>
      <c r="AY55" s="282"/>
      <c r="AZ55" s="282"/>
      <c r="BA55" s="282">
        <v>69580</v>
      </c>
      <c r="BB55" s="282"/>
      <c r="BC55" s="282"/>
      <c r="BD55" s="282"/>
      <c r="BE55" s="282"/>
      <c r="BF55" s="282"/>
      <c r="BG55" s="282">
        <v>1341</v>
      </c>
      <c r="BH55" s="282"/>
      <c r="BI55" s="282"/>
      <c r="BJ55" s="282"/>
      <c r="BK55" s="282"/>
      <c r="BL55" s="282">
        <v>70515</v>
      </c>
      <c r="BM55" s="282"/>
      <c r="BN55" s="282"/>
      <c r="BO55" s="282"/>
      <c r="BP55" s="282"/>
      <c r="BQ55" s="282"/>
      <c r="BR55" s="282">
        <v>899</v>
      </c>
      <c r="BS55" s="282"/>
      <c r="BT55" s="282"/>
      <c r="BU55" s="282"/>
      <c r="BV55" s="282"/>
      <c r="BW55" s="281">
        <v>20430</v>
      </c>
      <c r="BX55" s="311"/>
      <c r="BY55" s="311"/>
      <c r="BZ55" s="311"/>
      <c r="CA55" s="311"/>
      <c r="CB55" s="312"/>
      <c r="CC55" s="284" t="s">
        <v>206</v>
      </c>
      <c r="CD55" s="278"/>
      <c r="CE55" s="278"/>
      <c r="CF55" s="99"/>
      <c r="CG55" s="99"/>
    </row>
    <row r="56" spans="1:85" s="104" customFormat="1" ht="15" customHeight="1">
      <c r="A56" s="278" t="s">
        <v>146</v>
      </c>
      <c r="B56" s="278"/>
      <c r="C56" s="278"/>
      <c r="D56" s="278"/>
      <c r="E56" s="279"/>
      <c r="F56" s="282">
        <v>11009</v>
      </c>
      <c r="G56" s="282"/>
      <c r="H56" s="282"/>
      <c r="I56" s="282"/>
      <c r="J56" s="282"/>
      <c r="K56" s="283">
        <v>334361</v>
      </c>
      <c r="L56" s="283"/>
      <c r="M56" s="283"/>
      <c r="N56" s="283"/>
      <c r="O56" s="283"/>
      <c r="P56" s="283"/>
      <c r="Q56" s="282">
        <v>377</v>
      </c>
      <c r="R56" s="282"/>
      <c r="S56" s="282"/>
      <c r="T56" s="282"/>
      <c r="U56" s="282"/>
      <c r="V56" s="282">
        <v>24250</v>
      </c>
      <c r="W56" s="282"/>
      <c r="X56" s="282"/>
      <c r="Y56" s="282"/>
      <c r="Z56" s="282"/>
      <c r="AA56" s="282"/>
      <c r="AB56" s="282">
        <v>10316</v>
      </c>
      <c r="AC56" s="282"/>
      <c r="AD56" s="282"/>
      <c r="AE56" s="282"/>
      <c r="AF56" s="282"/>
      <c r="AG56" s="282">
        <v>91672</v>
      </c>
      <c r="AH56" s="282"/>
      <c r="AI56" s="282"/>
      <c r="AJ56" s="282"/>
      <c r="AK56" s="282"/>
      <c r="AL56" s="282"/>
      <c r="AM56" s="282">
        <v>3</v>
      </c>
      <c r="AN56" s="282"/>
      <c r="AO56" s="282"/>
      <c r="AP56" s="282">
        <v>116</v>
      </c>
      <c r="AQ56" s="282"/>
      <c r="AR56" s="302"/>
      <c r="AS56" s="282"/>
      <c r="AT56" s="282"/>
      <c r="AU56" s="282"/>
      <c r="AV56" s="282">
        <v>231</v>
      </c>
      <c r="AW56" s="282"/>
      <c r="AX56" s="282"/>
      <c r="AY56" s="282"/>
      <c r="AZ56" s="282"/>
      <c r="BA56" s="282">
        <v>80820</v>
      </c>
      <c r="BB56" s="282"/>
      <c r="BC56" s="282"/>
      <c r="BD56" s="282"/>
      <c r="BE56" s="282"/>
      <c r="BF56" s="282"/>
      <c r="BG56" s="282">
        <v>1402</v>
      </c>
      <c r="BH56" s="282"/>
      <c r="BI56" s="282"/>
      <c r="BJ56" s="282"/>
      <c r="BK56" s="282"/>
      <c r="BL56" s="282">
        <v>72475</v>
      </c>
      <c r="BM56" s="282"/>
      <c r="BN56" s="282"/>
      <c r="BO56" s="282"/>
      <c r="BP56" s="282"/>
      <c r="BQ56" s="282"/>
      <c r="BR56" s="282">
        <v>930</v>
      </c>
      <c r="BS56" s="282"/>
      <c r="BT56" s="282"/>
      <c r="BU56" s="282"/>
      <c r="BV56" s="282"/>
      <c r="BW56" s="281">
        <v>21090</v>
      </c>
      <c r="BX56" s="311"/>
      <c r="BY56" s="311"/>
      <c r="BZ56" s="311"/>
      <c r="CA56" s="311"/>
      <c r="CB56" s="312"/>
      <c r="CC56" s="284" t="s">
        <v>207</v>
      </c>
      <c r="CD56" s="278"/>
      <c r="CE56" s="278"/>
      <c r="CF56" s="99"/>
      <c r="CG56" s="99"/>
    </row>
    <row r="57" spans="1:85" ht="7.5" customHeight="1" thickBot="1">
      <c r="A57" s="38"/>
      <c r="B57" s="38"/>
      <c r="C57" s="38"/>
      <c r="D57" s="38"/>
      <c r="E57" s="39"/>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41"/>
      <c r="CD57" s="38"/>
      <c r="CE57" s="38"/>
      <c r="CF57" s="42"/>
      <c r="CG57" s="42"/>
    </row>
    <row r="58" spans="1:85" ht="11.25" customHeight="1">
      <c r="A58" s="78" t="s">
        <v>339</v>
      </c>
      <c r="B58" s="78"/>
      <c r="C58" s="78"/>
      <c r="D58" s="78"/>
      <c r="E58" s="78"/>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t="s">
        <v>65</v>
      </c>
      <c r="CF58" s="69"/>
      <c r="CG58" s="69"/>
    </row>
    <row r="59" ht="23.25" customHeight="1"/>
  </sheetData>
  <sheetProtection/>
  <mergeCells count="656">
    <mergeCell ref="CC51:CE51"/>
    <mergeCell ref="CC52:CE52"/>
    <mergeCell ref="CC53:CE53"/>
    <mergeCell ref="CC54:CE54"/>
    <mergeCell ref="CC55:CE55"/>
    <mergeCell ref="CC56:CE56"/>
    <mergeCell ref="CC32:CE36"/>
    <mergeCell ref="CC37:CE37"/>
    <mergeCell ref="CC38:CE38"/>
    <mergeCell ref="CC39:CE39"/>
    <mergeCell ref="CC40:CE40"/>
    <mergeCell ref="CC41:CE41"/>
    <mergeCell ref="CC47:CE47"/>
    <mergeCell ref="CC48:CE48"/>
    <mergeCell ref="CC49:CE49"/>
    <mergeCell ref="CC50:CE50"/>
    <mergeCell ref="CC42:CE42"/>
    <mergeCell ref="CC44:CE44"/>
    <mergeCell ref="CC45:CE45"/>
    <mergeCell ref="CC46:CE46"/>
    <mergeCell ref="F32:CB32"/>
    <mergeCell ref="F33:AU33"/>
    <mergeCell ref="AM34:AU35"/>
    <mergeCell ref="AM36:AO36"/>
    <mergeCell ref="BL55:BQ55"/>
    <mergeCell ref="BR55:BV55"/>
    <mergeCell ref="BW55:CB55"/>
    <mergeCell ref="BL53:BQ53"/>
    <mergeCell ref="BR53:BV53"/>
    <mergeCell ref="BW53:CB53"/>
    <mergeCell ref="AV56:AZ56"/>
    <mergeCell ref="BA56:BF56"/>
    <mergeCell ref="BG56:BK56"/>
    <mergeCell ref="BL56:BQ56"/>
    <mergeCell ref="BR56:BV56"/>
    <mergeCell ref="BW56:CB56"/>
    <mergeCell ref="AV54:AZ54"/>
    <mergeCell ref="BA54:BF54"/>
    <mergeCell ref="BG54:BK54"/>
    <mergeCell ref="BL54:BQ54"/>
    <mergeCell ref="BR54:BV54"/>
    <mergeCell ref="BW54:CB54"/>
    <mergeCell ref="BL51:BQ51"/>
    <mergeCell ref="BR51:BV51"/>
    <mergeCell ref="BW51:CB51"/>
    <mergeCell ref="AV52:AZ52"/>
    <mergeCell ref="BA52:BF52"/>
    <mergeCell ref="BG52:BK52"/>
    <mergeCell ref="BL52:BQ52"/>
    <mergeCell ref="BR52:BV52"/>
    <mergeCell ref="BW52:CB52"/>
    <mergeCell ref="AV51:AZ51"/>
    <mergeCell ref="BL49:BQ49"/>
    <mergeCell ref="BR49:BV49"/>
    <mergeCell ref="BW49:CB49"/>
    <mergeCell ref="AV50:AZ50"/>
    <mergeCell ref="BA50:BF50"/>
    <mergeCell ref="BG50:BK50"/>
    <mergeCell ref="BL50:BQ50"/>
    <mergeCell ref="BR50:BV50"/>
    <mergeCell ref="BW50:CB50"/>
    <mergeCell ref="BL47:BQ47"/>
    <mergeCell ref="BR47:BV47"/>
    <mergeCell ref="BW47:CB47"/>
    <mergeCell ref="AV48:AZ48"/>
    <mergeCell ref="BA48:BF48"/>
    <mergeCell ref="BG48:BK48"/>
    <mergeCell ref="BL48:BQ48"/>
    <mergeCell ref="BR48:BV48"/>
    <mergeCell ref="BW48:CB48"/>
    <mergeCell ref="BR45:BV45"/>
    <mergeCell ref="BW45:CB45"/>
    <mergeCell ref="AV46:AZ46"/>
    <mergeCell ref="BA46:BF46"/>
    <mergeCell ref="BG46:BK46"/>
    <mergeCell ref="BL46:BQ46"/>
    <mergeCell ref="BR46:BV46"/>
    <mergeCell ref="BW46:CB46"/>
    <mergeCell ref="AV45:AZ45"/>
    <mergeCell ref="BA45:BF45"/>
    <mergeCell ref="BR42:BV42"/>
    <mergeCell ref="BW42:CB42"/>
    <mergeCell ref="AV44:AZ44"/>
    <mergeCell ref="BA44:BF44"/>
    <mergeCell ref="BG44:BK44"/>
    <mergeCell ref="BL44:BQ44"/>
    <mergeCell ref="BR44:BV44"/>
    <mergeCell ref="BW44:CB44"/>
    <mergeCell ref="AV42:AZ42"/>
    <mergeCell ref="BA42:BF42"/>
    <mergeCell ref="AV38:AZ38"/>
    <mergeCell ref="BA38:BF38"/>
    <mergeCell ref="BR40:BV40"/>
    <mergeCell ref="BW40:CB40"/>
    <mergeCell ref="AV41:AZ41"/>
    <mergeCell ref="BA41:BF41"/>
    <mergeCell ref="BG41:BK41"/>
    <mergeCell ref="BL41:BQ41"/>
    <mergeCell ref="BR41:BV41"/>
    <mergeCell ref="BW41:CB41"/>
    <mergeCell ref="BR36:BV36"/>
    <mergeCell ref="BW36:CB36"/>
    <mergeCell ref="BR38:BV38"/>
    <mergeCell ref="BW38:CB38"/>
    <mergeCell ref="AV39:AZ39"/>
    <mergeCell ref="BA39:BF39"/>
    <mergeCell ref="BG39:BK39"/>
    <mergeCell ref="BL39:BQ39"/>
    <mergeCell ref="BR39:BV39"/>
    <mergeCell ref="BW39:CB39"/>
    <mergeCell ref="AP46:AU46"/>
    <mergeCell ref="AM50:AO50"/>
    <mergeCell ref="AV33:CB33"/>
    <mergeCell ref="AV34:BF35"/>
    <mergeCell ref="BG34:BQ35"/>
    <mergeCell ref="BR34:CB35"/>
    <mergeCell ref="AV36:AZ36"/>
    <mergeCell ref="BA36:BF36"/>
    <mergeCell ref="BG36:BK36"/>
    <mergeCell ref="BL36:BQ36"/>
    <mergeCell ref="AP38:AU38"/>
    <mergeCell ref="AP39:AU39"/>
    <mergeCell ref="AP40:AU40"/>
    <mergeCell ref="AP41:AU41"/>
    <mergeCell ref="AP42:AU42"/>
    <mergeCell ref="AP44:AU44"/>
    <mergeCell ref="AM52:AO52"/>
    <mergeCell ref="AM53:AO53"/>
    <mergeCell ref="AM54:AO54"/>
    <mergeCell ref="AM55:AO55"/>
    <mergeCell ref="AM44:AO44"/>
    <mergeCell ref="AM45:AO45"/>
    <mergeCell ref="AM46:AO46"/>
    <mergeCell ref="AM47:AO47"/>
    <mergeCell ref="AM48:AO48"/>
    <mergeCell ref="AM49:AO49"/>
    <mergeCell ref="AM38:AO38"/>
    <mergeCell ref="AM39:AO39"/>
    <mergeCell ref="AM40:AO40"/>
    <mergeCell ref="AM41:AO41"/>
    <mergeCell ref="AM42:AO42"/>
    <mergeCell ref="AM43:AO43"/>
    <mergeCell ref="AP56:AU56"/>
    <mergeCell ref="A56:E56"/>
    <mergeCell ref="F56:J56"/>
    <mergeCell ref="K56:P56"/>
    <mergeCell ref="Q56:U56"/>
    <mergeCell ref="V56:AA56"/>
    <mergeCell ref="AB56:AF56"/>
    <mergeCell ref="AG56:AL56"/>
    <mergeCell ref="AM56:AO56"/>
    <mergeCell ref="AV55:AZ55"/>
    <mergeCell ref="BA55:BF55"/>
    <mergeCell ref="BG55:BK55"/>
    <mergeCell ref="A55:E55"/>
    <mergeCell ref="F55:J55"/>
    <mergeCell ref="K55:P55"/>
    <mergeCell ref="Q55:U55"/>
    <mergeCell ref="V55:AA55"/>
    <mergeCell ref="AB55:AF55"/>
    <mergeCell ref="AG55:AL55"/>
    <mergeCell ref="AP54:AU54"/>
    <mergeCell ref="A54:E54"/>
    <mergeCell ref="F54:J54"/>
    <mergeCell ref="K54:P54"/>
    <mergeCell ref="Q54:U54"/>
    <mergeCell ref="V54:AA54"/>
    <mergeCell ref="AB54:AF54"/>
    <mergeCell ref="AG54:AL54"/>
    <mergeCell ref="AP55:AU55"/>
    <mergeCell ref="AV53:AZ53"/>
    <mergeCell ref="BA53:BF53"/>
    <mergeCell ref="BG53:BK53"/>
    <mergeCell ref="A53:E53"/>
    <mergeCell ref="F53:J53"/>
    <mergeCell ref="K53:P53"/>
    <mergeCell ref="Q53:U53"/>
    <mergeCell ref="V53:AA53"/>
    <mergeCell ref="AB53:AF53"/>
    <mergeCell ref="AG53:AL53"/>
    <mergeCell ref="AP52:AU52"/>
    <mergeCell ref="A52:E52"/>
    <mergeCell ref="F52:J52"/>
    <mergeCell ref="K52:P52"/>
    <mergeCell ref="Q52:U52"/>
    <mergeCell ref="V52:AA52"/>
    <mergeCell ref="AB52:AF52"/>
    <mergeCell ref="AG52:AL52"/>
    <mergeCell ref="AP53:AU53"/>
    <mergeCell ref="BA51:BF51"/>
    <mergeCell ref="BG51:BK51"/>
    <mergeCell ref="A51:E51"/>
    <mergeCell ref="F51:J51"/>
    <mergeCell ref="K51:P51"/>
    <mergeCell ref="Q51:U51"/>
    <mergeCell ref="V51:AA51"/>
    <mergeCell ref="AB51:AF51"/>
    <mergeCell ref="AM51:AO51"/>
    <mergeCell ref="AG51:AL51"/>
    <mergeCell ref="AP50:AU50"/>
    <mergeCell ref="A50:E50"/>
    <mergeCell ref="F50:J50"/>
    <mergeCell ref="K50:P50"/>
    <mergeCell ref="Q50:U50"/>
    <mergeCell ref="V50:AA50"/>
    <mergeCell ref="AB50:AF50"/>
    <mergeCell ref="AG50:AL50"/>
    <mergeCell ref="AP51:AU51"/>
    <mergeCell ref="AV49:AZ49"/>
    <mergeCell ref="BA49:BF49"/>
    <mergeCell ref="BG49:BK49"/>
    <mergeCell ref="A49:E49"/>
    <mergeCell ref="F49:J49"/>
    <mergeCell ref="K49:P49"/>
    <mergeCell ref="Q49:U49"/>
    <mergeCell ref="V49:AA49"/>
    <mergeCell ref="AB49:AF49"/>
    <mergeCell ref="AG49:AL49"/>
    <mergeCell ref="AP48:AU48"/>
    <mergeCell ref="A48:E48"/>
    <mergeCell ref="F48:J48"/>
    <mergeCell ref="K48:P48"/>
    <mergeCell ref="Q48:U48"/>
    <mergeCell ref="V48:AA48"/>
    <mergeCell ref="AB48:AF48"/>
    <mergeCell ref="AG48:AL48"/>
    <mergeCell ref="AP49:AU49"/>
    <mergeCell ref="AP47:AU47"/>
    <mergeCell ref="AV47:AZ47"/>
    <mergeCell ref="BA47:BF47"/>
    <mergeCell ref="BG47:BK47"/>
    <mergeCell ref="A47:E47"/>
    <mergeCell ref="F47:J47"/>
    <mergeCell ref="K47:P47"/>
    <mergeCell ref="Q47:U47"/>
    <mergeCell ref="V47:AA47"/>
    <mergeCell ref="AB47:AF47"/>
    <mergeCell ref="AG47:AL47"/>
    <mergeCell ref="A46:E46"/>
    <mergeCell ref="F46:J46"/>
    <mergeCell ref="K46:P46"/>
    <mergeCell ref="Q46:U46"/>
    <mergeCell ref="V46:AA46"/>
    <mergeCell ref="AB46:AF46"/>
    <mergeCell ref="AG46:AL46"/>
    <mergeCell ref="A45:E45"/>
    <mergeCell ref="F45:J45"/>
    <mergeCell ref="K45:P45"/>
    <mergeCell ref="Q45:U45"/>
    <mergeCell ref="V45:AA45"/>
    <mergeCell ref="AB45:AF45"/>
    <mergeCell ref="K44:P44"/>
    <mergeCell ref="Q44:U44"/>
    <mergeCell ref="V44:AA44"/>
    <mergeCell ref="AB44:AF44"/>
    <mergeCell ref="BG45:BK45"/>
    <mergeCell ref="BL45:BQ45"/>
    <mergeCell ref="AG45:AL45"/>
    <mergeCell ref="AP45:AU45"/>
    <mergeCell ref="AG44:AL44"/>
    <mergeCell ref="A43:E43"/>
    <mergeCell ref="F43:J43"/>
    <mergeCell ref="K43:P43"/>
    <mergeCell ref="Q43:U43"/>
    <mergeCell ref="V43:AA43"/>
    <mergeCell ref="AB43:AF43"/>
    <mergeCell ref="AG43:AL43"/>
    <mergeCell ref="A44:E44"/>
    <mergeCell ref="F44:J44"/>
    <mergeCell ref="BG42:BK42"/>
    <mergeCell ref="BL42:BQ42"/>
    <mergeCell ref="A42:E42"/>
    <mergeCell ref="F42:J42"/>
    <mergeCell ref="K42:P42"/>
    <mergeCell ref="Q42:U42"/>
    <mergeCell ref="V42:AA42"/>
    <mergeCell ref="AB42:AF42"/>
    <mergeCell ref="AG42:AL42"/>
    <mergeCell ref="A41:E41"/>
    <mergeCell ref="F41:J41"/>
    <mergeCell ref="K41:P41"/>
    <mergeCell ref="Q41:U41"/>
    <mergeCell ref="V41:AA41"/>
    <mergeCell ref="AB41:AF41"/>
    <mergeCell ref="AG41:AL41"/>
    <mergeCell ref="AV40:AZ40"/>
    <mergeCell ref="BA40:BF40"/>
    <mergeCell ref="BG40:BK40"/>
    <mergeCell ref="BL40:BQ40"/>
    <mergeCell ref="A40:E40"/>
    <mergeCell ref="F40:J40"/>
    <mergeCell ref="K40:P40"/>
    <mergeCell ref="Q40:U40"/>
    <mergeCell ref="V40:AA40"/>
    <mergeCell ref="AB40:AF40"/>
    <mergeCell ref="AG40:AL40"/>
    <mergeCell ref="A39:E39"/>
    <mergeCell ref="F39:J39"/>
    <mergeCell ref="K39:P39"/>
    <mergeCell ref="Q39:U39"/>
    <mergeCell ref="V39:AA39"/>
    <mergeCell ref="AB39:AF39"/>
    <mergeCell ref="AG39:AL39"/>
    <mergeCell ref="BG38:BK38"/>
    <mergeCell ref="BL38:BQ38"/>
    <mergeCell ref="A37:E37"/>
    <mergeCell ref="A38:E38"/>
    <mergeCell ref="F38:J38"/>
    <mergeCell ref="K38:P38"/>
    <mergeCell ref="Q38:U38"/>
    <mergeCell ref="V38:AA38"/>
    <mergeCell ref="AB38:AF38"/>
    <mergeCell ref="AG38:AL38"/>
    <mergeCell ref="AP36:AU36"/>
    <mergeCell ref="F35:P35"/>
    <mergeCell ref="Q35:AA35"/>
    <mergeCell ref="F36:J36"/>
    <mergeCell ref="K36:P36"/>
    <mergeCell ref="Q36:U36"/>
    <mergeCell ref="V36:AA36"/>
    <mergeCell ref="AB36:AF36"/>
    <mergeCell ref="AG36:AL36"/>
    <mergeCell ref="A32:E36"/>
    <mergeCell ref="F34:AA34"/>
    <mergeCell ref="AB34:AL35"/>
    <mergeCell ref="CC28:CE28"/>
    <mergeCell ref="A30:CB30"/>
    <mergeCell ref="CC30:CE30"/>
    <mergeCell ref="BR28:BV28"/>
    <mergeCell ref="BW28:CB28"/>
    <mergeCell ref="AK28:AO28"/>
    <mergeCell ref="AP28:AU28"/>
    <mergeCell ref="BG28:BK28"/>
    <mergeCell ref="BL28:BQ28"/>
    <mergeCell ref="CC27:CE27"/>
    <mergeCell ref="A28:E28"/>
    <mergeCell ref="F28:I28"/>
    <mergeCell ref="J28:N28"/>
    <mergeCell ref="O28:S28"/>
    <mergeCell ref="T28:Y28"/>
    <mergeCell ref="Z28:AD28"/>
    <mergeCell ref="AE28:AJ28"/>
    <mergeCell ref="AV27:AZ27"/>
    <mergeCell ref="BA27:BF27"/>
    <mergeCell ref="BG27:BK27"/>
    <mergeCell ref="BL27:BQ27"/>
    <mergeCell ref="AK27:AO27"/>
    <mergeCell ref="AP27:AU27"/>
    <mergeCell ref="AV28:AZ28"/>
    <mergeCell ref="BA28:BF28"/>
    <mergeCell ref="BR27:BV27"/>
    <mergeCell ref="BW27:CB27"/>
    <mergeCell ref="CC26:CE26"/>
    <mergeCell ref="A27:E27"/>
    <mergeCell ref="F27:I27"/>
    <mergeCell ref="J27:N27"/>
    <mergeCell ref="O27:S27"/>
    <mergeCell ref="T27:Y27"/>
    <mergeCell ref="Z27:AD27"/>
    <mergeCell ref="AE27:AJ27"/>
    <mergeCell ref="BR26:BV26"/>
    <mergeCell ref="BW26:CB26"/>
    <mergeCell ref="Z26:AD26"/>
    <mergeCell ref="AE26:AJ26"/>
    <mergeCell ref="AK26:AO26"/>
    <mergeCell ref="AP26:AU26"/>
    <mergeCell ref="AV26:AZ26"/>
    <mergeCell ref="BA26:BF26"/>
    <mergeCell ref="A26:E26"/>
    <mergeCell ref="F26:I26"/>
    <mergeCell ref="J26:N26"/>
    <mergeCell ref="O26:S26"/>
    <mergeCell ref="T26:Y26"/>
    <mergeCell ref="BR25:BV25"/>
    <mergeCell ref="AK25:AO25"/>
    <mergeCell ref="AP25:AU25"/>
    <mergeCell ref="BG26:BK26"/>
    <mergeCell ref="BL26:BQ26"/>
    <mergeCell ref="BG25:BK25"/>
    <mergeCell ref="BL25:BQ25"/>
    <mergeCell ref="CC24:CE24"/>
    <mergeCell ref="A25:E25"/>
    <mergeCell ref="F25:I25"/>
    <mergeCell ref="J25:N25"/>
    <mergeCell ref="O25:S25"/>
    <mergeCell ref="T25:Y25"/>
    <mergeCell ref="CC25:CE25"/>
    <mergeCell ref="BW25:CB25"/>
    <mergeCell ref="Z25:AD25"/>
    <mergeCell ref="AE25:AJ25"/>
    <mergeCell ref="AV24:AZ24"/>
    <mergeCell ref="BA24:BF24"/>
    <mergeCell ref="BG24:BK24"/>
    <mergeCell ref="BL24:BQ24"/>
    <mergeCell ref="AK24:AO24"/>
    <mergeCell ref="AP24:AU24"/>
    <mergeCell ref="AV25:AZ25"/>
    <mergeCell ref="BA25:BF25"/>
    <mergeCell ref="BR24:BV24"/>
    <mergeCell ref="BW24:CB24"/>
    <mergeCell ref="CC23:CE23"/>
    <mergeCell ref="A24:E24"/>
    <mergeCell ref="F24:I24"/>
    <mergeCell ref="J24:N24"/>
    <mergeCell ref="O24:S24"/>
    <mergeCell ref="T24:Y24"/>
    <mergeCell ref="Z24:AD24"/>
    <mergeCell ref="AE24:AJ24"/>
    <mergeCell ref="BR23:BV23"/>
    <mergeCell ref="BW23:CB23"/>
    <mergeCell ref="Z23:AD23"/>
    <mergeCell ref="AE23:AJ23"/>
    <mergeCell ref="AK23:AO23"/>
    <mergeCell ref="AP23:AU23"/>
    <mergeCell ref="AV23:AZ23"/>
    <mergeCell ref="BA23:BF23"/>
    <mergeCell ref="A23:E23"/>
    <mergeCell ref="F23:I23"/>
    <mergeCell ref="J23:N23"/>
    <mergeCell ref="O23:S23"/>
    <mergeCell ref="T23:Y23"/>
    <mergeCell ref="BR22:BV22"/>
    <mergeCell ref="AK22:AO22"/>
    <mergeCell ref="AP22:AU22"/>
    <mergeCell ref="BG23:BK23"/>
    <mergeCell ref="BL23:BQ23"/>
    <mergeCell ref="BG22:BK22"/>
    <mergeCell ref="BL22:BQ22"/>
    <mergeCell ref="CC21:CE21"/>
    <mergeCell ref="A22:E22"/>
    <mergeCell ref="F22:I22"/>
    <mergeCell ref="J22:N22"/>
    <mergeCell ref="O22:S22"/>
    <mergeCell ref="T22:Y22"/>
    <mergeCell ref="CC22:CE22"/>
    <mergeCell ref="BW22:CB22"/>
    <mergeCell ref="Z22:AD22"/>
    <mergeCell ref="AE22:AJ22"/>
    <mergeCell ref="AV21:AZ21"/>
    <mergeCell ref="BA21:BF21"/>
    <mergeCell ref="BG21:BK21"/>
    <mergeCell ref="BL21:BQ21"/>
    <mergeCell ref="AK21:AO21"/>
    <mergeCell ref="AP21:AU21"/>
    <mergeCell ref="AV22:AZ22"/>
    <mergeCell ref="BA22:BF22"/>
    <mergeCell ref="BR21:BV21"/>
    <mergeCell ref="BW21:CB21"/>
    <mergeCell ref="CC20:CE20"/>
    <mergeCell ref="A21:E21"/>
    <mergeCell ref="F21:I21"/>
    <mergeCell ref="J21:N21"/>
    <mergeCell ref="O21:S21"/>
    <mergeCell ref="T21:Y21"/>
    <mergeCell ref="Z21:AD21"/>
    <mergeCell ref="AE21:AJ21"/>
    <mergeCell ref="BR20:BV20"/>
    <mergeCell ref="BW20:CB20"/>
    <mergeCell ref="Z20:AD20"/>
    <mergeCell ref="AE20:AJ20"/>
    <mergeCell ref="AK20:AO20"/>
    <mergeCell ref="AP20:AU20"/>
    <mergeCell ref="AV20:AZ20"/>
    <mergeCell ref="BA20:BF20"/>
    <mergeCell ref="A20:E20"/>
    <mergeCell ref="F20:I20"/>
    <mergeCell ref="J20:N20"/>
    <mergeCell ref="O20:S20"/>
    <mergeCell ref="T20:Y20"/>
    <mergeCell ref="BR19:BV19"/>
    <mergeCell ref="AK19:AO19"/>
    <mergeCell ref="AP19:AU19"/>
    <mergeCell ref="BG20:BK20"/>
    <mergeCell ref="BL20:BQ20"/>
    <mergeCell ref="BG19:BK19"/>
    <mergeCell ref="BL19:BQ19"/>
    <mergeCell ref="CC18:CE18"/>
    <mergeCell ref="A19:E19"/>
    <mergeCell ref="F19:I19"/>
    <mergeCell ref="J19:N19"/>
    <mergeCell ref="O19:S19"/>
    <mergeCell ref="T19:Y19"/>
    <mergeCell ref="CC19:CE19"/>
    <mergeCell ref="BW19:CB19"/>
    <mergeCell ref="Z19:AD19"/>
    <mergeCell ref="AE19:AJ19"/>
    <mergeCell ref="AV18:AZ18"/>
    <mergeCell ref="BA18:BF18"/>
    <mergeCell ref="BG18:BK18"/>
    <mergeCell ref="BL18:BQ18"/>
    <mergeCell ref="AK18:AO18"/>
    <mergeCell ref="AP18:AU18"/>
    <mergeCell ref="AV19:AZ19"/>
    <mergeCell ref="BA19:BF19"/>
    <mergeCell ref="BR18:BV18"/>
    <mergeCell ref="BW18:CB18"/>
    <mergeCell ref="CC17:CE17"/>
    <mergeCell ref="A18:E18"/>
    <mergeCell ref="F18:I18"/>
    <mergeCell ref="J18:N18"/>
    <mergeCell ref="O18:S18"/>
    <mergeCell ref="T18:Y18"/>
    <mergeCell ref="Z18:AD18"/>
    <mergeCell ref="AE18:AJ18"/>
    <mergeCell ref="BG17:BK17"/>
    <mergeCell ref="BL17:BQ17"/>
    <mergeCell ref="BR17:BV17"/>
    <mergeCell ref="BW17:CB17"/>
    <mergeCell ref="Z17:AD17"/>
    <mergeCell ref="AE17:AJ17"/>
    <mergeCell ref="AK17:AO17"/>
    <mergeCell ref="AP17:AU17"/>
    <mergeCell ref="AV17:AZ17"/>
    <mergeCell ref="BA17:BF17"/>
    <mergeCell ref="CC16:CE16"/>
    <mergeCell ref="A17:E17"/>
    <mergeCell ref="F17:I17"/>
    <mergeCell ref="J17:N17"/>
    <mergeCell ref="O17:S17"/>
    <mergeCell ref="T17:Y17"/>
    <mergeCell ref="BR16:BV16"/>
    <mergeCell ref="BW16:CB16"/>
    <mergeCell ref="AK16:AO16"/>
    <mergeCell ref="AP16:AU16"/>
    <mergeCell ref="BG16:BK16"/>
    <mergeCell ref="BL16:BQ16"/>
    <mergeCell ref="A16:E16"/>
    <mergeCell ref="F16:I16"/>
    <mergeCell ref="J16:N16"/>
    <mergeCell ref="O16:S16"/>
    <mergeCell ref="T16:Y16"/>
    <mergeCell ref="Z16:AD16"/>
    <mergeCell ref="AE16:AJ16"/>
    <mergeCell ref="AV16:AZ16"/>
    <mergeCell ref="BW15:CB15"/>
    <mergeCell ref="A15:E15"/>
    <mergeCell ref="O15:S15"/>
    <mergeCell ref="T15:Y15"/>
    <mergeCell ref="Z15:AD15"/>
    <mergeCell ref="AE15:AJ15"/>
    <mergeCell ref="BR15:BV15"/>
    <mergeCell ref="BA16:BF16"/>
    <mergeCell ref="CC14:CE14"/>
    <mergeCell ref="BL14:BQ14"/>
    <mergeCell ref="BR14:BV14"/>
    <mergeCell ref="BW14:CB14"/>
    <mergeCell ref="AE14:AJ14"/>
    <mergeCell ref="AK14:AO14"/>
    <mergeCell ref="AP14:AU14"/>
    <mergeCell ref="AV14:AZ14"/>
    <mergeCell ref="BA14:BF14"/>
    <mergeCell ref="BG14:BK14"/>
    <mergeCell ref="A14:E14"/>
    <mergeCell ref="F14:I14"/>
    <mergeCell ref="J14:N14"/>
    <mergeCell ref="O14:S14"/>
    <mergeCell ref="T14:Y14"/>
    <mergeCell ref="Z14:AD14"/>
    <mergeCell ref="CC13:CE13"/>
    <mergeCell ref="BL13:BQ13"/>
    <mergeCell ref="BR13:BV13"/>
    <mergeCell ref="BW13:CB13"/>
    <mergeCell ref="AE13:AJ13"/>
    <mergeCell ref="AK13:AO13"/>
    <mergeCell ref="AP13:AU13"/>
    <mergeCell ref="AV13:AZ13"/>
    <mergeCell ref="BA13:BF13"/>
    <mergeCell ref="BG13:BK13"/>
    <mergeCell ref="A13:E13"/>
    <mergeCell ref="F13:I13"/>
    <mergeCell ref="J13:N13"/>
    <mergeCell ref="O13:S13"/>
    <mergeCell ref="T13:Y13"/>
    <mergeCell ref="Z13:AD13"/>
    <mergeCell ref="CC12:CE12"/>
    <mergeCell ref="BL12:BQ12"/>
    <mergeCell ref="BR12:BV12"/>
    <mergeCell ref="BW12:CB12"/>
    <mergeCell ref="AE12:AJ12"/>
    <mergeCell ref="AK12:AO12"/>
    <mergeCell ref="AP12:AU12"/>
    <mergeCell ref="AV12:AZ12"/>
    <mergeCell ref="BA12:BF12"/>
    <mergeCell ref="BG12:BK12"/>
    <mergeCell ref="A12:E12"/>
    <mergeCell ref="F12:I12"/>
    <mergeCell ref="J12:N12"/>
    <mergeCell ref="O12:S12"/>
    <mergeCell ref="T12:Y12"/>
    <mergeCell ref="Z12:AD12"/>
    <mergeCell ref="CC11:CE11"/>
    <mergeCell ref="BL11:BQ11"/>
    <mergeCell ref="BR11:BV11"/>
    <mergeCell ref="BW11:CB11"/>
    <mergeCell ref="AE11:AJ11"/>
    <mergeCell ref="AK11:AO11"/>
    <mergeCell ref="AP11:AU11"/>
    <mergeCell ref="AV11:AZ11"/>
    <mergeCell ref="BA11:BF11"/>
    <mergeCell ref="BG11:BK11"/>
    <mergeCell ref="A11:E11"/>
    <mergeCell ref="F11:I11"/>
    <mergeCell ref="J11:N11"/>
    <mergeCell ref="O11:S11"/>
    <mergeCell ref="T11:Y11"/>
    <mergeCell ref="Z11:AD11"/>
    <mergeCell ref="CC10:CE10"/>
    <mergeCell ref="BL10:BQ10"/>
    <mergeCell ref="BR10:BV10"/>
    <mergeCell ref="BW10:CB10"/>
    <mergeCell ref="AE10:AJ10"/>
    <mergeCell ref="AK10:AO10"/>
    <mergeCell ref="AP10:AU10"/>
    <mergeCell ref="AV10:AZ10"/>
    <mergeCell ref="BA10:BF10"/>
    <mergeCell ref="BG10:BK10"/>
    <mergeCell ref="A10:E10"/>
    <mergeCell ref="F10:I10"/>
    <mergeCell ref="J10:N10"/>
    <mergeCell ref="O10:S10"/>
    <mergeCell ref="T10:Y10"/>
    <mergeCell ref="Z10:AD10"/>
    <mergeCell ref="A9:E9"/>
    <mergeCell ref="O9:S9"/>
    <mergeCell ref="Z9:AD9"/>
    <mergeCell ref="CC9:CE9"/>
    <mergeCell ref="AV8:AZ8"/>
    <mergeCell ref="BA8:BF8"/>
    <mergeCell ref="BG8:BK8"/>
    <mergeCell ref="BL8:BQ8"/>
    <mergeCell ref="BR8:BV8"/>
    <mergeCell ref="BW8:CB8"/>
    <mergeCell ref="O8:S8"/>
    <mergeCell ref="T8:Y8"/>
    <mergeCell ref="Z8:AD8"/>
    <mergeCell ref="AE8:AJ8"/>
    <mergeCell ref="AK8:AO8"/>
    <mergeCell ref="AP8:AU8"/>
    <mergeCell ref="AK7:AU7"/>
    <mergeCell ref="AV7:BF7"/>
    <mergeCell ref="BG7:BQ7"/>
    <mergeCell ref="BR7:CB7"/>
    <mergeCell ref="O5:Y7"/>
    <mergeCell ref="Z5:CB5"/>
    <mergeCell ref="Z6:CB6"/>
    <mergeCell ref="Z7:AJ7"/>
    <mergeCell ref="AP1:CE1"/>
    <mergeCell ref="A1:AO1"/>
    <mergeCell ref="A2:CB2"/>
    <mergeCell ref="CC2:CE2"/>
    <mergeCell ref="A3:CE3"/>
    <mergeCell ref="A4:E8"/>
    <mergeCell ref="F4:I8"/>
    <mergeCell ref="J4:N8"/>
    <mergeCell ref="O4:CB4"/>
    <mergeCell ref="CC4:CE8"/>
  </mergeCells>
  <printOptions/>
  <pageMargins left="0.4724409448818898" right="0.4724409448818898" top="0.07874015748031496" bottom="0.1968503937007874" header="0" footer="0"/>
  <pageSetup fitToWidth="2" horizontalDpi="600" verticalDpi="600" orientation="portrait" pageOrder="overThenDown" paperSize="9" r:id="rId2"/>
  <colBreaks count="1" manualBreakCount="1">
    <brk id="41" max="57" man="1"/>
  </colBreaks>
  <drawing r:id="rId1"/>
</worksheet>
</file>

<file path=xl/worksheets/sheet3.xml><?xml version="1.0" encoding="utf-8"?>
<worksheet xmlns="http://schemas.openxmlformats.org/spreadsheetml/2006/main" xmlns:r="http://schemas.openxmlformats.org/officeDocument/2006/relationships">
  <dimension ref="A1:GE44"/>
  <sheetViews>
    <sheetView zoomScale="120" zoomScaleNormal="120" zoomScaleSheetLayoutView="125" zoomScalePageLayoutView="0" workbookViewId="0" topLeftCell="A1">
      <selection activeCell="A2" sqref="A2:CE2"/>
    </sheetView>
  </sheetViews>
  <sheetFormatPr defaultColWidth="9.00390625" defaultRowHeight="12"/>
  <cols>
    <col min="1" max="7" width="1.4921875" style="0" customWidth="1"/>
    <col min="8" max="107" width="1.37890625" style="0" customWidth="1"/>
    <col min="108" max="112" width="1.4921875" style="0" customWidth="1"/>
    <col min="113" max="163" width="1.37890625" style="0" customWidth="1"/>
    <col min="164" max="169" width="0.875" style="0" customWidth="1"/>
    <col min="170" max="170" width="1.37890625" style="0" hidden="1" customWidth="1"/>
    <col min="171" max="171" width="0.12890625" style="0" customWidth="1"/>
    <col min="172" max="185" width="1.37890625" style="0" customWidth="1"/>
    <col min="186" max="186" width="1.4921875" style="0" customWidth="1"/>
  </cols>
  <sheetData>
    <row r="1" spans="1:186" ht="24" customHeight="1">
      <c r="A1" s="200" t="s">
        <v>371</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1" t="s">
        <v>372</v>
      </c>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6"/>
      <c r="FQ1" s="6"/>
      <c r="FR1" s="6"/>
      <c r="FS1" s="6"/>
      <c r="FT1" s="6"/>
      <c r="FU1" s="6"/>
      <c r="FV1" s="6"/>
      <c r="FW1" s="6"/>
      <c r="FX1" s="6"/>
      <c r="FY1" s="6"/>
      <c r="FZ1" s="6"/>
      <c r="GA1" s="6"/>
      <c r="GB1" s="6"/>
      <c r="GC1" s="6"/>
      <c r="GD1" s="6"/>
    </row>
    <row r="2" spans="1:186" ht="30" customHeight="1">
      <c r="A2" s="202" t="s">
        <v>275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c r="FJ2" s="202"/>
      <c r="FK2" s="202"/>
      <c r="FL2" s="202"/>
      <c r="FM2" s="202"/>
      <c r="FN2" s="202"/>
      <c r="FO2" s="202"/>
      <c r="FP2" s="7"/>
      <c r="FQ2" s="7"/>
      <c r="FR2" s="7"/>
      <c r="FS2" s="7"/>
      <c r="FT2" s="7"/>
      <c r="FU2" s="7"/>
      <c r="FV2" s="7"/>
      <c r="FW2" s="7"/>
      <c r="FX2" s="7"/>
      <c r="FY2" s="7"/>
      <c r="FZ2" s="7"/>
      <c r="GA2" s="7"/>
      <c r="GB2" s="7"/>
      <c r="GC2" s="7"/>
      <c r="GD2" s="7"/>
    </row>
    <row r="3" spans="1:186" ht="15" customHeight="1" thickBot="1">
      <c r="A3" s="204" t="s">
        <v>61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8"/>
      <c r="FQ3" s="8"/>
      <c r="FR3" s="8"/>
      <c r="FS3" s="8"/>
      <c r="FT3" s="8"/>
      <c r="FU3" s="8"/>
      <c r="FV3" s="8"/>
      <c r="FW3" s="8"/>
      <c r="FX3" s="8"/>
      <c r="FY3" s="8"/>
      <c r="FZ3" s="8"/>
      <c r="GA3" s="8"/>
      <c r="GB3" s="8"/>
      <c r="GC3" s="8"/>
      <c r="GD3" s="8"/>
    </row>
    <row r="4" spans="1:171" s="84" customFormat="1" ht="15" customHeight="1">
      <c r="A4" s="416" t="s">
        <v>340</v>
      </c>
      <c r="B4" s="417"/>
      <c r="C4" s="417"/>
      <c r="D4" s="417"/>
      <c r="E4" s="417"/>
      <c r="F4" s="417"/>
      <c r="G4" s="418"/>
      <c r="H4" s="323" t="s">
        <v>325</v>
      </c>
      <c r="I4" s="324"/>
      <c r="J4" s="324"/>
      <c r="K4" s="324"/>
      <c r="L4" s="324"/>
      <c r="M4" s="324"/>
      <c r="N4" s="325"/>
      <c r="O4" s="323" t="s">
        <v>326</v>
      </c>
      <c r="P4" s="324"/>
      <c r="Q4" s="324"/>
      <c r="R4" s="324"/>
      <c r="S4" s="324"/>
      <c r="T4" s="324"/>
      <c r="U4" s="324"/>
      <c r="V4" s="332" t="s">
        <v>238</v>
      </c>
      <c r="W4" s="332"/>
      <c r="X4" s="332"/>
      <c r="Y4" s="332"/>
      <c r="Z4" s="332"/>
      <c r="AA4" s="332"/>
      <c r="AB4" s="332"/>
      <c r="AC4" s="332"/>
      <c r="AD4" s="332"/>
      <c r="AE4" s="332"/>
      <c r="AF4" s="332"/>
      <c r="AG4" s="332"/>
      <c r="AH4" s="332"/>
      <c r="AI4" s="332"/>
      <c r="AJ4" s="332"/>
      <c r="AK4" s="332"/>
      <c r="AL4" s="332"/>
      <c r="AM4" s="332"/>
      <c r="AN4" s="332" t="s">
        <v>239</v>
      </c>
      <c r="AO4" s="332"/>
      <c r="AP4" s="332"/>
      <c r="AQ4" s="332"/>
      <c r="AR4" s="332"/>
      <c r="AS4" s="332"/>
      <c r="AT4" s="332"/>
      <c r="AU4" s="332"/>
      <c r="AV4" s="332"/>
      <c r="AW4" s="332"/>
      <c r="AX4" s="332"/>
      <c r="AY4" s="332"/>
      <c r="AZ4" s="332"/>
      <c r="BA4" s="332"/>
      <c r="BB4" s="332"/>
      <c r="BC4" s="332"/>
      <c r="BD4" s="332" t="s">
        <v>240</v>
      </c>
      <c r="BE4" s="332"/>
      <c r="BF4" s="332"/>
      <c r="BG4" s="332"/>
      <c r="BH4" s="332"/>
      <c r="BI4" s="332"/>
      <c r="BJ4" s="332"/>
      <c r="BK4" s="332"/>
      <c r="BL4" s="332"/>
      <c r="BM4" s="332"/>
      <c r="BN4" s="332"/>
      <c r="BO4" s="332"/>
      <c r="BP4" s="332"/>
      <c r="BQ4" s="332"/>
      <c r="BR4" s="332"/>
      <c r="BS4" s="332"/>
      <c r="BT4" s="332" t="s">
        <v>241</v>
      </c>
      <c r="BU4" s="332"/>
      <c r="BV4" s="332"/>
      <c r="BW4" s="332"/>
      <c r="BX4" s="332"/>
      <c r="BY4" s="332"/>
      <c r="BZ4" s="332"/>
      <c r="CA4" s="332"/>
      <c r="CB4" s="332"/>
      <c r="CC4" s="332"/>
      <c r="CD4" s="332"/>
      <c r="CE4" s="332"/>
      <c r="CF4" s="334" t="s">
        <v>111</v>
      </c>
      <c r="CG4" s="334"/>
      <c r="CH4" s="334"/>
      <c r="CI4" s="334"/>
      <c r="CJ4" s="334"/>
      <c r="CK4" s="334"/>
      <c r="CL4" s="334"/>
      <c r="CM4" s="334"/>
      <c r="CN4" s="334"/>
      <c r="CO4" s="334"/>
      <c r="CP4" s="334"/>
      <c r="CQ4" s="334"/>
      <c r="CR4" s="334" t="s">
        <v>242</v>
      </c>
      <c r="CS4" s="334"/>
      <c r="CT4" s="334"/>
      <c r="CU4" s="334"/>
      <c r="CV4" s="334"/>
      <c r="CW4" s="334"/>
      <c r="CX4" s="334"/>
      <c r="CY4" s="334"/>
      <c r="CZ4" s="334"/>
      <c r="DA4" s="334"/>
      <c r="DB4" s="334"/>
      <c r="DC4" s="334"/>
      <c r="DD4" s="335" t="s">
        <v>243</v>
      </c>
      <c r="DE4" s="335"/>
      <c r="DF4" s="335"/>
      <c r="DG4" s="335"/>
      <c r="DH4" s="335"/>
      <c r="DI4" s="335"/>
      <c r="DJ4" s="335"/>
      <c r="DK4" s="335"/>
      <c r="DL4" s="335"/>
      <c r="DM4" s="335"/>
      <c r="DN4" s="335"/>
      <c r="DO4" s="335"/>
      <c r="DP4" s="335" t="s">
        <v>251</v>
      </c>
      <c r="DQ4" s="335"/>
      <c r="DR4" s="335"/>
      <c r="DS4" s="335"/>
      <c r="DT4" s="335"/>
      <c r="DU4" s="335"/>
      <c r="DV4" s="335"/>
      <c r="DW4" s="335"/>
      <c r="DX4" s="335"/>
      <c r="DY4" s="335"/>
      <c r="DZ4" s="335"/>
      <c r="EA4" s="335"/>
      <c r="EB4" s="335"/>
      <c r="EC4" s="335"/>
      <c r="ED4" s="335"/>
      <c r="EE4" s="335"/>
      <c r="EF4" s="337" t="s">
        <v>252</v>
      </c>
      <c r="EG4" s="337"/>
      <c r="EH4" s="337"/>
      <c r="EI4" s="337"/>
      <c r="EJ4" s="337"/>
      <c r="EK4" s="337"/>
      <c r="EL4" s="337"/>
      <c r="EM4" s="337"/>
      <c r="EN4" s="337"/>
      <c r="EO4" s="337"/>
      <c r="EP4" s="337"/>
      <c r="EQ4" s="337"/>
      <c r="ER4" s="335" t="s">
        <v>244</v>
      </c>
      <c r="ES4" s="335"/>
      <c r="ET4" s="335"/>
      <c r="EU4" s="335"/>
      <c r="EV4" s="335"/>
      <c r="EW4" s="335"/>
      <c r="EX4" s="335"/>
      <c r="EY4" s="335"/>
      <c r="EZ4" s="335"/>
      <c r="FA4" s="335"/>
      <c r="FB4" s="335"/>
      <c r="FC4" s="335"/>
      <c r="FD4" s="335"/>
      <c r="FE4" s="335"/>
      <c r="FF4" s="335"/>
      <c r="FG4" s="335"/>
      <c r="FH4" s="339" t="s">
        <v>341</v>
      </c>
      <c r="FI4" s="340"/>
      <c r="FJ4" s="340"/>
      <c r="FK4" s="340"/>
      <c r="FL4" s="340"/>
      <c r="FM4" s="341"/>
      <c r="FN4" s="117"/>
      <c r="FO4" s="117"/>
    </row>
    <row r="5" spans="1:171" s="84" customFormat="1" ht="15" customHeight="1">
      <c r="A5" s="419"/>
      <c r="B5" s="419"/>
      <c r="C5" s="419"/>
      <c r="D5" s="419"/>
      <c r="E5" s="419"/>
      <c r="F5" s="419"/>
      <c r="G5" s="420"/>
      <c r="H5" s="326"/>
      <c r="I5" s="327"/>
      <c r="J5" s="327"/>
      <c r="K5" s="327"/>
      <c r="L5" s="327"/>
      <c r="M5" s="327"/>
      <c r="N5" s="328"/>
      <c r="O5" s="326"/>
      <c r="P5" s="327"/>
      <c r="Q5" s="327"/>
      <c r="R5" s="327"/>
      <c r="S5" s="327"/>
      <c r="T5" s="327"/>
      <c r="U5" s="327"/>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336"/>
      <c r="DE5" s="336"/>
      <c r="DF5" s="336"/>
      <c r="DG5" s="336"/>
      <c r="DH5" s="336"/>
      <c r="DI5" s="336"/>
      <c r="DJ5" s="336"/>
      <c r="DK5" s="336"/>
      <c r="DL5" s="336"/>
      <c r="DM5" s="336"/>
      <c r="DN5" s="336"/>
      <c r="DO5" s="336"/>
      <c r="DP5" s="336"/>
      <c r="DQ5" s="336"/>
      <c r="DR5" s="336"/>
      <c r="DS5" s="336"/>
      <c r="DT5" s="336"/>
      <c r="DU5" s="336"/>
      <c r="DV5" s="336"/>
      <c r="DW5" s="336"/>
      <c r="DX5" s="336"/>
      <c r="DY5" s="336"/>
      <c r="DZ5" s="336"/>
      <c r="EA5" s="336"/>
      <c r="EB5" s="336"/>
      <c r="EC5" s="336"/>
      <c r="ED5" s="336"/>
      <c r="EE5" s="336"/>
      <c r="EF5" s="338"/>
      <c r="EG5" s="338"/>
      <c r="EH5" s="338"/>
      <c r="EI5" s="338"/>
      <c r="EJ5" s="338"/>
      <c r="EK5" s="338"/>
      <c r="EL5" s="338"/>
      <c r="EM5" s="338"/>
      <c r="EN5" s="338"/>
      <c r="EO5" s="338"/>
      <c r="EP5" s="338"/>
      <c r="EQ5" s="338"/>
      <c r="ER5" s="336"/>
      <c r="ES5" s="336"/>
      <c r="ET5" s="336"/>
      <c r="EU5" s="336"/>
      <c r="EV5" s="336"/>
      <c r="EW5" s="336"/>
      <c r="EX5" s="336"/>
      <c r="EY5" s="336"/>
      <c r="EZ5" s="336"/>
      <c r="FA5" s="336"/>
      <c r="FB5" s="336"/>
      <c r="FC5" s="336"/>
      <c r="FD5" s="336"/>
      <c r="FE5" s="336"/>
      <c r="FF5" s="336"/>
      <c r="FG5" s="336"/>
      <c r="FH5" s="342"/>
      <c r="FI5" s="342"/>
      <c r="FJ5" s="342"/>
      <c r="FK5" s="342"/>
      <c r="FL5" s="342"/>
      <c r="FM5" s="343"/>
      <c r="FN5" s="115"/>
      <c r="FO5" s="115"/>
    </row>
    <row r="6" spans="1:171" s="84" customFormat="1" ht="15" customHeight="1">
      <c r="A6" s="421"/>
      <c r="B6" s="421"/>
      <c r="C6" s="421"/>
      <c r="D6" s="421"/>
      <c r="E6" s="421"/>
      <c r="F6" s="421"/>
      <c r="G6" s="422"/>
      <c r="H6" s="329"/>
      <c r="I6" s="330"/>
      <c r="J6" s="330"/>
      <c r="K6" s="330"/>
      <c r="L6" s="330"/>
      <c r="M6" s="330"/>
      <c r="N6" s="331"/>
      <c r="O6" s="329"/>
      <c r="P6" s="330"/>
      <c r="Q6" s="330"/>
      <c r="R6" s="330"/>
      <c r="S6" s="330"/>
      <c r="T6" s="330"/>
      <c r="U6" s="330"/>
      <c r="V6" s="229" t="s">
        <v>236</v>
      </c>
      <c r="W6" s="229"/>
      <c r="X6" s="229"/>
      <c r="Y6" s="229"/>
      <c r="Z6" s="229"/>
      <c r="AA6" s="229"/>
      <c r="AB6" s="229"/>
      <c r="AC6" s="229"/>
      <c r="AD6" s="229"/>
      <c r="AE6" s="344" t="s">
        <v>237</v>
      </c>
      <c r="AF6" s="345"/>
      <c r="AG6" s="345"/>
      <c r="AH6" s="345"/>
      <c r="AI6" s="345"/>
      <c r="AJ6" s="345"/>
      <c r="AK6" s="345"/>
      <c r="AL6" s="345"/>
      <c r="AM6" s="346"/>
      <c r="AN6" s="333" t="s">
        <v>245</v>
      </c>
      <c r="AO6" s="333"/>
      <c r="AP6" s="333"/>
      <c r="AQ6" s="333"/>
      <c r="AR6" s="333"/>
      <c r="AS6" s="333"/>
      <c r="AT6" s="333"/>
      <c r="AU6" s="333" t="s">
        <v>246</v>
      </c>
      <c r="AV6" s="333"/>
      <c r="AW6" s="333"/>
      <c r="AX6" s="333"/>
      <c r="AY6" s="333"/>
      <c r="AZ6" s="333"/>
      <c r="BA6" s="333"/>
      <c r="BB6" s="333"/>
      <c r="BC6" s="333"/>
      <c r="BD6" s="333" t="s">
        <v>245</v>
      </c>
      <c r="BE6" s="333"/>
      <c r="BF6" s="333"/>
      <c r="BG6" s="333"/>
      <c r="BH6" s="333"/>
      <c r="BI6" s="333"/>
      <c r="BJ6" s="333"/>
      <c r="BK6" s="333" t="s">
        <v>246</v>
      </c>
      <c r="BL6" s="333"/>
      <c r="BM6" s="333"/>
      <c r="BN6" s="333"/>
      <c r="BO6" s="333"/>
      <c r="BP6" s="333"/>
      <c r="BQ6" s="333"/>
      <c r="BR6" s="333"/>
      <c r="BS6" s="333"/>
      <c r="BT6" s="333" t="s">
        <v>245</v>
      </c>
      <c r="BU6" s="333"/>
      <c r="BV6" s="333"/>
      <c r="BW6" s="333"/>
      <c r="BX6" s="333"/>
      <c r="BY6" s="333" t="s">
        <v>246</v>
      </c>
      <c r="BZ6" s="333"/>
      <c r="CA6" s="333"/>
      <c r="CB6" s="333"/>
      <c r="CC6" s="333"/>
      <c r="CD6" s="333"/>
      <c r="CE6" s="333"/>
      <c r="CF6" s="224" t="s">
        <v>245</v>
      </c>
      <c r="CG6" s="224"/>
      <c r="CH6" s="224"/>
      <c r="CI6" s="224"/>
      <c r="CJ6" s="224"/>
      <c r="CK6" s="224" t="s">
        <v>246</v>
      </c>
      <c r="CL6" s="224"/>
      <c r="CM6" s="224"/>
      <c r="CN6" s="224"/>
      <c r="CO6" s="224"/>
      <c r="CP6" s="224"/>
      <c r="CQ6" s="224"/>
      <c r="CR6" s="224" t="s">
        <v>245</v>
      </c>
      <c r="CS6" s="224"/>
      <c r="CT6" s="224"/>
      <c r="CU6" s="224"/>
      <c r="CV6" s="224"/>
      <c r="CW6" s="224" t="s">
        <v>246</v>
      </c>
      <c r="CX6" s="224"/>
      <c r="CY6" s="224"/>
      <c r="CZ6" s="224"/>
      <c r="DA6" s="224"/>
      <c r="DB6" s="224"/>
      <c r="DC6" s="224"/>
      <c r="DD6" s="336" t="s">
        <v>245</v>
      </c>
      <c r="DE6" s="336"/>
      <c r="DF6" s="336"/>
      <c r="DG6" s="336"/>
      <c r="DH6" s="336"/>
      <c r="DI6" s="336" t="s">
        <v>144</v>
      </c>
      <c r="DJ6" s="336"/>
      <c r="DK6" s="336"/>
      <c r="DL6" s="336"/>
      <c r="DM6" s="336"/>
      <c r="DN6" s="336"/>
      <c r="DO6" s="336"/>
      <c r="DP6" s="336" t="s">
        <v>245</v>
      </c>
      <c r="DQ6" s="336"/>
      <c r="DR6" s="336"/>
      <c r="DS6" s="336"/>
      <c r="DT6" s="336"/>
      <c r="DU6" s="336"/>
      <c r="DV6" s="336"/>
      <c r="DW6" s="336" t="s">
        <v>144</v>
      </c>
      <c r="DX6" s="336"/>
      <c r="DY6" s="336"/>
      <c r="DZ6" s="336"/>
      <c r="EA6" s="336"/>
      <c r="EB6" s="336"/>
      <c r="EC6" s="336"/>
      <c r="ED6" s="336"/>
      <c r="EE6" s="336"/>
      <c r="EF6" s="336" t="s">
        <v>245</v>
      </c>
      <c r="EG6" s="336"/>
      <c r="EH6" s="336"/>
      <c r="EI6" s="336"/>
      <c r="EJ6" s="336"/>
      <c r="EK6" s="336" t="s">
        <v>246</v>
      </c>
      <c r="EL6" s="336"/>
      <c r="EM6" s="336"/>
      <c r="EN6" s="336"/>
      <c r="EO6" s="336"/>
      <c r="EP6" s="336"/>
      <c r="EQ6" s="336"/>
      <c r="ER6" s="336" t="s">
        <v>245</v>
      </c>
      <c r="ES6" s="336"/>
      <c r="ET6" s="336"/>
      <c r="EU6" s="336"/>
      <c r="EV6" s="336"/>
      <c r="EW6" s="336"/>
      <c r="EX6" s="336"/>
      <c r="EY6" s="336" t="s">
        <v>246</v>
      </c>
      <c r="EZ6" s="336"/>
      <c r="FA6" s="336"/>
      <c r="FB6" s="336"/>
      <c r="FC6" s="336"/>
      <c r="FD6" s="336"/>
      <c r="FE6" s="336"/>
      <c r="FF6" s="336"/>
      <c r="FG6" s="336"/>
      <c r="FH6" s="342"/>
      <c r="FI6" s="342"/>
      <c r="FJ6" s="342"/>
      <c r="FK6" s="342"/>
      <c r="FL6" s="342"/>
      <c r="FM6" s="343"/>
      <c r="FN6" s="118"/>
      <c r="FO6" s="118"/>
    </row>
    <row r="7" spans="1:169" s="83" customFormat="1" ht="8.25" customHeight="1">
      <c r="A7" s="110"/>
      <c r="B7" s="110"/>
      <c r="C7" s="110"/>
      <c r="D7" s="110"/>
      <c r="E7" s="110"/>
      <c r="F7" s="110"/>
      <c r="G7" s="111"/>
      <c r="H7" s="110"/>
      <c r="I7" s="110"/>
      <c r="J7" s="110"/>
      <c r="K7" s="110"/>
      <c r="L7" s="110"/>
      <c r="M7" s="110"/>
      <c r="N7" s="110"/>
      <c r="O7" s="110"/>
      <c r="P7" s="110"/>
      <c r="Q7" s="110"/>
      <c r="R7" s="110"/>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112"/>
      <c r="FA7" s="112"/>
      <c r="FB7" s="112"/>
      <c r="FC7" s="112"/>
      <c r="FD7" s="112"/>
      <c r="FE7" s="112"/>
      <c r="FF7" s="112"/>
      <c r="FG7" s="112"/>
      <c r="FH7" s="113"/>
      <c r="FI7" s="110"/>
      <c r="FJ7" s="110"/>
      <c r="FK7" s="110"/>
      <c r="FL7" s="110"/>
      <c r="FM7" s="110"/>
    </row>
    <row r="8" spans="1:171" s="116" customFormat="1" ht="27" customHeight="1">
      <c r="A8" s="347" t="s">
        <v>230</v>
      </c>
      <c r="B8" s="348"/>
      <c r="C8" s="348"/>
      <c r="D8" s="348"/>
      <c r="E8" s="348"/>
      <c r="F8" s="348"/>
      <c r="G8" s="349"/>
      <c r="H8" s="350">
        <v>42505</v>
      </c>
      <c r="I8" s="348"/>
      <c r="J8" s="348"/>
      <c r="K8" s="348"/>
      <c r="L8" s="348"/>
      <c r="M8" s="348"/>
      <c r="N8" s="348"/>
      <c r="O8" s="350">
        <v>635354</v>
      </c>
      <c r="P8" s="348"/>
      <c r="Q8" s="348"/>
      <c r="R8" s="348"/>
      <c r="S8" s="348"/>
      <c r="T8" s="348"/>
      <c r="U8" s="348"/>
      <c r="V8" s="350">
        <v>15205781</v>
      </c>
      <c r="W8" s="348"/>
      <c r="X8" s="348"/>
      <c r="Y8" s="348"/>
      <c r="Z8" s="348"/>
      <c r="AA8" s="348"/>
      <c r="AB8" s="348"/>
      <c r="AC8" s="348"/>
      <c r="AD8" s="348"/>
      <c r="AE8" s="350">
        <v>14658872</v>
      </c>
      <c r="AF8" s="350"/>
      <c r="AG8" s="350"/>
      <c r="AH8" s="350"/>
      <c r="AI8" s="350"/>
      <c r="AJ8" s="350"/>
      <c r="AK8" s="350"/>
      <c r="AL8" s="348"/>
      <c r="AM8" s="350"/>
      <c r="AN8" s="350">
        <v>57451</v>
      </c>
      <c r="AO8" s="348"/>
      <c r="AP8" s="348"/>
      <c r="AQ8" s="348"/>
      <c r="AR8" s="348"/>
      <c r="AS8" s="348"/>
      <c r="AT8" s="348"/>
      <c r="AU8" s="350">
        <v>4207093</v>
      </c>
      <c r="AV8" s="350"/>
      <c r="AW8" s="350"/>
      <c r="AX8" s="350"/>
      <c r="AY8" s="350"/>
      <c r="AZ8" s="350"/>
      <c r="BA8" s="350"/>
      <c r="BB8" s="350"/>
      <c r="BC8" s="348"/>
      <c r="BD8" s="350">
        <v>15855</v>
      </c>
      <c r="BE8" s="350"/>
      <c r="BF8" s="350"/>
      <c r="BG8" s="350"/>
      <c r="BH8" s="350"/>
      <c r="BI8" s="350"/>
      <c r="BJ8" s="350"/>
      <c r="BK8" s="350">
        <v>2899683</v>
      </c>
      <c r="BL8" s="350"/>
      <c r="BM8" s="350"/>
      <c r="BN8" s="350"/>
      <c r="BO8" s="350"/>
      <c r="BP8" s="350"/>
      <c r="BQ8" s="350"/>
      <c r="BR8" s="350"/>
      <c r="BS8" s="348"/>
      <c r="BT8" s="351">
        <v>482</v>
      </c>
      <c r="BU8" s="351"/>
      <c r="BV8" s="351"/>
      <c r="BW8" s="351"/>
      <c r="BX8" s="351"/>
      <c r="BY8" s="351">
        <v>811746</v>
      </c>
      <c r="BZ8" s="351"/>
      <c r="CA8" s="351"/>
      <c r="CB8" s="351"/>
      <c r="CC8" s="351"/>
      <c r="CD8" s="351"/>
      <c r="CE8" s="351"/>
      <c r="CF8" s="351">
        <v>21</v>
      </c>
      <c r="CG8" s="351"/>
      <c r="CH8" s="351"/>
      <c r="CI8" s="351"/>
      <c r="CJ8" s="351"/>
      <c r="CK8" s="351">
        <v>160792</v>
      </c>
      <c r="CL8" s="351"/>
      <c r="CM8" s="351"/>
      <c r="CN8" s="351"/>
      <c r="CO8" s="351"/>
      <c r="CP8" s="351"/>
      <c r="CQ8" s="351"/>
      <c r="CR8" s="351">
        <v>93</v>
      </c>
      <c r="CS8" s="351"/>
      <c r="CT8" s="351"/>
      <c r="CU8" s="351"/>
      <c r="CV8" s="351"/>
      <c r="CW8" s="351">
        <v>59096</v>
      </c>
      <c r="CX8" s="348"/>
      <c r="CY8" s="351"/>
      <c r="CZ8" s="351"/>
      <c r="DA8" s="351"/>
      <c r="DB8" s="351"/>
      <c r="DC8" s="351"/>
      <c r="DD8" s="352">
        <v>987</v>
      </c>
      <c r="DE8" s="352"/>
      <c r="DF8" s="352"/>
      <c r="DG8" s="352"/>
      <c r="DH8" s="352"/>
      <c r="DI8" s="352">
        <v>124588</v>
      </c>
      <c r="DJ8" s="353"/>
      <c r="DK8" s="353"/>
      <c r="DL8" s="353"/>
      <c r="DM8" s="353"/>
      <c r="DN8" s="353"/>
      <c r="DO8" s="353"/>
      <c r="DP8" s="352">
        <v>39772</v>
      </c>
      <c r="DQ8" s="353"/>
      <c r="DR8" s="353"/>
      <c r="DS8" s="353"/>
      <c r="DT8" s="353"/>
      <c r="DU8" s="353"/>
      <c r="DV8" s="353"/>
      <c r="DW8" s="352">
        <v>9373506</v>
      </c>
      <c r="DX8" s="353"/>
      <c r="DY8" s="353"/>
      <c r="DZ8" s="353"/>
      <c r="EA8" s="353"/>
      <c r="EB8" s="353"/>
      <c r="EC8" s="353"/>
      <c r="ED8" s="353"/>
      <c r="EE8" s="353"/>
      <c r="EF8" s="352">
        <v>98</v>
      </c>
      <c r="EG8" s="353"/>
      <c r="EH8" s="353"/>
      <c r="EI8" s="353"/>
      <c r="EJ8" s="353"/>
      <c r="EK8" s="352">
        <v>2830</v>
      </c>
      <c r="EL8" s="353"/>
      <c r="EM8" s="353"/>
      <c r="EN8" s="353"/>
      <c r="EO8" s="353"/>
      <c r="EP8" s="353"/>
      <c r="EQ8" s="353"/>
      <c r="ER8" s="352">
        <f>SUM(AN8,BD8,BT8,CF8,CR8,DD8,DP8,EF8)</f>
        <v>114759</v>
      </c>
      <c r="ES8" s="353"/>
      <c r="ET8" s="353"/>
      <c r="EU8" s="353"/>
      <c r="EV8" s="353"/>
      <c r="EW8" s="353"/>
      <c r="EX8" s="353"/>
      <c r="EY8" s="352">
        <v>17639335</v>
      </c>
      <c r="EZ8" s="353"/>
      <c r="FA8" s="353"/>
      <c r="FB8" s="353"/>
      <c r="FC8" s="353"/>
      <c r="FD8" s="353"/>
      <c r="FE8" s="353"/>
      <c r="FF8" s="353"/>
      <c r="FG8" s="353"/>
      <c r="FH8" s="354">
        <v>15</v>
      </c>
      <c r="FI8" s="355"/>
      <c r="FJ8" s="355"/>
      <c r="FK8" s="355"/>
      <c r="FL8" s="355"/>
      <c r="FM8" s="355"/>
      <c r="FN8" s="114"/>
      <c r="FO8" s="114"/>
    </row>
    <row r="9" spans="1:171" s="116" customFormat="1" ht="27" customHeight="1">
      <c r="A9" s="347" t="s">
        <v>247</v>
      </c>
      <c r="B9" s="348"/>
      <c r="C9" s="348"/>
      <c r="D9" s="348"/>
      <c r="E9" s="348"/>
      <c r="F9" s="348"/>
      <c r="G9" s="349"/>
      <c r="H9" s="350">
        <v>42437</v>
      </c>
      <c r="I9" s="348"/>
      <c r="J9" s="348"/>
      <c r="K9" s="348"/>
      <c r="L9" s="348"/>
      <c r="M9" s="348"/>
      <c r="N9" s="348"/>
      <c r="O9" s="350">
        <v>643259</v>
      </c>
      <c r="P9" s="348"/>
      <c r="Q9" s="348"/>
      <c r="R9" s="348"/>
      <c r="S9" s="348"/>
      <c r="T9" s="348"/>
      <c r="U9" s="348"/>
      <c r="V9" s="350">
        <v>15254491</v>
      </c>
      <c r="W9" s="348"/>
      <c r="X9" s="348"/>
      <c r="Y9" s="348"/>
      <c r="Z9" s="348"/>
      <c r="AA9" s="348"/>
      <c r="AB9" s="348"/>
      <c r="AC9" s="348"/>
      <c r="AD9" s="348"/>
      <c r="AE9" s="350">
        <v>14722934</v>
      </c>
      <c r="AF9" s="350"/>
      <c r="AG9" s="350"/>
      <c r="AH9" s="350"/>
      <c r="AI9" s="350"/>
      <c r="AJ9" s="350"/>
      <c r="AK9" s="350"/>
      <c r="AL9" s="348"/>
      <c r="AM9" s="350"/>
      <c r="AN9" s="350">
        <v>58740</v>
      </c>
      <c r="AO9" s="348"/>
      <c r="AP9" s="348"/>
      <c r="AQ9" s="348"/>
      <c r="AR9" s="348"/>
      <c r="AS9" s="348"/>
      <c r="AT9" s="348"/>
      <c r="AU9" s="350">
        <v>4278324</v>
      </c>
      <c r="AV9" s="350"/>
      <c r="AW9" s="350"/>
      <c r="AX9" s="350"/>
      <c r="AY9" s="350"/>
      <c r="AZ9" s="350"/>
      <c r="BA9" s="350"/>
      <c r="BB9" s="350"/>
      <c r="BC9" s="348"/>
      <c r="BD9" s="350">
        <v>16147</v>
      </c>
      <c r="BE9" s="350"/>
      <c r="BF9" s="350"/>
      <c r="BG9" s="350"/>
      <c r="BH9" s="350"/>
      <c r="BI9" s="350"/>
      <c r="BJ9" s="350"/>
      <c r="BK9" s="350">
        <v>2917891</v>
      </c>
      <c r="BL9" s="350"/>
      <c r="BM9" s="350"/>
      <c r="BN9" s="350"/>
      <c r="BO9" s="350"/>
      <c r="BP9" s="350"/>
      <c r="BQ9" s="350"/>
      <c r="BR9" s="350"/>
      <c r="BS9" s="348"/>
      <c r="BT9" s="351">
        <v>425</v>
      </c>
      <c r="BU9" s="351"/>
      <c r="BV9" s="351"/>
      <c r="BW9" s="351"/>
      <c r="BX9" s="351"/>
      <c r="BY9" s="351">
        <v>684647</v>
      </c>
      <c r="BZ9" s="351"/>
      <c r="CA9" s="351"/>
      <c r="CB9" s="351"/>
      <c r="CC9" s="351"/>
      <c r="CD9" s="351"/>
      <c r="CE9" s="351"/>
      <c r="CF9" s="351">
        <v>27</v>
      </c>
      <c r="CG9" s="351"/>
      <c r="CH9" s="351"/>
      <c r="CI9" s="351"/>
      <c r="CJ9" s="351"/>
      <c r="CK9" s="351">
        <v>168534</v>
      </c>
      <c r="CL9" s="351"/>
      <c r="CM9" s="351"/>
      <c r="CN9" s="351"/>
      <c r="CO9" s="351"/>
      <c r="CP9" s="351"/>
      <c r="CQ9" s="351"/>
      <c r="CR9" s="351">
        <v>105</v>
      </c>
      <c r="CS9" s="351"/>
      <c r="CT9" s="351"/>
      <c r="CU9" s="351"/>
      <c r="CV9" s="351"/>
      <c r="CW9" s="351">
        <v>65133</v>
      </c>
      <c r="CX9" s="348"/>
      <c r="CY9" s="351"/>
      <c r="CZ9" s="351"/>
      <c r="DA9" s="351"/>
      <c r="DB9" s="351"/>
      <c r="DC9" s="351"/>
      <c r="DD9" s="352">
        <v>980</v>
      </c>
      <c r="DE9" s="352"/>
      <c r="DF9" s="352"/>
      <c r="DG9" s="352"/>
      <c r="DH9" s="352"/>
      <c r="DI9" s="352">
        <v>123342</v>
      </c>
      <c r="DJ9" s="353"/>
      <c r="DK9" s="353"/>
      <c r="DL9" s="353"/>
      <c r="DM9" s="353"/>
      <c r="DN9" s="353"/>
      <c r="DO9" s="353"/>
      <c r="DP9" s="352">
        <v>39393</v>
      </c>
      <c r="DQ9" s="353"/>
      <c r="DR9" s="353"/>
      <c r="DS9" s="353"/>
      <c r="DT9" s="353"/>
      <c r="DU9" s="353"/>
      <c r="DV9" s="353"/>
      <c r="DW9" s="352">
        <v>9302778</v>
      </c>
      <c r="DX9" s="353"/>
      <c r="DY9" s="353"/>
      <c r="DZ9" s="353"/>
      <c r="EA9" s="353"/>
      <c r="EB9" s="353"/>
      <c r="EC9" s="353"/>
      <c r="ED9" s="353"/>
      <c r="EE9" s="353"/>
      <c r="EF9" s="352">
        <v>341</v>
      </c>
      <c r="EG9" s="353"/>
      <c r="EH9" s="353"/>
      <c r="EI9" s="353"/>
      <c r="EJ9" s="353"/>
      <c r="EK9" s="352">
        <v>9939</v>
      </c>
      <c r="EL9" s="353"/>
      <c r="EM9" s="353"/>
      <c r="EN9" s="353"/>
      <c r="EO9" s="353"/>
      <c r="EP9" s="353"/>
      <c r="EQ9" s="353"/>
      <c r="ER9" s="352">
        <f>SUM(AN9,BD9,BT9,CF9,CR9,DD9,DP9,EF9)</f>
        <v>116158</v>
      </c>
      <c r="ES9" s="353"/>
      <c r="ET9" s="353"/>
      <c r="EU9" s="353"/>
      <c r="EV9" s="353"/>
      <c r="EW9" s="353"/>
      <c r="EX9" s="353"/>
      <c r="EY9" s="352">
        <v>17550589</v>
      </c>
      <c r="EZ9" s="353"/>
      <c r="FA9" s="353"/>
      <c r="FB9" s="353"/>
      <c r="FC9" s="353"/>
      <c r="FD9" s="353"/>
      <c r="FE9" s="353"/>
      <c r="FF9" s="353"/>
      <c r="FG9" s="353"/>
      <c r="FH9" s="354">
        <v>16</v>
      </c>
      <c r="FI9" s="355"/>
      <c r="FJ9" s="355"/>
      <c r="FK9" s="355"/>
      <c r="FL9" s="355"/>
      <c r="FM9" s="355"/>
      <c r="FN9" s="114"/>
      <c r="FO9" s="114"/>
    </row>
    <row r="10" spans="1:171" s="116" customFormat="1" ht="27" customHeight="1">
      <c r="A10" s="347" t="s">
        <v>248</v>
      </c>
      <c r="B10" s="348"/>
      <c r="C10" s="348"/>
      <c r="D10" s="348"/>
      <c r="E10" s="348"/>
      <c r="F10" s="348"/>
      <c r="G10" s="349"/>
      <c r="H10" s="350">
        <v>42704</v>
      </c>
      <c r="I10" s="348"/>
      <c r="J10" s="348"/>
      <c r="K10" s="348"/>
      <c r="L10" s="348"/>
      <c r="M10" s="348"/>
      <c r="N10" s="348"/>
      <c r="O10" s="350">
        <v>666392</v>
      </c>
      <c r="P10" s="348"/>
      <c r="Q10" s="348"/>
      <c r="R10" s="348"/>
      <c r="S10" s="348"/>
      <c r="T10" s="348"/>
      <c r="U10" s="348"/>
      <c r="V10" s="350">
        <v>15510901</v>
      </c>
      <c r="W10" s="348"/>
      <c r="X10" s="348"/>
      <c r="Y10" s="348"/>
      <c r="Z10" s="348"/>
      <c r="AA10" s="348"/>
      <c r="AB10" s="348"/>
      <c r="AC10" s="348"/>
      <c r="AD10" s="348"/>
      <c r="AE10" s="350">
        <v>14970708</v>
      </c>
      <c r="AF10" s="350"/>
      <c r="AG10" s="350"/>
      <c r="AH10" s="350"/>
      <c r="AI10" s="350"/>
      <c r="AJ10" s="350"/>
      <c r="AK10" s="350"/>
      <c r="AL10" s="348"/>
      <c r="AM10" s="350"/>
      <c r="AN10" s="350">
        <v>61140</v>
      </c>
      <c r="AO10" s="348"/>
      <c r="AP10" s="348"/>
      <c r="AQ10" s="348"/>
      <c r="AR10" s="348"/>
      <c r="AS10" s="348"/>
      <c r="AT10" s="348"/>
      <c r="AU10" s="350">
        <v>4646039</v>
      </c>
      <c r="AV10" s="350"/>
      <c r="AW10" s="350"/>
      <c r="AX10" s="350"/>
      <c r="AY10" s="350"/>
      <c r="AZ10" s="350"/>
      <c r="BA10" s="350"/>
      <c r="BB10" s="350"/>
      <c r="BC10" s="348"/>
      <c r="BD10" s="350">
        <v>16463</v>
      </c>
      <c r="BE10" s="350"/>
      <c r="BF10" s="350"/>
      <c r="BG10" s="350"/>
      <c r="BH10" s="350"/>
      <c r="BI10" s="350"/>
      <c r="BJ10" s="350"/>
      <c r="BK10" s="350">
        <v>2950151</v>
      </c>
      <c r="BL10" s="350"/>
      <c r="BM10" s="350"/>
      <c r="BN10" s="350"/>
      <c r="BO10" s="350"/>
      <c r="BP10" s="350"/>
      <c r="BQ10" s="350"/>
      <c r="BR10" s="350"/>
      <c r="BS10" s="348"/>
      <c r="BT10" s="351">
        <v>488</v>
      </c>
      <c r="BU10" s="351"/>
      <c r="BV10" s="351"/>
      <c r="BW10" s="351"/>
      <c r="BX10" s="351"/>
      <c r="BY10" s="351">
        <v>778485</v>
      </c>
      <c r="BZ10" s="351"/>
      <c r="CA10" s="351"/>
      <c r="CB10" s="351"/>
      <c r="CC10" s="351"/>
      <c r="CD10" s="351"/>
      <c r="CE10" s="351"/>
      <c r="CF10" s="351">
        <v>32</v>
      </c>
      <c r="CG10" s="351"/>
      <c r="CH10" s="351"/>
      <c r="CI10" s="351"/>
      <c r="CJ10" s="351"/>
      <c r="CK10" s="351">
        <v>204546</v>
      </c>
      <c r="CL10" s="351"/>
      <c r="CM10" s="351"/>
      <c r="CN10" s="351"/>
      <c r="CO10" s="351"/>
      <c r="CP10" s="351"/>
      <c r="CQ10" s="351"/>
      <c r="CR10" s="351">
        <v>121</v>
      </c>
      <c r="CS10" s="351"/>
      <c r="CT10" s="351"/>
      <c r="CU10" s="351"/>
      <c r="CV10" s="351"/>
      <c r="CW10" s="351">
        <v>77733</v>
      </c>
      <c r="CX10" s="348"/>
      <c r="CY10" s="351"/>
      <c r="CZ10" s="351"/>
      <c r="DA10" s="351"/>
      <c r="DB10" s="351"/>
      <c r="DC10" s="351"/>
      <c r="DD10" s="352">
        <v>986</v>
      </c>
      <c r="DE10" s="352"/>
      <c r="DF10" s="352"/>
      <c r="DG10" s="352"/>
      <c r="DH10" s="352"/>
      <c r="DI10" s="352">
        <v>124441</v>
      </c>
      <c r="DJ10" s="353"/>
      <c r="DK10" s="353"/>
      <c r="DL10" s="353"/>
      <c r="DM10" s="353"/>
      <c r="DN10" s="353"/>
      <c r="DO10" s="353"/>
      <c r="DP10" s="352">
        <v>39551</v>
      </c>
      <c r="DQ10" s="353"/>
      <c r="DR10" s="353"/>
      <c r="DS10" s="353"/>
      <c r="DT10" s="353"/>
      <c r="DU10" s="353"/>
      <c r="DV10" s="353"/>
      <c r="DW10" s="352">
        <v>9302119</v>
      </c>
      <c r="DX10" s="353"/>
      <c r="DY10" s="353"/>
      <c r="DZ10" s="353"/>
      <c r="EA10" s="353"/>
      <c r="EB10" s="353"/>
      <c r="EC10" s="353"/>
      <c r="ED10" s="353"/>
      <c r="EE10" s="353"/>
      <c r="EF10" s="352">
        <v>285</v>
      </c>
      <c r="EG10" s="353"/>
      <c r="EH10" s="353"/>
      <c r="EI10" s="353"/>
      <c r="EJ10" s="353"/>
      <c r="EK10" s="352">
        <v>8213</v>
      </c>
      <c r="EL10" s="353"/>
      <c r="EM10" s="353"/>
      <c r="EN10" s="353"/>
      <c r="EO10" s="353"/>
      <c r="EP10" s="353"/>
      <c r="EQ10" s="353"/>
      <c r="ER10" s="352">
        <f>SUM(AN10,BD10,BT10,CF10,CR10,DD10,DP10,EF10)</f>
        <v>119066</v>
      </c>
      <c r="ES10" s="353"/>
      <c r="ET10" s="353"/>
      <c r="EU10" s="353"/>
      <c r="EV10" s="353"/>
      <c r="EW10" s="353"/>
      <c r="EX10" s="353"/>
      <c r="EY10" s="352">
        <v>18091731</v>
      </c>
      <c r="EZ10" s="353"/>
      <c r="FA10" s="353"/>
      <c r="FB10" s="353"/>
      <c r="FC10" s="353"/>
      <c r="FD10" s="353"/>
      <c r="FE10" s="353"/>
      <c r="FF10" s="353"/>
      <c r="FG10" s="353"/>
      <c r="FH10" s="354">
        <v>17</v>
      </c>
      <c r="FI10" s="355"/>
      <c r="FJ10" s="355"/>
      <c r="FK10" s="355"/>
      <c r="FL10" s="355"/>
      <c r="FM10" s="355"/>
      <c r="FN10" s="114"/>
      <c r="FO10" s="114"/>
    </row>
    <row r="11" spans="1:171" s="116" customFormat="1" ht="27" customHeight="1">
      <c r="A11" s="347" t="s">
        <v>249</v>
      </c>
      <c r="B11" s="348"/>
      <c r="C11" s="348"/>
      <c r="D11" s="348"/>
      <c r="E11" s="348"/>
      <c r="F11" s="348"/>
      <c r="G11" s="349"/>
      <c r="H11" s="350">
        <v>42899</v>
      </c>
      <c r="I11" s="348"/>
      <c r="J11" s="348"/>
      <c r="K11" s="348"/>
      <c r="L11" s="348"/>
      <c r="M11" s="348"/>
      <c r="N11" s="348"/>
      <c r="O11" s="350">
        <v>672995</v>
      </c>
      <c r="P11" s="348"/>
      <c r="Q11" s="348"/>
      <c r="R11" s="348"/>
      <c r="S11" s="348"/>
      <c r="T11" s="348"/>
      <c r="U11" s="348"/>
      <c r="V11" s="350">
        <v>15373196</v>
      </c>
      <c r="W11" s="348"/>
      <c r="X11" s="348"/>
      <c r="Y11" s="348"/>
      <c r="Z11" s="348"/>
      <c r="AA11" s="348"/>
      <c r="AB11" s="348"/>
      <c r="AC11" s="348"/>
      <c r="AD11" s="348"/>
      <c r="AE11" s="350">
        <v>14871027</v>
      </c>
      <c r="AF11" s="350"/>
      <c r="AG11" s="350"/>
      <c r="AH11" s="350"/>
      <c r="AI11" s="350"/>
      <c r="AJ11" s="350"/>
      <c r="AK11" s="350"/>
      <c r="AL11" s="348"/>
      <c r="AM11" s="350"/>
      <c r="AN11" s="350">
        <v>59988</v>
      </c>
      <c r="AO11" s="348"/>
      <c r="AP11" s="348"/>
      <c r="AQ11" s="348"/>
      <c r="AR11" s="348"/>
      <c r="AS11" s="348"/>
      <c r="AT11" s="348"/>
      <c r="AU11" s="350">
        <v>4173651</v>
      </c>
      <c r="AV11" s="350"/>
      <c r="AW11" s="350"/>
      <c r="AX11" s="350"/>
      <c r="AY11" s="350"/>
      <c r="AZ11" s="350"/>
      <c r="BA11" s="350"/>
      <c r="BB11" s="350"/>
      <c r="BC11" s="348"/>
      <c r="BD11" s="350">
        <v>16346</v>
      </c>
      <c r="BE11" s="350"/>
      <c r="BF11" s="350"/>
      <c r="BG11" s="350"/>
      <c r="BH11" s="350"/>
      <c r="BI11" s="350"/>
      <c r="BJ11" s="350"/>
      <c r="BK11" s="350">
        <v>2975438</v>
      </c>
      <c r="BL11" s="350"/>
      <c r="BM11" s="350"/>
      <c r="BN11" s="350"/>
      <c r="BO11" s="350"/>
      <c r="BP11" s="350"/>
      <c r="BQ11" s="350"/>
      <c r="BR11" s="350"/>
      <c r="BS11" s="348"/>
      <c r="BT11" s="351">
        <v>451</v>
      </c>
      <c r="BU11" s="351"/>
      <c r="BV11" s="351"/>
      <c r="BW11" s="351"/>
      <c r="BX11" s="351"/>
      <c r="BY11" s="351">
        <v>724755</v>
      </c>
      <c r="BZ11" s="351"/>
      <c r="CA11" s="351"/>
      <c r="CB11" s="351"/>
      <c r="CC11" s="351"/>
      <c r="CD11" s="351"/>
      <c r="CE11" s="351"/>
      <c r="CF11" s="351">
        <v>36</v>
      </c>
      <c r="CG11" s="351"/>
      <c r="CH11" s="351"/>
      <c r="CI11" s="351"/>
      <c r="CJ11" s="351"/>
      <c r="CK11" s="351">
        <v>274126</v>
      </c>
      <c r="CL11" s="351"/>
      <c r="CM11" s="351"/>
      <c r="CN11" s="351"/>
      <c r="CO11" s="351"/>
      <c r="CP11" s="351"/>
      <c r="CQ11" s="351"/>
      <c r="CR11" s="351">
        <v>112</v>
      </c>
      <c r="CS11" s="351"/>
      <c r="CT11" s="351"/>
      <c r="CU11" s="351"/>
      <c r="CV11" s="351"/>
      <c r="CW11" s="351">
        <v>73133</v>
      </c>
      <c r="CX11" s="348"/>
      <c r="CY11" s="351"/>
      <c r="CZ11" s="351"/>
      <c r="DA11" s="351"/>
      <c r="DB11" s="351"/>
      <c r="DC11" s="351"/>
      <c r="DD11" s="352">
        <v>1106</v>
      </c>
      <c r="DE11" s="352"/>
      <c r="DF11" s="352"/>
      <c r="DG11" s="352"/>
      <c r="DH11" s="352"/>
      <c r="DI11" s="352">
        <v>162183</v>
      </c>
      <c r="DJ11" s="353"/>
      <c r="DK11" s="353"/>
      <c r="DL11" s="353"/>
      <c r="DM11" s="353"/>
      <c r="DN11" s="353"/>
      <c r="DO11" s="353"/>
      <c r="DP11" s="352">
        <v>39160</v>
      </c>
      <c r="DQ11" s="353"/>
      <c r="DR11" s="353"/>
      <c r="DS11" s="353"/>
      <c r="DT11" s="353"/>
      <c r="DU11" s="353"/>
      <c r="DV11" s="353"/>
      <c r="DW11" s="352">
        <v>9327710</v>
      </c>
      <c r="DX11" s="353"/>
      <c r="DY11" s="353"/>
      <c r="DZ11" s="353"/>
      <c r="EA11" s="353"/>
      <c r="EB11" s="353"/>
      <c r="EC11" s="353"/>
      <c r="ED11" s="353"/>
      <c r="EE11" s="353"/>
      <c r="EF11" s="352">
        <v>290</v>
      </c>
      <c r="EG11" s="353"/>
      <c r="EH11" s="353"/>
      <c r="EI11" s="353"/>
      <c r="EJ11" s="353"/>
      <c r="EK11" s="352">
        <v>8277</v>
      </c>
      <c r="EL11" s="353"/>
      <c r="EM11" s="353"/>
      <c r="EN11" s="353"/>
      <c r="EO11" s="353"/>
      <c r="EP11" s="353"/>
      <c r="EQ11" s="353"/>
      <c r="ER11" s="352">
        <f>SUM(AN11,BD11,BT11,CF11,CR11,DD11,DP11,EF11)</f>
        <v>117489</v>
      </c>
      <c r="ES11" s="353"/>
      <c r="ET11" s="353"/>
      <c r="EU11" s="353"/>
      <c r="EV11" s="353"/>
      <c r="EW11" s="353"/>
      <c r="EX11" s="353"/>
      <c r="EY11" s="352">
        <v>17719272</v>
      </c>
      <c r="EZ11" s="353"/>
      <c r="FA11" s="353"/>
      <c r="FB11" s="353"/>
      <c r="FC11" s="353"/>
      <c r="FD11" s="353"/>
      <c r="FE11" s="353"/>
      <c r="FF11" s="353"/>
      <c r="FG11" s="353"/>
      <c r="FH11" s="354">
        <v>18</v>
      </c>
      <c r="FI11" s="355"/>
      <c r="FJ11" s="355"/>
      <c r="FK11" s="355"/>
      <c r="FL11" s="355"/>
      <c r="FM11" s="355"/>
      <c r="FN11" s="114"/>
      <c r="FO11" s="114"/>
    </row>
    <row r="12" spans="1:171" s="116" customFormat="1" ht="27" customHeight="1">
      <c r="A12" s="347" t="s">
        <v>229</v>
      </c>
      <c r="B12" s="355"/>
      <c r="C12" s="355"/>
      <c r="D12" s="355"/>
      <c r="E12" s="355"/>
      <c r="F12" s="355"/>
      <c r="G12" s="349"/>
      <c r="H12" s="356">
        <v>42696</v>
      </c>
      <c r="I12" s="357"/>
      <c r="J12" s="357"/>
      <c r="K12" s="357"/>
      <c r="L12" s="357"/>
      <c r="M12" s="357"/>
      <c r="N12" s="357"/>
      <c r="O12" s="356">
        <v>662502</v>
      </c>
      <c r="P12" s="357"/>
      <c r="Q12" s="357"/>
      <c r="R12" s="357"/>
      <c r="S12" s="357"/>
      <c r="T12" s="357"/>
      <c r="U12" s="357"/>
      <c r="V12" s="356">
        <v>15473812</v>
      </c>
      <c r="W12" s="357"/>
      <c r="X12" s="357"/>
      <c r="Y12" s="357"/>
      <c r="Z12" s="357"/>
      <c r="AA12" s="357"/>
      <c r="AB12" s="357"/>
      <c r="AC12" s="357"/>
      <c r="AD12" s="357"/>
      <c r="AE12" s="356">
        <v>14960719</v>
      </c>
      <c r="AF12" s="356"/>
      <c r="AG12" s="356"/>
      <c r="AH12" s="356"/>
      <c r="AI12" s="356"/>
      <c r="AJ12" s="356"/>
      <c r="AK12" s="356"/>
      <c r="AL12" s="357"/>
      <c r="AM12" s="356"/>
      <c r="AN12" s="356">
        <v>59777</v>
      </c>
      <c r="AO12" s="357"/>
      <c r="AP12" s="357"/>
      <c r="AQ12" s="357"/>
      <c r="AR12" s="357"/>
      <c r="AS12" s="357"/>
      <c r="AT12" s="357"/>
      <c r="AU12" s="356">
        <v>4291400</v>
      </c>
      <c r="AV12" s="356"/>
      <c r="AW12" s="356"/>
      <c r="AX12" s="356"/>
      <c r="AY12" s="356"/>
      <c r="AZ12" s="356"/>
      <c r="BA12" s="356"/>
      <c r="BB12" s="356"/>
      <c r="BC12" s="357"/>
      <c r="BD12" s="356">
        <v>16095</v>
      </c>
      <c r="BE12" s="356"/>
      <c r="BF12" s="356"/>
      <c r="BG12" s="356"/>
      <c r="BH12" s="356"/>
      <c r="BI12" s="356"/>
      <c r="BJ12" s="356"/>
      <c r="BK12" s="356">
        <v>2900845</v>
      </c>
      <c r="BL12" s="356"/>
      <c r="BM12" s="356"/>
      <c r="BN12" s="356"/>
      <c r="BO12" s="356"/>
      <c r="BP12" s="356"/>
      <c r="BQ12" s="356"/>
      <c r="BR12" s="356"/>
      <c r="BS12" s="357"/>
      <c r="BT12" s="356">
        <v>458</v>
      </c>
      <c r="BU12" s="356"/>
      <c r="BV12" s="356"/>
      <c r="BW12" s="356"/>
      <c r="BX12" s="356"/>
      <c r="BY12" s="356">
        <v>780162</v>
      </c>
      <c r="BZ12" s="356"/>
      <c r="CA12" s="356"/>
      <c r="CB12" s="356"/>
      <c r="CC12" s="356"/>
      <c r="CD12" s="356"/>
      <c r="CE12" s="356"/>
      <c r="CF12" s="356">
        <v>27</v>
      </c>
      <c r="CG12" s="356"/>
      <c r="CH12" s="356"/>
      <c r="CI12" s="356"/>
      <c r="CJ12" s="356"/>
      <c r="CK12" s="356">
        <v>222258</v>
      </c>
      <c r="CL12" s="356"/>
      <c r="CM12" s="356"/>
      <c r="CN12" s="356"/>
      <c r="CO12" s="356"/>
      <c r="CP12" s="356"/>
      <c r="CQ12" s="356"/>
      <c r="CR12" s="356">
        <v>129</v>
      </c>
      <c r="CS12" s="356"/>
      <c r="CT12" s="356"/>
      <c r="CU12" s="356"/>
      <c r="CV12" s="356"/>
      <c r="CW12" s="356">
        <v>87613</v>
      </c>
      <c r="CX12" s="357"/>
      <c r="CY12" s="356"/>
      <c r="CZ12" s="356"/>
      <c r="DA12" s="356"/>
      <c r="DB12" s="356"/>
      <c r="DC12" s="356"/>
      <c r="DD12" s="356">
        <v>1151</v>
      </c>
      <c r="DE12" s="356"/>
      <c r="DF12" s="356"/>
      <c r="DG12" s="356"/>
      <c r="DH12" s="356"/>
      <c r="DI12" s="356">
        <v>145636</v>
      </c>
      <c r="DJ12" s="357"/>
      <c r="DK12" s="357"/>
      <c r="DL12" s="357"/>
      <c r="DM12" s="357"/>
      <c r="DN12" s="357"/>
      <c r="DO12" s="357"/>
      <c r="DP12" s="356">
        <v>39282</v>
      </c>
      <c r="DQ12" s="357"/>
      <c r="DR12" s="357"/>
      <c r="DS12" s="357"/>
      <c r="DT12" s="357"/>
      <c r="DU12" s="357"/>
      <c r="DV12" s="357"/>
      <c r="DW12" s="356">
        <v>9418935</v>
      </c>
      <c r="DX12" s="357"/>
      <c r="DY12" s="357"/>
      <c r="DZ12" s="357"/>
      <c r="EA12" s="357"/>
      <c r="EB12" s="357"/>
      <c r="EC12" s="357"/>
      <c r="ED12" s="357"/>
      <c r="EE12" s="357"/>
      <c r="EF12" s="356">
        <v>266</v>
      </c>
      <c r="EG12" s="357"/>
      <c r="EH12" s="357"/>
      <c r="EI12" s="357"/>
      <c r="EJ12" s="357"/>
      <c r="EK12" s="356">
        <v>7599</v>
      </c>
      <c r="EL12" s="357"/>
      <c r="EM12" s="357"/>
      <c r="EN12" s="357"/>
      <c r="EO12" s="357"/>
      <c r="EP12" s="357"/>
      <c r="EQ12" s="357"/>
      <c r="ER12" s="356">
        <f>SUM(AN12,BD12,BT12,CF12,CR12,DD12,DP12,EF12)</f>
        <v>117185</v>
      </c>
      <c r="ES12" s="357"/>
      <c r="ET12" s="357"/>
      <c r="EU12" s="357"/>
      <c r="EV12" s="357"/>
      <c r="EW12" s="357"/>
      <c r="EX12" s="357"/>
      <c r="EY12" s="356">
        <v>17854452</v>
      </c>
      <c r="EZ12" s="357"/>
      <c r="FA12" s="357"/>
      <c r="FB12" s="357"/>
      <c r="FC12" s="357"/>
      <c r="FD12" s="357"/>
      <c r="FE12" s="357"/>
      <c r="FF12" s="357"/>
      <c r="FG12" s="357"/>
      <c r="FH12" s="354">
        <v>19</v>
      </c>
      <c r="FI12" s="355"/>
      <c r="FJ12" s="355"/>
      <c r="FK12" s="355"/>
      <c r="FL12" s="355"/>
      <c r="FM12" s="355"/>
      <c r="FN12" s="114"/>
      <c r="FO12" s="114"/>
    </row>
    <row r="13" spans="1:171" s="68" customFormat="1" ht="7.5" customHeight="1" thickBot="1">
      <c r="A13" s="81"/>
      <c r="B13" s="358"/>
      <c r="C13" s="359"/>
      <c r="D13" s="359"/>
      <c r="E13" s="359"/>
      <c r="F13" s="359"/>
      <c r="G13" s="360"/>
      <c r="H13" s="361"/>
      <c r="I13" s="362"/>
      <c r="J13" s="362"/>
      <c r="K13" s="362"/>
      <c r="L13" s="362"/>
      <c r="M13" s="362"/>
      <c r="N13" s="362"/>
      <c r="O13" s="361"/>
      <c r="P13" s="362"/>
      <c r="Q13" s="362"/>
      <c r="R13" s="362"/>
      <c r="S13" s="362"/>
      <c r="T13" s="362"/>
      <c r="U13" s="362"/>
      <c r="V13" s="361"/>
      <c r="W13" s="362"/>
      <c r="X13" s="362"/>
      <c r="Y13" s="362"/>
      <c r="Z13" s="362"/>
      <c r="AA13" s="362"/>
      <c r="AB13" s="362"/>
      <c r="AC13" s="362"/>
      <c r="AD13" s="362"/>
      <c r="AE13" s="361"/>
      <c r="AF13" s="361"/>
      <c r="AG13" s="361"/>
      <c r="AH13" s="361"/>
      <c r="AI13" s="361"/>
      <c r="AJ13" s="361"/>
      <c r="AK13" s="361"/>
      <c r="AL13" s="362"/>
      <c r="AM13" s="361"/>
      <c r="AN13" s="361"/>
      <c r="AO13" s="362"/>
      <c r="AP13" s="362"/>
      <c r="AQ13" s="362"/>
      <c r="AR13" s="362"/>
      <c r="AS13" s="362"/>
      <c r="AT13" s="362"/>
      <c r="AU13" s="361"/>
      <c r="AV13" s="361"/>
      <c r="AW13" s="361"/>
      <c r="AX13" s="361"/>
      <c r="AY13" s="361"/>
      <c r="AZ13" s="361"/>
      <c r="BA13" s="361"/>
      <c r="BB13" s="361"/>
      <c r="BC13" s="362"/>
      <c r="BD13" s="361"/>
      <c r="BE13" s="361"/>
      <c r="BF13" s="361"/>
      <c r="BG13" s="361"/>
      <c r="BH13" s="361"/>
      <c r="BI13" s="361"/>
      <c r="BJ13" s="361"/>
      <c r="BK13" s="361"/>
      <c r="BL13" s="361"/>
      <c r="BM13" s="361"/>
      <c r="BN13" s="361"/>
      <c r="BO13" s="361"/>
      <c r="BP13" s="361"/>
      <c r="BQ13" s="361"/>
      <c r="BR13" s="361"/>
      <c r="BS13" s="362"/>
      <c r="BT13" s="361"/>
      <c r="BU13" s="361"/>
      <c r="BV13" s="361"/>
      <c r="BW13" s="361"/>
      <c r="BX13" s="361"/>
      <c r="BY13" s="361"/>
      <c r="BZ13" s="361"/>
      <c r="CA13" s="361"/>
      <c r="CB13" s="361"/>
      <c r="CC13" s="361"/>
      <c r="CD13" s="361"/>
      <c r="CE13" s="361"/>
      <c r="CF13" s="361"/>
      <c r="CG13" s="361"/>
      <c r="CH13" s="361"/>
      <c r="CI13" s="361"/>
      <c r="CJ13" s="361"/>
      <c r="CK13" s="361"/>
      <c r="CL13" s="361"/>
      <c r="CM13" s="361"/>
      <c r="CN13" s="361"/>
      <c r="CO13" s="361"/>
      <c r="CP13" s="361"/>
      <c r="CQ13" s="361"/>
      <c r="CR13" s="361"/>
      <c r="CS13" s="361"/>
      <c r="CT13" s="361"/>
      <c r="CU13" s="361"/>
      <c r="CV13" s="361"/>
      <c r="CW13" s="361"/>
      <c r="CX13" s="362"/>
      <c r="CY13" s="361"/>
      <c r="CZ13" s="361"/>
      <c r="DA13" s="361"/>
      <c r="DB13" s="361"/>
      <c r="DC13" s="361"/>
      <c r="DD13" s="363"/>
      <c r="DE13" s="363"/>
      <c r="DF13" s="363"/>
      <c r="DG13" s="363"/>
      <c r="DH13" s="363"/>
      <c r="DI13" s="363"/>
      <c r="DJ13" s="364"/>
      <c r="DK13" s="364"/>
      <c r="DL13" s="364"/>
      <c r="DM13" s="364"/>
      <c r="DN13" s="364"/>
      <c r="DO13" s="364"/>
      <c r="DP13" s="361"/>
      <c r="DQ13" s="362"/>
      <c r="DR13" s="362"/>
      <c r="DS13" s="362"/>
      <c r="DT13" s="362"/>
      <c r="DU13" s="362"/>
      <c r="DV13" s="362"/>
      <c r="DW13" s="361"/>
      <c r="DX13" s="362"/>
      <c r="DY13" s="362"/>
      <c r="DZ13" s="362"/>
      <c r="EA13" s="362"/>
      <c r="EB13" s="362"/>
      <c r="EC13" s="362"/>
      <c r="ED13" s="362"/>
      <c r="EE13" s="362"/>
      <c r="EF13" s="361"/>
      <c r="EG13" s="362"/>
      <c r="EH13" s="362"/>
      <c r="EI13" s="362"/>
      <c r="EJ13" s="362"/>
      <c r="EK13" s="361"/>
      <c r="EL13" s="362"/>
      <c r="EM13" s="362"/>
      <c r="EN13" s="362"/>
      <c r="EO13" s="362"/>
      <c r="EP13" s="362"/>
      <c r="EQ13" s="362"/>
      <c r="ER13" s="361"/>
      <c r="ES13" s="362"/>
      <c r="ET13" s="362"/>
      <c r="EU13" s="362"/>
      <c r="EV13" s="362"/>
      <c r="EW13" s="362"/>
      <c r="EX13" s="362"/>
      <c r="EY13" s="361"/>
      <c r="EZ13" s="362"/>
      <c r="FA13" s="362"/>
      <c r="FB13" s="362"/>
      <c r="FC13" s="362"/>
      <c r="FD13" s="362"/>
      <c r="FE13" s="362"/>
      <c r="FF13" s="362"/>
      <c r="FG13" s="362"/>
      <c r="FH13" s="365"/>
      <c r="FI13" s="366"/>
      <c r="FJ13" s="366"/>
      <c r="FK13" s="366"/>
      <c r="FL13" s="366"/>
      <c r="FM13" s="366"/>
      <c r="FN13" s="66"/>
      <c r="FO13" s="66"/>
    </row>
    <row r="14" spans="1:169" s="42" customFormat="1" ht="9" customHeight="1">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FM14" s="69" t="s">
        <v>262</v>
      </c>
    </row>
    <row r="15" spans="1:187" ht="45" customHeight="1">
      <c r="A15" s="75"/>
      <c r="FP15" s="9"/>
      <c r="FQ15" s="9"/>
      <c r="FR15" s="9"/>
      <c r="FS15" s="9"/>
      <c r="FT15" s="9"/>
      <c r="FU15" s="9"/>
      <c r="FV15" s="9"/>
      <c r="FW15" s="9"/>
      <c r="FX15" s="9"/>
      <c r="FY15" s="9"/>
      <c r="FZ15" s="9"/>
      <c r="GA15" s="9"/>
      <c r="GB15" s="9"/>
      <c r="GC15" s="9"/>
      <c r="GD15" s="9"/>
      <c r="GE15" s="9"/>
    </row>
    <row r="16" spans="1:171" ht="30" customHeight="1">
      <c r="A16" s="202" t="s">
        <v>274</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t="s">
        <v>272</v>
      </c>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c r="EI16" s="202"/>
      <c r="EJ16" s="202"/>
      <c r="EK16" s="202"/>
      <c r="EL16" s="202"/>
      <c r="EM16" s="202"/>
      <c r="EN16" s="202"/>
      <c r="EO16" s="202"/>
      <c r="EP16" s="202"/>
      <c r="EQ16" s="202"/>
      <c r="ER16" s="202"/>
      <c r="ES16" s="202"/>
      <c r="ET16" s="202"/>
      <c r="EU16" s="202"/>
      <c r="EV16" s="202"/>
      <c r="EW16" s="202"/>
      <c r="EX16" s="202"/>
      <c r="EY16" s="202"/>
      <c r="EZ16" s="202"/>
      <c r="FA16" s="202"/>
      <c r="FB16" s="202"/>
      <c r="FC16" s="202"/>
      <c r="FD16" s="202"/>
      <c r="FE16" s="202"/>
      <c r="FF16" s="202"/>
      <c r="FG16" s="202"/>
      <c r="FH16" s="202"/>
      <c r="FI16" s="202"/>
      <c r="FJ16" s="202"/>
      <c r="FK16" s="202"/>
      <c r="FL16" s="202"/>
      <c r="FM16" s="202"/>
      <c r="FN16" s="202"/>
      <c r="FO16" s="202"/>
    </row>
    <row r="17" spans="1:186" ht="15" customHeight="1" thickBot="1">
      <c r="A17" s="204" t="s">
        <v>61</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8"/>
      <c r="FQ17" s="8"/>
      <c r="FR17" s="8"/>
      <c r="FS17" s="8"/>
      <c r="FT17" s="8"/>
      <c r="FU17" s="8"/>
      <c r="FV17" s="8"/>
      <c r="FW17" s="8"/>
      <c r="FX17" s="8"/>
      <c r="FY17" s="8"/>
      <c r="FZ17" s="8"/>
      <c r="GA17" s="8"/>
      <c r="GB17" s="8"/>
      <c r="GC17" s="8"/>
      <c r="GD17" s="8"/>
    </row>
    <row r="18" spans="1:171" ht="15" customHeight="1">
      <c r="A18" s="368" t="s">
        <v>235</v>
      </c>
      <c r="B18" s="369"/>
      <c r="C18" s="369"/>
      <c r="D18" s="369"/>
      <c r="E18" s="369"/>
      <c r="F18" s="369"/>
      <c r="G18" s="369"/>
      <c r="H18" s="369"/>
      <c r="I18" s="369"/>
      <c r="J18" s="369"/>
      <c r="K18" s="369"/>
      <c r="L18" s="369"/>
      <c r="M18" s="369"/>
      <c r="N18" s="369"/>
      <c r="O18" s="369"/>
      <c r="P18" s="369"/>
      <c r="Q18" s="369"/>
      <c r="R18" s="374" t="s">
        <v>47</v>
      </c>
      <c r="S18" s="374"/>
      <c r="T18" s="374"/>
      <c r="U18" s="374"/>
      <c r="V18" s="374"/>
      <c r="W18" s="374"/>
      <c r="X18" s="374"/>
      <c r="Y18" s="374"/>
      <c r="Z18" s="374"/>
      <c r="AA18" s="374"/>
      <c r="AB18" s="374"/>
      <c r="AC18" s="374"/>
      <c r="AD18" s="374"/>
      <c r="AE18" s="374"/>
      <c r="AF18" s="374"/>
      <c r="AG18" s="374"/>
      <c r="AH18" s="374"/>
      <c r="AI18" s="374"/>
      <c r="AJ18" s="374"/>
      <c r="AK18" s="374"/>
      <c r="AL18" s="374"/>
      <c r="AM18" s="374"/>
      <c r="AN18" s="374" t="s">
        <v>48</v>
      </c>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7" t="s">
        <v>49</v>
      </c>
      <c r="BK18" s="378"/>
      <c r="BL18" s="378"/>
      <c r="BM18" s="378"/>
      <c r="BN18" s="378"/>
      <c r="BO18" s="378"/>
      <c r="BP18" s="378"/>
      <c r="BQ18" s="378"/>
      <c r="BR18" s="378"/>
      <c r="BS18" s="378"/>
      <c r="BT18" s="378"/>
      <c r="BU18" s="378"/>
      <c r="BV18" s="378"/>
      <c r="BW18" s="378"/>
      <c r="BX18" s="378"/>
      <c r="BY18" s="378"/>
      <c r="BZ18" s="378"/>
      <c r="CA18" s="378"/>
      <c r="CB18" s="378"/>
      <c r="CC18" s="378"/>
      <c r="CD18" s="378"/>
      <c r="CE18" s="379"/>
      <c r="CF18" s="386" t="s">
        <v>5</v>
      </c>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t="s">
        <v>6</v>
      </c>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7" t="s">
        <v>110</v>
      </c>
      <c r="FA18" s="388"/>
      <c r="FB18" s="388"/>
      <c r="FC18" s="388"/>
      <c r="FD18" s="388"/>
      <c r="FE18" s="388"/>
      <c r="FF18" s="388"/>
      <c r="FG18" s="388"/>
      <c r="FH18" s="388"/>
      <c r="FI18" s="388"/>
      <c r="FJ18" s="388"/>
      <c r="FK18" s="388"/>
      <c r="FL18" s="388"/>
      <c r="FM18" s="388"/>
      <c r="FN18" s="388"/>
      <c r="FO18" s="388"/>
    </row>
    <row r="19" spans="1:171" ht="15" customHeight="1">
      <c r="A19" s="370"/>
      <c r="B19" s="371"/>
      <c r="C19" s="371"/>
      <c r="D19" s="371"/>
      <c r="E19" s="371"/>
      <c r="F19" s="371"/>
      <c r="G19" s="371"/>
      <c r="H19" s="371"/>
      <c r="I19" s="371"/>
      <c r="J19" s="371"/>
      <c r="K19" s="371"/>
      <c r="L19" s="371"/>
      <c r="M19" s="371"/>
      <c r="N19" s="371"/>
      <c r="O19" s="371"/>
      <c r="P19" s="371"/>
      <c r="Q19" s="371"/>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80"/>
      <c r="BK19" s="381"/>
      <c r="BL19" s="381"/>
      <c r="BM19" s="381"/>
      <c r="BN19" s="381"/>
      <c r="BO19" s="381"/>
      <c r="BP19" s="381"/>
      <c r="BQ19" s="381"/>
      <c r="BR19" s="381"/>
      <c r="BS19" s="381"/>
      <c r="BT19" s="381"/>
      <c r="BU19" s="381"/>
      <c r="BV19" s="381"/>
      <c r="BW19" s="381"/>
      <c r="BX19" s="381"/>
      <c r="BY19" s="381"/>
      <c r="BZ19" s="381"/>
      <c r="CA19" s="381"/>
      <c r="CB19" s="381"/>
      <c r="CC19" s="381"/>
      <c r="CD19" s="381"/>
      <c r="CE19" s="382"/>
      <c r="CF19" s="393" t="s">
        <v>4</v>
      </c>
      <c r="CG19" s="394"/>
      <c r="CH19" s="394"/>
      <c r="CI19" s="394"/>
      <c r="CJ19" s="394"/>
      <c r="CK19" s="394"/>
      <c r="CL19" s="394"/>
      <c r="CM19" s="394"/>
      <c r="CN19" s="394"/>
      <c r="CO19" s="394"/>
      <c r="CP19" s="394"/>
      <c r="CQ19" s="394"/>
      <c r="CR19" s="394"/>
      <c r="CS19" s="394"/>
      <c r="CT19" s="394"/>
      <c r="CU19" s="394"/>
      <c r="CV19" s="394"/>
      <c r="CW19" s="395"/>
      <c r="CX19" s="393" t="s">
        <v>1</v>
      </c>
      <c r="CY19" s="394"/>
      <c r="CZ19" s="394"/>
      <c r="DA19" s="394"/>
      <c r="DB19" s="394"/>
      <c r="DC19" s="394"/>
      <c r="DD19" s="394"/>
      <c r="DE19" s="394"/>
      <c r="DF19" s="394"/>
      <c r="DG19" s="394"/>
      <c r="DH19" s="394"/>
      <c r="DI19" s="394"/>
      <c r="DJ19" s="394"/>
      <c r="DK19" s="394"/>
      <c r="DL19" s="394"/>
      <c r="DM19" s="394"/>
      <c r="DN19" s="394"/>
      <c r="DO19" s="395"/>
      <c r="DP19" s="399" t="s">
        <v>7</v>
      </c>
      <c r="DQ19" s="399"/>
      <c r="DR19" s="399"/>
      <c r="DS19" s="399"/>
      <c r="DT19" s="399"/>
      <c r="DU19" s="399"/>
      <c r="DV19" s="399"/>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89"/>
      <c r="FA19" s="390"/>
      <c r="FB19" s="390"/>
      <c r="FC19" s="390"/>
      <c r="FD19" s="390"/>
      <c r="FE19" s="390"/>
      <c r="FF19" s="390"/>
      <c r="FG19" s="390"/>
      <c r="FH19" s="390"/>
      <c r="FI19" s="390"/>
      <c r="FJ19" s="390"/>
      <c r="FK19" s="390"/>
      <c r="FL19" s="390"/>
      <c r="FM19" s="390"/>
      <c r="FN19" s="390"/>
      <c r="FO19" s="390"/>
    </row>
    <row r="20" spans="1:171" ht="15" customHeight="1">
      <c r="A20" s="372"/>
      <c r="B20" s="373"/>
      <c r="C20" s="373"/>
      <c r="D20" s="373"/>
      <c r="E20" s="373"/>
      <c r="F20" s="373"/>
      <c r="G20" s="373"/>
      <c r="H20" s="373"/>
      <c r="I20" s="373"/>
      <c r="J20" s="373"/>
      <c r="K20" s="373"/>
      <c r="L20" s="373"/>
      <c r="M20" s="373"/>
      <c r="N20" s="373"/>
      <c r="O20" s="373"/>
      <c r="P20" s="373"/>
      <c r="Q20" s="373"/>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83"/>
      <c r="BK20" s="384"/>
      <c r="BL20" s="384"/>
      <c r="BM20" s="384"/>
      <c r="BN20" s="384"/>
      <c r="BO20" s="384"/>
      <c r="BP20" s="384"/>
      <c r="BQ20" s="384"/>
      <c r="BR20" s="384"/>
      <c r="BS20" s="384"/>
      <c r="BT20" s="384"/>
      <c r="BU20" s="384"/>
      <c r="BV20" s="384"/>
      <c r="BW20" s="384"/>
      <c r="BX20" s="384"/>
      <c r="BY20" s="384"/>
      <c r="BZ20" s="384"/>
      <c r="CA20" s="384"/>
      <c r="CB20" s="384"/>
      <c r="CC20" s="384"/>
      <c r="CD20" s="384"/>
      <c r="CE20" s="385"/>
      <c r="CF20" s="396"/>
      <c r="CG20" s="397"/>
      <c r="CH20" s="397"/>
      <c r="CI20" s="397"/>
      <c r="CJ20" s="397"/>
      <c r="CK20" s="397"/>
      <c r="CL20" s="397"/>
      <c r="CM20" s="397"/>
      <c r="CN20" s="397"/>
      <c r="CO20" s="397"/>
      <c r="CP20" s="397"/>
      <c r="CQ20" s="397"/>
      <c r="CR20" s="397"/>
      <c r="CS20" s="397"/>
      <c r="CT20" s="397"/>
      <c r="CU20" s="397"/>
      <c r="CV20" s="397"/>
      <c r="CW20" s="398"/>
      <c r="CX20" s="396"/>
      <c r="CY20" s="397"/>
      <c r="CZ20" s="397"/>
      <c r="DA20" s="397"/>
      <c r="DB20" s="397"/>
      <c r="DC20" s="397"/>
      <c r="DD20" s="397"/>
      <c r="DE20" s="397"/>
      <c r="DF20" s="397"/>
      <c r="DG20" s="397"/>
      <c r="DH20" s="397"/>
      <c r="DI20" s="397"/>
      <c r="DJ20" s="397"/>
      <c r="DK20" s="397"/>
      <c r="DL20" s="397"/>
      <c r="DM20" s="397"/>
      <c r="DN20" s="397"/>
      <c r="DO20" s="398"/>
      <c r="DP20" s="399" t="s">
        <v>2</v>
      </c>
      <c r="DQ20" s="399"/>
      <c r="DR20" s="399"/>
      <c r="DS20" s="399"/>
      <c r="DT20" s="399"/>
      <c r="DU20" s="399"/>
      <c r="DV20" s="399"/>
      <c r="DW20" s="399"/>
      <c r="DX20" s="399"/>
      <c r="DY20" s="399"/>
      <c r="DZ20" s="399"/>
      <c r="EA20" s="399"/>
      <c r="EB20" s="399"/>
      <c r="EC20" s="399"/>
      <c r="ED20" s="399"/>
      <c r="EE20" s="399"/>
      <c r="EF20" s="399"/>
      <c r="EG20" s="399"/>
      <c r="EH20" s="399" t="s">
        <v>3</v>
      </c>
      <c r="EI20" s="399"/>
      <c r="EJ20" s="399"/>
      <c r="EK20" s="399"/>
      <c r="EL20" s="399"/>
      <c r="EM20" s="399"/>
      <c r="EN20" s="399"/>
      <c r="EO20" s="399"/>
      <c r="EP20" s="399"/>
      <c r="EQ20" s="399"/>
      <c r="ER20" s="399"/>
      <c r="ES20" s="399"/>
      <c r="ET20" s="399"/>
      <c r="EU20" s="399"/>
      <c r="EV20" s="399"/>
      <c r="EW20" s="399"/>
      <c r="EX20" s="399"/>
      <c r="EY20" s="399"/>
      <c r="EZ20" s="391"/>
      <c r="FA20" s="392"/>
      <c r="FB20" s="392"/>
      <c r="FC20" s="392"/>
      <c r="FD20" s="392"/>
      <c r="FE20" s="392"/>
      <c r="FF20" s="392"/>
      <c r="FG20" s="392"/>
      <c r="FH20" s="392"/>
      <c r="FI20" s="392"/>
      <c r="FJ20" s="392"/>
      <c r="FK20" s="392"/>
      <c r="FL20" s="392"/>
      <c r="FM20" s="392"/>
      <c r="FN20" s="392"/>
      <c r="FO20" s="392"/>
    </row>
    <row r="21" spans="1:168" ht="7.5" customHeight="1">
      <c r="A21" s="3"/>
      <c r="B21" s="3"/>
      <c r="C21" s="3"/>
      <c r="D21" s="3"/>
      <c r="E21" s="3"/>
      <c r="F21" s="3"/>
      <c r="G21" s="3"/>
      <c r="H21" s="3"/>
      <c r="I21" s="3"/>
      <c r="J21" s="3"/>
      <c r="K21" s="3"/>
      <c r="L21" s="3"/>
      <c r="M21" s="3"/>
      <c r="N21" s="3"/>
      <c r="O21" s="3"/>
      <c r="P21" s="3"/>
      <c r="Q21" s="2"/>
      <c r="EZ21" s="1"/>
      <c r="FA21" s="4"/>
      <c r="FB21" s="4"/>
      <c r="FC21" s="4"/>
      <c r="FD21" s="4"/>
      <c r="FE21" s="4"/>
      <c r="FF21" s="4"/>
      <c r="FG21" s="4"/>
      <c r="FH21" s="4"/>
      <c r="FI21" s="4"/>
      <c r="FJ21" s="4"/>
      <c r="FK21" s="4"/>
      <c r="FL21" s="4"/>
    </row>
    <row r="22" spans="1:171" s="83" customFormat="1" ht="18.75" customHeight="1">
      <c r="A22" s="402" t="s">
        <v>250</v>
      </c>
      <c r="B22" s="402"/>
      <c r="C22" s="402"/>
      <c r="D22" s="402"/>
      <c r="E22" s="402"/>
      <c r="F22" s="402"/>
      <c r="G22" s="402"/>
      <c r="H22" s="402"/>
      <c r="I22" s="402"/>
      <c r="J22" s="402"/>
      <c r="K22" s="402"/>
      <c r="L22" s="402"/>
      <c r="M22" s="402"/>
      <c r="N22" s="402"/>
      <c r="O22" s="402"/>
      <c r="P22" s="402"/>
      <c r="Q22" s="403"/>
      <c r="R22" s="404">
        <v>30124</v>
      </c>
      <c r="S22" s="405"/>
      <c r="T22" s="405"/>
      <c r="U22" s="405"/>
      <c r="V22" s="405"/>
      <c r="W22" s="405"/>
      <c r="X22" s="405"/>
      <c r="Y22" s="405"/>
      <c r="Z22" s="405"/>
      <c r="AA22" s="405"/>
      <c r="AB22" s="405"/>
      <c r="AC22" s="405"/>
      <c r="AD22" s="405"/>
      <c r="AE22" s="405"/>
      <c r="AF22" s="405"/>
      <c r="AG22" s="405"/>
      <c r="AH22" s="405"/>
      <c r="AI22" s="405"/>
      <c r="AJ22" s="405"/>
      <c r="AK22" s="405"/>
      <c r="AL22" s="405"/>
      <c r="AM22" s="405"/>
      <c r="AN22" s="405">
        <v>434381</v>
      </c>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v>275078</v>
      </c>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v>227698497</v>
      </c>
      <c r="CG22" s="400"/>
      <c r="CH22" s="400"/>
      <c r="CI22" s="400"/>
      <c r="CJ22" s="400"/>
      <c r="CK22" s="400"/>
      <c r="CL22" s="400"/>
      <c r="CM22" s="400"/>
      <c r="CN22" s="400"/>
      <c r="CO22" s="400"/>
      <c r="CP22" s="400"/>
      <c r="CQ22" s="400"/>
      <c r="CR22" s="400"/>
      <c r="CS22" s="400"/>
      <c r="CT22" s="400"/>
      <c r="CU22" s="400"/>
      <c r="CV22" s="400"/>
      <c r="CW22" s="400"/>
      <c r="CX22" s="400">
        <v>220412535</v>
      </c>
      <c r="CY22" s="400"/>
      <c r="CZ22" s="400"/>
      <c r="DA22" s="400"/>
      <c r="DB22" s="400"/>
      <c r="DC22" s="400"/>
      <c r="DD22" s="400"/>
      <c r="DE22" s="400"/>
      <c r="DF22" s="400"/>
      <c r="DG22" s="400"/>
      <c r="DH22" s="400"/>
      <c r="DI22" s="400"/>
      <c r="DJ22" s="400"/>
      <c r="DK22" s="400"/>
      <c r="DL22" s="400"/>
      <c r="DM22" s="400"/>
      <c r="DN22" s="400"/>
      <c r="DO22" s="400"/>
      <c r="DP22" s="400">
        <v>123</v>
      </c>
      <c r="DQ22" s="400"/>
      <c r="DR22" s="400"/>
      <c r="DS22" s="400"/>
      <c r="DT22" s="400"/>
      <c r="DU22" s="400"/>
      <c r="DV22" s="400"/>
      <c r="DW22" s="400"/>
      <c r="DX22" s="400"/>
      <c r="DY22" s="400"/>
      <c r="DZ22" s="400"/>
      <c r="EA22" s="400"/>
      <c r="EB22" s="400"/>
      <c r="EC22" s="400"/>
      <c r="ED22" s="400"/>
      <c r="EE22" s="400"/>
      <c r="EF22" s="400"/>
      <c r="EG22" s="400"/>
      <c r="EH22" s="400">
        <v>31660</v>
      </c>
      <c r="EI22" s="400"/>
      <c r="EJ22" s="400"/>
      <c r="EK22" s="400"/>
      <c r="EL22" s="400"/>
      <c r="EM22" s="400"/>
      <c r="EN22" s="400"/>
      <c r="EO22" s="400"/>
      <c r="EP22" s="400"/>
      <c r="EQ22" s="400"/>
      <c r="ER22" s="400"/>
      <c r="ES22" s="400"/>
      <c r="ET22" s="400"/>
      <c r="EU22" s="400"/>
      <c r="EV22" s="400"/>
      <c r="EW22" s="400"/>
      <c r="EX22" s="400"/>
      <c r="EY22" s="400"/>
      <c r="EZ22" s="401" t="s">
        <v>297</v>
      </c>
      <c r="FA22" s="402"/>
      <c r="FB22" s="402"/>
      <c r="FC22" s="402"/>
      <c r="FD22" s="402"/>
      <c r="FE22" s="402"/>
      <c r="FF22" s="402"/>
      <c r="FG22" s="402"/>
      <c r="FH22" s="402"/>
      <c r="FI22" s="402"/>
      <c r="FJ22" s="402"/>
      <c r="FK22" s="402"/>
      <c r="FL22" s="402"/>
      <c r="FM22" s="402"/>
      <c r="FN22" s="402"/>
      <c r="FO22" s="402"/>
    </row>
    <row r="23" spans="1:171" s="83" customFormat="1" ht="18.75" customHeight="1">
      <c r="A23" s="402" t="s">
        <v>298</v>
      </c>
      <c r="B23" s="402"/>
      <c r="C23" s="402"/>
      <c r="D23" s="402"/>
      <c r="E23" s="402"/>
      <c r="F23" s="402"/>
      <c r="G23" s="402"/>
      <c r="H23" s="402"/>
      <c r="I23" s="402"/>
      <c r="J23" s="402"/>
      <c r="K23" s="402"/>
      <c r="L23" s="402"/>
      <c r="M23" s="402"/>
      <c r="N23" s="402"/>
      <c r="O23" s="402"/>
      <c r="P23" s="402"/>
      <c r="Q23" s="403"/>
      <c r="R23" s="404">
        <v>30183</v>
      </c>
      <c r="S23" s="405"/>
      <c r="T23" s="405"/>
      <c r="U23" s="405"/>
      <c r="V23" s="405"/>
      <c r="W23" s="405"/>
      <c r="X23" s="405"/>
      <c r="Y23" s="405"/>
      <c r="Z23" s="405"/>
      <c r="AA23" s="405"/>
      <c r="AB23" s="405"/>
      <c r="AC23" s="405"/>
      <c r="AD23" s="405"/>
      <c r="AE23" s="405"/>
      <c r="AF23" s="405"/>
      <c r="AG23" s="405"/>
      <c r="AH23" s="405"/>
      <c r="AI23" s="405"/>
      <c r="AJ23" s="405"/>
      <c r="AK23" s="405"/>
      <c r="AL23" s="405"/>
      <c r="AM23" s="405"/>
      <c r="AN23" s="405">
        <v>438174</v>
      </c>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v>274280</v>
      </c>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v>228229927</v>
      </c>
      <c r="CG23" s="400"/>
      <c r="CH23" s="400"/>
      <c r="CI23" s="400"/>
      <c r="CJ23" s="400"/>
      <c r="CK23" s="400"/>
      <c r="CL23" s="400"/>
      <c r="CM23" s="400"/>
      <c r="CN23" s="400"/>
      <c r="CO23" s="400"/>
      <c r="CP23" s="400"/>
      <c r="CQ23" s="400"/>
      <c r="CR23" s="400"/>
      <c r="CS23" s="400"/>
      <c r="CT23" s="400"/>
      <c r="CU23" s="400"/>
      <c r="CV23" s="400"/>
      <c r="CW23" s="400"/>
      <c r="CX23" s="400">
        <v>221803728</v>
      </c>
      <c r="CY23" s="400"/>
      <c r="CZ23" s="400"/>
      <c r="DA23" s="400"/>
      <c r="DB23" s="400"/>
      <c r="DC23" s="400"/>
      <c r="DD23" s="400"/>
      <c r="DE23" s="400"/>
      <c r="DF23" s="400"/>
      <c r="DG23" s="400"/>
      <c r="DH23" s="400"/>
      <c r="DI23" s="400"/>
      <c r="DJ23" s="400"/>
      <c r="DK23" s="400"/>
      <c r="DL23" s="400"/>
      <c r="DM23" s="400"/>
      <c r="DN23" s="400"/>
      <c r="DO23" s="400"/>
      <c r="DP23" s="400">
        <v>86</v>
      </c>
      <c r="DQ23" s="400"/>
      <c r="DR23" s="400"/>
      <c r="DS23" s="400"/>
      <c r="DT23" s="400"/>
      <c r="DU23" s="400"/>
      <c r="DV23" s="400"/>
      <c r="DW23" s="400"/>
      <c r="DX23" s="400"/>
      <c r="DY23" s="400"/>
      <c r="DZ23" s="400"/>
      <c r="EA23" s="400"/>
      <c r="EB23" s="400"/>
      <c r="EC23" s="400"/>
      <c r="ED23" s="400"/>
      <c r="EE23" s="400"/>
      <c r="EF23" s="400"/>
      <c r="EG23" s="400"/>
      <c r="EH23" s="400">
        <v>26129</v>
      </c>
      <c r="EI23" s="400"/>
      <c r="EJ23" s="400"/>
      <c r="EK23" s="400"/>
      <c r="EL23" s="400"/>
      <c r="EM23" s="400"/>
      <c r="EN23" s="400"/>
      <c r="EO23" s="400"/>
      <c r="EP23" s="400"/>
      <c r="EQ23" s="400"/>
      <c r="ER23" s="400"/>
      <c r="ES23" s="400"/>
      <c r="ET23" s="400"/>
      <c r="EU23" s="400"/>
      <c r="EV23" s="400"/>
      <c r="EW23" s="400"/>
      <c r="EX23" s="400"/>
      <c r="EY23" s="400"/>
      <c r="EZ23" s="401" t="s">
        <v>298</v>
      </c>
      <c r="FA23" s="402"/>
      <c r="FB23" s="402"/>
      <c r="FC23" s="402"/>
      <c r="FD23" s="402"/>
      <c r="FE23" s="402"/>
      <c r="FF23" s="402"/>
      <c r="FG23" s="402"/>
      <c r="FH23" s="402"/>
      <c r="FI23" s="402"/>
      <c r="FJ23" s="402"/>
      <c r="FK23" s="402"/>
      <c r="FL23" s="402"/>
      <c r="FM23" s="402"/>
      <c r="FN23" s="402"/>
      <c r="FO23" s="402"/>
    </row>
    <row r="24" spans="1:171" s="83" customFormat="1" ht="18.75" customHeight="1">
      <c r="A24" s="402" t="s">
        <v>299</v>
      </c>
      <c r="B24" s="402"/>
      <c r="C24" s="402"/>
      <c r="D24" s="402"/>
      <c r="E24" s="402"/>
      <c r="F24" s="402"/>
      <c r="G24" s="402"/>
      <c r="H24" s="402"/>
      <c r="I24" s="402"/>
      <c r="J24" s="402"/>
      <c r="K24" s="402"/>
      <c r="L24" s="402"/>
      <c r="M24" s="402"/>
      <c r="N24" s="402"/>
      <c r="O24" s="402"/>
      <c r="P24" s="402"/>
      <c r="Q24" s="403"/>
      <c r="R24" s="404">
        <v>30484</v>
      </c>
      <c r="S24" s="405"/>
      <c r="T24" s="405"/>
      <c r="U24" s="405"/>
      <c r="V24" s="405"/>
      <c r="W24" s="405"/>
      <c r="X24" s="405"/>
      <c r="Y24" s="405"/>
      <c r="Z24" s="405"/>
      <c r="AA24" s="405"/>
      <c r="AB24" s="405"/>
      <c r="AC24" s="405"/>
      <c r="AD24" s="405"/>
      <c r="AE24" s="405"/>
      <c r="AF24" s="405"/>
      <c r="AG24" s="405"/>
      <c r="AH24" s="405"/>
      <c r="AI24" s="405"/>
      <c r="AJ24" s="405"/>
      <c r="AK24" s="405"/>
      <c r="AL24" s="405"/>
      <c r="AM24" s="405"/>
      <c r="AN24" s="405">
        <v>444623</v>
      </c>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v>273942</v>
      </c>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v>235200097</v>
      </c>
      <c r="CG24" s="400"/>
      <c r="CH24" s="400"/>
      <c r="CI24" s="400"/>
      <c r="CJ24" s="400"/>
      <c r="CK24" s="400"/>
      <c r="CL24" s="400"/>
      <c r="CM24" s="400"/>
      <c r="CN24" s="400"/>
      <c r="CO24" s="400"/>
      <c r="CP24" s="400"/>
      <c r="CQ24" s="400"/>
      <c r="CR24" s="400"/>
      <c r="CS24" s="400"/>
      <c r="CT24" s="400"/>
      <c r="CU24" s="400"/>
      <c r="CV24" s="400"/>
      <c r="CW24" s="400"/>
      <c r="CX24" s="400">
        <v>229678298</v>
      </c>
      <c r="CY24" s="400"/>
      <c r="CZ24" s="400"/>
      <c r="DA24" s="400"/>
      <c r="DB24" s="400"/>
      <c r="DC24" s="400"/>
      <c r="DD24" s="400"/>
      <c r="DE24" s="400"/>
      <c r="DF24" s="400"/>
      <c r="DG24" s="400"/>
      <c r="DH24" s="400"/>
      <c r="DI24" s="400"/>
      <c r="DJ24" s="400"/>
      <c r="DK24" s="400"/>
      <c r="DL24" s="400"/>
      <c r="DM24" s="400"/>
      <c r="DN24" s="400"/>
      <c r="DO24" s="400"/>
      <c r="DP24" s="400">
        <v>92</v>
      </c>
      <c r="DQ24" s="400"/>
      <c r="DR24" s="400"/>
      <c r="DS24" s="400"/>
      <c r="DT24" s="400"/>
      <c r="DU24" s="400"/>
      <c r="DV24" s="400"/>
      <c r="DW24" s="400"/>
      <c r="DX24" s="400"/>
      <c r="DY24" s="400"/>
      <c r="DZ24" s="400"/>
      <c r="EA24" s="400"/>
      <c r="EB24" s="400"/>
      <c r="EC24" s="400"/>
      <c r="ED24" s="400"/>
      <c r="EE24" s="400"/>
      <c r="EF24" s="400"/>
      <c r="EG24" s="400"/>
      <c r="EH24" s="400">
        <v>18812</v>
      </c>
      <c r="EI24" s="400"/>
      <c r="EJ24" s="400"/>
      <c r="EK24" s="400"/>
      <c r="EL24" s="400"/>
      <c r="EM24" s="400"/>
      <c r="EN24" s="400"/>
      <c r="EO24" s="400"/>
      <c r="EP24" s="400"/>
      <c r="EQ24" s="400"/>
      <c r="ER24" s="400"/>
      <c r="ES24" s="400"/>
      <c r="ET24" s="400"/>
      <c r="EU24" s="400"/>
      <c r="EV24" s="400"/>
      <c r="EW24" s="400"/>
      <c r="EX24" s="400"/>
      <c r="EY24" s="400"/>
      <c r="EZ24" s="401" t="s">
        <v>299</v>
      </c>
      <c r="FA24" s="402"/>
      <c r="FB24" s="402"/>
      <c r="FC24" s="402"/>
      <c r="FD24" s="402"/>
      <c r="FE24" s="402"/>
      <c r="FF24" s="402"/>
      <c r="FG24" s="402"/>
      <c r="FH24" s="402"/>
      <c r="FI24" s="402"/>
      <c r="FJ24" s="402"/>
      <c r="FK24" s="402"/>
      <c r="FL24" s="402"/>
      <c r="FM24" s="402"/>
      <c r="FN24" s="402"/>
      <c r="FO24" s="402"/>
    </row>
    <row r="25" spans="1:171" s="83" customFormat="1" ht="18.75" customHeight="1">
      <c r="A25" s="402" t="s">
        <v>300</v>
      </c>
      <c r="B25" s="402"/>
      <c r="C25" s="402"/>
      <c r="D25" s="402"/>
      <c r="E25" s="402"/>
      <c r="F25" s="402"/>
      <c r="G25" s="402"/>
      <c r="H25" s="402"/>
      <c r="I25" s="402"/>
      <c r="J25" s="402"/>
      <c r="K25" s="402"/>
      <c r="L25" s="402"/>
      <c r="M25" s="402"/>
      <c r="N25" s="402"/>
      <c r="O25" s="402"/>
      <c r="P25" s="402"/>
      <c r="Q25" s="403"/>
      <c r="R25" s="404">
        <v>30953</v>
      </c>
      <c r="S25" s="405"/>
      <c r="T25" s="405"/>
      <c r="U25" s="405"/>
      <c r="V25" s="405"/>
      <c r="W25" s="405"/>
      <c r="X25" s="405"/>
      <c r="Y25" s="405"/>
      <c r="Z25" s="405"/>
      <c r="AA25" s="405"/>
      <c r="AB25" s="405"/>
      <c r="AC25" s="405"/>
      <c r="AD25" s="405"/>
      <c r="AE25" s="405"/>
      <c r="AF25" s="405"/>
      <c r="AG25" s="405"/>
      <c r="AH25" s="405"/>
      <c r="AI25" s="405"/>
      <c r="AJ25" s="405"/>
      <c r="AK25" s="405"/>
      <c r="AL25" s="405"/>
      <c r="AM25" s="405"/>
      <c r="AN25" s="405">
        <v>452268</v>
      </c>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v>273535</v>
      </c>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0">
        <v>244356465</v>
      </c>
      <c r="CG25" s="400"/>
      <c r="CH25" s="400"/>
      <c r="CI25" s="400"/>
      <c r="CJ25" s="400"/>
      <c r="CK25" s="400"/>
      <c r="CL25" s="400"/>
      <c r="CM25" s="400"/>
      <c r="CN25" s="400"/>
      <c r="CO25" s="400"/>
      <c r="CP25" s="400"/>
      <c r="CQ25" s="400"/>
      <c r="CR25" s="400"/>
      <c r="CS25" s="400"/>
      <c r="CT25" s="400"/>
      <c r="CU25" s="400"/>
      <c r="CV25" s="400"/>
      <c r="CW25" s="400"/>
      <c r="CX25" s="400">
        <v>239295523</v>
      </c>
      <c r="CY25" s="400"/>
      <c r="CZ25" s="400"/>
      <c r="DA25" s="400"/>
      <c r="DB25" s="400"/>
      <c r="DC25" s="400"/>
      <c r="DD25" s="400"/>
      <c r="DE25" s="400"/>
      <c r="DF25" s="400"/>
      <c r="DG25" s="400"/>
      <c r="DH25" s="400"/>
      <c r="DI25" s="400"/>
      <c r="DJ25" s="400"/>
      <c r="DK25" s="400"/>
      <c r="DL25" s="400"/>
      <c r="DM25" s="400"/>
      <c r="DN25" s="400"/>
      <c r="DO25" s="400"/>
      <c r="DP25" s="283">
        <v>69</v>
      </c>
      <c r="DQ25" s="283"/>
      <c r="DR25" s="283"/>
      <c r="DS25" s="283"/>
      <c r="DT25" s="283"/>
      <c r="DU25" s="283"/>
      <c r="DV25" s="283"/>
      <c r="DW25" s="283"/>
      <c r="DX25" s="283"/>
      <c r="DY25" s="283"/>
      <c r="DZ25" s="283"/>
      <c r="EA25" s="283"/>
      <c r="EB25" s="283"/>
      <c r="EC25" s="283"/>
      <c r="ED25" s="283"/>
      <c r="EE25" s="283"/>
      <c r="EF25" s="283"/>
      <c r="EG25" s="283"/>
      <c r="EH25" s="283">
        <v>15102</v>
      </c>
      <c r="EI25" s="283"/>
      <c r="EJ25" s="283"/>
      <c r="EK25" s="283"/>
      <c r="EL25" s="283"/>
      <c r="EM25" s="283"/>
      <c r="EN25" s="283"/>
      <c r="EO25" s="283"/>
      <c r="EP25" s="283"/>
      <c r="EQ25" s="283"/>
      <c r="ER25" s="283"/>
      <c r="ES25" s="283"/>
      <c r="ET25" s="283"/>
      <c r="EU25" s="283"/>
      <c r="EV25" s="283"/>
      <c r="EW25" s="283"/>
      <c r="EX25" s="283"/>
      <c r="EY25" s="283"/>
      <c r="EZ25" s="401" t="s">
        <v>300</v>
      </c>
      <c r="FA25" s="402"/>
      <c r="FB25" s="402"/>
      <c r="FC25" s="402"/>
      <c r="FD25" s="402"/>
      <c r="FE25" s="402"/>
      <c r="FF25" s="402"/>
      <c r="FG25" s="402"/>
      <c r="FH25" s="402"/>
      <c r="FI25" s="402"/>
      <c r="FJ25" s="402"/>
      <c r="FK25" s="402"/>
      <c r="FL25" s="402"/>
      <c r="FM25" s="402"/>
      <c r="FN25" s="402"/>
      <c r="FO25" s="402"/>
    </row>
    <row r="26" spans="1:171" s="119" customFormat="1" ht="18.75" customHeight="1">
      <c r="A26" s="286" t="s">
        <v>327</v>
      </c>
      <c r="B26" s="286"/>
      <c r="C26" s="286"/>
      <c r="D26" s="286"/>
      <c r="E26" s="286"/>
      <c r="F26" s="286"/>
      <c r="G26" s="286"/>
      <c r="H26" s="286"/>
      <c r="I26" s="286"/>
      <c r="J26" s="286"/>
      <c r="K26" s="286"/>
      <c r="L26" s="286"/>
      <c r="M26" s="286"/>
      <c r="N26" s="286"/>
      <c r="O26" s="286"/>
      <c r="P26" s="286"/>
      <c r="Q26" s="286"/>
      <c r="R26" s="406">
        <f>AVERAGE(R28:AM40)</f>
        <v>31410.25</v>
      </c>
      <c r="S26" s="407"/>
      <c r="T26" s="407"/>
      <c r="U26" s="407"/>
      <c r="V26" s="407"/>
      <c r="W26" s="407"/>
      <c r="X26" s="407"/>
      <c r="Y26" s="407"/>
      <c r="Z26" s="407"/>
      <c r="AA26" s="407"/>
      <c r="AB26" s="407"/>
      <c r="AC26" s="407"/>
      <c r="AD26" s="407"/>
      <c r="AE26" s="407"/>
      <c r="AF26" s="407"/>
      <c r="AG26" s="407"/>
      <c r="AH26" s="407"/>
      <c r="AI26" s="407"/>
      <c r="AJ26" s="407"/>
      <c r="AK26" s="407"/>
      <c r="AL26" s="407"/>
      <c r="AM26" s="407"/>
      <c r="AN26" s="407">
        <f>AVERAGE(AN28:BI40)</f>
        <v>459624.3333333333</v>
      </c>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f>AVERAGE(BJ28:CE40)</f>
        <v>273285.9166666667</v>
      </c>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285">
        <v>253727648</v>
      </c>
      <c r="CG26" s="285"/>
      <c r="CH26" s="285"/>
      <c r="CI26" s="285"/>
      <c r="CJ26" s="285"/>
      <c r="CK26" s="285"/>
      <c r="CL26" s="285"/>
      <c r="CM26" s="285"/>
      <c r="CN26" s="285"/>
      <c r="CO26" s="285"/>
      <c r="CP26" s="285"/>
      <c r="CQ26" s="285"/>
      <c r="CR26" s="285"/>
      <c r="CS26" s="285"/>
      <c r="CT26" s="285"/>
      <c r="CU26" s="285"/>
      <c r="CV26" s="285"/>
      <c r="CW26" s="285"/>
      <c r="CX26" s="285">
        <v>247883288</v>
      </c>
      <c r="CY26" s="285"/>
      <c r="CZ26" s="285"/>
      <c r="DA26" s="285"/>
      <c r="DB26" s="285"/>
      <c r="DC26" s="285"/>
      <c r="DD26" s="285"/>
      <c r="DE26" s="285"/>
      <c r="DF26" s="285"/>
      <c r="DG26" s="285"/>
      <c r="DH26" s="285"/>
      <c r="DI26" s="285"/>
      <c r="DJ26" s="285"/>
      <c r="DK26" s="285"/>
      <c r="DL26" s="285"/>
      <c r="DM26" s="285"/>
      <c r="DN26" s="285"/>
      <c r="DO26" s="285"/>
      <c r="DP26" s="285">
        <f>SUM(DP28:EG33,DP35:EG40)</f>
        <v>96</v>
      </c>
      <c r="DQ26" s="285"/>
      <c r="DR26" s="285"/>
      <c r="DS26" s="285"/>
      <c r="DT26" s="285"/>
      <c r="DU26" s="285"/>
      <c r="DV26" s="285"/>
      <c r="DW26" s="285"/>
      <c r="DX26" s="285"/>
      <c r="DY26" s="285"/>
      <c r="DZ26" s="285"/>
      <c r="EA26" s="285"/>
      <c r="EB26" s="285"/>
      <c r="EC26" s="285"/>
      <c r="ED26" s="285"/>
      <c r="EE26" s="285"/>
      <c r="EF26" s="285"/>
      <c r="EG26" s="285"/>
      <c r="EH26" s="285">
        <f>SUM(EH28:EY33,EH35:EY40)</f>
        <v>13104</v>
      </c>
      <c r="EI26" s="285"/>
      <c r="EJ26" s="285"/>
      <c r="EK26" s="285"/>
      <c r="EL26" s="285"/>
      <c r="EM26" s="285"/>
      <c r="EN26" s="285"/>
      <c r="EO26" s="285"/>
      <c r="EP26" s="285"/>
      <c r="EQ26" s="285"/>
      <c r="ER26" s="285"/>
      <c r="ES26" s="285"/>
      <c r="ET26" s="285"/>
      <c r="EU26" s="285"/>
      <c r="EV26" s="285"/>
      <c r="EW26" s="285"/>
      <c r="EX26" s="285"/>
      <c r="EY26" s="285"/>
      <c r="EZ26" s="291" t="s">
        <v>327</v>
      </c>
      <c r="FA26" s="286"/>
      <c r="FB26" s="286"/>
      <c r="FC26" s="286"/>
      <c r="FD26" s="286"/>
      <c r="FE26" s="286"/>
      <c r="FF26" s="286"/>
      <c r="FG26" s="286"/>
      <c r="FH26" s="286"/>
      <c r="FI26" s="286"/>
      <c r="FJ26" s="286"/>
      <c r="FK26" s="286"/>
      <c r="FL26" s="286"/>
      <c r="FM26" s="286"/>
      <c r="FN26" s="286"/>
      <c r="FO26" s="286"/>
    </row>
    <row r="27" spans="1:171" s="98" customFormat="1" ht="18.75" customHeight="1">
      <c r="A27" s="278"/>
      <c r="B27" s="278"/>
      <c r="C27" s="278"/>
      <c r="D27" s="278"/>
      <c r="E27" s="278"/>
      <c r="F27" s="278"/>
      <c r="G27" s="278"/>
      <c r="H27" s="278"/>
      <c r="I27" s="278"/>
      <c r="J27" s="278"/>
      <c r="K27" s="278"/>
      <c r="L27" s="278"/>
      <c r="M27" s="278"/>
      <c r="N27" s="278"/>
      <c r="O27" s="278"/>
      <c r="P27" s="278"/>
      <c r="Q27" s="279"/>
      <c r="R27" s="408"/>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c r="CM27" s="283"/>
      <c r="CN27" s="283"/>
      <c r="CO27" s="283"/>
      <c r="CP27" s="283"/>
      <c r="CQ27" s="283"/>
      <c r="CR27" s="283"/>
      <c r="CS27" s="283"/>
      <c r="CT27" s="283"/>
      <c r="CU27" s="283"/>
      <c r="CV27" s="283"/>
      <c r="CW27" s="283"/>
      <c r="CX27" s="283"/>
      <c r="CY27" s="283"/>
      <c r="CZ27" s="283"/>
      <c r="DA27" s="283"/>
      <c r="DB27" s="283"/>
      <c r="DC27" s="283"/>
      <c r="DD27" s="283"/>
      <c r="DE27" s="283"/>
      <c r="DF27" s="283"/>
      <c r="DG27" s="283"/>
      <c r="DH27" s="283"/>
      <c r="DI27" s="283"/>
      <c r="DJ27" s="283"/>
      <c r="DK27" s="283"/>
      <c r="DL27" s="283"/>
      <c r="DM27" s="283"/>
      <c r="DN27" s="283"/>
      <c r="DO27" s="283"/>
      <c r="DP27" s="283"/>
      <c r="DQ27" s="283"/>
      <c r="DR27" s="283"/>
      <c r="DS27" s="283"/>
      <c r="DT27" s="283"/>
      <c r="DU27" s="283"/>
      <c r="DV27" s="283"/>
      <c r="DW27" s="283"/>
      <c r="DX27" s="283"/>
      <c r="DY27" s="283"/>
      <c r="DZ27" s="283"/>
      <c r="EA27" s="283"/>
      <c r="EB27" s="283"/>
      <c r="EC27" s="283"/>
      <c r="ED27" s="283"/>
      <c r="EE27" s="283"/>
      <c r="EF27" s="283"/>
      <c r="EG27" s="283"/>
      <c r="EH27" s="283"/>
      <c r="EI27" s="283"/>
      <c r="EJ27" s="283"/>
      <c r="EK27" s="283"/>
      <c r="EL27" s="283"/>
      <c r="EM27" s="283"/>
      <c r="EN27" s="283"/>
      <c r="EO27" s="283"/>
      <c r="EP27" s="283"/>
      <c r="EQ27" s="283"/>
      <c r="ER27" s="283"/>
      <c r="ES27" s="283"/>
      <c r="ET27" s="283"/>
      <c r="EU27" s="283"/>
      <c r="EV27" s="283"/>
      <c r="EW27" s="283"/>
      <c r="EX27" s="283"/>
      <c r="EY27" s="283"/>
      <c r="EZ27" s="284"/>
      <c r="FA27" s="278"/>
      <c r="FB27" s="278"/>
      <c r="FC27" s="278"/>
      <c r="FD27" s="278"/>
      <c r="FE27" s="278"/>
      <c r="FF27" s="278"/>
      <c r="FG27" s="278"/>
      <c r="FH27" s="278"/>
      <c r="FI27" s="278"/>
      <c r="FJ27" s="278"/>
      <c r="FK27" s="278"/>
      <c r="FL27" s="278"/>
      <c r="FM27" s="278"/>
      <c r="FN27" s="278"/>
      <c r="FO27" s="278"/>
    </row>
    <row r="28" spans="1:171" s="98" customFormat="1" ht="18.75" customHeight="1">
      <c r="A28" s="292" t="s">
        <v>301</v>
      </c>
      <c r="B28" s="292"/>
      <c r="C28" s="292"/>
      <c r="D28" s="292"/>
      <c r="E28" s="292"/>
      <c r="F28" s="292"/>
      <c r="G28" s="292"/>
      <c r="H28" s="292"/>
      <c r="I28" s="292"/>
      <c r="J28" s="292"/>
      <c r="K28" s="292"/>
      <c r="L28" s="292"/>
      <c r="M28" s="292"/>
      <c r="N28" s="292"/>
      <c r="O28" s="292"/>
      <c r="P28" s="292"/>
      <c r="Q28" s="293"/>
      <c r="R28" s="283">
        <v>31263</v>
      </c>
      <c r="S28" s="283"/>
      <c r="T28" s="283"/>
      <c r="U28" s="283"/>
      <c r="V28" s="283"/>
      <c r="W28" s="283"/>
      <c r="X28" s="283"/>
      <c r="Y28" s="283"/>
      <c r="Z28" s="283"/>
      <c r="AA28" s="283"/>
      <c r="AB28" s="283"/>
      <c r="AC28" s="283"/>
      <c r="AD28" s="283"/>
      <c r="AE28" s="283"/>
      <c r="AF28" s="283"/>
      <c r="AG28" s="283"/>
      <c r="AH28" s="283"/>
      <c r="AI28" s="283"/>
      <c r="AJ28" s="283"/>
      <c r="AK28" s="283"/>
      <c r="AL28" s="283"/>
      <c r="AM28" s="283"/>
      <c r="AN28" s="283">
        <v>459878</v>
      </c>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v>271688</v>
      </c>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v>9815619</v>
      </c>
      <c r="CG28" s="283"/>
      <c r="CH28" s="283"/>
      <c r="CI28" s="283"/>
      <c r="CJ28" s="283"/>
      <c r="CK28" s="283"/>
      <c r="CL28" s="283"/>
      <c r="CM28" s="283"/>
      <c r="CN28" s="283"/>
      <c r="CO28" s="283"/>
      <c r="CP28" s="283"/>
      <c r="CQ28" s="283"/>
      <c r="CR28" s="283"/>
      <c r="CS28" s="283"/>
      <c r="CT28" s="283"/>
      <c r="CU28" s="283"/>
      <c r="CV28" s="283"/>
      <c r="CW28" s="283"/>
      <c r="CX28" s="283">
        <v>2016975</v>
      </c>
      <c r="CY28" s="283"/>
      <c r="CZ28" s="283"/>
      <c r="DA28" s="283"/>
      <c r="DB28" s="283"/>
      <c r="DC28" s="283"/>
      <c r="DD28" s="283"/>
      <c r="DE28" s="283"/>
      <c r="DF28" s="283"/>
      <c r="DG28" s="283"/>
      <c r="DH28" s="283"/>
      <c r="DI28" s="283"/>
      <c r="DJ28" s="283"/>
      <c r="DK28" s="283"/>
      <c r="DL28" s="283"/>
      <c r="DM28" s="283"/>
      <c r="DN28" s="283"/>
      <c r="DO28" s="283"/>
      <c r="DP28" s="283">
        <v>2</v>
      </c>
      <c r="DQ28" s="283"/>
      <c r="DR28" s="283"/>
      <c r="DS28" s="283"/>
      <c r="DT28" s="283"/>
      <c r="DU28" s="283"/>
      <c r="DV28" s="283"/>
      <c r="DW28" s="283"/>
      <c r="DX28" s="283"/>
      <c r="DY28" s="283"/>
      <c r="DZ28" s="283"/>
      <c r="EA28" s="283"/>
      <c r="EB28" s="283"/>
      <c r="EC28" s="283"/>
      <c r="ED28" s="283"/>
      <c r="EE28" s="283"/>
      <c r="EF28" s="283"/>
      <c r="EG28" s="283"/>
      <c r="EH28" s="283">
        <v>932</v>
      </c>
      <c r="EI28" s="283"/>
      <c r="EJ28" s="283"/>
      <c r="EK28" s="283"/>
      <c r="EL28" s="283"/>
      <c r="EM28" s="283"/>
      <c r="EN28" s="283"/>
      <c r="EO28" s="283"/>
      <c r="EP28" s="283"/>
      <c r="EQ28" s="283"/>
      <c r="ER28" s="283"/>
      <c r="ES28" s="283"/>
      <c r="ET28" s="283"/>
      <c r="EU28" s="283"/>
      <c r="EV28" s="283"/>
      <c r="EW28" s="283"/>
      <c r="EX28" s="283"/>
      <c r="EY28" s="283"/>
      <c r="EZ28" s="410" t="s">
        <v>302</v>
      </c>
      <c r="FA28" s="411"/>
      <c r="FB28" s="411"/>
      <c r="FC28" s="411"/>
      <c r="FD28" s="411"/>
      <c r="FE28" s="411"/>
      <c r="FF28" s="411"/>
      <c r="FG28" s="411"/>
      <c r="FH28" s="411"/>
      <c r="FI28" s="411"/>
      <c r="FJ28" s="411"/>
      <c r="FK28" s="411"/>
      <c r="FL28" s="411"/>
      <c r="FM28" s="411"/>
      <c r="FN28" s="411"/>
      <c r="FO28" s="411"/>
    </row>
    <row r="29" spans="1:171" s="98" customFormat="1" ht="18.75" customHeight="1">
      <c r="A29" s="278" t="s">
        <v>303</v>
      </c>
      <c r="B29" s="278"/>
      <c r="C29" s="278"/>
      <c r="D29" s="278"/>
      <c r="E29" s="278"/>
      <c r="F29" s="278"/>
      <c r="G29" s="278"/>
      <c r="H29" s="278"/>
      <c r="I29" s="278"/>
      <c r="J29" s="278"/>
      <c r="K29" s="278"/>
      <c r="L29" s="278"/>
      <c r="M29" s="278"/>
      <c r="N29" s="278"/>
      <c r="O29" s="278"/>
      <c r="P29" s="278"/>
      <c r="Q29" s="279"/>
      <c r="R29" s="283">
        <v>31302</v>
      </c>
      <c r="S29" s="283"/>
      <c r="T29" s="283"/>
      <c r="U29" s="283"/>
      <c r="V29" s="283"/>
      <c r="W29" s="283"/>
      <c r="X29" s="283"/>
      <c r="Y29" s="283"/>
      <c r="Z29" s="283"/>
      <c r="AA29" s="283"/>
      <c r="AB29" s="283"/>
      <c r="AC29" s="283"/>
      <c r="AD29" s="283"/>
      <c r="AE29" s="283"/>
      <c r="AF29" s="283"/>
      <c r="AG29" s="283"/>
      <c r="AH29" s="283"/>
      <c r="AI29" s="283"/>
      <c r="AJ29" s="283"/>
      <c r="AK29" s="283"/>
      <c r="AL29" s="283"/>
      <c r="AM29" s="283"/>
      <c r="AN29" s="283">
        <v>460212</v>
      </c>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v>271337</v>
      </c>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3">
        <v>30412620</v>
      </c>
      <c r="CG29" s="283"/>
      <c r="CH29" s="283"/>
      <c r="CI29" s="283"/>
      <c r="CJ29" s="283"/>
      <c r="CK29" s="283"/>
      <c r="CL29" s="283"/>
      <c r="CM29" s="283"/>
      <c r="CN29" s="283"/>
      <c r="CO29" s="283"/>
      <c r="CP29" s="283"/>
      <c r="CQ29" s="283"/>
      <c r="CR29" s="283"/>
      <c r="CS29" s="283"/>
      <c r="CT29" s="283"/>
      <c r="CU29" s="283"/>
      <c r="CV29" s="283"/>
      <c r="CW29" s="283"/>
      <c r="CX29" s="283">
        <v>33087556</v>
      </c>
      <c r="CY29" s="283"/>
      <c r="CZ29" s="283"/>
      <c r="DA29" s="283"/>
      <c r="DB29" s="283"/>
      <c r="DC29" s="283"/>
      <c r="DD29" s="283"/>
      <c r="DE29" s="283"/>
      <c r="DF29" s="283"/>
      <c r="DG29" s="283"/>
      <c r="DH29" s="283"/>
      <c r="DI29" s="283"/>
      <c r="DJ29" s="283"/>
      <c r="DK29" s="283"/>
      <c r="DL29" s="283"/>
      <c r="DM29" s="283"/>
      <c r="DN29" s="283"/>
      <c r="DO29" s="283"/>
      <c r="DP29" s="283">
        <v>10</v>
      </c>
      <c r="DQ29" s="283"/>
      <c r="DR29" s="283"/>
      <c r="DS29" s="283"/>
      <c r="DT29" s="283"/>
      <c r="DU29" s="283"/>
      <c r="DV29" s="283"/>
      <c r="DW29" s="283"/>
      <c r="DX29" s="283"/>
      <c r="DY29" s="283"/>
      <c r="DZ29" s="283"/>
      <c r="EA29" s="283"/>
      <c r="EB29" s="283"/>
      <c r="EC29" s="283"/>
      <c r="ED29" s="283"/>
      <c r="EE29" s="283"/>
      <c r="EF29" s="283"/>
      <c r="EG29" s="283"/>
      <c r="EH29" s="283">
        <v>1025</v>
      </c>
      <c r="EI29" s="283"/>
      <c r="EJ29" s="283"/>
      <c r="EK29" s="283"/>
      <c r="EL29" s="283"/>
      <c r="EM29" s="283"/>
      <c r="EN29" s="283"/>
      <c r="EO29" s="283"/>
      <c r="EP29" s="283"/>
      <c r="EQ29" s="283"/>
      <c r="ER29" s="283"/>
      <c r="ES29" s="283"/>
      <c r="ET29" s="283"/>
      <c r="EU29" s="283"/>
      <c r="EV29" s="283"/>
      <c r="EW29" s="283"/>
      <c r="EX29" s="283"/>
      <c r="EY29" s="283"/>
      <c r="EZ29" s="410" t="s">
        <v>304</v>
      </c>
      <c r="FA29" s="411"/>
      <c r="FB29" s="411"/>
      <c r="FC29" s="411"/>
      <c r="FD29" s="411"/>
      <c r="FE29" s="411"/>
      <c r="FF29" s="411"/>
      <c r="FG29" s="411"/>
      <c r="FH29" s="411"/>
      <c r="FI29" s="411"/>
      <c r="FJ29" s="411"/>
      <c r="FK29" s="411"/>
      <c r="FL29" s="411"/>
      <c r="FM29" s="411"/>
      <c r="FN29" s="411"/>
      <c r="FO29" s="411"/>
    </row>
    <row r="30" spans="1:171" s="98" customFormat="1" ht="18.75" customHeight="1">
      <c r="A30" s="278" t="s">
        <v>305</v>
      </c>
      <c r="B30" s="278"/>
      <c r="C30" s="278"/>
      <c r="D30" s="278"/>
      <c r="E30" s="278"/>
      <c r="F30" s="278"/>
      <c r="G30" s="278"/>
      <c r="H30" s="278"/>
      <c r="I30" s="278"/>
      <c r="J30" s="278"/>
      <c r="K30" s="278"/>
      <c r="L30" s="278"/>
      <c r="M30" s="278"/>
      <c r="N30" s="278"/>
      <c r="O30" s="278"/>
      <c r="P30" s="278"/>
      <c r="Q30" s="279"/>
      <c r="R30" s="283">
        <v>31350</v>
      </c>
      <c r="S30" s="283"/>
      <c r="T30" s="283"/>
      <c r="U30" s="283"/>
      <c r="V30" s="283"/>
      <c r="W30" s="283"/>
      <c r="X30" s="283"/>
      <c r="Y30" s="283"/>
      <c r="Z30" s="283"/>
      <c r="AA30" s="283"/>
      <c r="AB30" s="283"/>
      <c r="AC30" s="283"/>
      <c r="AD30" s="283"/>
      <c r="AE30" s="283"/>
      <c r="AF30" s="283"/>
      <c r="AG30" s="283"/>
      <c r="AH30" s="283"/>
      <c r="AI30" s="283"/>
      <c r="AJ30" s="283"/>
      <c r="AK30" s="283"/>
      <c r="AL30" s="283"/>
      <c r="AM30" s="283"/>
      <c r="AN30" s="283">
        <v>461045</v>
      </c>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v>270951</v>
      </c>
      <c r="BK30" s="283"/>
      <c r="BL30" s="283"/>
      <c r="BM30" s="283"/>
      <c r="BN30" s="283"/>
      <c r="BO30" s="283"/>
      <c r="BP30" s="283"/>
      <c r="BQ30" s="283"/>
      <c r="BR30" s="283"/>
      <c r="BS30" s="283"/>
      <c r="BT30" s="283"/>
      <c r="BU30" s="283"/>
      <c r="BV30" s="283"/>
      <c r="BW30" s="283"/>
      <c r="BX30" s="283"/>
      <c r="BY30" s="283"/>
      <c r="BZ30" s="283"/>
      <c r="CA30" s="283"/>
      <c r="CB30" s="283"/>
      <c r="CC30" s="283"/>
      <c r="CD30" s="283"/>
      <c r="CE30" s="283"/>
      <c r="CF30" s="283">
        <v>6387686</v>
      </c>
      <c r="CG30" s="283"/>
      <c r="CH30" s="283"/>
      <c r="CI30" s="283"/>
      <c r="CJ30" s="283"/>
      <c r="CK30" s="283"/>
      <c r="CL30" s="283"/>
      <c r="CM30" s="283"/>
      <c r="CN30" s="283"/>
      <c r="CO30" s="283"/>
      <c r="CP30" s="283"/>
      <c r="CQ30" s="283"/>
      <c r="CR30" s="283"/>
      <c r="CS30" s="283"/>
      <c r="CT30" s="283"/>
      <c r="CU30" s="283"/>
      <c r="CV30" s="283"/>
      <c r="CW30" s="283"/>
      <c r="CX30" s="283">
        <v>2685034</v>
      </c>
      <c r="CY30" s="283"/>
      <c r="CZ30" s="283"/>
      <c r="DA30" s="283"/>
      <c r="DB30" s="283"/>
      <c r="DC30" s="283"/>
      <c r="DD30" s="283"/>
      <c r="DE30" s="283"/>
      <c r="DF30" s="283"/>
      <c r="DG30" s="283"/>
      <c r="DH30" s="283"/>
      <c r="DI30" s="283"/>
      <c r="DJ30" s="283"/>
      <c r="DK30" s="283"/>
      <c r="DL30" s="283"/>
      <c r="DM30" s="283"/>
      <c r="DN30" s="283"/>
      <c r="DO30" s="283"/>
      <c r="DP30" s="283">
        <v>4</v>
      </c>
      <c r="DQ30" s="283"/>
      <c r="DR30" s="283"/>
      <c r="DS30" s="283"/>
      <c r="DT30" s="283"/>
      <c r="DU30" s="283"/>
      <c r="DV30" s="283"/>
      <c r="DW30" s="283"/>
      <c r="DX30" s="283"/>
      <c r="DY30" s="283"/>
      <c r="DZ30" s="283"/>
      <c r="EA30" s="283"/>
      <c r="EB30" s="283"/>
      <c r="EC30" s="283"/>
      <c r="ED30" s="283"/>
      <c r="EE30" s="283"/>
      <c r="EF30" s="283"/>
      <c r="EG30" s="283"/>
      <c r="EH30" s="283">
        <v>707</v>
      </c>
      <c r="EI30" s="283"/>
      <c r="EJ30" s="283"/>
      <c r="EK30" s="283"/>
      <c r="EL30" s="283"/>
      <c r="EM30" s="283"/>
      <c r="EN30" s="283"/>
      <c r="EO30" s="283"/>
      <c r="EP30" s="283"/>
      <c r="EQ30" s="283"/>
      <c r="ER30" s="283"/>
      <c r="ES30" s="283"/>
      <c r="ET30" s="283"/>
      <c r="EU30" s="283"/>
      <c r="EV30" s="283"/>
      <c r="EW30" s="283"/>
      <c r="EX30" s="283"/>
      <c r="EY30" s="283"/>
      <c r="EZ30" s="410" t="s">
        <v>306</v>
      </c>
      <c r="FA30" s="411"/>
      <c r="FB30" s="411"/>
      <c r="FC30" s="411"/>
      <c r="FD30" s="411"/>
      <c r="FE30" s="411"/>
      <c r="FF30" s="411"/>
      <c r="FG30" s="411"/>
      <c r="FH30" s="411"/>
      <c r="FI30" s="411"/>
      <c r="FJ30" s="411"/>
      <c r="FK30" s="411"/>
      <c r="FL30" s="411"/>
      <c r="FM30" s="411"/>
      <c r="FN30" s="411"/>
      <c r="FO30" s="411"/>
    </row>
    <row r="31" spans="1:171" s="98" customFormat="1" ht="18.75" customHeight="1">
      <c r="A31" s="278" t="s">
        <v>307</v>
      </c>
      <c r="B31" s="278"/>
      <c r="C31" s="278"/>
      <c r="D31" s="278"/>
      <c r="E31" s="278"/>
      <c r="F31" s="278"/>
      <c r="G31" s="278"/>
      <c r="H31" s="278"/>
      <c r="I31" s="278"/>
      <c r="J31" s="278"/>
      <c r="K31" s="278"/>
      <c r="L31" s="278"/>
      <c r="M31" s="278"/>
      <c r="N31" s="278"/>
      <c r="O31" s="278"/>
      <c r="P31" s="278"/>
      <c r="Q31" s="279"/>
      <c r="R31" s="283">
        <v>31380</v>
      </c>
      <c r="S31" s="283"/>
      <c r="T31" s="283"/>
      <c r="U31" s="283"/>
      <c r="V31" s="283"/>
      <c r="W31" s="283"/>
      <c r="X31" s="283"/>
      <c r="Y31" s="283"/>
      <c r="Z31" s="283"/>
      <c r="AA31" s="283"/>
      <c r="AB31" s="283"/>
      <c r="AC31" s="283"/>
      <c r="AD31" s="283"/>
      <c r="AE31" s="283"/>
      <c r="AF31" s="283"/>
      <c r="AG31" s="283"/>
      <c r="AH31" s="283"/>
      <c r="AI31" s="283"/>
      <c r="AJ31" s="283"/>
      <c r="AK31" s="283"/>
      <c r="AL31" s="283"/>
      <c r="AM31" s="283"/>
      <c r="AN31" s="283">
        <v>460384</v>
      </c>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v>271673</v>
      </c>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v>35148658</v>
      </c>
      <c r="CG31" s="283"/>
      <c r="CH31" s="283"/>
      <c r="CI31" s="283"/>
      <c r="CJ31" s="283"/>
      <c r="CK31" s="283"/>
      <c r="CL31" s="283"/>
      <c r="CM31" s="283"/>
      <c r="CN31" s="283"/>
      <c r="CO31" s="283"/>
      <c r="CP31" s="283"/>
      <c r="CQ31" s="283"/>
      <c r="CR31" s="283"/>
      <c r="CS31" s="283"/>
      <c r="CT31" s="283"/>
      <c r="CU31" s="283"/>
      <c r="CV31" s="283"/>
      <c r="CW31" s="283"/>
      <c r="CX31" s="283">
        <v>38751261</v>
      </c>
      <c r="CY31" s="283"/>
      <c r="CZ31" s="283"/>
      <c r="DA31" s="283"/>
      <c r="DB31" s="283"/>
      <c r="DC31" s="283"/>
      <c r="DD31" s="283"/>
      <c r="DE31" s="283"/>
      <c r="DF31" s="283"/>
      <c r="DG31" s="283"/>
      <c r="DH31" s="283"/>
      <c r="DI31" s="283"/>
      <c r="DJ31" s="283"/>
      <c r="DK31" s="283"/>
      <c r="DL31" s="283"/>
      <c r="DM31" s="283"/>
      <c r="DN31" s="283"/>
      <c r="DO31" s="283"/>
      <c r="DP31" s="283">
        <v>13</v>
      </c>
      <c r="DQ31" s="283"/>
      <c r="DR31" s="283"/>
      <c r="DS31" s="283"/>
      <c r="DT31" s="283"/>
      <c r="DU31" s="283"/>
      <c r="DV31" s="283"/>
      <c r="DW31" s="283"/>
      <c r="DX31" s="283"/>
      <c r="DY31" s="283"/>
      <c r="DZ31" s="283"/>
      <c r="EA31" s="283"/>
      <c r="EB31" s="283"/>
      <c r="EC31" s="283"/>
      <c r="ED31" s="283"/>
      <c r="EE31" s="283"/>
      <c r="EF31" s="283"/>
      <c r="EG31" s="283"/>
      <c r="EH31" s="283">
        <v>1636</v>
      </c>
      <c r="EI31" s="283"/>
      <c r="EJ31" s="283"/>
      <c r="EK31" s="283"/>
      <c r="EL31" s="283"/>
      <c r="EM31" s="283"/>
      <c r="EN31" s="283"/>
      <c r="EO31" s="283"/>
      <c r="EP31" s="283"/>
      <c r="EQ31" s="283"/>
      <c r="ER31" s="283"/>
      <c r="ES31" s="283"/>
      <c r="ET31" s="283"/>
      <c r="EU31" s="283"/>
      <c r="EV31" s="283"/>
      <c r="EW31" s="283"/>
      <c r="EX31" s="283"/>
      <c r="EY31" s="283"/>
      <c r="EZ31" s="410" t="s">
        <v>308</v>
      </c>
      <c r="FA31" s="411"/>
      <c r="FB31" s="411"/>
      <c r="FC31" s="411"/>
      <c r="FD31" s="411"/>
      <c r="FE31" s="411"/>
      <c r="FF31" s="411"/>
      <c r="FG31" s="411"/>
      <c r="FH31" s="411"/>
      <c r="FI31" s="411"/>
      <c r="FJ31" s="411"/>
      <c r="FK31" s="411"/>
      <c r="FL31" s="411"/>
      <c r="FM31" s="411"/>
      <c r="FN31" s="411"/>
      <c r="FO31" s="411"/>
    </row>
    <row r="32" spans="1:171" s="98" customFormat="1" ht="18.75" customHeight="1">
      <c r="A32" s="278" t="s">
        <v>309</v>
      </c>
      <c r="B32" s="278"/>
      <c r="C32" s="278"/>
      <c r="D32" s="278"/>
      <c r="E32" s="278"/>
      <c r="F32" s="278"/>
      <c r="G32" s="278"/>
      <c r="H32" s="278"/>
      <c r="I32" s="278"/>
      <c r="J32" s="278"/>
      <c r="K32" s="278"/>
      <c r="L32" s="278"/>
      <c r="M32" s="278"/>
      <c r="N32" s="278"/>
      <c r="O32" s="278"/>
      <c r="P32" s="278"/>
      <c r="Q32" s="279"/>
      <c r="R32" s="283">
        <v>31413</v>
      </c>
      <c r="S32" s="283"/>
      <c r="T32" s="283"/>
      <c r="U32" s="283"/>
      <c r="V32" s="283"/>
      <c r="W32" s="283"/>
      <c r="X32" s="283"/>
      <c r="Y32" s="283"/>
      <c r="Z32" s="283"/>
      <c r="AA32" s="283"/>
      <c r="AB32" s="283"/>
      <c r="AC32" s="283"/>
      <c r="AD32" s="283"/>
      <c r="AE32" s="283"/>
      <c r="AF32" s="283"/>
      <c r="AG32" s="283"/>
      <c r="AH32" s="283"/>
      <c r="AI32" s="283"/>
      <c r="AJ32" s="283"/>
      <c r="AK32" s="283"/>
      <c r="AL32" s="283"/>
      <c r="AM32" s="283"/>
      <c r="AN32" s="283">
        <v>459526</v>
      </c>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v>272204</v>
      </c>
      <c r="BK32" s="283"/>
      <c r="BL32" s="283"/>
      <c r="BM32" s="283"/>
      <c r="BN32" s="283"/>
      <c r="BO32" s="283"/>
      <c r="BP32" s="283"/>
      <c r="BQ32" s="283"/>
      <c r="BR32" s="283"/>
      <c r="BS32" s="283"/>
      <c r="BT32" s="283"/>
      <c r="BU32" s="283"/>
      <c r="BV32" s="283"/>
      <c r="BW32" s="283"/>
      <c r="BX32" s="283"/>
      <c r="BY32" s="283"/>
      <c r="BZ32" s="283"/>
      <c r="CA32" s="283"/>
      <c r="CB32" s="283"/>
      <c r="CC32" s="283"/>
      <c r="CD32" s="283"/>
      <c r="CE32" s="283"/>
      <c r="CF32" s="283">
        <v>25332421</v>
      </c>
      <c r="CG32" s="283"/>
      <c r="CH32" s="283"/>
      <c r="CI32" s="283"/>
      <c r="CJ32" s="283"/>
      <c r="CK32" s="283"/>
      <c r="CL32" s="283"/>
      <c r="CM32" s="283"/>
      <c r="CN32" s="283"/>
      <c r="CO32" s="283"/>
      <c r="CP32" s="283"/>
      <c r="CQ32" s="283"/>
      <c r="CR32" s="283"/>
      <c r="CS32" s="283"/>
      <c r="CT32" s="283"/>
      <c r="CU32" s="283"/>
      <c r="CV32" s="283"/>
      <c r="CW32" s="283"/>
      <c r="CX32" s="283">
        <v>25179241</v>
      </c>
      <c r="CY32" s="283"/>
      <c r="CZ32" s="283"/>
      <c r="DA32" s="283"/>
      <c r="DB32" s="283"/>
      <c r="DC32" s="283"/>
      <c r="DD32" s="283"/>
      <c r="DE32" s="283"/>
      <c r="DF32" s="283"/>
      <c r="DG32" s="283"/>
      <c r="DH32" s="283"/>
      <c r="DI32" s="283"/>
      <c r="DJ32" s="283"/>
      <c r="DK32" s="283"/>
      <c r="DL32" s="283"/>
      <c r="DM32" s="283"/>
      <c r="DN32" s="283"/>
      <c r="DO32" s="283"/>
      <c r="DP32" s="283">
        <v>5</v>
      </c>
      <c r="DQ32" s="283"/>
      <c r="DR32" s="283"/>
      <c r="DS32" s="283"/>
      <c r="DT32" s="283"/>
      <c r="DU32" s="283"/>
      <c r="DV32" s="283"/>
      <c r="DW32" s="283"/>
      <c r="DX32" s="283"/>
      <c r="DY32" s="283"/>
      <c r="DZ32" s="283"/>
      <c r="EA32" s="283"/>
      <c r="EB32" s="283"/>
      <c r="EC32" s="283"/>
      <c r="ED32" s="283"/>
      <c r="EE32" s="283"/>
      <c r="EF32" s="283"/>
      <c r="EG32" s="283"/>
      <c r="EH32" s="283">
        <v>356</v>
      </c>
      <c r="EI32" s="283"/>
      <c r="EJ32" s="283"/>
      <c r="EK32" s="283"/>
      <c r="EL32" s="283"/>
      <c r="EM32" s="283"/>
      <c r="EN32" s="283"/>
      <c r="EO32" s="283"/>
      <c r="EP32" s="283"/>
      <c r="EQ32" s="283"/>
      <c r="ER32" s="283"/>
      <c r="ES32" s="283"/>
      <c r="ET32" s="283"/>
      <c r="EU32" s="283"/>
      <c r="EV32" s="283"/>
      <c r="EW32" s="283"/>
      <c r="EX32" s="283"/>
      <c r="EY32" s="283"/>
      <c r="EZ32" s="410" t="s">
        <v>310</v>
      </c>
      <c r="FA32" s="411"/>
      <c r="FB32" s="411"/>
      <c r="FC32" s="411"/>
      <c r="FD32" s="411"/>
      <c r="FE32" s="411"/>
      <c r="FF32" s="411"/>
      <c r="FG32" s="411"/>
      <c r="FH32" s="411"/>
      <c r="FI32" s="411"/>
      <c r="FJ32" s="411"/>
      <c r="FK32" s="411"/>
      <c r="FL32" s="411"/>
      <c r="FM32" s="411"/>
      <c r="FN32" s="411"/>
      <c r="FO32" s="411"/>
    </row>
    <row r="33" spans="1:171" s="98" customFormat="1" ht="18.75" customHeight="1">
      <c r="A33" s="278" t="s">
        <v>311</v>
      </c>
      <c r="B33" s="278"/>
      <c r="C33" s="278"/>
      <c r="D33" s="278"/>
      <c r="E33" s="278"/>
      <c r="F33" s="278"/>
      <c r="G33" s="278"/>
      <c r="H33" s="278"/>
      <c r="I33" s="278"/>
      <c r="J33" s="278"/>
      <c r="K33" s="278"/>
      <c r="L33" s="278"/>
      <c r="M33" s="278"/>
      <c r="N33" s="278"/>
      <c r="O33" s="278"/>
      <c r="P33" s="278"/>
      <c r="Q33" s="279"/>
      <c r="R33" s="283">
        <v>31385</v>
      </c>
      <c r="S33" s="283"/>
      <c r="T33" s="283"/>
      <c r="U33" s="283"/>
      <c r="V33" s="283"/>
      <c r="W33" s="283"/>
      <c r="X33" s="283"/>
      <c r="Y33" s="283"/>
      <c r="Z33" s="283"/>
      <c r="AA33" s="283"/>
      <c r="AB33" s="283"/>
      <c r="AC33" s="283"/>
      <c r="AD33" s="283"/>
      <c r="AE33" s="283"/>
      <c r="AF33" s="283"/>
      <c r="AG33" s="283"/>
      <c r="AH33" s="283"/>
      <c r="AI33" s="283"/>
      <c r="AJ33" s="283"/>
      <c r="AK33" s="283"/>
      <c r="AL33" s="283"/>
      <c r="AM33" s="283"/>
      <c r="AN33" s="283">
        <v>459092</v>
      </c>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v>275379</v>
      </c>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v>7403249</v>
      </c>
      <c r="CG33" s="283"/>
      <c r="CH33" s="283"/>
      <c r="CI33" s="283"/>
      <c r="CJ33" s="283"/>
      <c r="CK33" s="283"/>
      <c r="CL33" s="283"/>
      <c r="CM33" s="283"/>
      <c r="CN33" s="283"/>
      <c r="CO33" s="283"/>
      <c r="CP33" s="283"/>
      <c r="CQ33" s="283"/>
      <c r="CR33" s="283"/>
      <c r="CS33" s="283"/>
      <c r="CT33" s="283"/>
      <c r="CU33" s="283"/>
      <c r="CV33" s="283"/>
      <c r="CW33" s="283"/>
      <c r="CX33" s="283">
        <v>2659331</v>
      </c>
      <c r="CY33" s="283"/>
      <c r="CZ33" s="283"/>
      <c r="DA33" s="283"/>
      <c r="DB33" s="283"/>
      <c r="DC33" s="283"/>
      <c r="DD33" s="283"/>
      <c r="DE33" s="283"/>
      <c r="DF33" s="283"/>
      <c r="DG33" s="283"/>
      <c r="DH33" s="283"/>
      <c r="DI33" s="283"/>
      <c r="DJ33" s="283"/>
      <c r="DK33" s="283"/>
      <c r="DL33" s="283"/>
      <c r="DM33" s="283"/>
      <c r="DN33" s="283"/>
      <c r="DO33" s="283"/>
      <c r="DP33" s="283">
        <v>12</v>
      </c>
      <c r="DQ33" s="283"/>
      <c r="DR33" s="283"/>
      <c r="DS33" s="283"/>
      <c r="DT33" s="283"/>
      <c r="DU33" s="283"/>
      <c r="DV33" s="283"/>
      <c r="DW33" s="283"/>
      <c r="DX33" s="283"/>
      <c r="DY33" s="283"/>
      <c r="DZ33" s="283"/>
      <c r="EA33" s="283"/>
      <c r="EB33" s="283"/>
      <c r="EC33" s="283"/>
      <c r="ED33" s="283"/>
      <c r="EE33" s="283"/>
      <c r="EF33" s="283"/>
      <c r="EG33" s="283"/>
      <c r="EH33" s="283">
        <v>699</v>
      </c>
      <c r="EI33" s="283"/>
      <c r="EJ33" s="283"/>
      <c r="EK33" s="283"/>
      <c r="EL33" s="283"/>
      <c r="EM33" s="283"/>
      <c r="EN33" s="283"/>
      <c r="EO33" s="283"/>
      <c r="EP33" s="283"/>
      <c r="EQ33" s="283"/>
      <c r="ER33" s="283"/>
      <c r="ES33" s="283"/>
      <c r="ET33" s="283"/>
      <c r="EU33" s="283"/>
      <c r="EV33" s="283"/>
      <c r="EW33" s="283"/>
      <c r="EX33" s="283"/>
      <c r="EY33" s="283"/>
      <c r="EZ33" s="410" t="s">
        <v>312</v>
      </c>
      <c r="FA33" s="411"/>
      <c r="FB33" s="411"/>
      <c r="FC33" s="411"/>
      <c r="FD33" s="411"/>
      <c r="FE33" s="411"/>
      <c r="FF33" s="411"/>
      <c r="FG33" s="411"/>
      <c r="FH33" s="411"/>
      <c r="FI33" s="411"/>
      <c r="FJ33" s="411"/>
      <c r="FK33" s="411"/>
      <c r="FL33" s="411"/>
      <c r="FM33" s="411"/>
      <c r="FN33" s="411"/>
      <c r="FO33" s="411"/>
    </row>
    <row r="34" spans="1:171" s="98" customFormat="1" ht="18.75" customHeight="1">
      <c r="A34" s="278"/>
      <c r="B34" s="278"/>
      <c r="C34" s="278"/>
      <c r="D34" s="278"/>
      <c r="E34" s="278"/>
      <c r="F34" s="278"/>
      <c r="G34" s="278"/>
      <c r="H34" s="278"/>
      <c r="I34" s="278"/>
      <c r="J34" s="278"/>
      <c r="K34" s="278"/>
      <c r="L34" s="278"/>
      <c r="M34" s="278"/>
      <c r="N34" s="278"/>
      <c r="O34" s="278"/>
      <c r="P34" s="278"/>
      <c r="Q34" s="279"/>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3"/>
      <c r="BX34" s="283"/>
      <c r="BY34" s="283"/>
      <c r="BZ34" s="283"/>
      <c r="CA34" s="283"/>
      <c r="CB34" s="283"/>
      <c r="CC34" s="283"/>
      <c r="CD34" s="283"/>
      <c r="CE34" s="283"/>
      <c r="CF34" s="283"/>
      <c r="CG34" s="283"/>
      <c r="CH34" s="283"/>
      <c r="CI34" s="283"/>
      <c r="CJ34" s="283"/>
      <c r="CK34" s="283"/>
      <c r="CL34" s="283"/>
      <c r="CM34" s="283"/>
      <c r="CN34" s="283"/>
      <c r="CO34" s="283"/>
      <c r="CP34" s="283"/>
      <c r="CQ34" s="283"/>
      <c r="CR34" s="283"/>
      <c r="CS34" s="283"/>
      <c r="CT34" s="283"/>
      <c r="CU34" s="283"/>
      <c r="CV34" s="283"/>
      <c r="CW34" s="283"/>
      <c r="CX34" s="283"/>
      <c r="CY34" s="283"/>
      <c r="CZ34" s="283"/>
      <c r="DA34" s="283"/>
      <c r="DB34" s="283"/>
      <c r="DC34" s="283"/>
      <c r="DD34" s="283"/>
      <c r="DE34" s="283"/>
      <c r="DF34" s="283"/>
      <c r="DG34" s="283"/>
      <c r="DH34" s="283"/>
      <c r="DI34" s="283"/>
      <c r="DJ34" s="283"/>
      <c r="DK34" s="283"/>
      <c r="DL34" s="283"/>
      <c r="DM34" s="283"/>
      <c r="DN34" s="283"/>
      <c r="DO34" s="283"/>
      <c r="DP34" s="283"/>
      <c r="DQ34" s="283"/>
      <c r="DR34" s="283"/>
      <c r="DS34" s="283"/>
      <c r="DT34" s="283"/>
      <c r="DU34" s="283"/>
      <c r="DV34" s="283"/>
      <c r="DW34" s="283"/>
      <c r="DX34" s="283"/>
      <c r="DY34" s="283"/>
      <c r="DZ34" s="283"/>
      <c r="EA34" s="283"/>
      <c r="EB34" s="283"/>
      <c r="EC34" s="283"/>
      <c r="ED34" s="283"/>
      <c r="EE34" s="283"/>
      <c r="EF34" s="283"/>
      <c r="EG34" s="283"/>
      <c r="EH34" s="283"/>
      <c r="EI34" s="283"/>
      <c r="EJ34" s="283"/>
      <c r="EK34" s="283"/>
      <c r="EL34" s="283"/>
      <c r="EM34" s="283"/>
      <c r="EN34" s="283"/>
      <c r="EO34" s="283"/>
      <c r="EP34" s="283"/>
      <c r="EQ34" s="283"/>
      <c r="ER34" s="283"/>
      <c r="ES34" s="283"/>
      <c r="ET34" s="283"/>
      <c r="EU34" s="283"/>
      <c r="EV34" s="283"/>
      <c r="EW34" s="283"/>
      <c r="EX34" s="283"/>
      <c r="EY34" s="283"/>
      <c r="EZ34" s="410"/>
      <c r="FA34" s="411"/>
      <c r="FB34" s="411"/>
      <c r="FC34" s="411"/>
      <c r="FD34" s="411"/>
      <c r="FE34" s="411"/>
      <c r="FF34" s="411"/>
      <c r="FG34" s="411"/>
      <c r="FH34" s="411"/>
      <c r="FI34" s="411"/>
      <c r="FJ34" s="411"/>
      <c r="FK34" s="411"/>
      <c r="FL34" s="411"/>
      <c r="FM34" s="411"/>
      <c r="FN34" s="411"/>
      <c r="FO34" s="411"/>
    </row>
    <row r="35" spans="1:171" s="98" customFormat="1" ht="18.75" customHeight="1">
      <c r="A35" s="278" t="s">
        <v>313</v>
      </c>
      <c r="B35" s="278"/>
      <c r="C35" s="278"/>
      <c r="D35" s="278"/>
      <c r="E35" s="278"/>
      <c r="F35" s="278"/>
      <c r="G35" s="278"/>
      <c r="H35" s="278"/>
      <c r="I35" s="278"/>
      <c r="J35" s="278"/>
      <c r="K35" s="278"/>
      <c r="L35" s="278"/>
      <c r="M35" s="278"/>
      <c r="N35" s="278"/>
      <c r="O35" s="278"/>
      <c r="P35" s="278"/>
      <c r="Q35" s="279"/>
      <c r="R35" s="283">
        <v>31400</v>
      </c>
      <c r="S35" s="283"/>
      <c r="T35" s="283"/>
      <c r="U35" s="283"/>
      <c r="V35" s="283"/>
      <c r="W35" s="283"/>
      <c r="X35" s="283"/>
      <c r="Y35" s="283"/>
      <c r="Z35" s="283"/>
      <c r="AA35" s="283"/>
      <c r="AB35" s="283"/>
      <c r="AC35" s="283"/>
      <c r="AD35" s="283"/>
      <c r="AE35" s="283"/>
      <c r="AF35" s="283"/>
      <c r="AG35" s="283"/>
      <c r="AH35" s="283"/>
      <c r="AI35" s="283"/>
      <c r="AJ35" s="283"/>
      <c r="AK35" s="283"/>
      <c r="AL35" s="283"/>
      <c r="AM35" s="283"/>
      <c r="AN35" s="283">
        <v>459566</v>
      </c>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v>274925</v>
      </c>
      <c r="BK35" s="283"/>
      <c r="BL35" s="283"/>
      <c r="BM35" s="283"/>
      <c r="BN35" s="283"/>
      <c r="BO35" s="283"/>
      <c r="BP35" s="283"/>
      <c r="BQ35" s="283"/>
      <c r="BR35" s="283"/>
      <c r="BS35" s="283"/>
      <c r="BT35" s="283"/>
      <c r="BU35" s="283"/>
      <c r="BV35" s="283"/>
      <c r="BW35" s="283"/>
      <c r="BX35" s="283"/>
      <c r="BY35" s="283"/>
      <c r="BZ35" s="283"/>
      <c r="CA35" s="283"/>
      <c r="CB35" s="283"/>
      <c r="CC35" s="283"/>
      <c r="CD35" s="283"/>
      <c r="CE35" s="283"/>
      <c r="CF35" s="283">
        <v>30474118</v>
      </c>
      <c r="CG35" s="283"/>
      <c r="CH35" s="283"/>
      <c r="CI35" s="283"/>
      <c r="CJ35" s="283"/>
      <c r="CK35" s="283"/>
      <c r="CL35" s="283"/>
      <c r="CM35" s="283"/>
      <c r="CN35" s="283"/>
      <c r="CO35" s="283"/>
      <c r="CP35" s="283"/>
      <c r="CQ35" s="283"/>
      <c r="CR35" s="283"/>
      <c r="CS35" s="283"/>
      <c r="CT35" s="283"/>
      <c r="CU35" s="283"/>
      <c r="CV35" s="283"/>
      <c r="CW35" s="283"/>
      <c r="CX35" s="283">
        <v>35104896</v>
      </c>
      <c r="CY35" s="283"/>
      <c r="CZ35" s="283"/>
      <c r="DA35" s="283"/>
      <c r="DB35" s="283"/>
      <c r="DC35" s="283"/>
      <c r="DD35" s="283"/>
      <c r="DE35" s="283"/>
      <c r="DF35" s="283"/>
      <c r="DG35" s="283"/>
      <c r="DH35" s="283"/>
      <c r="DI35" s="283"/>
      <c r="DJ35" s="283"/>
      <c r="DK35" s="283"/>
      <c r="DL35" s="283"/>
      <c r="DM35" s="283"/>
      <c r="DN35" s="283"/>
      <c r="DO35" s="283"/>
      <c r="DP35" s="283">
        <v>10</v>
      </c>
      <c r="DQ35" s="283"/>
      <c r="DR35" s="283"/>
      <c r="DS35" s="283"/>
      <c r="DT35" s="283"/>
      <c r="DU35" s="283"/>
      <c r="DV35" s="283"/>
      <c r="DW35" s="283"/>
      <c r="DX35" s="283"/>
      <c r="DY35" s="283"/>
      <c r="DZ35" s="283"/>
      <c r="EA35" s="283"/>
      <c r="EB35" s="283"/>
      <c r="EC35" s="283"/>
      <c r="ED35" s="283"/>
      <c r="EE35" s="283"/>
      <c r="EF35" s="283"/>
      <c r="EG35" s="283"/>
      <c r="EH35" s="283">
        <v>2760</v>
      </c>
      <c r="EI35" s="283"/>
      <c r="EJ35" s="283"/>
      <c r="EK35" s="283"/>
      <c r="EL35" s="283"/>
      <c r="EM35" s="283"/>
      <c r="EN35" s="283"/>
      <c r="EO35" s="283"/>
      <c r="EP35" s="283"/>
      <c r="EQ35" s="283"/>
      <c r="ER35" s="283"/>
      <c r="ES35" s="283"/>
      <c r="ET35" s="283"/>
      <c r="EU35" s="283"/>
      <c r="EV35" s="283"/>
      <c r="EW35" s="283"/>
      <c r="EX35" s="283"/>
      <c r="EY35" s="283"/>
      <c r="EZ35" s="410" t="s">
        <v>314</v>
      </c>
      <c r="FA35" s="411"/>
      <c r="FB35" s="411"/>
      <c r="FC35" s="411"/>
      <c r="FD35" s="411"/>
      <c r="FE35" s="411"/>
      <c r="FF35" s="411"/>
      <c r="FG35" s="411"/>
      <c r="FH35" s="411"/>
      <c r="FI35" s="411"/>
      <c r="FJ35" s="411"/>
      <c r="FK35" s="411"/>
      <c r="FL35" s="411"/>
      <c r="FM35" s="411"/>
      <c r="FN35" s="411"/>
      <c r="FO35" s="411"/>
    </row>
    <row r="36" spans="1:171" s="98" customFormat="1" ht="18.75" customHeight="1">
      <c r="A36" s="278" t="s">
        <v>315</v>
      </c>
      <c r="B36" s="278"/>
      <c r="C36" s="278"/>
      <c r="D36" s="278"/>
      <c r="E36" s="278"/>
      <c r="F36" s="278"/>
      <c r="G36" s="278"/>
      <c r="H36" s="278"/>
      <c r="I36" s="278"/>
      <c r="J36" s="278"/>
      <c r="K36" s="278"/>
      <c r="L36" s="278"/>
      <c r="M36" s="278"/>
      <c r="N36" s="278"/>
      <c r="O36" s="278"/>
      <c r="P36" s="278"/>
      <c r="Q36" s="279"/>
      <c r="R36" s="283">
        <v>31428</v>
      </c>
      <c r="S36" s="283"/>
      <c r="T36" s="283"/>
      <c r="U36" s="283"/>
      <c r="V36" s="283"/>
      <c r="W36" s="283"/>
      <c r="X36" s="283"/>
      <c r="Y36" s="283"/>
      <c r="Z36" s="283"/>
      <c r="AA36" s="283"/>
      <c r="AB36" s="283"/>
      <c r="AC36" s="283"/>
      <c r="AD36" s="283"/>
      <c r="AE36" s="283"/>
      <c r="AF36" s="283"/>
      <c r="AG36" s="283"/>
      <c r="AH36" s="283"/>
      <c r="AI36" s="283"/>
      <c r="AJ36" s="283"/>
      <c r="AK36" s="283"/>
      <c r="AL36" s="283"/>
      <c r="AM36" s="283"/>
      <c r="AN36" s="283">
        <v>459837</v>
      </c>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v>274602</v>
      </c>
      <c r="BK36" s="283"/>
      <c r="BL36" s="283"/>
      <c r="BM36" s="283"/>
      <c r="BN36" s="283"/>
      <c r="BO36" s="283"/>
      <c r="BP36" s="283"/>
      <c r="BQ36" s="283"/>
      <c r="BR36" s="283"/>
      <c r="BS36" s="283"/>
      <c r="BT36" s="283"/>
      <c r="BU36" s="283"/>
      <c r="BV36" s="283"/>
      <c r="BW36" s="283"/>
      <c r="BX36" s="283"/>
      <c r="BY36" s="283"/>
      <c r="BZ36" s="283"/>
      <c r="CA36" s="283"/>
      <c r="CB36" s="283"/>
      <c r="CC36" s="283"/>
      <c r="CD36" s="283"/>
      <c r="CE36" s="283"/>
      <c r="CF36" s="283">
        <v>18371523</v>
      </c>
      <c r="CG36" s="283"/>
      <c r="CH36" s="283"/>
      <c r="CI36" s="283"/>
      <c r="CJ36" s="283"/>
      <c r="CK36" s="283"/>
      <c r="CL36" s="283"/>
      <c r="CM36" s="283"/>
      <c r="CN36" s="283"/>
      <c r="CO36" s="283"/>
      <c r="CP36" s="283"/>
      <c r="CQ36" s="283"/>
      <c r="CR36" s="283"/>
      <c r="CS36" s="283"/>
      <c r="CT36" s="283"/>
      <c r="CU36" s="283"/>
      <c r="CV36" s="283"/>
      <c r="CW36" s="283"/>
      <c r="CX36" s="283">
        <v>18281689</v>
      </c>
      <c r="CY36" s="283"/>
      <c r="CZ36" s="283"/>
      <c r="DA36" s="283"/>
      <c r="DB36" s="283"/>
      <c r="DC36" s="283"/>
      <c r="DD36" s="283"/>
      <c r="DE36" s="283"/>
      <c r="DF36" s="283"/>
      <c r="DG36" s="283"/>
      <c r="DH36" s="283"/>
      <c r="DI36" s="283"/>
      <c r="DJ36" s="283"/>
      <c r="DK36" s="283"/>
      <c r="DL36" s="283"/>
      <c r="DM36" s="283"/>
      <c r="DN36" s="283"/>
      <c r="DO36" s="283"/>
      <c r="DP36" s="283">
        <v>5</v>
      </c>
      <c r="DQ36" s="283"/>
      <c r="DR36" s="283"/>
      <c r="DS36" s="283"/>
      <c r="DT36" s="283"/>
      <c r="DU36" s="283"/>
      <c r="DV36" s="283"/>
      <c r="DW36" s="283"/>
      <c r="DX36" s="283"/>
      <c r="DY36" s="283"/>
      <c r="DZ36" s="283"/>
      <c r="EA36" s="283"/>
      <c r="EB36" s="283"/>
      <c r="EC36" s="283"/>
      <c r="ED36" s="283"/>
      <c r="EE36" s="283"/>
      <c r="EF36" s="283"/>
      <c r="EG36" s="283"/>
      <c r="EH36" s="283">
        <v>1346</v>
      </c>
      <c r="EI36" s="283"/>
      <c r="EJ36" s="283"/>
      <c r="EK36" s="283"/>
      <c r="EL36" s="283"/>
      <c r="EM36" s="283"/>
      <c r="EN36" s="283"/>
      <c r="EO36" s="283"/>
      <c r="EP36" s="283"/>
      <c r="EQ36" s="283"/>
      <c r="ER36" s="283"/>
      <c r="ES36" s="283"/>
      <c r="ET36" s="283"/>
      <c r="EU36" s="283"/>
      <c r="EV36" s="283"/>
      <c r="EW36" s="283"/>
      <c r="EX36" s="283"/>
      <c r="EY36" s="283"/>
      <c r="EZ36" s="410" t="s">
        <v>316</v>
      </c>
      <c r="FA36" s="411"/>
      <c r="FB36" s="411"/>
      <c r="FC36" s="411"/>
      <c r="FD36" s="411"/>
      <c r="FE36" s="411"/>
      <c r="FF36" s="411"/>
      <c r="FG36" s="411"/>
      <c r="FH36" s="411"/>
      <c r="FI36" s="411"/>
      <c r="FJ36" s="411"/>
      <c r="FK36" s="411"/>
      <c r="FL36" s="411"/>
      <c r="FM36" s="411"/>
      <c r="FN36" s="411"/>
      <c r="FO36" s="411"/>
    </row>
    <row r="37" spans="1:171" s="98" customFormat="1" ht="18.75" customHeight="1">
      <c r="A37" s="278" t="s">
        <v>317</v>
      </c>
      <c r="B37" s="278"/>
      <c r="C37" s="278"/>
      <c r="D37" s="278"/>
      <c r="E37" s="278"/>
      <c r="F37" s="278"/>
      <c r="G37" s="278"/>
      <c r="H37" s="278"/>
      <c r="I37" s="278"/>
      <c r="J37" s="278"/>
      <c r="K37" s="278"/>
      <c r="L37" s="278"/>
      <c r="M37" s="278"/>
      <c r="N37" s="278"/>
      <c r="O37" s="278"/>
      <c r="P37" s="278"/>
      <c r="Q37" s="279"/>
      <c r="R37" s="283">
        <v>31449</v>
      </c>
      <c r="S37" s="283"/>
      <c r="T37" s="283"/>
      <c r="U37" s="283"/>
      <c r="V37" s="283"/>
      <c r="W37" s="283"/>
      <c r="X37" s="283"/>
      <c r="Y37" s="283"/>
      <c r="Z37" s="283"/>
      <c r="AA37" s="283"/>
      <c r="AB37" s="283"/>
      <c r="AC37" s="283"/>
      <c r="AD37" s="283"/>
      <c r="AE37" s="283"/>
      <c r="AF37" s="283"/>
      <c r="AG37" s="283"/>
      <c r="AH37" s="283"/>
      <c r="AI37" s="283"/>
      <c r="AJ37" s="283"/>
      <c r="AK37" s="283"/>
      <c r="AL37" s="283"/>
      <c r="AM37" s="283"/>
      <c r="AN37" s="283">
        <v>459798</v>
      </c>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v>274397</v>
      </c>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v>6944368</v>
      </c>
      <c r="CG37" s="283"/>
      <c r="CH37" s="283"/>
      <c r="CI37" s="283"/>
      <c r="CJ37" s="283"/>
      <c r="CK37" s="283"/>
      <c r="CL37" s="283"/>
      <c r="CM37" s="283"/>
      <c r="CN37" s="283"/>
      <c r="CO37" s="283"/>
      <c r="CP37" s="283"/>
      <c r="CQ37" s="283"/>
      <c r="CR37" s="283"/>
      <c r="CS37" s="283"/>
      <c r="CT37" s="283"/>
      <c r="CU37" s="283"/>
      <c r="CV37" s="283"/>
      <c r="CW37" s="283"/>
      <c r="CX37" s="283">
        <v>2917550</v>
      </c>
      <c r="CY37" s="283"/>
      <c r="CZ37" s="283"/>
      <c r="DA37" s="283"/>
      <c r="DB37" s="283"/>
      <c r="DC37" s="283"/>
      <c r="DD37" s="283"/>
      <c r="DE37" s="283"/>
      <c r="DF37" s="283"/>
      <c r="DG37" s="283"/>
      <c r="DH37" s="283"/>
      <c r="DI37" s="283"/>
      <c r="DJ37" s="283"/>
      <c r="DK37" s="283"/>
      <c r="DL37" s="283"/>
      <c r="DM37" s="283"/>
      <c r="DN37" s="283"/>
      <c r="DO37" s="283"/>
      <c r="DP37" s="283">
        <v>10</v>
      </c>
      <c r="DQ37" s="283"/>
      <c r="DR37" s="283"/>
      <c r="DS37" s="283"/>
      <c r="DT37" s="283"/>
      <c r="DU37" s="283"/>
      <c r="DV37" s="283"/>
      <c r="DW37" s="283"/>
      <c r="DX37" s="283"/>
      <c r="DY37" s="283"/>
      <c r="DZ37" s="283"/>
      <c r="EA37" s="283"/>
      <c r="EB37" s="283"/>
      <c r="EC37" s="283"/>
      <c r="ED37" s="283"/>
      <c r="EE37" s="283"/>
      <c r="EF37" s="283"/>
      <c r="EG37" s="283"/>
      <c r="EH37" s="283">
        <v>350</v>
      </c>
      <c r="EI37" s="283"/>
      <c r="EJ37" s="283"/>
      <c r="EK37" s="283"/>
      <c r="EL37" s="283"/>
      <c r="EM37" s="283"/>
      <c r="EN37" s="283"/>
      <c r="EO37" s="283"/>
      <c r="EP37" s="283"/>
      <c r="EQ37" s="283"/>
      <c r="ER37" s="283"/>
      <c r="ES37" s="283"/>
      <c r="ET37" s="283"/>
      <c r="EU37" s="283"/>
      <c r="EV37" s="283"/>
      <c r="EW37" s="283"/>
      <c r="EX37" s="283"/>
      <c r="EY37" s="283"/>
      <c r="EZ37" s="410" t="s">
        <v>318</v>
      </c>
      <c r="FA37" s="411"/>
      <c r="FB37" s="411"/>
      <c r="FC37" s="411"/>
      <c r="FD37" s="411"/>
      <c r="FE37" s="411"/>
      <c r="FF37" s="411"/>
      <c r="FG37" s="411"/>
      <c r="FH37" s="411"/>
      <c r="FI37" s="411"/>
      <c r="FJ37" s="411"/>
      <c r="FK37" s="411"/>
      <c r="FL37" s="411"/>
      <c r="FM37" s="411"/>
      <c r="FN37" s="411"/>
      <c r="FO37" s="411"/>
    </row>
    <row r="38" spans="1:171" s="98" customFormat="1" ht="18.75" customHeight="1">
      <c r="A38" s="292" t="s">
        <v>319</v>
      </c>
      <c r="B38" s="292"/>
      <c r="C38" s="292"/>
      <c r="D38" s="292"/>
      <c r="E38" s="292"/>
      <c r="F38" s="292"/>
      <c r="G38" s="292"/>
      <c r="H38" s="292"/>
      <c r="I38" s="292"/>
      <c r="J38" s="292"/>
      <c r="K38" s="292"/>
      <c r="L38" s="292"/>
      <c r="M38" s="292"/>
      <c r="N38" s="292"/>
      <c r="O38" s="292"/>
      <c r="P38" s="292"/>
      <c r="Q38" s="293"/>
      <c r="R38" s="283">
        <v>31485</v>
      </c>
      <c r="S38" s="283"/>
      <c r="T38" s="283"/>
      <c r="U38" s="283"/>
      <c r="V38" s="283"/>
      <c r="W38" s="283"/>
      <c r="X38" s="283"/>
      <c r="Y38" s="283"/>
      <c r="Z38" s="283"/>
      <c r="AA38" s="283"/>
      <c r="AB38" s="283"/>
      <c r="AC38" s="283"/>
      <c r="AD38" s="283"/>
      <c r="AE38" s="283"/>
      <c r="AF38" s="283"/>
      <c r="AG38" s="283"/>
      <c r="AH38" s="283"/>
      <c r="AI38" s="283"/>
      <c r="AJ38" s="283"/>
      <c r="AK38" s="283"/>
      <c r="AL38" s="283"/>
      <c r="AM38" s="283"/>
      <c r="AN38" s="283">
        <v>459214</v>
      </c>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v>274352</v>
      </c>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v>43371500</v>
      </c>
      <c r="CG38" s="283"/>
      <c r="CH38" s="283"/>
      <c r="CI38" s="283"/>
      <c r="CJ38" s="283"/>
      <c r="CK38" s="283"/>
      <c r="CL38" s="283"/>
      <c r="CM38" s="283"/>
      <c r="CN38" s="283"/>
      <c r="CO38" s="283"/>
      <c r="CP38" s="283"/>
      <c r="CQ38" s="283"/>
      <c r="CR38" s="283"/>
      <c r="CS38" s="283"/>
      <c r="CT38" s="283"/>
      <c r="CU38" s="283"/>
      <c r="CV38" s="283"/>
      <c r="CW38" s="283"/>
      <c r="CX38" s="283">
        <v>47025682</v>
      </c>
      <c r="CY38" s="283"/>
      <c r="CZ38" s="283"/>
      <c r="DA38" s="283"/>
      <c r="DB38" s="283"/>
      <c r="DC38" s="283"/>
      <c r="DD38" s="283"/>
      <c r="DE38" s="283"/>
      <c r="DF38" s="283"/>
      <c r="DG38" s="283"/>
      <c r="DH38" s="283"/>
      <c r="DI38" s="283"/>
      <c r="DJ38" s="283"/>
      <c r="DK38" s="283"/>
      <c r="DL38" s="283"/>
      <c r="DM38" s="283"/>
      <c r="DN38" s="283"/>
      <c r="DO38" s="283"/>
      <c r="DP38" s="283">
        <v>9</v>
      </c>
      <c r="DQ38" s="283"/>
      <c r="DR38" s="283"/>
      <c r="DS38" s="283"/>
      <c r="DT38" s="283"/>
      <c r="DU38" s="283"/>
      <c r="DV38" s="283"/>
      <c r="DW38" s="283"/>
      <c r="DX38" s="283"/>
      <c r="DY38" s="283"/>
      <c r="DZ38" s="283"/>
      <c r="EA38" s="283"/>
      <c r="EB38" s="283"/>
      <c r="EC38" s="283"/>
      <c r="ED38" s="283"/>
      <c r="EE38" s="283"/>
      <c r="EF38" s="283"/>
      <c r="EG38" s="283"/>
      <c r="EH38" s="283">
        <v>1814</v>
      </c>
      <c r="EI38" s="283"/>
      <c r="EJ38" s="283"/>
      <c r="EK38" s="283"/>
      <c r="EL38" s="283"/>
      <c r="EM38" s="283"/>
      <c r="EN38" s="283"/>
      <c r="EO38" s="283"/>
      <c r="EP38" s="283"/>
      <c r="EQ38" s="283"/>
      <c r="ER38" s="283"/>
      <c r="ES38" s="283"/>
      <c r="ET38" s="283"/>
      <c r="EU38" s="283"/>
      <c r="EV38" s="283"/>
      <c r="EW38" s="283"/>
      <c r="EX38" s="283"/>
      <c r="EY38" s="283"/>
      <c r="EZ38" s="410" t="s">
        <v>320</v>
      </c>
      <c r="FA38" s="411"/>
      <c r="FB38" s="411"/>
      <c r="FC38" s="411"/>
      <c r="FD38" s="411"/>
      <c r="FE38" s="411"/>
      <c r="FF38" s="411"/>
      <c r="FG38" s="411"/>
      <c r="FH38" s="411"/>
      <c r="FI38" s="411"/>
      <c r="FJ38" s="411"/>
      <c r="FK38" s="411"/>
      <c r="FL38" s="411"/>
      <c r="FM38" s="411"/>
      <c r="FN38" s="411"/>
      <c r="FO38" s="411"/>
    </row>
    <row r="39" spans="1:171" s="98" customFormat="1" ht="18.75" customHeight="1">
      <c r="A39" s="278" t="s">
        <v>321</v>
      </c>
      <c r="B39" s="278"/>
      <c r="C39" s="278"/>
      <c r="D39" s="278"/>
      <c r="E39" s="278"/>
      <c r="F39" s="278"/>
      <c r="G39" s="278"/>
      <c r="H39" s="278"/>
      <c r="I39" s="278"/>
      <c r="J39" s="278"/>
      <c r="K39" s="278"/>
      <c r="L39" s="278"/>
      <c r="M39" s="278"/>
      <c r="N39" s="278"/>
      <c r="O39" s="278"/>
      <c r="P39" s="278"/>
      <c r="Q39" s="279"/>
      <c r="R39" s="283">
        <v>31515</v>
      </c>
      <c r="S39" s="283"/>
      <c r="T39" s="283"/>
      <c r="U39" s="283"/>
      <c r="V39" s="283"/>
      <c r="W39" s="283"/>
      <c r="X39" s="283"/>
      <c r="Y39" s="283"/>
      <c r="Z39" s="283"/>
      <c r="AA39" s="283"/>
      <c r="AB39" s="283"/>
      <c r="AC39" s="283"/>
      <c r="AD39" s="283"/>
      <c r="AE39" s="283"/>
      <c r="AF39" s="283"/>
      <c r="AG39" s="283"/>
      <c r="AH39" s="283"/>
      <c r="AI39" s="283"/>
      <c r="AJ39" s="283"/>
      <c r="AK39" s="283"/>
      <c r="AL39" s="283"/>
      <c r="AM39" s="283"/>
      <c r="AN39" s="283">
        <v>459068</v>
      </c>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v>274095</v>
      </c>
      <c r="BK39" s="283"/>
      <c r="BL39" s="283"/>
      <c r="BM39" s="283"/>
      <c r="BN39" s="283"/>
      <c r="BO39" s="283"/>
      <c r="BP39" s="283"/>
      <c r="BQ39" s="283"/>
      <c r="BR39" s="283"/>
      <c r="BS39" s="283"/>
      <c r="BT39" s="283"/>
      <c r="BU39" s="283"/>
      <c r="BV39" s="283"/>
      <c r="BW39" s="283"/>
      <c r="BX39" s="283"/>
      <c r="BY39" s="283"/>
      <c r="BZ39" s="283"/>
      <c r="CA39" s="283"/>
      <c r="CB39" s="283"/>
      <c r="CC39" s="283"/>
      <c r="CD39" s="283"/>
      <c r="CE39" s="283"/>
      <c r="CF39" s="283">
        <v>21593812</v>
      </c>
      <c r="CG39" s="283"/>
      <c r="CH39" s="283"/>
      <c r="CI39" s="283"/>
      <c r="CJ39" s="283"/>
      <c r="CK39" s="283"/>
      <c r="CL39" s="283"/>
      <c r="CM39" s="283"/>
      <c r="CN39" s="283"/>
      <c r="CO39" s="283"/>
      <c r="CP39" s="283"/>
      <c r="CQ39" s="283"/>
      <c r="CR39" s="283"/>
      <c r="CS39" s="283"/>
      <c r="CT39" s="283"/>
      <c r="CU39" s="283"/>
      <c r="CV39" s="283"/>
      <c r="CW39" s="283"/>
      <c r="CX39" s="283">
        <v>21600062</v>
      </c>
      <c r="CY39" s="283"/>
      <c r="CZ39" s="283"/>
      <c r="DA39" s="283"/>
      <c r="DB39" s="283"/>
      <c r="DC39" s="283"/>
      <c r="DD39" s="283"/>
      <c r="DE39" s="283"/>
      <c r="DF39" s="283"/>
      <c r="DG39" s="283"/>
      <c r="DH39" s="283"/>
      <c r="DI39" s="283"/>
      <c r="DJ39" s="283"/>
      <c r="DK39" s="283"/>
      <c r="DL39" s="283"/>
      <c r="DM39" s="283"/>
      <c r="DN39" s="283"/>
      <c r="DO39" s="283"/>
      <c r="DP39" s="283">
        <v>4</v>
      </c>
      <c r="DQ39" s="283"/>
      <c r="DR39" s="283"/>
      <c r="DS39" s="283"/>
      <c r="DT39" s="283"/>
      <c r="DU39" s="283"/>
      <c r="DV39" s="283"/>
      <c r="DW39" s="283"/>
      <c r="DX39" s="283"/>
      <c r="DY39" s="283"/>
      <c r="DZ39" s="283"/>
      <c r="EA39" s="283"/>
      <c r="EB39" s="283"/>
      <c r="EC39" s="283"/>
      <c r="ED39" s="283"/>
      <c r="EE39" s="283"/>
      <c r="EF39" s="283"/>
      <c r="EG39" s="283"/>
      <c r="EH39" s="283">
        <v>133</v>
      </c>
      <c r="EI39" s="283"/>
      <c r="EJ39" s="283"/>
      <c r="EK39" s="283"/>
      <c r="EL39" s="283"/>
      <c r="EM39" s="283"/>
      <c r="EN39" s="283"/>
      <c r="EO39" s="283"/>
      <c r="EP39" s="283"/>
      <c r="EQ39" s="283"/>
      <c r="ER39" s="283"/>
      <c r="ES39" s="283"/>
      <c r="ET39" s="283"/>
      <c r="EU39" s="283"/>
      <c r="EV39" s="283"/>
      <c r="EW39" s="283"/>
      <c r="EX39" s="283"/>
      <c r="EY39" s="283"/>
      <c r="EZ39" s="410" t="s">
        <v>322</v>
      </c>
      <c r="FA39" s="411"/>
      <c r="FB39" s="411"/>
      <c r="FC39" s="411"/>
      <c r="FD39" s="411"/>
      <c r="FE39" s="411"/>
      <c r="FF39" s="411"/>
      <c r="FG39" s="411"/>
      <c r="FH39" s="411"/>
      <c r="FI39" s="411"/>
      <c r="FJ39" s="411"/>
      <c r="FK39" s="411"/>
      <c r="FL39" s="411"/>
      <c r="FM39" s="411"/>
      <c r="FN39" s="411"/>
      <c r="FO39" s="411"/>
    </row>
    <row r="40" spans="1:171" s="98" customFormat="1" ht="18.75" customHeight="1">
      <c r="A40" s="278" t="s">
        <v>323</v>
      </c>
      <c r="B40" s="278"/>
      <c r="C40" s="278"/>
      <c r="D40" s="278"/>
      <c r="E40" s="278"/>
      <c r="F40" s="278"/>
      <c r="G40" s="278"/>
      <c r="H40" s="278"/>
      <c r="I40" s="278"/>
      <c r="J40" s="278"/>
      <c r="K40" s="278"/>
      <c r="L40" s="278"/>
      <c r="M40" s="278"/>
      <c r="N40" s="278"/>
      <c r="O40" s="278"/>
      <c r="P40" s="278"/>
      <c r="Q40" s="279"/>
      <c r="R40" s="409">
        <v>31553</v>
      </c>
      <c r="S40" s="409"/>
      <c r="T40" s="409"/>
      <c r="U40" s="409"/>
      <c r="V40" s="409"/>
      <c r="W40" s="409"/>
      <c r="X40" s="409"/>
      <c r="Y40" s="409"/>
      <c r="Z40" s="409"/>
      <c r="AA40" s="409"/>
      <c r="AB40" s="409"/>
      <c r="AC40" s="409"/>
      <c r="AD40" s="409"/>
      <c r="AE40" s="409"/>
      <c r="AF40" s="409"/>
      <c r="AG40" s="409"/>
      <c r="AH40" s="409"/>
      <c r="AI40" s="409"/>
      <c r="AJ40" s="409"/>
      <c r="AK40" s="409"/>
      <c r="AL40" s="409"/>
      <c r="AM40" s="409"/>
      <c r="AN40" s="409">
        <v>457872</v>
      </c>
      <c r="AO40" s="409"/>
      <c r="AP40" s="409"/>
      <c r="AQ40" s="409"/>
      <c r="AR40" s="409"/>
      <c r="AS40" s="409"/>
      <c r="AT40" s="409"/>
      <c r="AU40" s="409"/>
      <c r="AV40" s="409"/>
      <c r="AW40" s="409"/>
      <c r="AX40" s="409"/>
      <c r="AY40" s="409"/>
      <c r="AZ40" s="409"/>
      <c r="BA40" s="409"/>
      <c r="BB40" s="409"/>
      <c r="BC40" s="409"/>
      <c r="BD40" s="409"/>
      <c r="BE40" s="409"/>
      <c r="BF40" s="409"/>
      <c r="BG40" s="409"/>
      <c r="BH40" s="409"/>
      <c r="BI40" s="409"/>
      <c r="BJ40" s="409">
        <v>273828</v>
      </c>
      <c r="BK40" s="409"/>
      <c r="BL40" s="409"/>
      <c r="BM40" s="409"/>
      <c r="BN40" s="409"/>
      <c r="BO40" s="409"/>
      <c r="BP40" s="409"/>
      <c r="BQ40" s="409"/>
      <c r="BR40" s="409"/>
      <c r="BS40" s="409"/>
      <c r="BT40" s="409"/>
      <c r="BU40" s="409"/>
      <c r="BV40" s="409"/>
      <c r="BW40" s="409"/>
      <c r="BX40" s="409"/>
      <c r="BY40" s="409"/>
      <c r="BZ40" s="409"/>
      <c r="CA40" s="409"/>
      <c r="CB40" s="409"/>
      <c r="CC40" s="409"/>
      <c r="CD40" s="409"/>
      <c r="CE40" s="409"/>
      <c r="CF40" s="409">
        <v>18472068</v>
      </c>
      <c r="CG40" s="409"/>
      <c r="CH40" s="409"/>
      <c r="CI40" s="409"/>
      <c r="CJ40" s="409"/>
      <c r="CK40" s="409"/>
      <c r="CL40" s="409"/>
      <c r="CM40" s="409"/>
      <c r="CN40" s="409"/>
      <c r="CO40" s="409"/>
      <c r="CP40" s="409"/>
      <c r="CQ40" s="409"/>
      <c r="CR40" s="409"/>
      <c r="CS40" s="409"/>
      <c r="CT40" s="409"/>
      <c r="CU40" s="409"/>
      <c r="CV40" s="409"/>
      <c r="CW40" s="409"/>
      <c r="CX40" s="409">
        <v>18574005</v>
      </c>
      <c r="CY40" s="409"/>
      <c r="CZ40" s="409"/>
      <c r="DA40" s="409"/>
      <c r="DB40" s="409"/>
      <c r="DC40" s="409"/>
      <c r="DD40" s="409"/>
      <c r="DE40" s="409"/>
      <c r="DF40" s="409"/>
      <c r="DG40" s="409"/>
      <c r="DH40" s="409"/>
      <c r="DI40" s="409"/>
      <c r="DJ40" s="409"/>
      <c r="DK40" s="409"/>
      <c r="DL40" s="409"/>
      <c r="DM40" s="409"/>
      <c r="DN40" s="409"/>
      <c r="DO40" s="409"/>
      <c r="DP40" s="409">
        <v>12</v>
      </c>
      <c r="DQ40" s="409"/>
      <c r="DR40" s="409"/>
      <c r="DS40" s="409"/>
      <c r="DT40" s="409"/>
      <c r="DU40" s="409"/>
      <c r="DV40" s="409"/>
      <c r="DW40" s="409"/>
      <c r="DX40" s="409"/>
      <c r="DY40" s="409"/>
      <c r="DZ40" s="409"/>
      <c r="EA40" s="409"/>
      <c r="EB40" s="409"/>
      <c r="EC40" s="409"/>
      <c r="ED40" s="409"/>
      <c r="EE40" s="409"/>
      <c r="EF40" s="409"/>
      <c r="EG40" s="409"/>
      <c r="EH40" s="409">
        <v>1346</v>
      </c>
      <c r="EI40" s="409"/>
      <c r="EJ40" s="409"/>
      <c r="EK40" s="409"/>
      <c r="EL40" s="409"/>
      <c r="EM40" s="409"/>
      <c r="EN40" s="409"/>
      <c r="EO40" s="409"/>
      <c r="EP40" s="409"/>
      <c r="EQ40" s="409"/>
      <c r="ER40" s="409"/>
      <c r="ES40" s="409"/>
      <c r="ET40" s="409"/>
      <c r="EU40" s="409"/>
      <c r="EV40" s="409"/>
      <c r="EW40" s="409"/>
      <c r="EX40" s="409"/>
      <c r="EY40" s="409"/>
      <c r="EZ40" s="410" t="s">
        <v>324</v>
      </c>
      <c r="FA40" s="411"/>
      <c r="FB40" s="411"/>
      <c r="FC40" s="411"/>
      <c r="FD40" s="411"/>
      <c r="FE40" s="411"/>
      <c r="FF40" s="411"/>
      <c r="FG40" s="411"/>
      <c r="FH40" s="411"/>
      <c r="FI40" s="411"/>
      <c r="FJ40" s="411"/>
      <c r="FK40" s="411"/>
      <c r="FL40" s="411"/>
      <c r="FM40" s="411"/>
      <c r="FN40" s="411"/>
      <c r="FO40" s="411"/>
    </row>
    <row r="41" spans="1:171" s="20" customFormat="1" ht="7.5" customHeight="1" thickBot="1">
      <c r="A41" s="102"/>
      <c r="B41" s="102"/>
      <c r="C41" s="102"/>
      <c r="D41" s="102"/>
      <c r="E41" s="102"/>
      <c r="F41" s="102"/>
      <c r="G41" s="102"/>
      <c r="H41" s="102"/>
      <c r="I41" s="102"/>
      <c r="J41" s="102"/>
      <c r="K41" s="102"/>
      <c r="L41" s="102"/>
      <c r="M41" s="102"/>
      <c r="N41" s="102"/>
      <c r="O41" s="102"/>
      <c r="P41" s="102"/>
      <c r="Q41" s="103"/>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41"/>
      <c r="FA41" s="38"/>
      <c r="FB41" s="38"/>
      <c r="FC41" s="38"/>
      <c r="FD41" s="38"/>
      <c r="FE41" s="38"/>
      <c r="FF41" s="38"/>
      <c r="FG41" s="38"/>
      <c r="FH41" s="38"/>
      <c r="FI41" s="38"/>
      <c r="FJ41" s="38"/>
      <c r="FK41" s="38"/>
      <c r="FL41" s="38"/>
      <c r="FM41" s="38"/>
      <c r="FN41" s="42"/>
      <c r="FO41" s="42"/>
    </row>
    <row r="42" spans="1:171" s="20" customFormat="1" ht="15" customHeight="1">
      <c r="A42" s="367" t="s">
        <v>261</v>
      </c>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412" t="s">
        <v>53</v>
      </c>
      <c r="CG42" s="412"/>
      <c r="CH42" s="412"/>
      <c r="CI42" s="412"/>
      <c r="CJ42" s="412"/>
      <c r="CK42" s="412"/>
      <c r="CL42" s="412"/>
      <c r="CM42" s="412"/>
      <c r="CN42" s="412"/>
      <c r="CO42" s="412"/>
      <c r="CP42" s="412"/>
      <c r="CQ42" s="412"/>
      <c r="CR42" s="412"/>
      <c r="CS42" s="412"/>
      <c r="CT42" s="412"/>
      <c r="CU42" s="412"/>
      <c r="CV42" s="412"/>
      <c r="CW42" s="412"/>
      <c r="CX42" s="412"/>
      <c r="CY42" s="412"/>
      <c r="CZ42" s="412"/>
      <c r="DA42" s="412"/>
      <c r="DB42" s="412"/>
      <c r="DC42" s="412"/>
      <c r="DD42" s="412"/>
      <c r="DE42" s="412"/>
      <c r="DF42" s="412"/>
      <c r="DG42" s="412"/>
      <c r="DH42" s="412"/>
      <c r="DI42" s="412"/>
      <c r="DJ42" s="412"/>
      <c r="DK42" s="412"/>
      <c r="DL42" s="412"/>
      <c r="DM42" s="412"/>
      <c r="DN42" s="412"/>
      <c r="DO42" s="412"/>
      <c r="DP42" s="412"/>
      <c r="DQ42" s="412"/>
      <c r="DR42" s="412"/>
      <c r="DS42" s="412"/>
      <c r="DT42" s="412"/>
      <c r="DU42" s="412"/>
      <c r="DV42" s="412"/>
      <c r="DW42" s="412"/>
      <c r="DX42" s="412"/>
      <c r="DY42" s="412"/>
      <c r="DZ42" s="412"/>
      <c r="EA42" s="412"/>
      <c r="EB42" s="412"/>
      <c r="EC42" s="412"/>
      <c r="ED42" s="412"/>
      <c r="EE42" s="412"/>
      <c r="EF42" s="412"/>
      <c r="EG42" s="412"/>
      <c r="EH42" s="412"/>
      <c r="EI42" s="412"/>
      <c r="EJ42" s="412"/>
      <c r="EK42" s="412"/>
      <c r="EL42" s="412"/>
      <c r="EM42" s="412"/>
      <c r="EN42" s="412"/>
      <c r="EO42" s="412"/>
      <c r="EP42" s="412"/>
      <c r="EQ42" s="412"/>
      <c r="ER42" s="412"/>
      <c r="ES42" s="412"/>
      <c r="ET42" s="412"/>
      <c r="EU42" s="412"/>
      <c r="EV42" s="412"/>
      <c r="EW42" s="412"/>
      <c r="EX42" s="412"/>
      <c r="EY42" s="412"/>
      <c r="EZ42" s="412"/>
      <c r="FA42" s="412"/>
      <c r="FB42" s="412"/>
      <c r="FC42" s="412"/>
      <c r="FD42" s="412"/>
      <c r="FE42" s="412"/>
      <c r="FF42" s="412"/>
      <c r="FG42" s="412"/>
      <c r="FH42" s="412"/>
      <c r="FI42" s="412"/>
      <c r="FJ42" s="412"/>
      <c r="FK42" s="412"/>
      <c r="FL42" s="412"/>
      <c r="FM42" s="412"/>
      <c r="FN42" s="413"/>
      <c r="FO42" s="413"/>
    </row>
    <row r="43" spans="1:171" s="20" customFormat="1" ht="15" customHeight="1">
      <c r="A43" s="414" t="s">
        <v>253</v>
      </c>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4"/>
      <c r="BY43" s="414"/>
      <c r="BZ43" s="414"/>
      <c r="CA43" s="414"/>
      <c r="CB43" s="414"/>
      <c r="CC43" s="414"/>
      <c r="CD43" s="414"/>
      <c r="CE43" s="414"/>
      <c r="CF43" s="412"/>
      <c r="CG43" s="412"/>
      <c r="CH43" s="412"/>
      <c r="CI43" s="412"/>
      <c r="CJ43" s="412"/>
      <c r="CK43" s="412"/>
      <c r="CL43" s="412"/>
      <c r="CM43" s="412"/>
      <c r="CN43" s="412"/>
      <c r="CO43" s="412"/>
      <c r="CP43" s="412"/>
      <c r="CQ43" s="412"/>
      <c r="CR43" s="412"/>
      <c r="CS43" s="412"/>
      <c r="CT43" s="412"/>
      <c r="CU43" s="412"/>
      <c r="CV43" s="412"/>
      <c r="CW43" s="412"/>
      <c r="CX43" s="412"/>
      <c r="CY43" s="412"/>
      <c r="CZ43" s="412"/>
      <c r="DA43" s="412"/>
      <c r="DB43" s="412"/>
      <c r="DC43" s="412"/>
      <c r="DD43" s="412"/>
      <c r="DE43" s="412"/>
      <c r="DF43" s="412"/>
      <c r="DG43" s="412"/>
      <c r="DH43" s="412"/>
      <c r="DI43" s="412"/>
      <c r="DJ43" s="412"/>
      <c r="DK43" s="412"/>
      <c r="DL43" s="412"/>
      <c r="DM43" s="412"/>
      <c r="DN43" s="412"/>
      <c r="DO43" s="412"/>
      <c r="DP43" s="412"/>
      <c r="DQ43" s="412"/>
      <c r="DR43" s="412"/>
      <c r="DS43" s="412"/>
      <c r="DT43" s="412"/>
      <c r="DU43" s="412"/>
      <c r="DV43" s="412"/>
      <c r="DW43" s="412"/>
      <c r="DX43" s="412"/>
      <c r="DY43" s="412"/>
      <c r="DZ43" s="412"/>
      <c r="EA43" s="412"/>
      <c r="EB43" s="412"/>
      <c r="EC43" s="412"/>
      <c r="ED43" s="412"/>
      <c r="EE43" s="412"/>
      <c r="EF43" s="412"/>
      <c r="EG43" s="412"/>
      <c r="EH43" s="412"/>
      <c r="EI43" s="412"/>
      <c r="EJ43" s="412"/>
      <c r="EK43" s="412"/>
      <c r="EL43" s="412"/>
      <c r="EM43" s="412"/>
      <c r="EN43" s="412"/>
      <c r="EO43" s="412"/>
      <c r="EP43" s="412"/>
      <c r="EQ43" s="412"/>
      <c r="ER43" s="412"/>
      <c r="ES43" s="412"/>
      <c r="ET43" s="412"/>
      <c r="EU43" s="412"/>
      <c r="EV43" s="412"/>
      <c r="EW43" s="412"/>
      <c r="EX43" s="412"/>
      <c r="EY43" s="412"/>
      <c r="EZ43" s="412"/>
      <c r="FA43" s="412"/>
      <c r="FB43" s="412"/>
      <c r="FC43" s="412"/>
      <c r="FD43" s="412"/>
      <c r="FE43" s="412"/>
      <c r="FF43" s="412"/>
      <c r="FG43" s="412"/>
      <c r="FH43" s="412"/>
      <c r="FI43" s="412"/>
      <c r="FJ43" s="412"/>
      <c r="FK43" s="412"/>
      <c r="FL43" s="412"/>
      <c r="FM43" s="412"/>
      <c r="FN43" s="412"/>
      <c r="FO43" s="412"/>
    </row>
    <row r="44" spans="1:83" ht="9" customHeight="1">
      <c r="A44" s="415"/>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c r="BP44" s="415"/>
      <c r="BQ44" s="415"/>
      <c r="BR44" s="415"/>
      <c r="BS44" s="415"/>
      <c r="BT44" s="415"/>
      <c r="BU44" s="415"/>
      <c r="BV44" s="415"/>
      <c r="BW44" s="415"/>
      <c r="BX44" s="415"/>
      <c r="BY44" s="415"/>
      <c r="BZ44" s="415"/>
      <c r="CA44" s="415"/>
      <c r="CB44" s="415"/>
      <c r="CC44" s="415"/>
      <c r="CD44" s="415"/>
      <c r="CE44" s="415"/>
    </row>
  </sheetData>
  <sheetProtection/>
  <mergeCells count="374">
    <mergeCell ref="A42:CE42"/>
    <mergeCell ref="CF42:FO43"/>
    <mergeCell ref="A43:CE43"/>
    <mergeCell ref="A44:CE44"/>
    <mergeCell ref="A4:G6"/>
    <mergeCell ref="EZ39:FO39"/>
    <mergeCell ref="A40:Q40"/>
    <mergeCell ref="R40:AM40"/>
    <mergeCell ref="AN40:BI40"/>
    <mergeCell ref="BJ40:CE40"/>
    <mergeCell ref="CF40:CW40"/>
    <mergeCell ref="CX40:DO40"/>
    <mergeCell ref="DP40:EG40"/>
    <mergeCell ref="EH40:EY40"/>
    <mergeCell ref="EZ40:FO40"/>
    <mergeCell ref="EH38:EY38"/>
    <mergeCell ref="EZ38:FO38"/>
    <mergeCell ref="DP39:EG39"/>
    <mergeCell ref="EH39:EY39"/>
    <mergeCell ref="A39:Q39"/>
    <mergeCell ref="R39:AM39"/>
    <mergeCell ref="AN39:BI39"/>
    <mergeCell ref="BJ39:CE39"/>
    <mergeCell ref="CF39:CW39"/>
    <mergeCell ref="CX39:DO39"/>
    <mergeCell ref="DP37:EG37"/>
    <mergeCell ref="EH37:EY37"/>
    <mergeCell ref="EZ37:FO37"/>
    <mergeCell ref="A38:Q38"/>
    <mergeCell ref="R38:AM38"/>
    <mergeCell ref="AN38:BI38"/>
    <mergeCell ref="BJ38:CE38"/>
    <mergeCell ref="CF38:CW38"/>
    <mergeCell ref="CX38:DO38"/>
    <mergeCell ref="DP38:EG38"/>
    <mergeCell ref="A37:Q37"/>
    <mergeCell ref="R37:AM37"/>
    <mergeCell ref="AN37:BI37"/>
    <mergeCell ref="BJ37:CE37"/>
    <mergeCell ref="CF37:CW37"/>
    <mergeCell ref="CX37:DO37"/>
    <mergeCell ref="EZ35:FO35"/>
    <mergeCell ref="A36:Q36"/>
    <mergeCell ref="R36:AM36"/>
    <mergeCell ref="AN36:BI36"/>
    <mergeCell ref="BJ36:CE36"/>
    <mergeCell ref="CF36:CW36"/>
    <mergeCell ref="CX36:DO36"/>
    <mergeCell ref="DP36:EG36"/>
    <mergeCell ref="EH36:EY36"/>
    <mergeCell ref="EZ36:FO36"/>
    <mergeCell ref="EH34:EY34"/>
    <mergeCell ref="EZ34:FO34"/>
    <mergeCell ref="A35:Q35"/>
    <mergeCell ref="R35:AM35"/>
    <mergeCell ref="AN35:BI35"/>
    <mergeCell ref="BJ35:CE35"/>
    <mergeCell ref="CF35:CW35"/>
    <mergeCell ref="CX35:DO35"/>
    <mergeCell ref="DP35:EG35"/>
    <mergeCell ref="EH35:EY35"/>
    <mergeCell ref="DP33:EG33"/>
    <mergeCell ref="EH33:EY33"/>
    <mergeCell ref="EZ33:FO33"/>
    <mergeCell ref="A34:Q34"/>
    <mergeCell ref="R34:AM34"/>
    <mergeCell ref="AN34:BI34"/>
    <mergeCell ref="BJ34:CE34"/>
    <mergeCell ref="CF34:CW34"/>
    <mergeCell ref="CX34:DO34"/>
    <mergeCell ref="DP34:EG34"/>
    <mergeCell ref="A33:Q33"/>
    <mergeCell ref="R33:AM33"/>
    <mergeCell ref="AN33:BI33"/>
    <mergeCell ref="BJ33:CE33"/>
    <mergeCell ref="CF33:CW33"/>
    <mergeCell ref="CX33:DO33"/>
    <mergeCell ref="EZ31:FO31"/>
    <mergeCell ref="A32:Q32"/>
    <mergeCell ref="R32:AM32"/>
    <mergeCell ref="AN32:BI32"/>
    <mergeCell ref="BJ32:CE32"/>
    <mergeCell ref="CF32:CW32"/>
    <mergeCell ref="CX32:DO32"/>
    <mergeCell ref="DP32:EG32"/>
    <mergeCell ref="EH32:EY32"/>
    <mergeCell ref="EZ32:FO32"/>
    <mergeCell ref="EH30:EY30"/>
    <mergeCell ref="EZ30:FO30"/>
    <mergeCell ref="A31:Q31"/>
    <mergeCell ref="R31:AM31"/>
    <mergeCell ref="AN31:BI31"/>
    <mergeCell ref="BJ31:CE31"/>
    <mergeCell ref="CF31:CW31"/>
    <mergeCell ref="CX31:DO31"/>
    <mergeCell ref="DP31:EG31"/>
    <mergeCell ref="EH31:EY31"/>
    <mergeCell ref="DP29:EG29"/>
    <mergeCell ref="EH29:EY29"/>
    <mergeCell ref="EZ29:FO29"/>
    <mergeCell ref="A30:Q30"/>
    <mergeCell ref="R30:AM30"/>
    <mergeCell ref="AN30:BI30"/>
    <mergeCell ref="BJ30:CE30"/>
    <mergeCell ref="CF30:CW30"/>
    <mergeCell ref="CX30:DO30"/>
    <mergeCell ref="DP30:EG30"/>
    <mergeCell ref="A29:Q29"/>
    <mergeCell ref="R29:AM29"/>
    <mergeCell ref="AN29:BI29"/>
    <mergeCell ref="BJ29:CE29"/>
    <mergeCell ref="CF29:CW29"/>
    <mergeCell ref="CX29:DO29"/>
    <mergeCell ref="A28:Q28"/>
    <mergeCell ref="R28:AM28"/>
    <mergeCell ref="AN28:BI28"/>
    <mergeCell ref="BJ28:CE28"/>
    <mergeCell ref="CF28:CW28"/>
    <mergeCell ref="CX28:DO28"/>
    <mergeCell ref="DP28:EG28"/>
    <mergeCell ref="EH28:EY28"/>
    <mergeCell ref="EZ28:FO28"/>
    <mergeCell ref="EH27:EY27"/>
    <mergeCell ref="EZ27:FO27"/>
    <mergeCell ref="DP26:EG26"/>
    <mergeCell ref="EH26:EY26"/>
    <mergeCell ref="EZ26:FO26"/>
    <mergeCell ref="DP27:EG27"/>
    <mergeCell ref="A27:Q27"/>
    <mergeCell ref="R27:AM27"/>
    <mergeCell ref="AN27:BI27"/>
    <mergeCell ref="BJ27:CE27"/>
    <mergeCell ref="CF27:CW27"/>
    <mergeCell ref="CX27:DO27"/>
    <mergeCell ref="A26:Q26"/>
    <mergeCell ref="R26:AM26"/>
    <mergeCell ref="AN26:BI26"/>
    <mergeCell ref="BJ26:CE26"/>
    <mergeCell ref="CF26:CW26"/>
    <mergeCell ref="CX26:DO26"/>
    <mergeCell ref="EZ25:FO25"/>
    <mergeCell ref="A25:Q25"/>
    <mergeCell ref="R25:AM25"/>
    <mergeCell ref="AN25:BI25"/>
    <mergeCell ref="BJ25:CE25"/>
    <mergeCell ref="CF25:CW25"/>
    <mergeCell ref="CX25:DO25"/>
    <mergeCell ref="DP25:EG25"/>
    <mergeCell ref="EH25:EY25"/>
    <mergeCell ref="DP24:EG24"/>
    <mergeCell ref="EH24:EY24"/>
    <mergeCell ref="EZ24:FO24"/>
    <mergeCell ref="A24:Q24"/>
    <mergeCell ref="R24:AM24"/>
    <mergeCell ref="AN24:BI24"/>
    <mergeCell ref="BJ24:CE24"/>
    <mergeCell ref="CF24:CW24"/>
    <mergeCell ref="CX24:DO24"/>
    <mergeCell ref="EZ23:FO23"/>
    <mergeCell ref="A23:Q23"/>
    <mergeCell ref="R23:AM23"/>
    <mergeCell ref="AN23:BI23"/>
    <mergeCell ref="BJ23:CE23"/>
    <mergeCell ref="CF23:CW23"/>
    <mergeCell ref="CX23:DO23"/>
    <mergeCell ref="DP23:EG23"/>
    <mergeCell ref="EH23:EY23"/>
    <mergeCell ref="DP22:EG22"/>
    <mergeCell ref="EH22:EY22"/>
    <mergeCell ref="EZ22:FO22"/>
    <mergeCell ref="A22:Q22"/>
    <mergeCell ref="R22:AM22"/>
    <mergeCell ref="AN22:BI22"/>
    <mergeCell ref="BJ22:CE22"/>
    <mergeCell ref="CF22:CW22"/>
    <mergeCell ref="CX22:DO22"/>
    <mergeCell ref="EZ18:FO20"/>
    <mergeCell ref="CF19:CW20"/>
    <mergeCell ref="CX19:DO20"/>
    <mergeCell ref="DP19:EY19"/>
    <mergeCell ref="DP20:EG20"/>
    <mergeCell ref="EH20:EY20"/>
    <mergeCell ref="A18:Q20"/>
    <mergeCell ref="R18:AM20"/>
    <mergeCell ref="AN18:BI20"/>
    <mergeCell ref="BJ18:CE20"/>
    <mergeCell ref="CF18:DO18"/>
    <mergeCell ref="DP18:EY18"/>
    <mergeCell ref="FH13:FM13"/>
    <mergeCell ref="A14:CE14"/>
    <mergeCell ref="A16:CE16"/>
    <mergeCell ref="CF16:FO16"/>
    <mergeCell ref="A17:FO17"/>
    <mergeCell ref="DP13:DV13"/>
    <mergeCell ref="DW13:EE13"/>
    <mergeCell ref="EF13:EJ13"/>
    <mergeCell ref="EK13:EQ13"/>
    <mergeCell ref="ER13:EX13"/>
    <mergeCell ref="EY13:FG13"/>
    <mergeCell ref="CF13:CJ13"/>
    <mergeCell ref="CK13:CQ13"/>
    <mergeCell ref="CR13:CV13"/>
    <mergeCell ref="CW13:DC13"/>
    <mergeCell ref="DD13:DH13"/>
    <mergeCell ref="DI13:DO13"/>
    <mergeCell ref="AN13:AT13"/>
    <mergeCell ref="AU13:BC13"/>
    <mergeCell ref="BD13:BJ13"/>
    <mergeCell ref="BK13:BS13"/>
    <mergeCell ref="BT13:BX13"/>
    <mergeCell ref="BY13:CE13"/>
    <mergeCell ref="B13:G13"/>
    <mergeCell ref="H13:N13"/>
    <mergeCell ref="O13:U13"/>
    <mergeCell ref="V13:AD13"/>
    <mergeCell ref="AE13:AM13"/>
    <mergeCell ref="EF12:EJ12"/>
    <mergeCell ref="BD12:BJ12"/>
    <mergeCell ref="BK12:BS12"/>
    <mergeCell ref="BT12:BX12"/>
    <mergeCell ref="BY12:CE12"/>
    <mergeCell ref="EK12:EQ12"/>
    <mergeCell ref="ER12:EX12"/>
    <mergeCell ref="EY12:FG12"/>
    <mergeCell ref="FH12:FM12"/>
    <mergeCell ref="CR12:CV12"/>
    <mergeCell ref="CW12:DC12"/>
    <mergeCell ref="DD12:DH12"/>
    <mergeCell ref="DI12:DO12"/>
    <mergeCell ref="DP12:DV12"/>
    <mergeCell ref="DW12:EE12"/>
    <mergeCell ref="CF12:CJ12"/>
    <mergeCell ref="CK12:CQ12"/>
    <mergeCell ref="A12:G12"/>
    <mergeCell ref="H12:N12"/>
    <mergeCell ref="O12:U12"/>
    <mergeCell ref="V12:AD12"/>
    <mergeCell ref="AE12:AM12"/>
    <mergeCell ref="AN12:AT12"/>
    <mergeCell ref="AU12:BC12"/>
    <mergeCell ref="FH11:FM11"/>
    <mergeCell ref="DP11:DV11"/>
    <mergeCell ref="DW11:EE11"/>
    <mergeCell ref="EF11:EJ11"/>
    <mergeCell ref="EK11:EQ11"/>
    <mergeCell ref="ER11:EX11"/>
    <mergeCell ref="EY11:FG11"/>
    <mergeCell ref="CF11:CJ11"/>
    <mergeCell ref="CK11:CQ11"/>
    <mergeCell ref="CR11:CV11"/>
    <mergeCell ref="CW11:DC11"/>
    <mergeCell ref="DD11:DH11"/>
    <mergeCell ref="DI11:DO11"/>
    <mergeCell ref="AN11:AT11"/>
    <mergeCell ref="AU11:BC11"/>
    <mergeCell ref="BD11:BJ11"/>
    <mergeCell ref="BK11:BS11"/>
    <mergeCell ref="BT11:BX11"/>
    <mergeCell ref="BY11:CE11"/>
    <mergeCell ref="A11:G11"/>
    <mergeCell ref="H11:N11"/>
    <mergeCell ref="O11:U11"/>
    <mergeCell ref="V11:AD11"/>
    <mergeCell ref="AE11:AM11"/>
    <mergeCell ref="ER10:EX10"/>
    <mergeCell ref="BT10:BX10"/>
    <mergeCell ref="BY10:CE10"/>
    <mergeCell ref="CF10:CJ10"/>
    <mergeCell ref="CK10:CQ10"/>
    <mergeCell ref="AU10:BC10"/>
    <mergeCell ref="BD10:BJ10"/>
    <mergeCell ref="EY10:FG10"/>
    <mergeCell ref="FH10:FM10"/>
    <mergeCell ref="DD10:DH10"/>
    <mergeCell ref="DI10:DO10"/>
    <mergeCell ref="DP10:DV10"/>
    <mergeCell ref="DW10:EE10"/>
    <mergeCell ref="EF10:EJ10"/>
    <mergeCell ref="EK10:EQ10"/>
    <mergeCell ref="A10:G10"/>
    <mergeCell ref="H10:N10"/>
    <mergeCell ref="O10:U10"/>
    <mergeCell ref="V10:AD10"/>
    <mergeCell ref="AE10:AM10"/>
    <mergeCell ref="AN10:AT10"/>
    <mergeCell ref="EK9:EQ9"/>
    <mergeCell ref="ER9:EX9"/>
    <mergeCell ref="EY9:FG9"/>
    <mergeCell ref="FH9:FM9"/>
    <mergeCell ref="CR9:CV9"/>
    <mergeCell ref="CW9:DC9"/>
    <mergeCell ref="DD9:DH9"/>
    <mergeCell ref="DI9:DO9"/>
    <mergeCell ref="BT9:BX9"/>
    <mergeCell ref="BY9:CE9"/>
    <mergeCell ref="CF9:CJ9"/>
    <mergeCell ref="CK9:CQ9"/>
    <mergeCell ref="BK10:BS10"/>
    <mergeCell ref="EF9:EJ9"/>
    <mergeCell ref="CR10:CV10"/>
    <mergeCell ref="CW10:DC10"/>
    <mergeCell ref="A9:G9"/>
    <mergeCell ref="H9:N9"/>
    <mergeCell ref="O9:U9"/>
    <mergeCell ref="V9:AD9"/>
    <mergeCell ref="AE9:AM9"/>
    <mergeCell ref="AN9:AT9"/>
    <mergeCell ref="FH8:FM8"/>
    <mergeCell ref="DD8:DH8"/>
    <mergeCell ref="DI8:DO8"/>
    <mergeCell ref="DP8:DV8"/>
    <mergeCell ref="DW8:EE8"/>
    <mergeCell ref="EF8:EJ8"/>
    <mergeCell ref="EK8:EQ8"/>
    <mergeCell ref="CK8:CQ8"/>
    <mergeCell ref="CR8:CV8"/>
    <mergeCell ref="CW8:DC8"/>
    <mergeCell ref="AU9:BC9"/>
    <mergeCell ref="ER8:EX8"/>
    <mergeCell ref="EY8:FG8"/>
    <mergeCell ref="DP9:DV9"/>
    <mergeCell ref="DW9:EE9"/>
    <mergeCell ref="BD9:BJ9"/>
    <mergeCell ref="BK9:BS9"/>
    <mergeCell ref="AU8:BC8"/>
    <mergeCell ref="BD8:BJ8"/>
    <mergeCell ref="BK8:BS8"/>
    <mergeCell ref="BT8:BX8"/>
    <mergeCell ref="BY8:CE8"/>
    <mergeCell ref="CF8:CJ8"/>
    <mergeCell ref="A8:G8"/>
    <mergeCell ref="H8:N8"/>
    <mergeCell ref="O8:U8"/>
    <mergeCell ref="V8:AD8"/>
    <mergeCell ref="AE8:AM8"/>
    <mergeCell ref="AN8:AT8"/>
    <mergeCell ref="DP6:DV6"/>
    <mergeCell ref="DW6:EE6"/>
    <mergeCell ref="EF6:EJ6"/>
    <mergeCell ref="EK6:EQ6"/>
    <mergeCell ref="ER6:EX6"/>
    <mergeCell ref="EY6:FG6"/>
    <mergeCell ref="CF6:CJ6"/>
    <mergeCell ref="CK6:CQ6"/>
    <mergeCell ref="CR6:CV6"/>
    <mergeCell ref="CW6:DC6"/>
    <mergeCell ref="DD6:DH6"/>
    <mergeCell ref="DI6:DO6"/>
    <mergeCell ref="ER4:FG5"/>
    <mergeCell ref="FH4:FM6"/>
    <mergeCell ref="V6:AD6"/>
    <mergeCell ref="AE6:AM6"/>
    <mergeCell ref="AN6:AT6"/>
    <mergeCell ref="AU6:BC6"/>
    <mergeCell ref="BD6:BJ6"/>
    <mergeCell ref="BK6:BS6"/>
    <mergeCell ref="BT6:BX6"/>
    <mergeCell ref="BY6:CE6"/>
    <mergeCell ref="BT4:CE5"/>
    <mergeCell ref="CF4:CQ5"/>
    <mergeCell ref="CR4:DC5"/>
    <mergeCell ref="DD4:DO5"/>
    <mergeCell ref="DP4:EE5"/>
    <mergeCell ref="EF4:EQ5"/>
    <mergeCell ref="A1:CE1"/>
    <mergeCell ref="CF1:FO1"/>
    <mergeCell ref="A2:CE2"/>
    <mergeCell ref="CF2:FO2"/>
    <mergeCell ref="A3:FO3"/>
    <mergeCell ref="H4:N6"/>
    <mergeCell ref="O4:U6"/>
    <mergeCell ref="V4:AM5"/>
    <mergeCell ref="AN4:BC5"/>
    <mergeCell ref="BD4:BS5"/>
  </mergeCells>
  <printOptions/>
  <pageMargins left="0.5905511811023623" right="0.5905511811023623" top="0.31496062992125984" bottom="0.31496062992125984" header="0" footer="0"/>
  <pageSetup fitToWidth="2"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FD58"/>
  <sheetViews>
    <sheetView zoomScale="120" zoomScaleNormal="120" zoomScaleSheetLayoutView="75" zoomScalePageLayoutView="0" workbookViewId="0" topLeftCell="A1">
      <selection activeCell="A2" sqref="A2:CB2"/>
    </sheetView>
  </sheetViews>
  <sheetFormatPr defaultColWidth="9.00390625" defaultRowHeight="12"/>
  <cols>
    <col min="1" max="17" width="1.37890625" style="0" customWidth="1"/>
    <col min="18" max="38" width="1.4921875" style="0" customWidth="1"/>
    <col min="39" max="80" width="1.37890625" style="0" customWidth="1"/>
    <col min="81" max="86" width="1.4921875" style="0" customWidth="1"/>
    <col min="87" max="95" width="1.37890625" style="0" customWidth="1"/>
    <col min="96" max="101" width="1.4921875" style="0" customWidth="1"/>
    <col min="102" max="110" width="1.37890625" style="0" customWidth="1"/>
    <col min="111" max="115" width="1.4921875" style="0" customWidth="1"/>
    <col min="116" max="157" width="1.37890625" style="0" customWidth="1"/>
    <col min="158" max="160" width="1.625" style="0" customWidth="1"/>
  </cols>
  <sheetData>
    <row r="1" spans="1:160" ht="24" customHeight="1">
      <c r="A1" s="200" t="s">
        <v>373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1" t="s">
        <v>374</v>
      </c>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row>
    <row r="2" spans="1:160" ht="30" customHeight="1">
      <c r="A2" s="202" t="s">
        <v>329</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t="s">
        <v>328</v>
      </c>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row>
    <row r="3" spans="1:80" ht="11.25" customHeight="1">
      <c r="A3" s="423" t="s">
        <v>8</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row>
    <row r="4" spans="1:160" ht="10.5" customHeight="1" thickBot="1">
      <c r="A4" s="424" t="s">
        <v>62</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425"/>
      <c r="DG4" s="425"/>
      <c r="DH4" s="425"/>
      <c r="DI4" s="425"/>
      <c r="DJ4" s="425"/>
      <c r="DK4" s="425"/>
      <c r="DL4" s="425"/>
      <c r="DM4" s="425"/>
      <c r="DN4" s="425"/>
      <c r="DO4" s="425"/>
      <c r="DP4" s="425"/>
      <c r="DQ4" s="425"/>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row>
    <row r="5" spans="1:160" ht="15" customHeight="1">
      <c r="A5" s="426" t="s">
        <v>66</v>
      </c>
      <c r="B5" s="427"/>
      <c r="C5" s="427"/>
      <c r="D5" s="427"/>
      <c r="E5" s="427"/>
      <c r="F5" s="427"/>
      <c r="G5" s="427"/>
      <c r="H5" s="427"/>
      <c r="I5" s="427"/>
      <c r="J5" s="427"/>
      <c r="K5" s="386" t="s">
        <v>67</v>
      </c>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t="s">
        <v>68</v>
      </c>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386"/>
      <c r="DG5" s="386"/>
      <c r="DH5" s="386"/>
      <c r="DI5" s="386"/>
      <c r="DJ5" s="386" t="s">
        <v>69</v>
      </c>
      <c r="DK5" s="386"/>
      <c r="DL5" s="386"/>
      <c r="DM5" s="386"/>
      <c r="DN5" s="386"/>
      <c r="DO5" s="386"/>
      <c r="DP5" s="386"/>
      <c r="DQ5" s="386"/>
      <c r="DR5" s="386"/>
      <c r="DS5" s="386"/>
      <c r="DT5" s="386"/>
      <c r="DU5" s="386"/>
      <c r="DV5" s="386"/>
      <c r="DW5" s="386"/>
      <c r="DX5" s="386"/>
      <c r="DY5" s="386"/>
      <c r="DZ5" s="386"/>
      <c r="EA5" s="386"/>
      <c r="EB5" s="386"/>
      <c r="EC5" s="386"/>
      <c r="ED5" s="386"/>
      <c r="EE5" s="386"/>
      <c r="EF5" s="386"/>
      <c r="EG5" s="386"/>
      <c r="EH5" s="386"/>
      <c r="EI5" s="386"/>
      <c r="EJ5" s="386"/>
      <c r="EK5" s="386"/>
      <c r="EL5" s="386"/>
      <c r="EM5" s="386"/>
      <c r="EN5" s="386"/>
      <c r="EO5" s="386"/>
      <c r="EP5" s="386"/>
      <c r="EQ5" s="386"/>
      <c r="ER5" s="386"/>
      <c r="ES5" s="386"/>
      <c r="ET5" s="386"/>
      <c r="EU5" s="386"/>
      <c r="EV5" s="386"/>
      <c r="EW5" s="386"/>
      <c r="EX5" s="386"/>
      <c r="EY5" s="386"/>
      <c r="EZ5" s="386"/>
      <c r="FA5" s="386"/>
      <c r="FB5" s="387" t="s">
        <v>70</v>
      </c>
      <c r="FC5" s="388"/>
      <c r="FD5" s="388"/>
    </row>
    <row r="6" spans="1:160" ht="15" customHeight="1">
      <c r="A6" s="428"/>
      <c r="B6" s="429"/>
      <c r="C6" s="429"/>
      <c r="D6" s="429"/>
      <c r="E6" s="429"/>
      <c r="F6" s="429"/>
      <c r="G6" s="429"/>
      <c r="H6" s="429"/>
      <c r="I6" s="429"/>
      <c r="J6" s="429"/>
      <c r="K6" s="429" t="s">
        <v>71</v>
      </c>
      <c r="L6" s="429"/>
      <c r="M6" s="429"/>
      <c r="N6" s="429"/>
      <c r="O6" s="429"/>
      <c r="P6" s="429"/>
      <c r="Q6" s="429"/>
      <c r="R6" s="399" t="s">
        <v>254</v>
      </c>
      <c r="S6" s="399"/>
      <c r="T6" s="399"/>
      <c r="U6" s="399"/>
      <c r="V6" s="399"/>
      <c r="W6" s="399"/>
      <c r="X6" s="399"/>
      <c r="Y6" s="399"/>
      <c r="Z6" s="399"/>
      <c r="AA6" s="399"/>
      <c r="AB6" s="399"/>
      <c r="AC6" s="399"/>
      <c r="AD6" s="399"/>
      <c r="AE6" s="399"/>
      <c r="AF6" s="399"/>
      <c r="AG6" s="399"/>
      <c r="AH6" s="399"/>
      <c r="AI6" s="399"/>
      <c r="AJ6" s="399"/>
      <c r="AK6" s="399"/>
      <c r="AL6" s="399"/>
      <c r="AM6" s="399" t="s">
        <v>255</v>
      </c>
      <c r="AN6" s="399"/>
      <c r="AO6" s="399"/>
      <c r="AP6" s="399"/>
      <c r="AQ6" s="399"/>
      <c r="AR6" s="399"/>
      <c r="AS6" s="399"/>
      <c r="AT6" s="399"/>
      <c r="AU6" s="399"/>
      <c r="AV6" s="399"/>
      <c r="AW6" s="399"/>
      <c r="AX6" s="399"/>
      <c r="AY6" s="399"/>
      <c r="AZ6" s="399"/>
      <c r="BA6" s="399"/>
      <c r="BB6" s="399"/>
      <c r="BC6" s="399"/>
      <c r="BD6" s="399"/>
      <c r="BE6" s="399"/>
      <c r="BF6" s="399"/>
      <c r="BG6" s="399"/>
      <c r="BH6" s="399" t="s">
        <v>256</v>
      </c>
      <c r="BI6" s="399"/>
      <c r="BJ6" s="399"/>
      <c r="BK6" s="399"/>
      <c r="BL6" s="399"/>
      <c r="BM6" s="399"/>
      <c r="BN6" s="399"/>
      <c r="BO6" s="399"/>
      <c r="BP6" s="399"/>
      <c r="BQ6" s="399"/>
      <c r="BR6" s="399"/>
      <c r="BS6" s="399"/>
      <c r="BT6" s="399"/>
      <c r="BU6" s="399"/>
      <c r="BV6" s="399"/>
      <c r="BW6" s="399"/>
      <c r="BX6" s="399"/>
      <c r="BY6" s="399"/>
      <c r="BZ6" s="399"/>
      <c r="CA6" s="399"/>
      <c r="CB6" s="399"/>
      <c r="CC6" s="429" t="s">
        <v>72</v>
      </c>
      <c r="CD6" s="429"/>
      <c r="CE6" s="429"/>
      <c r="CF6" s="429"/>
      <c r="CG6" s="429"/>
      <c r="CH6" s="429"/>
      <c r="CI6" s="429"/>
      <c r="CJ6" s="429"/>
      <c r="CK6" s="429"/>
      <c r="CL6" s="429"/>
      <c r="CM6" s="429"/>
      <c r="CN6" s="429" t="s">
        <v>73</v>
      </c>
      <c r="CO6" s="429"/>
      <c r="CP6" s="429"/>
      <c r="CQ6" s="429"/>
      <c r="CR6" s="429"/>
      <c r="CS6" s="429"/>
      <c r="CT6" s="429"/>
      <c r="CU6" s="429"/>
      <c r="CV6" s="429"/>
      <c r="CW6" s="429"/>
      <c r="CX6" s="429"/>
      <c r="CY6" s="429" t="s">
        <v>74</v>
      </c>
      <c r="CZ6" s="429"/>
      <c r="DA6" s="429"/>
      <c r="DB6" s="429"/>
      <c r="DC6" s="429"/>
      <c r="DD6" s="429"/>
      <c r="DE6" s="429"/>
      <c r="DF6" s="429"/>
      <c r="DG6" s="429"/>
      <c r="DH6" s="429"/>
      <c r="DI6" s="429"/>
      <c r="DJ6" s="429" t="s">
        <v>72</v>
      </c>
      <c r="DK6" s="429"/>
      <c r="DL6" s="429"/>
      <c r="DM6" s="429"/>
      <c r="DN6" s="429"/>
      <c r="DO6" s="429"/>
      <c r="DP6" s="429"/>
      <c r="DQ6" s="429"/>
      <c r="DR6" s="429"/>
      <c r="DS6" s="429"/>
      <c r="DT6" s="429"/>
      <c r="DU6" s="429" t="s">
        <v>75</v>
      </c>
      <c r="DV6" s="429"/>
      <c r="DW6" s="429"/>
      <c r="DX6" s="429"/>
      <c r="DY6" s="429"/>
      <c r="DZ6" s="429"/>
      <c r="EA6" s="429"/>
      <c r="EB6" s="429"/>
      <c r="EC6" s="429"/>
      <c r="ED6" s="429"/>
      <c r="EE6" s="429"/>
      <c r="EF6" s="429" t="s">
        <v>76</v>
      </c>
      <c r="EG6" s="429"/>
      <c r="EH6" s="429"/>
      <c r="EI6" s="429"/>
      <c r="EJ6" s="429"/>
      <c r="EK6" s="429"/>
      <c r="EL6" s="429"/>
      <c r="EM6" s="429"/>
      <c r="EN6" s="429"/>
      <c r="EO6" s="429"/>
      <c r="EP6" s="429"/>
      <c r="EQ6" s="429" t="s">
        <v>77</v>
      </c>
      <c r="ER6" s="429"/>
      <c r="ES6" s="429"/>
      <c r="ET6" s="429"/>
      <c r="EU6" s="429"/>
      <c r="EV6" s="429"/>
      <c r="EW6" s="429"/>
      <c r="EX6" s="429"/>
      <c r="EY6" s="429"/>
      <c r="EZ6" s="429"/>
      <c r="FA6" s="429"/>
      <c r="FB6" s="389"/>
      <c r="FC6" s="390"/>
      <c r="FD6" s="390"/>
    </row>
    <row r="7" spans="1:160" ht="15" customHeight="1">
      <c r="A7" s="428"/>
      <c r="B7" s="429"/>
      <c r="C7" s="429"/>
      <c r="D7" s="429"/>
      <c r="E7" s="429"/>
      <c r="F7" s="429"/>
      <c r="G7" s="429"/>
      <c r="H7" s="429"/>
      <c r="I7" s="429"/>
      <c r="J7" s="429"/>
      <c r="K7" s="429"/>
      <c r="L7" s="429"/>
      <c r="M7" s="429"/>
      <c r="N7" s="429"/>
      <c r="O7" s="429"/>
      <c r="P7" s="429"/>
      <c r="Q7" s="429"/>
      <c r="R7" s="429" t="s">
        <v>71</v>
      </c>
      <c r="S7" s="429"/>
      <c r="T7" s="429"/>
      <c r="U7" s="429"/>
      <c r="V7" s="429"/>
      <c r="W7" s="429"/>
      <c r="X7" s="429"/>
      <c r="Y7" s="429" t="s">
        <v>78</v>
      </c>
      <c r="Z7" s="429"/>
      <c r="AA7" s="429"/>
      <c r="AB7" s="429"/>
      <c r="AC7" s="429"/>
      <c r="AD7" s="429"/>
      <c r="AE7" s="429"/>
      <c r="AF7" s="429" t="s">
        <v>79</v>
      </c>
      <c r="AG7" s="429"/>
      <c r="AH7" s="429"/>
      <c r="AI7" s="429"/>
      <c r="AJ7" s="429"/>
      <c r="AK7" s="429"/>
      <c r="AL7" s="429"/>
      <c r="AM7" s="429" t="s">
        <v>71</v>
      </c>
      <c r="AN7" s="429"/>
      <c r="AO7" s="429"/>
      <c r="AP7" s="429"/>
      <c r="AQ7" s="429"/>
      <c r="AR7" s="429"/>
      <c r="AS7" s="429"/>
      <c r="AT7" s="429" t="s">
        <v>78</v>
      </c>
      <c r="AU7" s="429"/>
      <c r="AV7" s="429"/>
      <c r="AW7" s="429"/>
      <c r="AX7" s="429"/>
      <c r="AY7" s="429"/>
      <c r="AZ7" s="429"/>
      <c r="BA7" s="429" t="s">
        <v>79</v>
      </c>
      <c r="BB7" s="429"/>
      <c r="BC7" s="429"/>
      <c r="BD7" s="429"/>
      <c r="BE7" s="429"/>
      <c r="BF7" s="429"/>
      <c r="BG7" s="429"/>
      <c r="BH7" s="429" t="s">
        <v>71</v>
      </c>
      <c r="BI7" s="429"/>
      <c r="BJ7" s="429"/>
      <c r="BK7" s="429"/>
      <c r="BL7" s="429"/>
      <c r="BM7" s="429"/>
      <c r="BN7" s="429"/>
      <c r="BO7" s="429" t="s">
        <v>78</v>
      </c>
      <c r="BP7" s="429"/>
      <c r="BQ7" s="429"/>
      <c r="BR7" s="429"/>
      <c r="BS7" s="429"/>
      <c r="BT7" s="429"/>
      <c r="BU7" s="429"/>
      <c r="BV7" s="429" t="s">
        <v>79</v>
      </c>
      <c r="BW7" s="429"/>
      <c r="BX7" s="429"/>
      <c r="BY7" s="429"/>
      <c r="BZ7" s="429"/>
      <c r="CA7" s="429"/>
      <c r="CB7" s="429"/>
      <c r="CC7" s="429"/>
      <c r="CD7" s="429"/>
      <c r="CE7" s="429"/>
      <c r="CF7" s="429"/>
      <c r="CG7" s="429"/>
      <c r="CH7" s="429"/>
      <c r="CI7" s="429"/>
      <c r="CJ7" s="429"/>
      <c r="CK7" s="429"/>
      <c r="CL7" s="429"/>
      <c r="CM7" s="429"/>
      <c r="CN7" s="429"/>
      <c r="CO7" s="429"/>
      <c r="CP7" s="429"/>
      <c r="CQ7" s="429"/>
      <c r="CR7" s="429"/>
      <c r="CS7" s="429"/>
      <c r="CT7" s="429"/>
      <c r="CU7" s="429"/>
      <c r="CV7" s="429"/>
      <c r="CW7" s="429"/>
      <c r="CX7" s="429"/>
      <c r="CY7" s="429"/>
      <c r="CZ7" s="429"/>
      <c r="DA7" s="429"/>
      <c r="DB7" s="429"/>
      <c r="DC7" s="429"/>
      <c r="DD7" s="429"/>
      <c r="DE7" s="429"/>
      <c r="DF7" s="429"/>
      <c r="DG7" s="429"/>
      <c r="DH7" s="429"/>
      <c r="DI7" s="429"/>
      <c r="DJ7" s="429"/>
      <c r="DK7" s="429"/>
      <c r="DL7" s="429"/>
      <c r="DM7" s="429"/>
      <c r="DN7" s="429"/>
      <c r="DO7" s="429"/>
      <c r="DP7" s="429"/>
      <c r="DQ7" s="429"/>
      <c r="DR7" s="429"/>
      <c r="DS7" s="429"/>
      <c r="DT7" s="429"/>
      <c r="DU7" s="429"/>
      <c r="DV7" s="429"/>
      <c r="DW7" s="429"/>
      <c r="DX7" s="429"/>
      <c r="DY7" s="429"/>
      <c r="DZ7" s="429"/>
      <c r="EA7" s="429"/>
      <c r="EB7" s="429"/>
      <c r="EC7" s="429"/>
      <c r="ED7" s="429"/>
      <c r="EE7" s="429"/>
      <c r="EF7" s="429"/>
      <c r="EG7" s="429"/>
      <c r="EH7" s="429"/>
      <c r="EI7" s="429"/>
      <c r="EJ7" s="429"/>
      <c r="EK7" s="429"/>
      <c r="EL7" s="429"/>
      <c r="EM7" s="429"/>
      <c r="EN7" s="429"/>
      <c r="EO7" s="429"/>
      <c r="EP7" s="429"/>
      <c r="EQ7" s="429"/>
      <c r="ER7" s="429"/>
      <c r="ES7" s="429"/>
      <c r="ET7" s="429"/>
      <c r="EU7" s="429"/>
      <c r="EV7" s="429"/>
      <c r="EW7" s="429"/>
      <c r="EX7" s="429"/>
      <c r="EY7" s="429"/>
      <c r="EZ7" s="429"/>
      <c r="FA7" s="429"/>
      <c r="FB7" s="391"/>
      <c r="FC7" s="392"/>
      <c r="FD7" s="392"/>
    </row>
    <row r="8" spans="1:160" ht="6.75" customHeight="1">
      <c r="A8" s="430"/>
      <c r="B8" s="430"/>
      <c r="C8" s="430"/>
      <c r="D8" s="430"/>
      <c r="E8" s="430"/>
      <c r="F8" s="430"/>
      <c r="G8" s="430"/>
      <c r="H8" s="430"/>
      <c r="I8" s="430"/>
      <c r="J8" s="431"/>
      <c r="FB8" s="432" t="s">
        <v>70</v>
      </c>
      <c r="FC8" s="433"/>
      <c r="FD8" s="433"/>
    </row>
    <row r="9" spans="1:160" s="83" customFormat="1" ht="15" customHeight="1">
      <c r="A9" s="390" t="s">
        <v>250</v>
      </c>
      <c r="B9" s="390"/>
      <c r="C9" s="390"/>
      <c r="D9" s="390"/>
      <c r="E9" s="390"/>
      <c r="F9" s="390"/>
      <c r="G9" s="390"/>
      <c r="H9" s="390"/>
      <c r="I9" s="390"/>
      <c r="J9" s="370"/>
      <c r="K9" s="434">
        <f>R9+AM9+BH9</f>
        <v>447173</v>
      </c>
      <c r="L9" s="435"/>
      <c r="M9" s="435"/>
      <c r="N9" s="435"/>
      <c r="O9" s="435"/>
      <c r="P9" s="435"/>
      <c r="Q9" s="435"/>
      <c r="R9" s="436">
        <f>SUM(Y9:AL9)</f>
        <v>278020</v>
      </c>
      <c r="S9" s="436"/>
      <c r="T9" s="436"/>
      <c r="U9" s="436"/>
      <c r="V9" s="436"/>
      <c r="W9" s="436"/>
      <c r="X9" s="436"/>
      <c r="Y9" s="436">
        <v>137672</v>
      </c>
      <c r="Z9" s="436"/>
      <c r="AA9" s="436"/>
      <c r="AB9" s="436"/>
      <c r="AC9" s="436"/>
      <c r="AD9" s="436"/>
      <c r="AE9" s="436"/>
      <c r="AF9" s="436">
        <v>140348</v>
      </c>
      <c r="AG9" s="436"/>
      <c r="AH9" s="436"/>
      <c r="AI9" s="436"/>
      <c r="AJ9" s="436"/>
      <c r="AK9" s="436"/>
      <c r="AL9" s="436"/>
      <c r="AM9" s="436">
        <f>SUM(AT9:BG9)</f>
        <v>3847</v>
      </c>
      <c r="AN9" s="436"/>
      <c r="AO9" s="436"/>
      <c r="AP9" s="436"/>
      <c r="AQ9" s="436"/>
      <c r="AR9" s="436"/>
      <c r="AS9" s="436"/>
      <c r="AT9" s="436">
        <v>954</v>
      </c>
      <c r="AU9" s="436"/>
      <c r="AV9" s="436"/>
      <c r="AW9" s="436"/>
      <c r="AX9" s="436"/>
      <c r="AY9" s="436"/>
      <c r="AZ9" s="436"/>
      <c r="BA9" s="436">
        <v>2893</v>
      </c>
      <c r="BB9" s="436"/>
      <c r="BC9" s="436"/>
      <c r="BD9" s="436"/>
      <c r="BE9" s="436"/>
      <c r="BF9" s="436"/>
      <c r="BG9" s="436"/>
      <c r="BH9" s="435">
        <f>SUM(BO9:CB9)</f>
        <v>165306</v>
      </c>
      <c r="BI9" s="435"/>
      <c r="BJ9" s="435"/>
      <c r="BK9" s="435"/>
      <c r="BL9" s="435"/>
      <c r="BM9" s="435"/>
      <c r="BN9" s="435"/>
      <c r="BO9" s="436">
        <v>1789</v>
      </c>
      <c r="BP9" s="436"/>
      <c r="BQ9" s="436"/>
      <c r="BR9" s="436"/>
      <c r="BS9" s="436"/>
      <c r="BT9" s="436"/>
      <c r="BU9" s="436"/>
      <c r="BV9" s="435">
        <v>163517</v>
      </c>
      <c r="BW9" s="435"/>
      <c r="BX9" s="435"/>
      <c r="BY9" s="435"/>
      <c r="BZ9" s="435"/>
      <c r="CA9" s="435"/>
      <c r="CB9" s="435"/>
      <c r="CC9" s="436">
        <f>SUM(CN9:DI9)</f>
        <v>9655</v>
      </c>
      <c r="CD9" s="436"/>
      <c r="CE9" s="436"/>
      <c r="CF9" s="436"/>
      <c r="CG9" s="436"/>
      <c r="CH9" s="436"/>
      <c r="CI9" s="436"/>
      <c r="CJ9" s="436"/>
      <c r="CK9" s="436"/>
      <c r="CL9" s="436"/>
      <c r="CM9" s="436"/>
      <c r="CN9" s="436">
        <v>426</v>
      </c>
      <c r="CO9" s="436"/>
      <c r="CP9" s="436"/>
      <c r="CQ9" s="436"/>
      <c r="CR9" s="436"/>
      <c r="CS9" s="436"/>
      <c r="CT9" s="436"/>
      <c r="CU9" s="436"/>
      <c r="CV9" s="436"/>
      <c r="CW9" s="436"/>
      <c r="CX9" s="436"/>
      <c r="CY9" s="436">
        <v>9229</v>
      </c>
      <c r="CZ9" s="436"/>
      <c r="DA9" s="436"/>
      <c r="DB9" s="436"/>
      <c r="DC9" s="436"/>
      <c r="DD9" s="436"/>
      <c r="DE9" s="436"/>
      <c r="DF9" s="436"/>
      <c r="DG9" s="436"/>
      <c r="DH9" s="436"/>
      <c r="DI9" s="436"/>
      <c r="DJ9" s="436">
        <f>SUM(DU9:EP9)</f>
        <v>75924</v>
      </c>
      <c r="DK9" s="436"/>
      <c r="DL9" s="436"/>
      <c r="DM9" s="436"/>
      <c r="DN9" s="436"/>
      <c r="DO9" s="436"/>
      <c r="DP9" s="436"/>
      <c r="DQ9" s="436"/>
      <c r="DR9" s="436"/>
      <c r="DS9" s="436"/>
      <c r="DT9" s="436"/>
      <c r="DU9" s="436">
        <v>16781</v>
      </c>
      <c r="DV9" s="436"/>
      <c r="DW9" s="436"/>
      <c r="DX9" s="436"/>
      <c r="DY9" s="436"/>
      <c r="DZ9" s="436"/>
      <c r="EA9" s="436"/>
      <c r="EB9" s="436"/>
      <c r="EC9" s="436"/>
      <c r="ED9" s="436"/>
      <c r="EE9" s="436"/>
      <c r="EF9" s="436">
        <v>59143</v>
      </c>
      <c r="EG9" s="436"/>
      <c r="EH9" s="436"/>
      <c r="EI9" s="436"/>
      <c r="EJ9" s="436"/>
      <c r="EK9" s="436"/>
      <c r="EL9" s="436"/>
      <c r="EM9" s="436"/>
      <c r="EN9" s="436"/>
      <c r="EO9" s="436"/>
      <c r="EP9" s="436"/>
      <c r="EQ9" s="437">
        <v>27.3</v>
      </c>
      <c r="ER9" s="437"/>
      <c r="ES9" s="437"/>
      <c r="ET9" s="437"/>
      <c r="EU9" s="437"/>
      <c r="EV9" s="437"/>
      <c r="EW9" s="437"/>
      <c r="EX9" s="437"/>
      <c r="EY9" s="437"/>
      <c r="EZ9" s="437"/>
      <c r="FA9" s="437"/>
      <c r="FB9" s="401" t="s">
        <v>297</v>
      </c>
      <c r="FC9" s="402"/>
      <c r="FD9" s="402"/>
    </row>
    <row r="10" spans="1:160" s="83" customFormat="1" ht="15" customHeight="1">
      <c r="A10" s="390">
        <v>16</v>
      </c>
      <c r="B10" s="390"/>
      <c r="C10" s="390"/>
      <c r="D10" s="390"/>
      <c r="E10" s="390"/>
      <c r="F10" s="390"/>
      <c r="G10" s="390"/>
      <c r="H10" s="390"/>
      <c r="I10" s="390"/>
      <c r="J10" s="370"/>
      <c r="K10" s="434">
        <f>R10+AM10+BH10</f>
        <v>441588</v>
      </c>
      <c r="L10" s="435"/>
      <c r="M10" s="435"/>
      <c r="N10" s="435"/>
      <c r="O10" s="435"/>
      <c r="P10" s="435"/>
      <c r="Q10" s="435"/>
      <c r="R10" s="436">
        <f>SUM(Y10:AL10)</f>
        <v>273571</v>
      </c>
      <c r="S10" s="436"/>
      <c r="T10" s="436"/>
      <c r="U10" s="436"/>
      <c r="V10" s="436"/>
      <c r="W10" s="436"/>
      <c r="X10" s="436"/>
      <c r="Y10" s="436">
        <v>135799</v>
      </c>
      <c r="Z10" s="436"/>
      <c r="AA10" s="436"/>
      <c r="AB10" s="436"/>
      <c r="AC10" s="436"/>
      <c r="AD10" s="436"/>
      <c r="AE10" s="436"/>
      <c r="AF10" s="436">
        <v>137772</v>
      </c>
      <c r="AG10" s="436"/>
      <c r="AH10" s="436"/>
      <c r="AI10" s="436"/>
      <c r="AJ10" s="436"/>
      <c r="AK10" s="436"/>
      <c r="AL10" s="436"/>
      <c r="AM10" s="436">
        <f>SUM(AT10:BG10)</f>
        <v>4260</v>
      </c>
      <c r="AN10" s="436"/>
      <c r="AO10" s="436"/>
      <c r="AP10" s="436"/>
      <c r="AQ10" s="436"/>
      <c r="AR10" s="436"/>
      <c r="AS10" s="436"/>
      <c r="AT10" s="436">
        <v>1059</v>
      </c>
      <c r="AU10" s="436"/>
      <c r="AV10" s="436"/>
      <c r="AW10" s="436"/>
      <c r="AX10" s="436"/>
      <c r="AY10" s="436"/>
      <c r="AZ10" s="436"/>
      <c r="BA10" s="436">
        <v>3201</v>
      </c>
      <c r="BB10" s="436"/>
      <c r="BC10" s="436"/>
      <c r="BD10" s="436"/>
      <c r="BE10" s="436"/>
      <c r="BF10" s="436"/>
      <c r="BG10" s="436"/>
      <c r="BH10" s="435">
        <f>SUM(BO10:CB10)</f>
        <v>163757</v>
      </c>
      <c r="BI10" s="435"/>
      <c r="BJ10" s="435"/>
      <c r="BK10" s="435"/>
      <c r="BL10" s="435"/>
      <c r="BM10" s="435"/>
      <c r="BN10" s="435"/>
      <c r="BO10" s="436">
        <v>1936</v>
      </c>
      <c r="BP10" s="436"/>
      <c r="BQ10" s="436"/>
      <c r="BR10" s="436"/>
      <c r="BS10" s="436"/>
      <c r="BT10" s="436"/>
      <c r="BU10" s="436"/>
      <c r="BV10" s="435">
        <v>161821</v>
      </c>
      <c r="BW10" s="435"/>
      <c r="BX10" s="435"/>
      <c r="BY10" s="435"/>
      <c r="BZ10" s="435"/>
      <c r="CA10" s="435"/>
      <c r="CB10" s="435"/>
      <c r="CC10" s="436">
        <f>SUM(CN10:DI10)</f>
        <v>10693</v>
      </c>
      <c r="CD10" s="436"/>
      <c r="CE10" s="436"/>
      <c r="CF10" s="436"/>
      <c r="CG10" s="436"/>
      <c r="CH10" s="436"/>
      <c r="CI10" s="436"/>
      <c r="CJ10" s="436"/>
      <c r="CK10" s="436"/>
      <c r="CL10" s="436"/>
      <c r="CM10" s="436"/>
      <c r="CN10" s="436">
        <v>384</v>
      </c>
      <c r="CO10" s="436"/>
      <c r="CP10" s="436"/>
      <c r="CQ10" s="436"/>
      <c r="CR10" s="436"/>
      <c r="CS10" s="436"/>
      <c r="CT10" s="436"/>
      <c r="CU10" s="436"/>
      <c r="CV10" s="436"/>
      <c r="CW10" s="436"/>
      <c r="CX10" s="436"/>
      <c r="CY10" s="436">
        <v>10309</v>
      </c>
      <c r="CZ10" s="436"/>
      <c r="DA10" s="436"/>
      <c r="DB10" s="436"/>
      <c r="DC10" s="436"/>
      <c r="DD10" s="436"/>
      <c r="DE10" s="436"/>
      <c r="DF10" s="436"/>
      <c r="DG10" s="436"/>
      <c r="DH10" s="436"/>
      <c r="DI10" s="436"/>
      <c r="DJ10" s="436">
        <f>SUM(DU10:EP10)</f>
        <v>80592</v>
      </c>
      <c r="DK10" s="436"/>
      <c r="DL10" s="436"/>
      <c r="DM10" s="436"/>
      <c r="DN10" s="436"/>
      <c r="DO10" s="436"/>
      <c r="DP10" s="436"/>
      <c r="DQ10" s="436"/>
      <c r="DR10" s="436"/>
      <c r="DS10" s="436"/>
      <c r="DT10" s="436"/>
      <c r="DU10" s="436">
        <v>17014</v>
      </c>
      <c r="DV10" s="436"/>
      <c r="DW10" s="436"/>
      <c r="DX10" s="436"/>
      <c r="DY10" s="436"/>
      <c r="DZ10" s="436"/>
      <c r="EA10" s="436"/>
      <c r="EB10" s="436"/>
      <c r="EC10" s="436"/>
      <c r="ED10" s="436"/>
      <c r="EE10" s="436"/>
      <c r="EF10" s="436">
        <v>63578</v>
      </c>
      <c r="EG10" s="436"/>
      <c r="EH10" s="436"/>
      <c r="EI10" s="436"/>
      <c r="EJ10" s="436"/>
      <c r="EK10" s="436"/>
      <c r="EL10" s="436"/>
      <c r="EM10" s="436"/>
      <c r="EN10" s="436"/>
      <c r="EO10" s="436"/>
      <c r="EP10" s="436"/>
      <c r="EQ10" s="437">
        <v>29.5</v>
      </c>
      <c r="ER10" s="437"/>
      <c r="ES10" s="437"/>
      <c r="ET10" s="437"/>
      <c r="EU10" s="437"/>
      <c r="EV10" s="437"/>
      <c r="EW10" s="437"/>
      <c r="EX10" s="437"/>
      <c r="EY10" s="437"/>
      <c r="EZ10" s="437"/>
      <c r="FA10" s="437"/>
      <c r="FB10" s="401" t="s">
        <v>298</v>
      </c>
      <c r="FC10" s="402"/>
      <c r="FD10" s="402"/>
    </row>
    <row r="11" spans="1:160" s="83" customFormat="1" ht="15" customHeight="1">
      <c r="A11" s="390">
        <v>17</v>
      </c>
      <c r="B11" s="390"/>
      <c r="C11" s="390"/>
      <c r="D11" s="390"/>
      <c r="E11" s="390"/>
      <c r="F11" s="390"/>
      <c r="G11" s="390"/>
      <c r="H11" s="390"/>
      <c r="I11" s="390"/>
      <c r="J11" s="370"/>
      <c r="K11" s="434">
        <f>R11+AM11+BH11</f>
        <v>436528</v>
      </c>
      <c r="L11" s="435"/>
      <c r="M11" s="435"/>
      <c r="N11" s="435"/>
      <c r="O11" s="435"/>
      <c r="P11" s="435"/>
      <c r="Q11" s="435"/>
      <c r="R11" s="436">
        <f>SUM(Y11:AL11)</f>
        <v>270566</v>
      </c>
      <c r="S11" s="436"/>
      <c r="T11" s="436"/>
      <c r="U11" s="436"/>
      <c r="V11" s="436"/>
      <c r="W11" s="436"/>
      <c r="X11" s="436"/>
      <c r="Y11" s="436">
        <v>134517</v>
      </c>
      <c r="Z11" s="436"/>
      <c r="AA11" s="436"/>
      <c r="AB11" s="436"/>
      <c r="AC11" s="436"/>
      <c r="AD11" s="436"/>
      <c r="AE11" s="436"/>
      <c r="AF11" s="436">
        <v>136049</v>
      </c>
      <c r="AG11" s="436"/>
      <c r="AH11" s="436"/>
      <c r="AI11" s="436"/>
      <c r="AJ11" s="436"/>
      <c r="AK11" s="436"/>
      <c r="AL11" s="436"/>
      <c r="AM11" s="436">
        <f>SUM(AT11:BG11)</f>
        <v>4236</v>
      </c>
      <c r="AN11" s="436"/>
      <c r="AO11" s="436"/>
      <c r="AP11" s="436"/>
      <c r="AQ11" s="436"/>
      <c r="AR11" s="436"/>
      <c r="AS11" s="436"/>
      <c r="AT11" s="436">
        <v>1100</v>
      </c>
      <c r="AU11" s="436"/>
      <c r="AV11" s="436"/>
      <c r="AW11" s="436"/>
      <c r="AX11" s="436"/>
      <c r="AY11" s="436"/>
      <c r="AZ11" s="436"/>
      <c r="BA11" s="436">
        <v>3136</v>
      </c>
      <c r="BB11" s="436"/>
      <c r="BC11" s="436"/>
      <c r="BD11" s="436"/>
      <c r="BE11" s="436"/>
      <c r="BF11" s="436"/>
      <c r="BG11" s="436"/>
      <c r="BH11" s="435">
        <f>SUM(BO11:CB11)</f>
        <v>161726</v>
      </c>
      <c r="BI11" s="435"/>
      <c r="BJ11" s="435"/>
      <c r="BK11" s="435"/>
      <c r="BL11" s="435"/>
      <c r="BM11" s="435"/>
      <c r="BN11" s="435"/>
      <c r="BO11" s="436">
        <v>2031</v>
      </c>
      <c r="BP11" s="436"/>
      <c r="BQ11" s="436"/>
      <c r="BR11" s="436"/>
      <c r="BS11" s="436"/>
      <c r="BT11" s="436"/>
      <c r="BU11" s="436"/>
      <c r="BV11" s="435">
        <v>159695</v>
      </c>
      <c r="BW11" s="435"/>
      <c r="BX11" s="435"/>
      <c r="BY11" s="435"/>
      <c r="BZ11" s="435"/>
      <c r="CA11" s="435"/>
      <c r="CB11" s="435"/>
      <c r="CC11" s="436">
        <f>SUM(CN11:DI11)</f>
        <v>10613</v>
      </c>
      <c r="CD11" s="436"/>
      <c r="CE11" s="436"/>
      <c r="CF11" s="436"/>
      <c r="CG11" s="436"/>
      <c r="CH11" s="436"/>
      <c r="CI11" s="436"/>
      <c r="CJ11" s="436"/>
      <c r="CK11" s="436"/>
      <c r="CL11" s="436"/>
      <c r="CM11" s="436"/>
      <c r="CN11" s="436">
        <v>368</v>
      </c>
      <c r="CO11" s="436"/>
      <c r="CP11" s="436"/>
      <c r="CQ11" s="436"/>
      <c r="CR11" s="436"/>
      <c r="CS11" s="436"/>
      <c r="CT11" s="436"/>
      <c r="CU11" s="436"/>
      <c r="CV11" s="436"/>
      <c r="CW11" s="436"/>
      <c r="CX11" s="436"/>
      <c r="CY11" s="436">
        <v>10245</v>
      </c>
      <c r="CZ11" s="436"/>
      <c r="DA11" s="436"/>
      <c r="DB11" s="436"/>
      <c r="DC11" s="436"/>
      <c r="DD11" s="436"/>
      <c r="DE11" s="436"/>
      <c r="DF11" s="436"/>
      <c r="DG11" s="436"/>
      <c r="DH11" s="436"/>
      <c r="DI11" s="436"/>
      <c r="DJ11" s="436">
        <f>SUM(DU11:EP11)</f>
        <v>78502</v>
      </c>
      <c r="DK11" s="436"/>
      <c r="DL11" s="436"/>
      <c r="DM11" s="436"/>
      <c r="DN11" s="436"/>
      <c r="DO11" s="436"/>
      <c r="DP11" s="436"/>
      <c r="DQ11" s="436"/>
      <c r="DR11" s="436"/>
      <c r="DS11" s="436"/>
      <c r="DT11" s="436"/>
      <c r="DU11" s="436">
        <v>17461</v>
      </c>
      <c r="DV11" s="436"/>
      <c r="DW11" s="436"/>
      <c r="DX11" s="436"/>
      <c r="DY11" s="436"/>
      <c r="DZ11" s="436"/>
      <c r="EA11" s="436"/>
      <c r="EB11" s="436"/>
      <c r="EC11" s="436"/>
      <c r="ED11" s="436"/>
      <c r="EE11" s="436"/>
      <c r="EF11" s="436">
        <v>61041</v>
      </c>
      <c r="EG11" s="436"/>
      <c r="EH11" s="436"/>
      <c r="EI11" s="436"/>
      <c r="EJ11" s="436"/>
      <c r="EK11" s="436"/>
      <c r="EL11" s="436"/>
      <c r="EM11" s="436"/>
      <c r="EN11" s="436"/>
      <c r="EO11" s="436"/>
      <c r="EP11" s="436"/>
      <c r="EQ11" s="437">
        <v>22.6</v>
      </c>
      <c r="ER11" s="437"/>
      <c r="ES11" s="437"/>
      <c r="ET11" s="437"/>
      <c r="EU11" s="437"/>
      <c r="EV11" s="437"/>
      <c r="EW11" s="437"/>
      <c r="EX11" s="437"/>
      <c r="EY11" s="437"/>
      <c r="EZ11" s="437"/>
      <c r="FA11" s="437"/>
      <c r="FB11" s="401" t="s">
        <v>299</v>
      </c>
      <c r="FC11" s="402"/>
      <c r="FD11" s="402"/>
    </row>
    <row r="12" spans="1:160" s="83" customFormat="1" ht="15" customHeight="1">
      <c r="A12" s="390">
        <v>18</v>
      </c>
      <c r="B12" s="390"/>
      <c r="C12" s="390"/>
      <c r="D12" s="390"/>
      <c r="E12" s="390"/>
      <c r="F12" s="390"/>
      <c r="G12" s="390"/>
      <c r="H12" s="390"/>
      <c r="I12" s="390"/>
      <c r="J12" s="370"/>
      <c r="K12" s="434">
        <f>R12+AM12+BH12</f>
        <v>428219</v>
      </c>
      <c r="L12" s="435"/>
      <c r="M12" s="435"/>
      <c r="N12" s="435"/>
      <c r="O12" s="435"/>
      <c r="P12" s="435"/>
      <c r="Q12" s="435"/>
      <c r="R12" s="436">
        <f>SUM(Y12:AL12)</f>
        <v>265079</v>
      </c>
      <c r="S12" s="436"/>
      <c r="T12" s="436"/>
      <c r="U12" s="436"/>
      <c r="V12" s="436"/>
      <c r="W12" s="436"/>
      <c r="X12" s="436"/>
      <c r="Y12" s="436">
        <v>132063</v>
      </c>
      <c r="Z12" s="436"/>
      <c r="AA12" s="436"/>
      <c r="AB12" s="436"/>
      <c r="AC12" s="436"/>
      <c r="AD12" s="436"/>
      <c r="AE12" s="436"/>
      <c r="AF12" s="436">
        <v>133016</v>
      </c>
      <c r="AG12" s="436"/>
      <c r="AH12" s="436"/>
      <c r="AI12" s="436"/>
      <c r="AJ12" s="436"/>
      <c r="AK12" s="436"/>
      <c r="AL12" s="436"/>
      <c r="AM12" s="436">
        <f>SUM(AT12:BG12)</f>
        <v>4232</v>
      </c>
      <c r="AN12" s="436"/>
      <c r="AO12" s="436"/>
      <c r="AP12" s="436"/>
      <c r="AQ12" s="436"/>
      <c r="AR12" s="436"/>
      <c r="AS12" s="436"/>
      <c r="AT12" s="436">
        <v>1144</v>
      </c>
      <c r="AU12" s="436"/>
      <c r="AV12" s="436"/>
      <c r="AW12" s="436"/>
      <c r="AX12" s="436"/>
      <c r="AY12" s="436"/>
      <c r="AZ12" s="436"/>
      <c r="BA12" s="436">
        <v>3088</v>
      </c>
      <c r="BB12" s="436"/>
      <c r="BC12" s="436"/>
      <c r="BD12" s="436"/>
      <c r="BE12" s="436"/>
      <c r="BF12" s="436"/>
      <c r="BG12" s="436"/>
      <c r="BH12" s="435">
        <f>SUM(BO12:CB12)</f>
        <v>158908</v>
      </c>
      <c r="BI12" s="435"/>
      <c r="BJ12" s="435"/>
      <c r="BK12" s="435"/>
      <c r="BL12" s="435"/>
      <c r="BM12" s="435"/>
      <c r="BN12" s="435"/>
      <c r="BO12" s="436">
        <v>2012</v>
      </c>
      <c r="BP12" s="436"/>
      <c r="BQ12" s="436"/>
      <c r="BR12" s="436"/>
      <c r="BS12" s="436"/>
      <c r="BT12" s="436"/>
      <c r="BU12" s="436"/>
      <c r="BV12" s="435">
        <v>156896</v>
      </c>
      <c r="BW12" s="435"/>
      <c r="BX12" s="435"/>
      <c r="BY12" s="435"/>
      <c r="BZ12" s="435"/>
      <c r="CA12" s="435"/>
      <c r="CB12" s="435"/>
      <c r="CC12" s="436">
        <f>SUM(CN12:DI12)</f>
        <v>10207</v>
      </c>
      <c r="CD12" s="436"/>
      <c r="CE12" s="436"/>
      <c r="CF12" s="436"/>
      <c r="CG12" s="436"/>
      <c r="CH12" s="436"/>
      <c r="CI12" s="436"/>
      <c r="CJ12" s="436"/>
      <c r="CK12" s="436"/>
      <c r="CL12" s="436"/>
      <c r="CM12" s="436"/>
      <c r="CN12" s="436">
        <v>341</v>
      </c>
      <c r="CO12" s="436"/>
      <c r="CP12" s="436"/>
      <c r="CQ12" s="436"/>
      <c r="CR12" s="436"/>
      <c r="CS12" s="436"/>
      <c r="CT12" s="436"/>
      <c r="CU12" s="436"/>
      <c r="CV12" s="436"/>
      <c r="CW12" s="436"/>
      <c r="CX12" s="436"/>
      <c r="CY12" s="436">
        <v>9866</v>
      </c>
      <c r="CZ12" s="436"/>
      <c r="DA12" s="436"/>
      <c r="DB12" s="436"/>
      <c r="DC12" s="436"/>
      <c r="DD12" s="436"/>
      <c r="DE12" s="436"/>
      <c r="DF12" s="436"/>
      <c r="DG12" s="436"/>
      <c r="DH12" s="436"/>
      <c r="DI12" s="436"/>
      <c r="DJ12" s="436">
        <f>SUM(DU12:EP12)</f>
        <v>76629</v>
      </c>
      <c r="DK12" s="436"/>
      <c r="DL12" s="436"/>
      <c r="DM12" s="436"/>
      <c r="DN12" s="436"/>
      <c r="DO12" s="436"/>
      <c r="DP12" s="436"/>
      <c r="DQ12" s="436"/>
      <c r="DR12" s="436"/>
      <c r="DS12" s="436"/>
      <c r="DT12" s="436"/>
      <c r="DU12" s="436">
        <v>17680</v>
      </c>
      <c r="DV12" s="436"/>
      <c r="DW12" s="436"/>
      <c r="DX12" s="436"/>
      <c r="DY12" s="436"/>
      <c r="DZ12" s="436"/>
      <c r="EA12" s="436"/>
      <c r="EB12" s="436"/>
      <c r="EC12" s="436"/>
      <c r="ED12" s="436"/>
      <c r="EE12" s="436"/>
      <c r="EF12" s="436">
        <v>58949</v>
      </c>
      <c r="EG12" s="436"/>
      <c r="EH12" s="436"/>
      <c r="EI12" s="436"/>
      <c r="EJ12" s="436"/>
      <c r="EK12" s="436"/>
      <c r="EL12" s="436"/>
      <c r="EM12" s="436"/>
      <c r="EN12" s="436"/>
      <c r="EO12" s="436"/>
      <c r="EP12" s="436"/>
      <c r="EQ12" s="437">
        <v>22.3</v>
      </c>
      <c r="ER12" s="437"/>
      <c r="ES12" s="437"/>
      <c r="ET12" s="437"/>
      <c r="EU12" s="437"/>
      <c r="EV12" s="437"/>
      <c r="EW12" s="437"/>
      <c r="EX12" s="437"/>
      <c r="EY12" s="437"/>
      <c r="EZ12" s="437"/>
      <c r="FA12" s="437"/>
      <c r="FB12" s="401" t="s">
        <v>300</v>
      </c>
      <c r="FC12" s="402"/>
      <c r="FD12" s="402"/>
    </row>
    <row r="13" spans="1:160" s="98" customFormat="1" ht="15" customHeight="1">
      <c r="A13" s="438">
        <v>19</v>
      </c>
      <c r="B13" s="438"/>
      <c r="C13" s="438"/>
      <c r="D13" s="438"/>
      <c r="E13" s="438"/>
      <c r="F13" s="438"/>
      <c r="G13" s="438"/>
      <c r="H13" s="438"/>
      <c r="I13" s="438"/>
      <c r="J13" s="439"/>
      <c r="K13" s="440">
        <v>415035</v>
      </c>
      <c r="L13" s="441"/>
      <c r="M13" s="441"/>
      <c r="N13" s="441"/>
      <c r="O13" s="441"/>
      <c r="P13" s="441"/>
      <c r="Q13" s="441"/>
      <c r="R13" s="282">
        <v>254406</v>
      </c>
      <c r="S13" s="282"/>
      <c r="T13" s="282"/>
      <c r="U13" s="282"/>
      <c r="V13" s="282"/>
      <c r="W13" s="282"/>
      <c r="X13" s="282"/>
      <c r="Y13" s="282">
        <v>127662</v>
      </c>
      <c r="Z13" s="282"/>
      <c r="AA13" s="282"/>
      <c r="AB13" s="282"/>
      <c r="AC13" s="282"/>
      <c r="AD13" s="282"/>
      <c r="AE13" s="282"/>
      <c r="AF13" s="282">
        <v>126744</v>
      </c>
      <c r="AG13" s="282"/>
      <c r="AH13" s="282"/>
      <c r="AI13" s="282"/>
      <c r="AJ13" s="282"/>
      <c r="AK13" s="282"/>
      <c r="AL13" s="282"/>
      <c r="AM13" s="282">
        <v>4552</v>
      </c>
      <c r="AN13" s="282"/>
      <c r="AO13" s="282"/>
      <c r="AP13" s="282"/>
      <c r="AQ13" s="282"/>
      <c r="AR13" s="282"/>
      <c r="AS13" s="282"/>
      <c r="AT13" s="282">
        <v>1248</v>
      </c>
      <c r="AU13" s="282"/>
      <c r="AV13" s="282"/>
      <c r="AW13" s="282"/>
      <c r="AX13" s="282"/>
      <c r="AY13" s="282"/>
      <c r="AZ13" s="282"/>
      <c r="BA13" s="282">
        <v>3304</v>
      </c>
      <c r="BB13" s="282"/>
      <c r="BC13" s="282"/>
      <c r="BD13" s="282"/>
      <c r="BE13" s="282"/>
      <c r="BF13" s="282"/>
      <c r="BG13" s="282"/>
      <c r="BH13" s="441">
        <v>156077</v>
      </c>
      <c r="BI13" s="441"/>
      <c r="BJ13" s="441"/>
      <c r="BK13" s="441"/>
      <c r="BL13" s="441"/>
      <c r="BM13" s="441"/>
      <c r="BN13" s="441"/>
      <c r="BO13" s="282">
        <v>2002</v>
      </c>
      <c r="BP13" s="282"/>
      <c r="BQ13" s="282"/>
      <c r="BR13" s="282"/>
      <c r="BS13" s="282"/>
      <c r="BT13" s="282"/>
      <c r="BU13" s="282"/>
      <c r="BV13" s="441">
        <v>154075</v>
      </c>
      <c r="BW13" s="441"/>
      <c r="BX13" s="441"/>
      <c r="BY13" s="441"/>
      <c r="BZ13" s="441"/>
      <c r="CA13" s="441"/>
      <c r="CB13" s="441"/>
      <c r="CC13" s="282">
        <v>10873</v>
      </c>
      <c r="CD13" s="282"/>
      <c r="CE13" s="282"/>
      <c r="CF13" s="282"/>
      <c r="CG13" s="282"/>
      <c r="CH13" s="282"/>
      <c r="CI13" s="282"/>
      <c r="CJ13" s="282"/>
      <c r="CK13" s="282"/>
      <c r="CL13" s="282"/>
      <c r="CM13" s="282"/>
      <c r="CN13" s="282">
        <v>292</v>
      </c>
      <c r="CO13" s="282"/>
      <c r="CP13" s="282"/>
      <c r="CQ13" s="282"/>
      <c r="CR13" s="282"/>
      <c r="CS13" s="282"/>
      <c r="CT13" s="282"/>
      <c r="CU13" s="282"/>
      <c r="CV13" s="282"/>
      <c r="CW13" s="282"/>
      <c r="CX13" s="282"/>
      <c r="CY13" s="282">
        <v>10581</v>
      </c>
      <c r="CZ13" s="282"/>
      <c r="DA13" s="282"/>
      <c r="DB13" s="282"/>
      <c r="DC13" s="282"/>
      <c r="DD13" s="282"/>
      <c r="DE13" s="282"/>
      <c r="DF13" s="282"/>
      <c r="DG13" s="282"/>
      <c r="DH13" s="282"/>
      <c r="DI13" s="282"/>
      <c r="DJ13" s="282">
        <f>SUM(DU13:EP13)</f>
        <v>73337</v>
      </c>
      <c r="DK13" s="282"/>
      <c r="DL13" s="282"/>
      <c r="DM13" s="282"/>
      <c r="DN13" s="282"/>
      <c r="DO13" s="282"/>
      <c r="DP13" s="282"/>
      <c r="DQ13" s="282"/>
      <c r="DR13" s="282"/>
      <c r="DS13" s="282"/>
      <c r="DT13" s="282"/>
      <c r="DU13" s="282">
        <v>17435</v>
      </c>
      <c r="DV13" s="282"/>
      <c r="DW13" s="282"/>
      <c r="DX13" s="282"/>
      <c r="DY13" s="282"/>
      <c r="DZ13" s="282"/>
      <c r="EA13" s="282"/>
      <c r="EB13" s="282"/>
      <c r="EC13" s="282"/>
      <c r="ED13" s="282"/>
      <c r="EE13" s="282"/>
      <c r="EF13" s="282">
        <v>55902</v>
      </c>
      <c r="EG13" s="282"/>
      <c r="EH13" s="282"/>
      <c r="EI13" s="282"/>
      <c r="EJ13" s="282"/>
      <c r="EK13" s="282"/>
      <c r="EL13" s="282"/>
      <c r="EM13" s="282"/>
      <c r="EN13" s="282"/>
      <c r="EO13" s="282"/>
      <c r="EP13" s="282"/>
      <c r="EQ13" s="442">
        <v>22</v>
      </c>
      <c r="ER13" s="442"/>
      <c r="ES13" s="442"/>
      <c r="ET13" s="442"/>
      <c r="EU13" s="442"/>
      <c r="EV13" s="442"/>
      <c r="EW13" s="442"/>
      <c r="EX13" s="442"/>
      <c r="EY13" s="442"/>
      <c r="EZ13" s="442"/>
      <c r="FA13" s="442"/>
      <c r="FB13" s="284" t="s">
        <v>271</v>
      </c>
      <c r="FC13" s="278"/>
      <c r="FD13" s="278"/>
    </row>
    <row r="14" spans="1:160" s="20" customFormat="1" ht="6.75" customHeight="1" thickBot="1">
      <c r="A14" s="443"/>
      <c r="B14" s="443"/>
      <c r="C14" s="443"/>
      <c r="D14" s="443"/>
      <c r="E14" s="443"/>
      <c r="F14" s="443"/>
      <c r="G14" s="443"/>
      <c r="H14" s="443"/>
      <c r="I14" s="443"/>
      <c r="J14" s="444"/>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41"/>
      <c r="FC14" s="38"/>
      <c r="FD14" s="38"/>
    </row>
    <row r="15" spans="1:160" s="20" customFormat="1" ht="11.25">
      <c r="A15" s="445"/>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c r="BI15" s="445"/>
      <c r="BJ15" s="445"/>
      <c r="BK15" s="445"/>
      <c r="BL15" s="445"/>
      <c r="BM15" s="445"/>
      <c r="BN15" s="445"/>
      <c r="BO15" s="445"/>
      <c r="BP15" s="445"/>
      <c r="BQ15" s="445"/>
      <c r="BR15" s="445"/>
      <c r="BS15" s="445"/>
      <c r="BT15" s="445"/>
      <c r="BU15" s="445"/>
      <c r="BV15" s="445"/>
      <c r="BW15" s="445"/>
      <c r="BX15" s="445"/>
      <c r="BY15" s="445"/>
      <c r="BZ15" s="445"/>
      <c r="CA15" s="445"/>
      <c r="CB15" s="445"/>
      <c r="CC15" s="446" t="s">
        <v>122</v>
      </c>
      <c r="CD15" s="446"/>
      <c r="CE15" s="446"/>
      <c r="CF15" s="446"/>
      <c r="CG15" s="446"/>
      <c r="CH15" s="446"/>
      <c r="CI15" s="446"/>
      <c r="CJ15" s="446"/>
      <c r="CK15" s="446"/>
      <c r="CL15" s="446"/>
      <c r="CM15" s="446"/>
      <c r="CN15" s="446"/>
      <c r="CO15" s="446"/>
      <c r="CP15" s="446"/>
      <c r="CQ15" s="446"/>
      <c r="CR15" s="446"/>
      <c r="CS15" s="446"/>
      <c r="CT15" s="446"/>
      <c r="CU15" s="446"/>
      <c r="CV15" s="446"/>
      <c r="CW15" s="446"/>
      <c r="CX15" s="446"/>
      <c r="CY15" s="446"/>
      <c r="CZ15" s="446"/>
      <c r="DA15" s="446"/>
      <c r="DB15" s="446"/>
      <c r="DC15" s="446"/>
      <c r="DD15" s="446"/>
      <c r="DE15" s="446"/>
      <c r="DF15" s="446"/>
      <c r="DG15" s="446"/>
      <c r="DH15" s="446"/>
      <c r="DI15" s="446"/>
      <c r="DJ15" s="446"/>
      <c r="DK15" s="446"/>
      <c r="DL15" s="446"/>
      <c r="DM15" s="446"/>
      <c r="DN15" s="446"/>
      <c r="DO15" s="446"/>
      <c r="DP15" s="446"/>
      <c r="DQ15" s="446"/>
      <c r="DR15" s="446"/>
      <c r="DS15" s="446"/>
      <c r="DT15" s="446"/>
      <c r="DU15" s="446"/>
      <c r="DV15" s="446"/>
      <c r="DW15" s="446"/>
      <c r="DX15" s="446"/>
      <c r="DY15" s="446"/>
      <c r="DZ15" s="446"/>
      <c r="EA15" s="446"/>
      <c r="EB15" s="446"/>
      <c r="EC15" s="446"/>
      <c r="ED15" s="446"/>
      <c r="EE15" s="446"/>
      <c r="EF15" s="446"/>
      <c r="EG15" s="446"/>
      <c r="EH15" s="446"/>
      <c r="EI15" s="446"/>
      <c r="EJ15" s="446"/>
      <c r="EK15" s="446"/>
      <c r="EL15" s="446"/>
      <c r="EM15" s="446"/>
      <c r="EN15" s="446"/>
      <c r="EO15" s="446"/>
      <c r="EP15" s="446"/>
      <c r="EQ15" s="446"/>
      <c r="ER15" s="446"/>
      <c r="ES15" s="446"/>
      <c r="ET15" s="446"/>
      <c r="EU15" s="446"/>
      <c r="EV15" s="446"/>
      <c r="EW15" s="446"/>
      <c r="EX15" s="446"/>
      <c r="EY15" s="446"/>
      <c r="EZ15" s="446"/>
      <c r="FA15" s="446"/>
      <c r="FB15" s="446"/>
      <c r="FC15" s="446"/>
      <c r="FD15" s="446"/>
    </row>
    <row r="16" spans="1:160" s="20" customFormat="1" ht="52.5" customHeight="1">
      <c r="A16" s="447" t="s">
        <v>385</v>
      </c>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448"/>
      <c r="BV16" s="448"/>
      <c r="BW16" s="448"/>
      <c r="BX16" s="448"/>
      <c r="BY16" s="448"/>
      <c r="BZ16" s="448"/>
      <c r="CA16" s="448"/>
      <c r="CB16" s="448"/>
      <c r="CC16" s="447" t="s">
        <v>342</v>
      </c>
      <c r="CD16" s="448"/>
      <c r="CE16" s="448"/>
      <c r="CF16" s="448"/>
      <c r="CG16" s="448"/>
      <c r="CH16" s="448"/>
      <c r="CI16" s="448"/>
      <c r="CJ16" s="448"/>
      <c r="CK16" s="448"/>
      <c r="CL16" s="448"/>
      <c r="CM16" s="448"/>
      <c r="CN16" s="448"/>
      <c r="CO16" s="448"/>
      <c r="CP16" s="448"/>
      <c r="CQ16" s="448"/>
      <c r="CR16" s="448"/>
      <c r="CS16" s="448"/>
      <c r="CT16" s="448"/>
      <c r="CU16" s="448"/>
      <c r="CV16" s="448"/>
      <c r="CW16" s="448"/>
      <c r="CX16" s="448"/>
      <c r="CY16" s="448"/>
      <c r="CZ16" s="448"/>
      <c r="DA16" s="448"/>
      <c r="DB16" s="448"/>
      <c r="DC16" s="448"/>
      <c r="DD16" s="448"/>
      <c r="DE16" s="448"/>
      <c r="DF16" s="448"/>
      <c r="DG16" s="448"/>
      <c r="DH16" s="448"/>
      <c r="DI16" s="448"/>
      <c r="DJ16" s="448"/>
      <c r="DK16" s="448"/>
      <c r="DL16" s="448"/>
      <c r="DM16" s="448"/>
      <c r="DN16" s="448"/>
      <c r="DO16" s="448"/>
      <c r="DP16" s="448"/>
      <c r="DQ16" s="448"/>
      <c r="DR16" s="448"/>
      <c r="DS16" s="448"/>
      <c r="DT16" s="448"/>
      <c r="DU16" s="448"/>
      <c r="DV16" s="448"/>
      <c r="DW16" s="448"/>
      <c r="DX16" s="448"/>
      <c r="DY16" s="448"/>
      <c r="DZ16" s="448"/>
      <c r="EA16" s="448"/>
      <c r="EB16" s="448"/>
      <c r="EC16" s="448"/>
      <c r="ED16" s="448"/>
      <c r="EE16" s="448"/>
      <c r="EF16" s="448"/>
      <c r="EG16" s="448"/>
      <c r="EH16" s="448"/>
      <c r="EI16" s="448"/>
      <c r="EJ16" s="448"/>
      <c r="EK16" s="448"/>
      <c r="EL16" s="448"/>
      <c r="EM16" s="448"/>
      <c r="EN16" s="448"/>
      <c r="EO16" s="448"/>
      <c r="EP16" s="448"/>
      <c r="EQ16" s="448"/>
      <c r="ER16" s="448"/>
      <c r="ES16" s="448"/>
      <c r="ET16" s="448"/>
      <c r="EU16" s="448"/>
      <c r="EV16" s="448"/>
      <c r="EW16" s="448"/>
      <c r="EX16" s="448"/>
      <c r="EY16" s="448"/>
      <c r="EZ16" s="448"/>
      <c r="FA16" s="448"/>
      <c r="FB16" s="448"/>
      <c r="FC16" s="448"/>
      <c r="FD16" s="448"/>
    </row>
    <row r="17" spans="1:160" ht="30"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row>
    <row r="18" spans="1:160" ht="11.25" customHeight="1">
      <c r="A18" s="449" t="s">
        <v>9</v>
      </c>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row>
    <row r="19" spans="1:160" ht="11.25" customHeight="1" thickBot="1">
      <c r="A19" s="424" t="s">
        <v>62</v>
      </c>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424"/>
      <c r="BZ19" s="424"/>
      <c r="CA19" s="424"/>
      <c r="CB19" s="424"/>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0"/>
      <c r="DF19" s="450"/>
      <c r="DG19" s="450"/>
      <c r="DH19" s="450"/>
      <c r="DI19" s="450"/>
      <c r="DJ19" s="450"/>
      <c r="DK19" s="450"/>
      <c r="DL19" s="450"/>
      <c r="DM19" s="450"/>
      <c r="DN19" s="450"/>
      <c r="DO19" s="450"/>
      <c r="DP19" s="450"/>
      <c r="DQ19" s="450"/>
      <c r="DR19" s="450"/>
      <c r="DS19" s="450"/>
      <c r="DT19" s="450"/>
      <c r="DU19" s="450"/>
      <c r="DV19" s="450"/>
      <c r="DW19" s="450"/>
      <c r="DX19" s="450"/>
      <c r="DY19" s="450"/>
      <c r="DZ19" s="450"/>
      <c r="EA19" s="450"/>
      <c r="EB19" s="450"/>
      <c r="EC19" s="450"/>
      <c r="ED19" s="450"/>
      <c r="EE19" s="450"/>
      <c r="EF19" s="450"/>
      <c r="EG19" s="450"/>
      <c r="EH19" s="450"/>
      <c r="EI19" s="450"/>
      <c r="EJ19" s="450"/>
      <c r="EK19" s="450"/>
      <c r="EL19" s="450"/>
      <c r="EM19" s="450"/>
      <c r="EN19" s="450"/>
      <c r="EO19" s="450"/>
      <c r="EP19" s="450"/>
      <c r="EQ19" s="450"/>
      <c r="ER19" s="450"/>
      <c r="ES19" s="450"/>
      <c r="ET19" s="450"/>
      <c r="EU19" s="450"/>
      <c r="EV19" s="450"/>
      <c r="EW19" s="450"/>
      <c r="EX19" s="450"/>
      <c r="EY19" s="450"/>
      <c r="EZ19" s="450"/>
      <c r="FA19" s="450"/>
      <c r="FB19" s="450"/>
      <c r="FC19" s="450"/>
      <c r="FD19" s="450"/>
    </row>
    <row r="20" spans="1:160" ht="15" customHeight="1">
      <c r="A20" s="426" t="s">
        <v>66</v>
      </c>
      <c r="B20" s="427"/>
      <c r="C20" s="427"/>
      <c r="D20" s="427"/>
      <c r="E20" s="427"/>
      <c r="F20" s="427"/>
      <c r="G20" s="427"/>
      <c r="H20" s="427"/>
      <c r="I20" s="427"/>
      <c r="J20" s="427"/>
      <c r="K20" s="427" t="s">
        <v>80</v>
      </c>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427"/>
      <c r="CA20" s="427"/>
      <c r="CB20" s="427"/>
      <c r="CC20" s="387" t="s">
        <v>81</v>
      </c>
      <c r="CD20" s="388"/>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388"/>
      <c r="DV20" s="388"/>
      <c r="DW20" s="388"/>
      <c r="DX20" s="388"/>
      <c r="DY20" s="388"/>
      <c r="DZ20" s="388"/>
      <c r="EA20" s="388"/>
      <c r="EB20" s="388"/>
      <c r="EC20" s="388"/>
      <c r="ED20" s="388"/>
      <c r="EE20" s="388"/>
      <c r="EF20" s="388"/>
      <c r="EG20" s="388"/>
      <c r="EH20" s="388"/>
      <c r="EI20" s="388"/>
      <c r="EJ20" s="388"/>
      <c r="EK20" s="388"/>
      <c r="EL20" s="388"/>
      <c r="EM20" s="388"/>
      <c r="EN20" s="388"/>
      <c r="EO20" s="388"/>
      <c r="EP20" s="388"/>
      <c r="EQ20" s="388"/>
      <c r="ER20" s="388"/>
      <c r="ES20" s="388"/>
      <c r="ET20" s="388"/>
      <c r="EU20" s="388"/>
      <c r="EV20" s="388"/>
      <c r="EW20" s="388"/>
      <c r="EX20" s="388"/>
      <c r="EY20" s="388"/>
      <c r="EZ20" s="388"/>
      <c r="FA20" s="368"/>
      <c r="FB20" s="387" t="s">
        <v>70</v>
      </c>
      <c r="FC20" s="388"/>
      <c r="FD20" s="388"/>
    </row>
    <row r="21" spans="1:160" ht="15" customHeight="1">
      <c r="A21" s="428"/>
      <c r="B21" s="429"/>
      <c r="C21" s="429"/>
      <c r="D21" s="429"/>
      <c r="E21" s="429"/>
      <c r="F21" s="429"/>
      <c r="G21" s="429"/>
      <c r="H21" s="429"/>
      <c r="I21" s="429"/>
      <c r="J21" s="429"/>
      <c r="K21" s="429" t="s">
        <v>82</v>
      </c>
      <c r="L21" s="429"/>
      <c r="M21" s="429"/>
      <c r="N21" s="429"/>
      <c r="O21" s="429"/>
      <c r="P21" s="429"/>
      <c r="Q21" s="429"/>
      <c r="R21" s="429"/>
      <c r="S21" s="429"/>
      <c r="T21" s="429"/>
      <c r="U21" s="429"/>
      <c r="V21" s="429"/>
      <c r="W21" s="429"/>
      <c r="X21" s="429"/>
      <c r="Y21" s="429"/>
      <c r="Z21" s="429"/>
      <c r="AA21" s="429"/>
      <c r="AB21" s="429"/>
      <c r="AC21" s="429"/>
      <c r="AD21" s="429" t="s">
        <v>83</v>
      </c>
      <c r="AE21" s="429"/>
      <c r="AF21" s="429"/>
      <c r="AG21" s="429"/>
      <c r="AH21" s="429"/>
      <c r="AI21" s="429"/>
      <c r="AJ21" s="429"/>
      <c r="AK21" s="429"/>
      <c r="AL21" s="429"/>
      <c r="AM21" s="429"/>
      <c r="AN21" s="429"/>
      <c r="AO21" s="429"/>
      <c r="AP21" s="429"/>
      <c r="AQ21" s="429"/>
      <c r="AR21" s="429"/>
      <c r="AS21" s="429"/>
      <c r="AT21" s="429"/>
      <c r="AU21" s="429" t="s">
        <v>84</v>
      </c>
      <c r="AV21" s="429"/>
      <c r="AW21" s="429"/>
      <c r="AX21" s="429"/>
      <c r="AY21" s="429"/>
      <c r="AZ21" s="429"/>
      <c r="BA21" s="429"/>
      <c r="BB21" s="429"/>
      <c r="BC21" s="429"/>
      <c r="BD21" s="429"/>
      <c r="BE21" s="429"/>
      <c r="BF21" s="429"/>
      <c r="BG21" s="429"/>
      <c r="BH21" s="429"/>
      <c r="BI21" s="429"/>
      <c r="BJ21" s="429"/>
      <c r="BK21" s="429"/>
      <c r="BL21" s="429" t="s">
        <v>85</v>
      </c>
      <c r="BM21" s="429"/>
      <c r="BN21" s="429"/>
      <c r="BO21" s="429"/>
      <c r="BP21" s="429"/>
      <c r="BQ21" s="429"/>
      <c r="BR21" s="429"/>
      <c r="BS21" s="429"/>
      <c r="BT21" s="429"/>
      <c r="BU21" s="429"/>
      <c r="BV21" s="429"/>
      <c r="BW21" s="429"/>
      <c r="BX21" s="429"/>
      <c r="BY21" s="429"/>
      <c r="BZ21" s="429"/>
      <c r="CA21" s="429"/>
      <c r="CB21" s="429"/>
      <c r="CC21" s="399" t="s">
        <v>86</v>
      </c>
      <c r="CD21" s="399"/>
      <c r="CE21" s="399"/>
      <c r="CF21" s="399"/>
      <c r="CG21" s="399"/>
      <c r="CH21" s="399"/>
      <c r="CI21" s="399"/>
      <c r="CJ21" s="399"/>
      <c r="CK21" s="399"/>
      <c r="CL21" s="399"/>
      <c r="CM21" s="399"/>
      <c r="CN21" s="399"/>
      <c r="CO21" s="399"/>
      <c r="CP21" s="399"/>
      <c r="CQ21" s="399"/>
      <c r="CR21" s="399" t="s">
        <v>87</v>
      </c>
      <c r="CS21" s="399"/>
      <c r="CT21" s="399"/>
      <c r="CU21" s="399"/>
      <c r="CV21" s="399"/>
      <c r="CW21" s="399"/>
      <c r="CX21" s="399"/>
      <c r="CY21" s="399"/>
      <c r="CZ21" s="399"/>
      <c r="DA21" s="399"/>
      <c r="DB21" s="399"/>
      <c r="DC21" s="399"/>
      <c r="DD21" s="399"/>
      <c r="DE21" s="399"/>
      <c r="DF21" s="399"/>
      <c r="DG21" s="399" t="s">
        <v>88</v>
      </c>
      <c r="DH21" s="399"/>
      <c r="DI21" s="399"/>
      <c r="DJ21" s="399"/>
      <c r="DK21" s="399"/>
      <c r="DL21" s="399"/>
      <c r="DM21" s="399"/>
      <c r="DN21" s="399"/>
      <c r="DO21" s="399"/>
      <c r="DP21" s="399"/>
      <c r="DQ21" s="399"/>
      <c r="DR21" s="399"/>
      <c r="DS21" s="399"/>
      <c r="DT21" s="399" t="s">
        <v>89</v>
      </c>
      <c r="DU21" s="399"/>
      <c r="DV21" s="399"/>
      <c r="DW21" s="399"/>
      <c r="DX21" s="399"/>
      <c r="DY21" s="399"/>
      <c r="DZ21" s="399"/>
      <c r="EA21" s="399"/>
      <c r="EB21" s="399"/>
      <c r="EC21" s="399"/>
      <c r="ED21" s="399"/>
      <c r="EE21" s="399" t="s">
        <v>90</v>
      </c>
      <c r="EF21" s="399"/>
      <c r="EG21" s="399"/>
      <c r="EH21" s="399"/>
      <c r="EI21" s="399"/>
      <c r="EJ21" s="399"/>
      <c r="EK21" s="399"/>
      <c r="EL21" s="399"/>
      <c r="EM21" s="399"/>
      <c r="EN21" s="399"/>
      <c r="EO21" s="399"/>
      <c r="EP21" s="451" t="s">
        <v>91</v>
      </c>
      <c r="EQ21" s="452"/>
      <c r="ER21" s="452"/>
      <c r="ES21" s="452"/>
      <c r="ET21" s="452"/>
      <c r="EU21" s="452"/>
      <c r="EV21" s="452"/>
      <c r="EW21" s="452"/>
      <c r="EX21" s="452"/>
      <c r="EY21" s="452"/>
      <c r="EZ21" s="452"/>
      <c r="FA21" s="428"/>
      <c r="FB21" s="389"/>
      <c r="FC21" s="390"/>
      <c r="FD21" s="390"/>
    </row>
    <row r="22" spans="1:160" ht="15" customHeight="1">
      <c r="A22" s="428"/>
      <c r="B22" s="429"/>
      <c r="C22" s="429"/>
      <c r="D22" s="429"/>
      <c r="E22" s="429"/>
      <c r="F22" s="429"/>
      <c r="G22" s="429"/>
      <c r="H22" s="429"/>
      <c r="I22" s="429"/>
      <c r="J22" s="429"/>
      <c r="K22" s="429" t="s">
        <v>92</v>
      </c>
      <c r="L22" s="429"/>
      <c r="M22" s="429"/>
      <c r="N22" s="429"/>
      <c r="O22" s="429"/>
      <c r="P22" s="429"/>
      <c r="Q22" s="429"/>
      <c r="R22" s="429"/>
      <c r="S22" s="429"/>
      <c r="T22" s="429" t="s">
        <v>93</v>
      </c>
      <c r="U22" s="429"/>
      <c r="V22" s="429"/>
      <c r="W22" s="429"/>
      <c r="X22" s="429"/>
      <c r="Y22" s="429"/>
      <c r="Z22" s="429"/>
      <c r="AA22" s="429"/>
      <c r="AB22" s="429"/>
      <c r="AC22" s="429"/>
      <c r="AD22" s="429" t="s">
        <v>92</v>
      </c>
      <c r="AE22" s="429"/>
      <c r="AF22" s="429"/>
      <c r="AG22" s="429"/>
      <c r="AH22" s="429"/>
      <c r="AI22" s="429"/>
      <c r="AJ22" s="429"/>
      <c r="AK22" s="429"/>
      <c r="AL22" s="429" t="s">
        <v>93</v>
      </c>
      <c r="AM22" s="429"/>
      <c r="AN22" s="429"/>
      <c r="AO22" s="429"/>
      <c r="AP22" s="429"/>
      <c r="AQ22" s="429"/>
      <c r="AR22" s="429"/>
      <c r="AS22" s="429"/>
      <c r="AT22" s="429"/>
      <c r="AU22" s="429" t="s">
        <v>92</v>
      </c>
      <c r="AV22" s="429"/>
      <c r="AW22" s="429"/>
      <c r="AX22" s="429"/>
      <c r="AY22" s="429"/>
      <c r="AZ22" s="429"/>
      <c r="BA22" s="429"/>
      <c r="BB22" s="429"/>
      <c r="BC22" s="429" t="s">
        <v>93</v>
      </c>
      <c r="BD22" s="429"/>
      <c r="BE22" s="429"/>
      <c r="BF22" s="429"/>
      <c r="BG22" s="429"/>
      <c r="BH22" s="429"/>
      <c r="BI22" s="429"/>
      <c r="BJ22" s="429"/>
      <c r="BK22" s="429"/>
      <c r="BL22" s="429" t="s">
        <v>92</v>
      </c>
      <c r="BM22" s="429"/>
      <c r="BN22" s="429"/>
      <c r="BO22" s="429"/>
      <c r="BP22" s="429"/>
      <c r="BQ22" s="429"/>
      <c r="BR22" s="429"/>
      <c r="BS22" s="429"/>
      <c r="BT22" s="429" t="s">
        <v>93</v>
      </c>
      <c r="BU22" s="429"/>
      <c r="BV22" s="429"/>
      <c r="BW22" s="429"/>
      <c r="BX22" s="429"/>
      <c r="BY22" s="429"/>
      <c r="BZ22" s="429"/>
      <c r="CA22" s="429"/>
      <c r="CB22" s="429"/>
      <c r="CC22" s="429" t="s">
        <v>94</v>
      </c>
      <c r="CD22" s="429"/>
      <c r="CE22" s="429"/>
      <c r="CF22" s="429"/>
      <c r="CG22" s="429"/>
      <c r="CH22" s="429"/>
      <c r="CI22" s="429" t="s">
        <v>95</v>
      </c>
      <c r="CJ22" s="429"/>
      <c r="CK22" s="429"/>
      <c r="CL22" s="429"/>
      <c r="CM22" s="429"/>
      <c r="CN22" s="429"/>
      <c r="CO22" s="429"/>
      <c r="CP22" s="429"/>
      <c r="CQ22" s="429"/>
      <c r="CR22" s="429" t="s">
        <v>94</v>
      </c>
      <c r="CS22" s="429"/>
      <c r="CT22" s="429"/>
      <c r="CU22" s="429"/>
      <c r="CV22" s="429"/>
      <c r="CW22" s="429"/>
      <c r="CX22" s="429" t="s">
        <v>95</v>
      </c>
      <c r="CY22" s="429"/>
      <c r="CZ22" s="429"/>
      <c r="DA22" s="429"/>
      <c r="DB22" s="429"/>
      <c r="DC22" s="429"/>
      <c r="DD22" s="429"/>
      <c r="DE22" s="429"/>
      <c r="DF22" s="429"/>
      <c r="DG22" s="429" t="s">
        <v>94</v>
      </c>
      <c r="DH22" s="429"/>
      <c r="DI22" s="429"/>
      <c r="DJ22" s="429"/>
      <c r="DK22" s="429"/>
      <c r="DL22" s="429" t="s">
        <v>95</v>
      </c>
      <c r="DM22" s="429"/>
      <c r="DN22" s="429"/>
      <c r="DO22" s="429"/>
      <c r="DP22" s="429"/>
      <c r="DQ22" s="429"/>
      <c r="DR22" s="429"/>
      <c r="DS22" s="429"/>
      <c r="DT22" s="429" t="s">
        <v>94</v>
      </c>
      <c r="DU22" s="429"/>
      <c r="DV22" s="429"/>
      <c r="DW22" s="429"/>
      <c r="DX22" s="429" t="s">
        <v>96</v>
      </c>
      <c r="DY22" s="429"/>
      <c r="DZ22" s="429"/>
      <c r="EA22" s="429"/>
      <c r="EB22" s="429"/>
      <c r="EC22" s="429"/>
      <c r="ED22" s="429"/>
      <c r="EE22" s="429" t="s">
        <v>94</v>
      </c>
      <c r="EF22" s="429"/>
      <c r="EG22" s="429"/>
      <c r="EH22" s="429"/>
      <c r="EI22" s="429" t="s">
        <v>96</v>
      </c>
      <c r="EJ22" s="429"/>
      <c r="EK22" s="429"/>
      <c r="EL22" s="429"/>
      <c r="EM22" s="429"/>
      <c r="EN22" s="429"/>
      <c r="EO22" s="429"/>
      <c r="EP22" s="429" t="s">
        <v>94</v>
      </c>
      <c r="EQ22" s="429"/>
      <c r="ER22" s="429"/>
      <c r="ES22" s="429"/>
      <c r="ET22" s="429"/>
      <c r="EU22" s="429" t="s">
        <v>96</v>
      </c>
      <c r="EV22" s="429"/>
      <c r="EW22" s="429"/>
      <c r="EX22" s="429"/>
      <c r="EY22" s="429"/>
      <c r="EZ22" s="429"/>
      <c r="FA22" s="429"/>
      <c r="FB22" s="391"/>
      <c r="FC22" s="392"/>
      <c r="FD22" s="392"/>
    </row>
    <row r="23" spans="1:160" ht="7.5" customHeight="1">
      <c r="A23" s="11"/>
      <c r="B23" s="11"/>
      <c r="C23" s="11"/>
      <c r="D23" s="11"/>
      <c r="E23" s="11"/>
      <c r="F23" s="11"/>
      <c r="G23" s="11"/>
      <c r="H23" s="11"/>
      <c r="I23" s="11"/>
      <c r="J23" s="12"/>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432"/>
      <c r="FC23" s="433"/>
      <c r="FD23" s="433"/>
    </row>
    <row r="24" spans="1:160" s="83" customFormat="1" ht="15" customHeight="1">
      <c r="A24" s="390" t="s">
        <v>250</v>
      </c>
      <c r="B24" s="390"/>
      <c r="C24" s="390"/>
      <c r="D24" s="390"/>
      <c r="E24" s="390"/>
      <c r="F24" s="390"/>
      <c r="G24" s="390"/>
      <c r="H24" s="390"/>
      <c r="I24" s="390"/>
      <c r="J24" s="370"/>
      <c r="K24" s="436">
        <f>SUM(AD24,AU24,BL24)</f>
        <v>282475</v>
      </c>
      <c r="L24" s="436"/>
      <c r="M24" s="436"/>
      <c r="N24" s="436"/>
      <c r="O24" s="436"/>
      <c r="P24" s="436"/>
      <c r="Q24" s="436"/>
      <c r="R24" s="436"/>
      <c r="S24" s="436"/>
      <c r="T24" s="400">
        <f>SUM(AL24,BC24,BT24)</f>
        <v>207298061.8</v>
      </c>
      <c r="U24" s="400"/>
      <c r="V24" s="400"/>
      <c r="W24" s="400"/>
      <c r="X24" s="400"/>
      <c r="Y24" s="400"/>
      <c r="Z24" s="400"/>
      <c r="AA24" s="400"/>
      <c r="AB24" s="400"/>
      <c r="AC24" s="400"/>
      <c r="AD24" s="436">
        <v>254508</v>
      </c>
      <c r="AE24" s="436"/>
      <c r="AF24" s="436"/>
      <c r="AG24" s="436"/>
      <c r="AH24" s="436"/>
      <c r="AI24" s="436"/>
      <c r="AJ24" s="436"/>
      <c r="AK24" s="436"/>
      <c r="AL24" s="453">
        <v>182605669.4</v>
      </c>
      <c r="AM24" s="453"/>
      <c r="AN24" s="453"/>
      <c r="AO24" s="453"/>
      <c r="AP24" s="453"/>
      <c r="AQ24" s="453"/>
      <c r="AR24" s="453"/>
      <c r="AS24" s="453"/>
      <c r="AT24" s="453"/>
      <c r="AU24" s="436">
        <v>23189</v>
      </c>
      <c r="AV24" s="436"/>
      <c r="AW24" s="436"/>
      <c r="AX24" s="436"/>
      <c r="AY24" s="436"/>
      <c r="AZ24" s="436"/>
      <c r="BA24" s="436"/>
      <c r="BB24" s="436"/>
      <c r="BC24" s="453">
        <v>21006053.4</v>
      </c>
      <c r="BD24" s="453"/>
      <c r="BE24" s="453"/>
      <c r="BF24" s="453"/>
      <c r="BG24" s="453"/>
      <c r="BH24" s="453"/>
      <c r="BI24" s="453"/>
      <c r="BJ24" s="453"/>
      <c r="BK24" s="453"/>
      <c r="BL24" s="436">
        <v>4778</v>
      </c>
      <c r="BM24" s="436"/>
      <c r="BN24" s="436"/>
      <c r="BO24" s="436"/>
      <c r="BP24" s="436"/>
      <c r="BQ24" s="436"/>
      <c r="BR24" s="436"/>
      <c r="BS24" s="436"/>
      <c r="BT24" s="453">
        <v>3686339</v>
      </c>
      <c r="BU24" s="453"/>
      <c r="BV24" s="453"/>
      <c r="BW24" s="453"/>
      <c r="BX24" s="453"/>
      <c r="BY24" s="453"/>
      <c r="BZ24" s="453"/>
      <c r="CA24" s="453"/>
      <c r="CB24" s="453"/>
      <c r="CC24" s="454">
        <f>CR24+DG24+DT24+EE24+EP24</f>
        <v>108761</v>
      </c>
      <c r="CD24" s="454"/>
      <c r="CE24" s="454"/>
      <c r="CF24" s="454"/>
      <c r="CG24" s="454"/>
      <c r="CH24" s="454"/>
      <c r="CI24" s="400">
        <f>CX24+DL24+DX24+EI24+EU24</f>
        <v>46001392.4</v>
      </c>
      <c r="CJ24" s="400"/>
      <c r="CK24" s="400"/>
      <c r="CL24" s="400"/>
      <c r="CM24" s="400"/>
      <c r="CN24" s="400"/>
      <c r="CO24" s="400"/>
      <c r="CP24" s="400"/>
      <c r="CQ24" s="400"/>
      <c r="CR24" s="455">
        <v>105445</v>
      </c>
      <c r="CS24" s="455"/>
      <c r="CT24" s="455"/>
      <c r="CU24" s="455"/>
      <c r="CV24" s="455"/>
      <c r="CW24" s="455"/>
      <c r="CX24" s="453">
        <v>43211078.6</v>
      </c>
      <c r="CY24" s="453"/>
      <c r="CZ24" s="453"/>
      <c r="DA24" s="453"/>
      <c r="DB24" s="453"/>
      <c r="DC24" s="453"/>
      <c r="DD24" s="453"/>
      <c r="DE24" s="453"/>
      <c r="DF24" s="453"/>
      <c r="DG24" s="436">
        <v>2788</v>
      </c>
      <c r="DH24" s="436"/>
      <c r="DI24" s="436"/>
      <c r="DJ24" s="436"/>
      <c r="DK24" s="436"/>
      <c r="DL24" s="400">
        <v>2531668.9</v>
      </c>
      <c r="DM24" s="400"/>
      <c r="DN24" s="400"/>
      <c r="DO24" s="400"/>
      <c r="DP24" s="400"/>
      <c r="DQ24" s="400"/>
      <c r="DR24" s="400"/>
      <c r="DS24" s="400"/>
      <c r="DT24" s="456">
        <v>5</v>
      </c>
      <c r="DU24" s="456"/>
      <c r="DV24" s="456"/>
      <c r="DW24" s="456"/>
      <c r="DX24" s="436">
        <v>4443.6</v>
      </c>
      <c r="DY24" s="436"/>
      <c r="DZ24" s="436"/>
      <c r="EA24" s="436"/>
      <c r="EB24" s="436"/>
      <c r="EC24" s="436"/>
      <c r="ED24" s="436"/>
      <c r="EE24" s="436">
        <v>0</v>
      </c>
      <c r="EF24" s="436"/>
      <c r="EG24" s="436"/>
      <c r="EH24" s="436"/>
      <c r="EI24" s="436">
        <v>0</v>
      </c>
      <c r="EJ24" s="436"/>
      <c r="EK24" s="436"/>
      <c r="EL24" s="436"/>
      <c r="EM24" s="436"/>
      <c r="EN24" s="436"/>
      <c r="EO24" s="436"/>
      <c r="EP24" s="435">
        <v>523</v>
      </c>
      <c r="EQ24" s="435"/>
      <c r="ER24" s="435"/>
      <c r="ES24" s="435"/>
      <c r="ET24" s="435"/>
      <c r="EU24" s="435">
        <v>254201.3</v>
      </c>
      <c r="EV24" s="435"/>
      <c r="EW24" s="435"/>
      <c r="EX24" s="435"/>
      <c r="EY24" s="435"/>
      <c r="EZ24" s="435"/>
      <c r="FA24" s="457"/>
      <c r="FB24" s="401" t="s">
        <v>297</v>
      </c>
      <c r="FC24" s="402"/>
      <c r="FD24" s="402"/>
    </row>
    <row r="25" spans="1:160" s="83" customFormat="1" ht="15" customHeight="1">
      <c r="A25" s="390">
        <v>16</v>
      </c>
      <c r="B25" s="390"/>
      <c r="C25" s="390"/>
      <c r="D25" s="390"/>
      <c r="E25" s="390"/>
      <c r="F25" s="390"/>
      <c r="G25" s="390"/>
      <c r="H25" s="390"/>
      <c r="I25" s="390"/>
      <c r="J25" s="370"/>
      <c r="K25" s="436">
        <f>SUM(AD25,AU25,BL25)</f>
        <v>300112</v>
      </c>
      <c r="L25" s="436"/>
      <c r="M25" s="436"/>
      <c r="N25" s="436"/>
      <c r="O25" s="436"/>
      <c r="P25" s="436"/>
      <c r="Q25" s="436"/>
      <c r="R25" s="436"/>
      <c r="S25" s="436"/>
      <c r="T25" s="400">
        <f>SUM(AL25,BC25,BT25)</f>
        <v>219129958</v>
      </c>
      <c r="U25" s="400"/>
      <c r="V25" s="400"/>
      <c r="W25" s="400"/>
      <c r="X25" s="400"/>
      <c r="Y25" s="400"/>
      <c r="Z25" s="400"/>
      <c r="AA25" s="400"/>
      <c r="AB25" s="400"/>
      <c r="AC25" s="400"/>
      <c r="AD25" s="436">
        <v>271609</v>
      </c>
      <c r="AE25" s="436"/>
      <c r="AF25" s="436"/>
      <c r="AG25" s="436"/>
      <c r="AH25" s="436"/>
      <c r="AI25" s="436"/>
      <c r="AJ25" s="436"/>
      <c r="AK25" s="436"/>
      <c r="AL25" s="453">
        <v>194055241</v>
      </c>
      <c r="AM25" s="453"/>
      <c r="AN25" s="453"/>
      <c r="AO25" s="453"/>
      <c r="AP25" s="453"/>
      <c r="AQ25" s="453"/>
      <c r="AR25" s="453"/>
      <c r="AS25" s="453"/>
      <c r="AT25" s="453"/>
      <c r="AU25" s="436">
        <v>23830</v>
      </c>
      <c r="AV25" s="436"/>
      <c r="AW25" s="436"/>
      <c r="AX25" s="436"/>
      <c r="AY25" s="436"/>
      <c r="AZ25" s="436"/>
      <c r="BA25" s="436"/>
      <c r="BB25" s="436"/>
      <c r="BC25" s="453">
        <v>21456408</v>
      </c>
      <c r="BD25" s="453"/>
      <c r="BE25" s="453"/>
      <c r="BF25" s="453"/>
      <c r="BG25" s="453"/>
      <c r="BH25" s="453"/>
      <c r="BI25" s="453"/>
      <c r="BJ25" s="453"/>
      <c r="BK25" s="453"/>
      <c r="BL25" s="436">
        <v>4673</v>
      </c>
      <c r="BM25" s="436"/>
      <c r="BN25" s="436"/>
      <c r="BO25" s="436"/>
      <c r="BP25" s="436"/>
      <c r="BQ25" s="436"/>
      <c r="BR25" s="436"/>
      <c r="BS25" s="436"/>
      <c r="BT25" s="453">
        <v>3618309</v>
      </c>
      <c r="BU25" s="453"/>
      <c r="BV25" s="453"/>
      <c r="BW25" s="453"/>
      <c r="BX25" s="453"/>
      <c r="BY25" s="453"/>
      <c r="BZ25" s="453"/>
      <c r="CA25" s="453"/>
      <c r="CB25" s="453"/>
      <c r="CC25" s="454">
        <f>CR25+DG25+DT25+EE25+EP25</f>
        <v>101938</v>
      </c>
      <c r="CD25" s="454"/>
      <c r="CE25" s="454"/>
      <c r="CF25" s="454"/>
      <c r="CG25" s="454"/>
      <c r="CH25" s="454"/>
      <c r="CI25" s="400">
        <f>CX25+DL25+DX25+EI25+EU25</f>
        <v>42993127</v>
      </c>
      <c r="CJ25" s="400"/>
      <c r="CK25" s="400"/>
      <c r="CL25" s="400"/>
      <c r="CM25" s="400"/>
      <c r="CN25" s="400"/>
      <c r="CO25" s="400"/>
      <c r="CP25" s="400"/>
      <c r="CQ25" s="400"/>
      <c r="CR25" s="455">
        <v>98781</v>
      </c>
      <c r="CS25" s="455"/>
      <c r="CT25" s="455"/>
      <c r="CU25" s="455"/>
      <c r="CV25" s="455"/>
      <c r="CW25" s="455"/>
      <c r="CX25" s="453">
        <v>40356025</v>
      </c>
      <c r="CY25" s="453"/>
      <c r="CZ25" s="453"/>
      <c r="DA25" s="453"/>
      <c r="DB25" s="453"/>
      <c r="DC25" s="453"/>
      <c r="DD25" s="453"/>
      <c r="DE25" s="453"/>
      <c r="DF25" s="453"/>
      <c r="DG25" s="436">
        <v>2645</v>
      </c>
      <c r="DH25" s="436"/>
      <c r="DI25" s="436"/>
      <c r="DJ25" s="436"/>
      <c r="DK25" s="436"/>
      <c r="DL25" s="400">
        <v>2392660</v>
      </c>
      <c r="DM25" s="400"/>
      <c r="DN25" s="400"/>
      <c r="DO25" s="400"/>
      <c r="DP25" s="400"/>
      <c r="DQ25" s="400"/>
      <c r="DR25" s="400"/>
      <c r="DS25" s="400"/>
      <c r="DT25" s="456">
        <v>1</v>
      </c>
      <c r="DU25" s="456"/>
      <c r="DV25" s="456"/>
      <c r="DW25" s="456"/>
      <c r="DX25" s="436">
        <v>1023</v>
      </c>
      <c r="DY25" s="436"/>
      <c r="DZ25" s="436"/>
      <c r="EA25" s="436"/>
      <c r="EB25" s="436"/>
      <c r="EC25" s="436"/>
      <c r="ED25" s="436"/>
      <c r="EE25" s="436">
        <v>0</v>
      </c>
      <c r="EF25" s="436"/>
      <c r="EG25" s="436"/>
      <c r="EH25" s="436"/>
      <c r="EI25" s="436">
        <v>0</v>
      </c>
      <c r="EJ25" s="436"/>
      <c r="EK25" s="436"/>
      <c r="EL25" s="436"/>
      <c r="EM25" s="436"/>
      <c r="EN25" s="436"/>
      <c r="EO25" s="436"/>
      <c r="EP25" s="435">
        <v>511</v>
      </c>
      <c r="EQ25" s="435"/>
      <c r="ER25" s="435"/>
      <c r="ES25" s="435"/>
      <c r="ET25" s="435"/>
      <c r="EU25" s="435">
        <v>243419</v>
      </c>
      <c r="EV25" s="435"/>
      <c r="EW25" s="435"/>
      <c r="EX25" s="435"/>
      <c r="EY25" s="435"/>
      <c r="EZ25" s="435"/>
      <c r="FA25" s="457"/>
      <c r="FB25" s="401" t="s">
        <v>298</v>
      </c>
      <c r="FC25" s="402"/>
      <c r="FD25" s="402"/>
    </row>
    <row r="26" spans="1:160" s="83" customFormat="1" ht="15" customHeight="1">
      <c r="A26" s="390">
        <v>17</v>
      </c>
      <c r="B26" s="390"/>
      <c r="C26" s="390"/>
      <c r="D26" s="390"/>
      <c r="E26" s="390"/>
      <c r="F26" s="390"/>
      <c r="G26" s="390"/>
      <c r="H26" s="390"/>
      <c r="I26" s="390"/>
      <c r="J26" s="370"/>
      <c r="K26" s="436">
        <f>SUM(AD26,AU26,BL26)</f>
        <v>319961</v>
      </c>
      <c r="L26" s="436"/>
      <c r="M26" s="436"/>
      <c r="N26" s="436"/>
      <c r="O26" s="436"/>
      <c r="P26" s="436"/>
      <c r="Q26" s="436"/>
      <c r="R26" s="436"/>
      <c r="S26" s="436"/>
      <c r="T26" s="400">
        <f>SUM(AL26,BC26,BT26)</f>
        <v>233399425</v>
      </c>
      <c r="U26" s="400"/>
      <c r="V26" s="400"/>
      <c r="W26" s="400"/>
      <c r="X26" s="400"/>
      <c r="Y26" s="400"/>
      <c r="Z26" s="400"/>
      <c r="AA26" s="400"/>
      <c r="AB26" s="400"/>
      <c r="AC26" s="400"/>
      <c r="AD26" s="436">
        <v>290960</v>
      </c>
      <c r="AE26" s="436"/>
      <c r="AF26" s="436"/>
      <c r="AG26" s="436"/>
      <c r="AH26" s="436"/>
      <c r="AI26" s="436"/>
      <c r="AJ26" s="436"/>
      <c r="AK26" s="436"/>
      <c r="AL26" s="453">
        <v>207904309</v>
      </c>
      <c r="AM26" s="453"/>
      <c r="AN26" s="453"/>
      <c r="AO26" s="453"/>
      <c r="AP26" s="453"/>
      <c r="AQ26" s="453"/>
      <c r="AR26" s="453"/>
      <c r="AS26" s="453"/>
      <c r="AT26" s="453"/>
      <c r="AU26" s="436">
        <v>24522</v>
      </c>
      <c r="AV26" s="436"/>
      <c r="AW26" s="436"/>
      <c r="AX26" s="436"/>
      <c r="AY26" s="436"/>
      <c r="AZ26" s="436"/>
      <c r="BA26" s="436"/>
      <c r="BB26" s="436"/>
      <c r="BC26" s="453">
        <v>22024995</v>
      </c>
      <c r="BD26" s="453"/>
      <c r="BE26" s="453"/>
      <c r="BF26" s="453"/>
      <c r="BG26" s="453"/>
      <c r="BH26" s="453"/>
      <c r="BI26" s="453"/>
      <c r="BJ26" s="453"/>
      <c r="BK26" s="453"/>
      <c r="BL26" s="436">
        <v>4479</v>
      </c>
      <c r="BM26" s="436"/>
      <c r="BN26" s="436"/>
      <c r="BO26" s="436"/>
      <c r="BP26" s="436"/>
      <c r="BQ26" s="436"/>
      <c r="BR26" s="436"/>
      <c r="BS26" s="436"/>
      <c r="BT26" s="453">
        <v>3470121</v>
      </c>
      <c r="BU26" s="453"/>
      <c r="BV26" s="453"/>
      <c r="BW26" s="453"/>
      <c r="BX26" s="453"/>
      <c r="BY26" s="453"/>
      <c r="BZ26" s="453"/>
      <c r="CA26" s="453"/>
      <c r="CB26" s="453"/>
      <c r="CC26" s="454">
        <f>CR26+DG26+DT26+EE26+EP26</f>
        <v>95055</v>
      </c>
      <c r="CD26" s="454"/>
      <c r="CE26" s="454"/>
      <c r="CF26" s="454"/>
      <c r="CG26" s="454"/>
      <c r="CH26" s="454"/>
      <c r="CI26" s="400">
        <f>CX26+DL26+DX26+EI26+EU26</f>
        <v>40089022</v>
      </c>
      <c r="CJ26" s="400"/>
      <c r="CK26" s="400"/>
      <c r="CL26" s="400"/>
      <c r="CM26" s="400"/>
      <c r="CN26" s="400"/>
      <c r="CO26" s="400"/>
      <c r="CP26" s="400"/>
      <c r="CQ26" s="400"/>
      <c r="CR26" s="455">
        <v>92048</v>
      </c>
      <c r="CS26" s="455"/>
      <c r="CT26" s="455"/>
      <c r="CU26" s="455"/>
      <c r="CV26" s="455"/>
      <c r="CW26" s="455"/>
      <c r="CX26" s="453">
        <v>37584436</v>
      </c>
      <c r="CY26" s="453"/>
      <c r="CZ26" s="453"/>
      <c r="DA26" s="453"/>
      <c r="DB26" s="453"/>
      <c r="DC26" s="453"/>
      <c r="DD26" s="453"/>
      <c r="DE26" s="453"/>
      <c r="DF26" s="453"/>
      <c r="DG26" s="436">
        <v>2507</v>
      </c>
      <c r="DH26" s="436"/>
      <c r="DI26" s="436"/>
      <c r="DJ26" s="436"/>
      <c r="DK26" s="436"/>
      <c r="DL26" s="400">
        <v>2267896</v>
      </c>
      <c r="DM26" s="400"/>
      <c r="DN26" s="400"/>
      <c r="DO26" s="400"/>
      <c r="DP26" s="400"/>
      <c r="DQ26" s="400"/>
      <c r="DR26" s="400"/>
      <c r="DS26" s="400"/>
      <c r="DT26" s="456">
        <v>1</v>
      </c>
      <c r="DU26" s="456"/>
      <c r="DV26" s="456"/>
      <c r="DW26" s="456"/>
      <c r="DX26" s="436">
        <v>1023</v>
      </c>
      <c r="DY26" s="436"/>
      <c r="DZ26" s="436"/>
      <c r="EA26" s="436"/>
      <c r="EB26" s="436"/>
      <c r="EC26" s="436"/>
      <c r="ED26" s="436"/>
      <c r="EE26" s="436">
        <v>0</v>
      </c>
      <c r="EF26" s="436"/>
      <c r="EG26" s="436"/>
      <c r="EH26" s="436"/>
      <c r="EI26" s="436">
        <v>0</v>
      </c>
      <c r="EJ26" s="436"/>
      <c r="EK26" s="436"/>
      <c r="EL26" s="436"/>
      <c r="EM26" s="436"/>
      <c r="EN26" s="436"/>
      <c r="EO26" s="436"/>
      <c r="EP26" s="435">
        <v>499</v>
      </c>
      <c r="EQ26" s="435"/>
      <c r="ER26" s="435"/>
      <c r="ES26" s="435"/>
      <c r="ET26" s="435"/>
      <c r="EU26" s="435">
        <v>235667</v>
      </c>
      <c r="EV26" s="435"/>
      <c r="EW26" s="435"/>
      <c r="EX26" s="435"/>
      <c r="EY26" s="435"/>
      <c r="EZ26" s="435"/>
      <c r="FA26" s="457"/>
      <c r="FB26" s="401" t="s">
        <v>299</v>
      </c>
      <c r="FC26" s="402"/>
      <c r="FD26" s="402"/>
    </row>
    <row r="27" spans="1:160" s="83" customFormat="1" ht="15" customHeight="1">
      <c r="A27" s="390">
        <v>18</v>
      </c>
      <c r="B27" s="390"/>
      <c r="C27" s="390"/>
      <c r="D27" s="390"/>
      <c r="E27" s="390"/>
      <c r="F27" s="390"/>
      <c r="G27" s="390"/>
      <c r="H27" s="390"/>
      <c r="I27" s="390"/>
      <c r="J27" s="370"/>
      <c r="K27" s="436">
        <f>SUM(AD27,AU27,BL27)</f>
        <v>342268</v>
      </c>
      <c r="L27" s="436"/>
      <c r="M27" s="436"/>
      <c r="N27" s="436"/>
      <c r="O27" s="436"/>
      <c r="P27" s="436"/>
      <c r="Q27" s="436"/>
      <c r="R27" s="436"/>
      <c r="S27" s="436"/>
      <c r="T27" s="400">
        <f>SUM(AL27,BC27,BT27)</f>
        <v>248497569</v>
      </c>
      <c r="U27" s="400"/>
      <c r="V27" s="400"/>
      <c r="W27" s="400"/>
      <c r="X27" s="400"/>
      <c r="Y27" s="400"/>
      <c r="Z27" s="400"/>
      <c r="AA27" s="400"/>
      <c r="AB27" s="400"/>
      <c r="AC27" s="400"/>
      <c r="AD27" s="436">
        <v>312526</v>
      </c>
      <c r="AE27" s="436"/>
      <c r="AF27" s="436"/>
      <c r="AG27" s="436"/>
      <c r="AH27" s="436"/>
      <c r="AI27" s="436"/>
      <c r="AJ27" s="436"/>
      <c r="AK27" s="436"/>
      <c r="AL27" s="453">
        <v>222456329</v>
      </c>
      <c r="AM27" s="453"/>
      <c r="AN27" s="453"/>
      <c r="AO27" s="453"/>
      <c r="AP27" s="453"/>
      <c r="AQ27" s="453"/>
      <c r="AR27" s="453"/>
      <c r="AS27" s="453"/>
      <c r="AT27" s="453"/>
      <c r="AU27" s="436">
        <v>25334</v>
      </c>
      <c r="AV27" s="436"/>
      <c r="AW27" s="436"/>
      <c r="AX27" s="436"/>
      <c r="AY27" s="436"/>
      <c r="AZ27" s="436"/>
      <c r="BA27" s="436"/>
      <c r="BB27" s="436"/>
      <c r="BC27" s="453">
        <v>22653947</v>
      </c>
      <c r="BD27" s="453"/>
      <c r="BE27" s="453"/>
      <c r="BF27" s="453"/>
      <c r="BG27" s="453"/>
      <c r="BH27" s="453"/>
      <c r="BI27" s="453"/>
      <c r="BJ27" s="453"/>
      <c r="BK27" s="453"/>
      <c r="BL27" s="436">
        <v>4408</v>
      </c>
      <c r="BM27" s="436"/>
      <c r="BN27" s="436"/>
      <c r="BO27" s="436"/>
      <c r="BP27" s="436"/>
      <c r="BQ27" s="436"/>
      <c r="BR27" s="436"/>
      <c r="BS27" s="436"/>
      <c r="BT27" s="453">
        <v>3387293</v>
      </c>
      <c r="BU27" s="453"/>
      <c r="BV27" s="453"/>
      <c r="BW27" s="453"/>
      <c r="BX27" s="453"/>
      <c r="BY27" s="453"/>
      <c r="BZ27" s="453"/>
      <c r="CA27" s="453"/>
      <c r="CB27" s="453"/>
      <c r="CC27" s="454">
        <f>CR27+DG27+DT27+EE27+EP27</f>
        <v>88460</v>
      </c>
      <c r="CD27" s="454"/>
      <c r="CE27" s="454"/>
      <c r="CF27" s="454"/>
      <c r="CG27" s="454"/>
      <c r="CH27" s="454"/>
      <c r="CI27" s="400">
        <f>CX27+DL27+DX27+EI27+EU27</f>
        <v>37226796</v>
      </c>
      <c r="CJ27" s="400"/>
      <c r="CK27" s="400"/>
      <c r="CL27" s="400"/>
      <c r="CM27" s="400"/>
      <c r="CN27" s="400"/>
      <c r="CO27" s="400"/>
      <c r="CP27" s="400"/>
      <c r="CQ27" s="400"/>
      <c r="CR27" s="455">
        <v>85633</v>
      </c>
      <c r="CS27" s="455"/>
      <c r="CT27" s="455"/>
      <c r="CU27" s="455"/>
      <c r="CV27" s="455"/>
      <c r="CW27" s="455"/>
      <c r="CX27" s="453">
        <v>34875765</v>
      </c>
      <c r="CY27" s="453"/>
      <c r="CZ27" s="453"/>
      <c r="DA27" s="453"/>
      <c r="DB27" s="453"/>
      <c r="DC27" s="453"/>
      <c r="DD27" s="453"/>
      <c r="DE27" s="453"/>
      <c r="DF27" s="453"/>
      <c r="DG27" s="436">
        <v>2369</v>
      </c>
      <c r="DH27" s="436"/>
      <c r="DI27" s="436"/>
      <c r="DJ27" s="436"/>
      <c r="DK27" s="436"/>
      <c r="DL27" s="400">
        <v>2137083</v>
      </c>
      <c r="DM27" s="400"/>
      <c r="DN27" s="400"/>
      <c r="DO27" s="400"/>
      <c r="DP27" s="400"/>
      <c r="DQ27" s="400"/>
      <c r="DR27" s="400"/>
      <c r="DS27" s="400"/>
      <c r="DT27" s="456">
        <v>1</v>
      </c>
      <c r="DU27" s="456"/>
      <c r="DV27" s="456"/>
      <c r="DW27" s="456"/>
      <c r="DX27" s="436">
        <v>1020</v>
      </c>
      <c r="DY27" s="436"/>
      <c r="DZ27" s="436"/>
      <c r="EA27" s="436"/>
      <c r="EB27" s="436"/>
      <c r="EC27" s="436"/>
      <c r="ED27" s="436"/>
      <c r="EE27" s="436">
        <v>0</v>
      </c>
      <c r="EF27" s="436"/>
      <c r="EG27" s="436"/>
      <c r="EH27" s="436"/>
      <c r="EI27" s="436">
        <v>0</v>
      </c>
      <c r="EJ27" s="436"/>
      <c r="EK27" s="436"/>
      <c r="EL27" s="436"/>
      <c r="EM27" s="436"/>
      <c r="EN27" s="436"/>
      <c r="EO27" s="436"/>
      <c r="EP27" s="435">
        <v>457</v>
      </c>
      <c r="EQ27" s="435"/>
      <c r="ER27" s="435"/>
      <c r="ES27" s="435"/>
      <c r="ET27" s="435"/>
      <c r="EU27" s="435">
        <v>212928</v>
      </c>
      <c r="EV27" s="435"/>
      <c r="EW27" s="435"/>
      <c r="EX27" s="435"/>
      <c r="EY27" s="435"/>
      <c r="EZ27" s="435"/>
      <c r="FA27" s="457"/>
      <c r="FB27" s="401" t="s">
        <v>300</v>
      </c>
      <c r="FC27" s="402"/>
      <c r="FD27" s="402"/>
    </row>
    <row r="28" spans="1:160" s="120" customFormat="1" ht="15" customHeight="1">
      <c r="A28" s="438">
        <v>19</v>
      </c>
      <c r="B28" s="438"/>
      <c r="C28" s="438"/>
      <c r="D28" s="438"/>
      <c r="E28" s="438"/>
      <c r="F28" s="438"/>
      <c r="G28" s="438"/>
      <c r="H28" s="438"/>
      <c r="I28" s="438"/>
      <c r="J28" s="439"/>
      <c r="K28" s="282">
        <f>SUM(AD28,AU28,BL28)</f>
        <v>363318</v>
      </c>
      <c r="L28" s="282"/>
      <c r="M28" s="282"/>
      <c r="N28" s="282"/>
      <c r="O28" s="282"/>
      <c r="P28" s="282"/>
      <c r="Q28" s="282"/>
      <c r="R28" s="282"/>
      <c r="S28" s="282"/>
      <c r="T28" s="283">
        <f>SUM(AL28,BC28,BT28)</f>
        <v>263821310</v>
      </c>
      <c r="U28" s="283"/>
      <c r="V28" s="283"/>
      <c r="W28" s="283"/>
      <c r="X28" s="283"/>
      <c r="Y28" s="283"/>
      <c r="Z28" s="283"/>
      <c r="AA28" s="283"/>
      <c r="AB28" s="283"/>
      <c r="AC28" s="283"/>
      <c r="AD28" s="282">
        <v>333002</v>
      </c>
      <c r="AE28" s="282"/>
      <c r="AF28" s="282"/>
      <c r="AG28" s="282"/>
      <c r="AH28" s="282"/>
      <c r="AI28" s="282"/>
      <c r="AJ28" s="282"/>
      <c r="AK28" s="282"/>
      <c r="AL28" s="458">
        <v>236920159</v>
      </c>
      <c r="AM28" s="458"/>
      <c r="AN28" s="458"/>
      <c r="AO28" s="458"/>
      <c r="AP28" s="458"/>
      <c r="AQ28" s="458"/>
      <c r="AR28" s="458"/>
      <c r="AS28" s="458"/>
      <c r="AT28" s="458"/>
      <c r="AU28" s="282">
        <v>26060</v>
      </c>
      <c r="AV28" s="282"/>
      <c r="AW28" s="282"/>
      <c r="AX28" s="282"/>
      <c r="AY28" s="282"/>
      <c r="AZ28" s="282"/>
      <c r="BA28" s="282"/>
      <c r="BB28" s="282"/>
      <c r="BC28" s="458">
        <v>23627887</v>
      </c>
      <c r="BD28" s="458"/>
      <c r="BE28" s="458"/>
      <c r="BF28" s="458"/>
      <c r="BG28" s="458"/>
      <c r="BH28" s="458"/>
      <c r="BI28" s="458"/>
      <c r="BJ28" s="458"/>
      <c r="BK28" s="458"/>
      <c r="BL28" s="282">
        <v>4256</v>
      </c>
      <c r="BM28" s="282"/>
      <c r="BN28" s="282"/>
      <c r="BO28" s="282"/>
      <c r="BP28" s="282"/>
      <c r="BQ28" s="282"/>
      <c r="BR28" s="282"/>
      <c r="BS28" s="282"/>
      <c r="BT28" s="458">
        <v>3273264</v>
      </c>
      <c r="BU28" s="458"/>
      <c r="BV28" s="458"/>
      <c r="BW28" s="458"/>
      <c r="BX28" s="458"/>
      <c r="BY28" s="458"/>
      <c r="BZ28" s="458"/>
      <c r="CA28" s="458"/>
      <c r="CB28" s="458"/>
      <c r="CC28" s="459">
        <f>SUM(CR28,DG28,DT28,EE28,EP28)</f>
        <v>82169</v>
      </c>
      <c r="CD28" s="459"/>
      <c r="CE28" s="459"/>
      <c r="CF28" s="459"/>
      <c r="CG28" s="459"/>
      <c r="CH28" s="459"/>
      <c r="CI28" s="283">
        <f>SUM(CX28,DL28,DX28,EI28,EU28)</f>
        <v>34601144</v>
      </c>
      <c r="CJ28" s="283"/>
      <c r="CK28" s="283"/>
      <c r="CL28" s="283"/>
      <c r="CM28" s="283"/>
      <c r="CN28" s="283"/>
      <c r="CO28" s="283"/>
      <c r="CP28" s="283"/>
      <c r="CQ28" s="283"/>
      <c r="CR28" s="460">
        <v>79467</v>
      </c>
      <c r="CS28" s="460"/>
      <c r="CT28" s="460"/>
      <c r="CU28" s="460"/>
      <c r="CV28" s="460"/>
      <c r="CW28" s="460"/>
      <c r="CX28" s="458">
        <v>32360388</v>
      </c>
      <c r="CY28" s="458"/>
      <c r="CZ28" s="458"/>
      <c r="DA28" s="458"/>
      <c r="DB28" s="458"/>
      <c r="DC28" s="458"/>
      <c r="DD28" s="458"/>
      <c r="DE28" s="458"/>
      <c r="DF28" s="458"/>
      <c r="DG28" s="282">
        <v>2254</v>
      </c>
      <c r="DH28" s="282"/>
      <c r="DI28" s="282"/>
      <c r="DJ28" s="282"/>
      <c r="DK28" s="282"/>
      <c r="DL28" s="283">
        <v>2032923</v>
      </c>
      <c r="DM28" s="283"/>
      <c r="DN28" s="283"/>
      <c r="DO28" s="283"/>
      <c r="DP28" s="283"/>
      <c r="DQ28" s="283"/>
      <c r="DR28" s="283"/>
      <c r="DS28" s="283"/>
      <c r="DT28" s="463">
        <v>1</v>
      </c>
      <c r="DU28" s="463"/>
      <c r="DV28" s="463"/>
      <c r="DW28" s="463"/>
      <c r="DX28" s="282">
        <v>1020</v>
      </c>
      <c r="DY28" s="282"/>
      <c r="DZ28" s="282"/>
      <c r="EA28" s="282"/>
      <c r="EB28" s="282"/>
      <c r="EC28" s="282"/>
      <c r="ED28" s="282"/>
      <c r="EE28" s="282">
        <v>0</v>
      </c>
      <c r="EF28" s="282"/>
      <c r="EG28" s="282"/>
      <c r="EH28" s="282"/>
      <c r="EI28" s="282">
        <v>0</v>
      </c>
      <c r="EJ28" s="282"/>
      <c r="EK28" s="282"/>
      <c r="EL28" s="282"/>
      <c r="EM28" s="282"/>
      <c r="EN28" s="282"/>
      <c r="EO28" s="282"/>
      <c r="EP28" s="441">
        <v>447</v>
      </c>
      <c r="EQ28" s="441"/>
      <c r="ER28" s="441"/>
      <c r="ES28" s="441"/>
      <c r="ET28" s="441"/>
      <c r="EU28" s="441">
        <v>206813</v>
      </c>
      <c r="EV28" s="441"/>
      <c r="EW28" s="441"/>
      <c r="EX28" s="441"/>
      <c r="EY28" s="441"/>
      <c r="EZ28" s="441"/>
      <c r="FA28" s="461"/>
      <c r="FB28" s="284" t="s">
        <v>296</v>
      </c>
      <c r="FC28" s="278"/>
      <c r="FD28" s="278"/>
    </row>
    <row r="29" spans="1:160" s="20" customFormat="1" ht="7.5" customHeight="1" thickBot="1">
      <c r="A29" s="121"/>
      <c r="B29" s="121"/>
      <c r="C29" s="121"/>
      <c r="D29" s="121"/>
      <c r="E29" s="121"/>
      <c r="F29" s="121"/>
      <c r="G29" s="121"/>
      <c r="H29" s="121"/>
      <c r="I29" s="121"/>
      <c r="J29" s="122"/>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3"/>
      <c r="FC29" s="121"/>
      <c r="FD29" s="121"/>
    </row>
    <row r="30" spans="1:160" s="20" customFormat="1" ht="11.25">
      <c r="A30" s="445"/>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6" t="s">
        <v>122</v>
      </c>
      <c r="CD30" s="446"/>
      <c r="CE30" s="446"/>
      <c r="CF30" s="446"/>
      <c r="CG30" s="446"/>
      <c r="CH30" s="446"/>
      <c r="CI30" s="446"/>
      <c r="CJ30" s="446"/>
      <c r="CK30" s="446"/>
      <c r="CL30" s="446"/>
      <c r="CM30" s="446"/>
      <c r="CN30" s="446"/>
      <c r="CO30" s="446"/>
      <c r="CP30" s="446"/>
      <c r="CQ30" s="446"/>
      <c r="CR30" s="446"/>
      <c r="CS30" s="446"/>
      <c r="CT30" s="446"/>
      <c r="CU30" s="446"/>
      <c r="CV30" s="446"/>
      <c r="CW30" s="446"/>
      <c r="CX30" s="446"/>
      <c r="CY30" s="446"/>
      <c r="CZ30" s="446"/>
      <c r="DA30" s="446"/>
      <c r="DB30" s="446"/>
      <c r="DC30" s="446"/>
      <c r="DD30" s="446"/>
      <c r="DE30" s="446"/>
      <c r="DF30" s="446"/>
      <c r="DG30" s="446"/>
      <c r="DH30" s="446"/>
      <c r="DI30" s="446"/>
      <c r="DJ30" s="446"/>
      <c r="DK30" s="446"/>
      <c r="DL30" s="446"/>
      <c r="DM30" s="446"/>
      <c r="DN30" s="446"/>
      <c r="DO30" s="446"/>
      <c r="DP30" s="446"/>
      <c r="DQ30" s="446"/>
      <c r="DR30" s="446"/>
      <c r="DS30" s="446"/>
      <c r="DT30" s="446"/>
      <c r="DU30" s="446"/>
      <c r="DV30" s="446"/>
      <c r="DW30" s="446"/>
      <c r="DX30" s="446"/>
      <c r="DY30" s="446"/>
      <c r="DZ30" s="446"/>
      <c r="EA30" s="446"/>
      <c r="EB30" s="446"/>
      <c r="EC30" s="446"/>
      <c r="ED30" s="446"/>
      <c r="EE30" s="446"/>
      <c r="EF30" s="446"/>
      <c r="EG30" s="446"/>
      <c r="EH30" s="446"/>
      <c r="EI30" s="446"/>
      <c r="EJ30" s="446"/>
      <c r="EK30" s="446"/>
      <c r="EL30" s="446"/>
      <c r="EM30" s="446"/>
      <c r="EN30" s="446"/>
      <c r="EO30" s="446"/>
      <c r="EP30" s="446"/>
      <c r="EQ30" s="446"/>
      <c r="ER30" s="446"/>
      <c r="ES30" s="446"/>
      <c r="ET30" s="446"/>
      <c r="EU30" s="446"/>
      <c r="EV30" s="446"/>
      <c r="EW30" s="446"/>
      <c r="EX30" s="446"/>
      <c r="EY30" s="446"/>
      <c r="EZ30" s="446"/>
      <c r="FA30" s="446"/>
      <c r="FB30" s="446"/>
      <c r="FC30" s="446"/>
      <c r="FD30" s="446"/>
    </row>
    <row r="31" spans="1:160" s="20" customFormat="1" ht="19.5" customHeight="1">
      <c r="A31" s="462" t="s">
        <v>343</v>
      </c>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462"/>
      <c r="BC31" s="462"/>
      <c r="BD31" s="462"/>
      <c r="BE31" s="462"/>
      <c r="BF31" s="462"/>
      <c r="BG31" s="462"/>
      <c r="BH31" s="462"/>
      <c r="BI31" s="462"/>
      <c r="BJ31" s="462"/>
      <c r="BK31" s="462"/>
      <c r="BL31" s="462"/>
      <c r="BM31" s="462"/>
      <c r="BN31" s="462"/>
      <c r="BO31" s="462"/>
      <c r="BP31" s="462"/>
      <c r="BQ31" s="462"/>
      <c r="BR31" s="462"/>
      <c r="BS31" s="462"/>
      <c r="BT31" s="462"/>
      <c r="BU31" s="462"/>
      <c r="BV31" s="462"/>
      <c r="BW31" s="462"/>
      <c r="BX31" s="462"/>
      <c r="BY31" s="462"/>
      <c r="BZ31" s="462"/>
      <c r="CA31" s="462"/>
      <c r="CB31" s="462"/>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row>
    <row r="32" spans="1:160" ht="30.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row>
    <row r="33" spans="1:160" ht="11.25" customHeight="1">
      <c r="A33" s="449" t="s">
        <v>224</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row>
    <row r="34" spans="1:160" ht="11.25" customHeight="1" thickBot="1">
      <c r="A34" s="424" t="s">
        <v>62</v>
      </c>
      <c r="B34" s="424"/>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50"/>
      <c r="EC34" s="450"/>
      <c r="ED34" s="450"/>
      <c r="EE34" s="450"/>
      <c r="EF34" s="450"/>
      <c r="EG34" s="450"/>
      <c r="EH34" s="450"/>
      <c r="EI34" s="450"/>
      <c r="EJ34" s="450"/>
      <c r="EK34" s="450"/>
      <c r="EL34" s="450"/>
      <c r="EM34" s="450"/>
      <c r="EN34" s="450"/>
      <c r="EO34" s="450"/>
      <c r="EP34" s="450"/>
      <c r="EQ34" s="450"/>
      <c r="ER34" s="450"/>
      <c r="ES34" s="450"/>
      <c r="ET34" s="450"/>
      <c r="EU34" s="450"/>
      <c r="EV34" s="450"/>
      <c r="EW34" s="450"/>
      <c r="EX34" s="450"/>
      <c r="EY34" s="450"/>
      <c r="EZ34" s="450"/>
      <c r="FA34" s="450"/>
      <c r="FB34" s="450"/>
      <c r="FC34" s="450"/>
      <c r="FD34" s="450"/>
    </row>
    <row r="35" spans="1:160" ht="15" customHeight="1">
      <c r="A35" s="426" t="s">
        <v>97</v>
      </c>
      <c r="B35" s="427"/>
      <c r="C35" s="427"/>
      <c r="D35" s="427"/>
      <c r="E35" s="427"/>
      <c r="F35" s="427"/>
      <c r="G35" s="427"/>
      <c r="H35" s="427"/>
      <c r="I35" s="427"/>
      <c r="J35" s="427"/>
      <c r="K35" s="427"/>
      <c r="L35" s="427"/>
      <c r="M35" s="427"/>
      <c r="N35" s="427"/>
      <c r="O35" s="427" t="s">
        <v>98</v>
      </c>
      <c r="P35" s="427"/>
      <c r="Q35" s="427"/>
      <c r="R35" s="427"/>
      <c r="S35" s="427"/>
      <c r="T35" s="427"/>
      <c r="U35" s="427"/>
      <c r="V35" s="427"/>
      <c r="W35" s="427"/>
      <c r="X35" s="427"/>
      <c r="Y35" s="427"/>
      <c r="Z35" s="427" t="s">
        <v>99</v>
      </c>
      <c r="AA35" s="427"/>
      <c r="AB35" s="427"/>
      <c r="AC35" s="427"/>
      <c r="AD35" s="427"/>
      <c r="AE35" s="427"/>
      <c r="AF35" s="427"/>
      <c r="AG35" s="427"/>
      <c r="AH35" s="427"/>
      <c r="AI35" s="427"/>
      <c r="AJ35" s="427"/>
      <c r="AK35" s="427" t="s">
        <v>100</v>
      </c>
      <c r="AL35" s="427"/>
      <c r="AM35" s="427"/>
      <c r="AN35" s="427"/>
      <c r="AO35" s="427"/>
      <c r="AP35" s="427"/>
      <c r="AQ35" s="427"/>
      <c r="AR35" s="427"/>
      <c r="AS35" s="427"/>
      <c r="AT35" s="427"/>
      <c r="AU35" s="427"/>
      <c r="AV35" s="386" t="s">
        <v>101</v>
      </c>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t="s">
        <v>102</v>
      </c>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7" t="s">
        <v>70</v>
      </c>
      <c r="FC35" s="388"/>
      <c r="FD35" s="388"/>
    </row>
    <row r="36" spans="1:160" ht="22.5" customHeight="1">
      <c r="A36" s="428"/>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t="s">
        <v>72</v>
      </c>
      <c r="AW36" s="429"/>
      <c r="AX36" s="429"/>
      <c r="AY36" s="429"/>
      <c r="AZ36" s="429"/>
      <c r="BA36" s="429"/>
      <c r="BB36" s="429"/>
      <c r="BC36" s="429"/>
      <c r="BD36" s="429"/>
      <c r="BE36" s="429"/>
      <c r="BF36" s="429"/>
      <c r="BG36" s="464" t="s">
        <v>103</v>
      </c>
      <c r="BH36" s="429"/>
      <c r="BI36" s="429"/>
      <c r="BJ36" s="429"/>
      <c r="BK36" s="429"/>
      <c r="BL36" s="429"/>
      <c r="BM36" s="429"/>
      <c r="BN36" s="429"/>
      <c r="BO36" s="429"/>
      <c r="BP36" s="429"/>
      <c r="BQ36" s="429"/>
      <c r="BR36" s="465" t="s">
        <v>104</v>
      </c>
      <c r="BS36" s="429"/>
      <c r="BT36" s="429"/>
      <c r="BU36" s="429"/>
      <c r="BV36" s="429"/>
      <c r="BW36" s="429"/>
      <c r="BX36" s="429"/>
      <c r="BY36" s="429"/>
      <c r="BZ36" s="429"/>
      <c r="CA36" s="429"/>
      <c r="CB36" s="429"/>
      <c r="CC36" s="429" t="s">
        <v>72</v>
      </c>
      <c r="CD36" s="429"/>
      <c r="CE36" s="429"/>
      <c r="CF36" s="429"/>
      <c r="CG36" s="429"/>
      <c r="CH36" s="429"/>
      <c r="CI36" s="429"/>
      <c r="CJ36" s="429"/>
      <c r="CK36" s="429"/>
      <c r="CL36" s="429"/>
      <c r="CM36" s="429"/>
      <c r="CN36" s="464" t="s">
        <v>103</v>
      </c>
      <c r="CO36" s="429"/>
      <c r="CP36" s="429"/>
      <c r="CQ36" s="429"/>
      <c r="CR36" s="429"/>
      <c r="CS36" s="429"/>
      <c r="CT36" s="429"/>
      <c r="CU36" s="429"/>
      <c r="CV36" s="429"/>
      <c r="CW36" s="429"/>
      <c r="CX36" s="429"/>
      <c r="CY36" s="464" t="s">
        <v>105</v>
      </c>
      <c r="CZ36" s="429"/>
      <c r="DA36" s="429"/>
      <c r="DB36" s="429"/>
      <c r="DC36" s="429"/>
      <c r="DD36" s="429"/>
      <c r="DE36" s="429"/>
      <c r="DF36" s="429"/>
      <c r="DG36" s="429"/>
      <c r="DH36" s="429"/>
      <c r="DI36" s="429"/>
      <c r="DJ36" s="464" t="s">
        <v>106</v>
      </c>
      <c r="DK36" s="429"/>
      <c r="DL36" s="429"/>
      <c r="DM36" s="429"/>
      <c r="DN36" s="429"/>
      <c r="DO36" s="429"/>
      <c r="DP36" s="429"/>
      <c r="DQ36" s="429"/>
      <c r="DR36" s="429"/>
      <c r="DS36" s="429"/>
      <c r="DT36" s="429"/>
      <c r="DU36" s="464" t="s">
        <v>107</v>
      </c>
      <c r="DV36" s="429"/>
      <c r="DW36" s="429"/>
      <c r="DX36" s="429"/>
      <c r="DY36" s="429"/>
      <c r="DZ36" s="429"/>
      <c r="EA36" s="429"/>
      <c r="EB36" s="429"/>
      <c r="EC36" s="429"/>
      <c r="ED36" s="429"/>
      <c r="EE36" s="429"/>
      <c r="EF36" s="429" t="s">
        <v>108</v>
      </c>
      <c r="EG36" s="429"/>
      <c r="EH36" s="429"/>
      <c r="EI36" s="429"/>
      <c r="EJ36" s="429"/>
      <c r="EK36" s="429"/>
      <c r="EL36" s="429"/>
      <c r="EM36" s="429"/>
      <c r="EN36" s="429"/>
      <c r="EO36" s="429"/>
      <c r="EP36" s="429"/>
      <c r="EQ36" s="429" t="s">
        <v>109</v>
      </c>
      <c r="ER36" s="429"/>
      <c r="ES36" s="429"/>
      <c r="ET36" s="429"/>
      <c r="EU36" s="429"/>
      <c r="EV36" s="429"/>
      <c r="EW36" s="429"/>
      <c r="EX36" s="429"/>
      <c r="EY36" s="429"/>
      <c r="EZ36" s="429"/>
      <c r="FA36" s="429"/>
      <c r="FB36" s="391"/>
      <c r="FC36" s="392"/>
      <c r="FD36" s="392"/>
    </row>
    <row r="37" spans="1:160" ht="7.5" customHeight="1">
      <c r="A37" s="11"/>
      <c r="B37" s="11"/>
      <c r="C37" s="11"/>
      <c r="D37" s="11"/>
      <c r="E37" s="11"/>
      <c r="F37" s="11"/>
      <c r="G37" s="11"/>
      <c r="H37" s="11"/>
      <c r="I37" s="11"/>
      <c r="J37" s="11"/>
      <c r="K37" s="11"/>
      <c r="L37" s="11"/>
      <c r="M37" s="11"/>
      <c r="N37" s="12"/>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432"/>
      <c r="FC37" s="433"/>
      <c r="FD37" s="433"/>
    </row>
    <row r="38" spans="1:160" s="83" customFormat="1" ht="15" customHeight="1">
      <c r="A38" s="390" t="s">
        <v>250</v>
      </c>
      <c r="B38" s="390"/>
      <c r="C38" s="390"/>
      <c r="D38" s="390"/>
      <c r="E38" s="390"/>
      <c r="F38" s="390"/>
      <c r="G38" s="390"/>
      <c r="H38" s="390"/>
      <c r="I38" s="390"/>
      <c r="J38" s="390"/>
      <c r="K38" s="390"/>
      <c r="L38" s="390"/>
      <c r="M38" s="390"/>
      <c r="N38" s="370"/>
      <c r="O38" s="400">
        <v>1802</v>
      </c>
      <c r="P38" s="400"/>
      <c r="Q38" s="400"/>
      <c r="R38" s="400"/>
      <c r="S38" s="400"/>
      <c r="T38" s="400"/>
      <c r="U38" s="400"/>
      <c r="V38" s="400"/>
      <c r="W38" s="400"/>
      <c r="X38" s="400"/>
      <c r="Y38" s="400"/>
      <c r="Z38" s="466">
        <v>481848</v>
      </c>
      <c r="AA38" s="466"/>
      <c r="AB38" s="466"/>
      <c r="AC38" s="466"/>
      <c r="AD38" s="466"/>
      <c r="AE38" s="466"/>
      <c r="AF38" s="466"/>
      <c r="AG38" s="466"/>
      <c r="AH38" s="466"/>
      <c r="AI38" s="466"/>
      <c r="AJ38" s="466"/>
      <c r="AK38" s="400">
        <v>1096</v>
      </c>
      <c r="AL38" s="400"/>
      <c r="AM38" s="400"/>
      <c r="AN38" s="400"/>
      <c r="AO38" s="400"/>
      <c r="AP38" s="400"/>
      <c r="AQ38" s="400"/>
      <c r="AR38" s="400"/>
      <c r="AS38" s="400"/>
      <c r="AT38" s="400"/>
      <c r="AU38" s="400"/>
      <c r="AV38" s="400">
        <f>SUM(BG38:CB38)</f>
        <v>166</v>
      </c>
      <c r="AW38" s="400"/>
      <c r="AX38" s="400"/>
      <c r="AY38" s="400"/>
      <c r="AZ38" s="400"/>
      <c r="BA38" s="400"/>
      <c r="BB38" s="400"/>
      <c r="BC38" s="400"/>
      <c r="BD38" s="400"/>
      <c r="BE38" s="400"/>
      <c r="BF38" s="400"/>
      <c r="BG38" s="400">
        <v>110</v>
      </c>
      <c r="BH38" s="400"/>
      <c r="BI38" s="400"/>
      <c r="BJ38" s="400"/>
      <c r="BK38" s="400"/>
      <c r="BL38" s="400"/>
      <c r="BM38" s="400"/>
      <c r="BN38" s="400"/>
      <c r="BO38" s="400"/>
      <c r="BP38" s="400"/>
      <c r="BQ38" s="400"/>
      <c r="BR38" s="400">
        <v>56</v>
      </c>
      <c r="BS38" s="400"/>
      <c r="BT38" s="400"/>
      <c r="BU38" s="400"/>
      <c r="BV38" s="400"/>
      <c r="BW38" s="400"/>
      <c r="BX38" s="400"/>
      <c r="BY38" s="400"/>
      <c r="BZ38" s="400"/>
      <c r="CA38" s="400"/>
      <c r="CB38" s="400"/>
      <c r="CC38" s="400">
        <f>SUM(CN38:FA38)</f>
        <v>540</v>
      </c>
      <c r="CD38" s="400"/>
      <c r="CE38" s="400"/>
      <c r="CF38" s="400"/>
      <c r="CG38" s="400"/>
      <c r="CH38" s="400"/>
      <c r="CI38" s="400"/>
      <c r="CJ38" s="400"/>
      <c r="CK38" s="400"/>
      <c r="CL38" s="400"/>
      <c r="CM38" s="400"/>
      <c r="CN38" s="400">
        <v>476</v>
      </c>
      <c r="CO38" s="400"/>
      <c r="CP38" s="400"/>
      <c r="CQ38" s="400"/>
      <c r="CR38" s="400"/>
      <c r="CS38" s="400"/>
      <c r="CT38" s="400"/>
      <c r="CU38" s="400"/>
      <c r="CV38" s="400"/>
      <c r="CW38" s="400"/>
      <c r="CX38" s="400"/>
      <c r="CY38" s="400">
        <v>17</v>
      </c>
      <c r="CZ38" s="400"/>
      <c r="DA38" s="400"/>
      <c r="DB38" s="400"/>
      <c r="DC38" s="400"/>
      <c r="DD38" s="400"/>
      <c r="DE38" s="400"/>
      <c r="DF38" s="400"/>
      <c r="DG38" s="400"/>
      <c r="DH38" s="400"/>
      <c r="DI38" s="400"/>
      <c r="DJ38" s="400">
        <v>0</v>
      </c>
      <c r="DK38" s="400"/>
      <c r="DL38" s="400"/>
      <c r="DM38" s="400"/>
      <c r="DN38" s="400"/>
      <c r="DO38" s="400"/>
      <c r="DP38" s="400"/>
      <c r="DQ38" s="400"/>
      <c r="DR38" s="400"/>
      <c r="DS38" s="400"/>
      <c r="DT38" s="400"/>
      <c r="DU38" s="400">
        <v>28</v>
      </c>
      <c r="DV38" s="400"/>
      <c r="DW38" s="400"/>
      <c r="DX38" s="400"/>
      <c r="DY38" s="400"/>
      <c r="DZ38" s="400"/>
      <c r="EA38" s="400"/>
      <c r="EB38" s="400"/>
      <c r="EC38" s="400"/>
      <c r="ED38" s="400"/>
      <c r="EE38" s="400"/>
      <c r="EF38" s="400">
        <v>11</v>
      </c>
      <c r="EG38" s="400"/>
      <c r="EH38" s="400"/>
      <c r="EI38" s="400"/>
      <c r="EJ38" s="400"/>
      <c r="EK38" s="400"/>
      <c r="EL38" s="400"/>
      <c r="EM38" s="400"/>
      <c r="EN38" s="400"/>
      <c r="EO38" s="400"/>
      <c r="EP38" s="400"/>
      <c r="EQ38" s="400">
        <v>8</v>
      </c>
      <c r="ER38" s="400"/>
      <c r="ES38" s="400"/>
      <c r="ET38" s="400"/>
      <c r="EU38" s="400"/>
      <c r="EV38" s="400"/>
      <c r="EW38" s="400"/>
      <c r="EX38" s="400"/>
      <c r="EY38" s="400"/>
      <c r="EZ38" s="400"/>
      <c r="FA38" s="400"/>
      <c r="FB38" s="401" t="s">
        <v>297</v>
      </c>
      <c r="FC38" s="402"/>
      <c r="FD38" s="402"/>
    </row>
    <row r="39" spans="1:160" s="83" customFormat="1" ht="15" customHeight="1">
      <c r="A39" s="390">
        <v>16</v>
      </c>
      <c r="B39" s="390"/>
      <c r="C39" s="390"/>
      <c r="D39" s="390"/>
      <c r="E39" s="390"/>
      <c r="F39" s="390"/>
      <c r="G39" s="390"/>
      <c r="H39" s="390"/>
      <c r="I39" s="390"/>
      <c r="J39" s="390"/>
      <c r="K39" s="390"/>
      <c r="L39" s="390"/>
      <c r="M39" s="390"/>
      <c r="N39" s="370"/>
      <c r="O39" s="400">
        <v>1301</v>
      </c>
      <c r="P39" s="400"/>
      <c r="Q39" s="400"/>
      <c r="R39" s="400"/>
      <c r="S39" s="400"/>
      <c r="T39" s="400"/>
      <c r="U39" s="400"/>
      <c r="V39" s="400"/>
      <c r="W39" s="400"/>
      <c r="X39" s="400"/>
      <c r="Y39" s="400"/>
      <c r="Z39" s="466">
        <v>341542</v>
      </c>
      <c r="AA39" s="466"/>
      <c r="AB39" s="466"/>
      <c r="AC39" s="466"/>
      <c r="AD39" s="466"/>
      <c r="AE39" s="466"/>
      <c r="AF39" s="466"/>
      <c r="AG39" s="466"/>
      <c r="AH39" s="466"/>
      <c r="AI39" s="466"/>
      <c r="AJ39" s="466"/>
      <c r="AK39" s="400">
        <v>778</v>
      </c>
      <c r="AL39" s="400"/>
      <c r="AM39" s="400"/>
      <c r="AN39" s="400"/>
      <c r="AO39" s="400"/>
      <c r="AP39" s="400"/>
      <c r="AQ39" s="400"/>
      <c r="AR39" s="400"/>
      <c r="AS39" s="400"/>
      <c r="AT39" s="400"/>
      <c r="AU39" s="400"/>
      <c r="AV39" s="400">
        <v>127</v>
      </c>
      <c r="AW39" s="400"/>
      <c r="AX39" s="400"/>
      <c r="AY39" s="400"/>
      <c r="AZ39" s="400"/>
      <c r="BA39" s="400"/>
      <c r="BB39" s="400"/>
      <c r="BC39" s="400"/>
      <c r="BD39" s="400"/>
      <c r="BE39" s="400"/>
      <c r="BF39" s="400"/>
      <c r="BG39" s="400">
        <v>88</v>
      </c>
      <c r="BH39" s="400"/>
      <c r="BI39" s="400"/>
      <c r="BJ39" s="400"/>
      <c r="BK39" s="400"/>
      <c r="BL39" s="400"/>
      <c r="BM39" s="400"/>
      <c r="BN39" s="400"/>
      <c r="BO39" s="400"/>
      <c r="BP39" s="400"/>
      <c r="BQ39" s="400"/>
      <c r="BR39" s="400">
        <v>39</v>
      </c>
      <c r="BS39" s="400"/>
      <c r="BT39" s="400"/>
      <c r="BU39" s="400"/>
      <c r="BV39" s="400"/>
      <c r="BW39" s="400"/>
      <c r="BX39" s="400"/>
      <c r="BY39" s="400"/>
      <c r="BZ39" s="400"/>
      <c r="CA39" s="400"/>
      <c r="CB39" s="400"/>
      <c r="CC39" s="400">
        <v>396</v>
      </c>
      <c r="CD39" s="400"/>
      <c r="CE39" s="400"/>
      <c r="CF39" s="400"/>
      <c r="CG39" s="400"/>
      <c r="CH39" s="400"/>
      <c r="CI39" s="400"/>
      <c r="CJ39" s="400"/>
      <c r="CK39" s="400"/>
      <c r="CL39" s="400"/>
      <c r="CM39" s="400"/>
      <c r="CN39" s="400">
        <v>346</v>
      </c>
      <c r="CO39" s="400"/>
      <c r="CP39" s="400"/>
      <c r="CQ39" s="400"/>
      <c r="CR39" s="400"/>
      <c r="CS39" s="400"/>
      <c r="CT39" s="400"/>
      <c r="CU39" s="400"/>
      <c r="CV39" s="400"/>
      <c r="CW39" s="400"/>
      <c r="CX39" s="400"/>
      <c r="CY39" s="400">
        <v>12</v>
      </c>
      <c r="CZ39" s="400"/>
      <c r="DA39" s="400"/>
      <c r="DB39" s="400"/>
      <c r="DC39" s="400"/>
      <c r="DD39" s="400"/>
      <c r="DE39" s="400"/>
      <c r="DF39" s="400"/>
      <c r="DG39" s="400"/>
      <c r="DH39" s="400"/>
      <c r="DI39" s="400"/>
      <c r="DJ39" s="400">
        <v>0</v>
      </c>
      <c r="DK39" s="400"/>
      <c r="DL39" s="400"/>
      <c r="DM39" s="400"/>
      <c r="DN39" s="400"/>
      <c r="DO39" s="400"/>
      <c r="DP39" s="400"/>
      <c r="DQ39" s="400"/>
      <c r="DR39" s="400"/>
      <c r="DS39" s="400"/>
      <c r="DT39" s="400"/>
      <c r="DU39" s="400">
        <v>19</v>
      </c>
      <c r="DV39" s="400"/>
      <c r="DW39" s="400"/>
      <c r="DX39" s="400"/>
      <c r="DY39" s="400"/>
      <c r="DZ39" s="400"/>
      <c r="EA39" s="400"/>
      <c r="EB39" s="400"/>
      <c r="EC39" s="400"/>
      <c r="ED39" s="400"/>
      <c r="EE39" s="400"/>
      <c r="EF39" s="400">
        <v>10</v>
      </c>
      <c r="EG39" s="400"/>
      <c r="EH39" s="400"/>
      <c r="EI39" s="400"/>
      <c r="EJ39" s="400"/>
      <c r="EK39" s="400"/>
      <c r="EL39" s="400"/>
      <c r="EM39" s="400"/>
      <c r="EN39" s="400"/>
      <c r="EO39" s="400"/>
      <c r="EP39" s="400"/>
      <c r="EQ39" s="400">
        <v>9</v>
      </c>
      <c r="ER39" s="400"/>
      <c r="ES39" s="400"/>
      <c r="ET39" s="400"/>
      <c r="EU39" s="400"/>
      <c r="EV39" s="400"/>
      <c r="EW39" s="400"/>
      <c r="EX39" s="400"/>
      <c r="EY39" s="400"/>
      <c r="EZ39" s="400"/>
      <c r="FA39" s="400"/>
      <c r="FB39" s="401" t="s">
        <v>298</v>
      </c>
      <c r="FC39" s="402"/>
      <c r="FD39" s="402"/>
    </row>
    <row r="40" spans="1:160" s="83" customFormat="1" ht="15" customHeight="1">
      <c r="A40" s="390">
        <v>17</v>
      </c>
      <c r="B40" s="390"/>
      <c r="C40" s="390"/>
      <c r="D40" s="390"/>
      <c r="E40" s="390"/>
      <c r="F40" s="390"/>
      <c r="G40" s="390"/>
      <c r="H40" s="390"/>
      <c r="I40" s="390"/>
      <c r="J40" s="390"/>
      <c r="K40" s="390"/>
      <c r="L40" s="390"/>
      <c r="M40" s="390"/>
      <c r="N40" s="370"/>
      <c r="O40" s="400">
        <v>950</v>
      </c>
      <c r="P40" s="400"/>
      <c r="Q40" s="400"/>
      <c r="R40" s="400"/>
      <c r="S40" s="400"/>
      <c r="T40" s="400"/>
      <c r="U40" s="400"/>
      <c r="V40" s="400"/>
      <c r="W40" s="400"/>
      <c r="X40" s="400"/>
      <c r="Y40" s="400"/>
      <c r="Z40" s="466">
        <v>241370</v>
      </c>
      <c r="AA40" s="466"/>
      <c r="AB40" s="466"/>
      <c r="AC40" s="466"/>
      <c r="AD40" s="466"/>
      <c r="AE40" s="466"/>
      <c r="AF40" s="466"/>
      <c r="AG40" s="466"/>
      <c r="AH40" s="466"/>
      <c r="AI40" s="466"/>
      <c r="AJ40" s="466"/>
      <c r="AK40" s="400">
        <v>550</v>
      </c>
      <c r="AL40" s="400"/>
      <c r="AM40" s="400"/>
      <c r="AN40" s="400"/>
      <c r="AO40" s="400"/>
      <c r="AP40" s="400"/>
      <c r="AQ40" s="400"/>
      <c r="AR40" s="400"/>
      <c r="AS40" s="400"/>
      <c r="AT40" s="400"/>
      <c r="AU40" s="400"/>
      <c r="AV40" s="400">
        <v>96</v>
      </c>
      <c r="AW40" s="400"/>
      <c r="AX40" s="400"/>
      <c r="AY40" s="400"/>
      <c r="AZ40" s="400"/>
      <c r="BA40" s="400"/>
      <c r="BB40" s="400"/>
      <c r="BC40" s="400"/>
      <c r="BD40" s="400"/>
      <c r="BE40" s="400"/>
      <c r="BF40" s="400"/>
      <c r="BG40" s="400">
        <v>70</v>
      </c>
      <c r="BH40" s="400"/>
      <c r="BI40" s="400"/>
      <c r="BJ40" s="400"/>
      <c r="BK40" s="400"/>
      <c r="BL40" s="400"/>
      <c r="BM40" s="400"/>
      <c r="BN40" s="400"/>
      <c r="BO40" s="400"/>
      <c r="BP40" s="400"/>
      <c r="BQ40" s="400"/>
      <c r="BR40" s="400">
        <v>26</v>
      </c>
      <c r="BS40" s="400"/>
      <c r="BT40" s="400"/>
      <c r="BU40" s="400"/>
      <c r="BV40" s="400"/>
      <c r="BW40" s="400"/>
      <c r="BX40" s="400"/>
      <c r="BY40" s="400"/>
      <c r="BZ40" s="400"/>
      <c r="CA40" s="400"/>
      <c r="CB40" s="400"/>
      <c r="CC40" s="400">
        <v>304</v>
      </c>
      <c r="CD40" s="400"/>
      <c r="CE40" s="400"/>
      <c r="CF40" s="400"/>
      <c r="CG40" s="400"/>
      <c r="CH40" s="400"/>
      <c r="CI40" s="400"/>
      <c r="CJ40" s="400"/>
      <c r="CK40" s="400"/>
      <c r="CL40" s="400"/>
      <c r="CM40" s="400"/>
      <c r="CN40" s="400">
        <v>271</v>
      </c>
      <c r="CO40" s="400"/>
      <c r="CP40" s="400"/>
      <c r="CQ40" s="400"/>
      <c r="CR40" s="400"/>
      <c r="CS40" s="400"/>
      <c r="CT40" s="400"/>
      <c r="CU40" s="400"/>
      <c r="CV40" s="400"/>
      <c r="CW40" s="400"/>
      <c r="CX40" s="400"/>
      <c r="CY40" s="400">
        <v>6</v>
      </c>
      <c r="CZ40" s="400"/>
      <c r="DA40" s="400"/>
      <c r="DB40" s="400"/>
      <c r="DC40" s="400"/>
      <c r="DD40" s="400"/>
      <c r="DE40" s="400"/>
      <c r="DF40" s="400"/>
      <c r="DG40" s="400"/>
      <c r="DH40" s="400"/>
      <c r="DI40" s="400"/>
      <c r="DJ40" s="400">
        <v>0</v>
      </c>
      <c r="DK40" s="400"/>
      <c r="DL40" s="400"/>
      <c r="DM40" s="400"/>
      <c r="DN40" s="400"/>
      <c r="DO40" s="400"/>
      <c r="DP40" s="400"/>
      <c r="DQ40" s="400"/>
      <c r="DR40" s="400"/>
      <c r="DS40" s="400"/>
      <c r="DT40" s="400"/>
      <c r="DU40" s="400">
        <v>12</v>
      </c>
      <c r="DV40" s="400"/>
      <c r="DW40" s="400"/>
      <c r="DX40" s="400"/>
      <c r="DY40" s="400"/>
      <c r="DZ40" s="400"/>
      <c r="EA40" s="400"/>
      <c r="EB40" s="400"/>
      <c r="EC40" s="400"/>
      <c r="ED40" s="400"/>
      <c r="EE40" s="400"/>
      <c r="EF40" s="400">
        <v>6</v>
      </c>
      <c r="EG40" s="400"/>
      <c r="EH40" s="400"/>
      <c r="EI40" s="400"/>
      <c r="EJ40" s="400"/>
      <c r="EK40" s="400"/>
      <c r="EL40" s="400"/>
      <c r="EM40" s="400"/>
      <c r="EN40" s="400"/>
      <c r="EO40" s="400"/>
      <c r="EP40" s="400"/>
      <c r="EQ40" s="400">
        <v>9</v>
      </c>
      <c r="ER40" s="400"/>
      <c r="ES40" s="400"/>
      <c r="ET40" s="400"/>
      <c r="EU40" s="400"/>
      <c r="EV40" s="400"/>
      <c r="EW40" s="400"/>
      <c r="EX40" s="400"/>
      <c r="EY40" s="400"/>
      <c r="EZ40" s="400"/>
      <c r="FA40" s="400"/>
      <c r="FB40" s="401" t="s">
        <v>299</v>
      </c>
      <c r="FC40" s="402"/>
      <c r="FD40" s="402"/>
    </row>
    <row r="41" spans="1:160" s="83" customFormat="1" ht="15" customHeight="1">
      <c r="A41" s="390">
        <v>18</v>
      </c>
      <c r="B41" s="390"/>
      <c r="C41" s="390"/>
      <c r="D41" s="390"/>
      <c r="E41" s="390"/>
      <c r="F41" s="390"/>
      <c r="G41" s="390"/>
      <c r="H41" s="390"/>
      <c r="I41" s="390"/>
      <c r="J41" s="390"/>
      <c r="K41" s="390"/>
      <c r="L41" s="390"/>
      <c r="M41" s="390"/>
      <c r="N41" s="370"/>
      <c r="O41" s="400">
        <f>AK41+AV41+CC41</f>
        <v>693</v>
      </c>
      <c r="P41" s="400"/>
      <c r="Q41" s="400"/>
      <c r="R41" s="400"/>
      <c r="S41" s="400"/>
      <c r="T41" s="400"/>
      <c r="U41" s="400"/>
      <c r="V41" s="400"/>
      <c r="W41" s="400"/>
      <c r="X41" s="400"/>
      <c r="Y41" s="400"/>
      <c r="Z41" s="466">
        <v>170644</v>
      </c>
      <c r="AA41" s="466"/>
      <c r="AB41" s="466"/>
      <c r="AC41" s="466"/>
      <c r="AD41" s="466"/>
      <c r="AE41" s="466"/>
      <c r="AF41" s="466"/>
      <c r="AG41" s="466"/>
      <c r="AH41" s="466"/>
      <c r="AI41" s="466"/>
      <c r="AJ41" s="466"/>
      <c r="AK41" s="400">
        <v>386</v>
      </c>
      <c r="AL41" s="400"/>
      <c r="AM41" s="400"/>
      <c r="AN41" s="400"/>
      <c r="AO41" s="400"/>
      <c r="AP41" s="400"/>
      <c r="AQ41" s="400"/>
      <c r="AR41" s="400"/>
      <c r="AS41" s="400"/>
      <c r="AT41" s="400"/>
      <c r="AU41" s="400"/>
      <c r="AV41" s="400">
        <f>BG41+BR41</f>
        <v>75</v>
      </c>
      <c r="AW41" s="400"/>
      <c r="AX41" s="400"/>
      <c r="AY41" s="400"/>
      <c r="AZ41" s="400"/>
      <c r="BA41" s="400"/>
      <c r="BB41" s="400"/>
      <c r="BC41" s="400"/>
      <c r="BD41" s="400"/>
      <c r="BE41" s="400"/>
      <c r="BF41" s="400"/>
      <c r="BG41" s="400">
        <v>51</v>
      </c>
      <c r="BH41" s="400"/>
      <c r="BI41" s="400"/>
      <c r="BJ41" s="400"/>
      <c r="BK41" s="400"/>
      <c r="BL41" s="400"/>
      <c r="BM41" s="400"/>
      <c r="BN41" s="400"/>
      <c r="BO41" s="400"/>
      <c r="BP41" s="400"/>
      <c r="BQ41" s="400"/>
      <c r="BR41" s="400">
        <v>24</v>
      </c>
      <c r="BS41" s="400"/>
      <c r="BT41" s="400"/>
      <c r="BU41" s="400"/>
      <c r="BV41" s="400"/>
      <c r="BW41" s="400"/>
      <c r="BX41" s="400"/>
      <c r="BY41" s="400"/>
      <c r="BZ41" s="400"/>
      <c r="CA41" s="400"/>
      <c r="CB41" s="400"/>
      <c r="CC41" s="400">
        <f>SUM(CN41:FA41)</f>
        <v>232</v>
      </c>
      <c r="CD41" s="400"/>
      <c r="CE41" s="400"/>
      <c r="CF41" s="400"/>
      <c r="CG41" s="400"/>
      <c r="CH41" s="400"/>
      <c r="CI41" s="400"/>
      <c r="CJ41" s="400"/>
      <c r="CK41" s="400"/>
      <c r="CL41" s="400"/>
      <c r="CM41" s="400"/>
      <c r="CN41" s="400">
        <v>204</v>
      </c>
      <c r="CO41" s="400"/>
      <c r="CP41" s="400"/>
      <c r="CQ41" s="400"/>
      <c r="CR41" s="400"/>
      <c r="CS41" s="400"/>
      <c r="CT41" s="400"/>
      <c r="CU41" s="400"/>
      <c r="CV41" s="400"/>
      <c r="CW41" s="400"/>
      <c r="CX41" s="400"/>
      <c r="CY41" s="400">
        <v>2</v>
      </c>
      <c r="CZ41" s="400"/>
      <c r="DA41" s="400"/>
      <c r="DB41" s="400"/>
      <c r="DC41" s="400"/>
      <c r="DD41" s="400"/>
      <c r="DE41" s="400"/>
      <c r="DF41" s="400"/>
      <c r="DG41" s="400"/>
      <c r="DH41" s="400"/>
      <c r="DI41" s="400"/>
      <c r="DJ41" s="400">
        <v>0</v>
      </c>
      <c r="DK41" s="400"/>
      <c r="DL41" s="400"/>
      <c r="DM41" s="400"/>
      <c r="DN41" s="400"/>
      <c r="DO41" s="400"/>
      <c r="DP41" s="400"/>
      <c r="DQ41" s="400"/>
      <c r="DR41" s="400"/>
      <c r="DS41" s="400"/>
      <c r="DT41" s="400"/>
      <c r="DU41" s="400">
        <v>14</v>
      </c>
      <c r="DV41" s="400"/>
      <c r="DW41" s="400"/>
      <c r="DX41" s="400"/>
      <c r="DY41" s="400"/>
      <c r="DZ41" s="400"/>
      <c r="EA41" s="400"/>
      <c r="EB41" s="400"/>
      <c r="EC41" s="400"/>
      <c r="ED41" s="400"/>
      <c r="EE41" s="400"/>
      <c r="EF41" s="400">
        <v>3</v>
      </c>
      <c r="EG41" s="400"/>
      <c r="EH41" s="400"/>
      <c r="EI41" s="400"/>
      <c r="EJ41" s="400"/>
      <c r="EK41" s="400"/>
      <c r="EL41" s="400"/>
      <c r="EM41" s="400"/>
      <c r="EN41" s="400"/>
      <c r="EO41" s="400"/>
      <c r="EP41" s="400"/>
      <c r="EQ41" s="400">
        <v>9</v>
      </c>
      <c r="ER41" s="400"/>
      <c r="ES41" s="400"/>
      <c r="ET41" s="400"/>
      <c r="EU41" s="400"/>
      <c r="EV41" s="400"/>
      <c r="EW41" s="400"/>
      <c r="EX41" s="400"/>
      <c r="EY41" s="400"/>
      <c r="EZ41" s="400"/>
      <c r="FA41" s="400"/>
      <c r="FB41" s="401" t="s">
        <v>300</v>
      </c>
      <c r="FC41" s="402"/>
      <c r="FD41" s="402"/>
    </row>
    <row r="42" spans="1:160" s="98" customFormat="1" ht="15" customHeight="1">
      <c r="A42" s="438">
        <v>19</v>
      </c>
      <c r="B42" s="438"/>
      <c r="C42" s="438"/>
      <c r="D42" s="438"/>
      <c r="E42" s="438"/>
      <c r="F42" s="438"/>
      <c r="G42" s="438"/>
      <c r="H42" s="438"/>
      <c r="I42" s="438"/>
      <c r="J42" s="438"/>
      <c r="K42" s="438"/>
      <c r="L42" s="438"/>
      <c r="M42" s="438"/>
      <c r="N42" s="439"/>
      <c r="O42" s="283">
        <v>508</v>
      </c>
      <c r="P42" s="283"/>
      <c r="Q42" s="283"/>
      <c r="R42" s="283"/>
      <c r="S42" s="283"/>
      <c r="T42" s="283"/>
      <c r="U42" s="283"/>
      <c r="V42" s="283"/>
      <c r="W42" s="283"/>
      <c r="X42" s="283"/>
      <c r="Y42" s="283"/>
      <c r="Z42" s="467">
        <v>122257</v>
      </c>
      <c r="AA42" s="467"/>
      <c r="AB42" s="467"/>
      <c r="AC42" s="467"/>
      <c r="AD42" s="467"/>
      <c r="AE42" s="467"/>
      <c r="AF42" s="467"/>
      <c r="AG42" s="467"/>
      <c r="AH42" s="467"/>
      <c r="AI42" s="467"/>
      <c r="AJ42" s="467"/>
      <c r="AK42" s="283">
        <v>277</v>
      </c>
      <c r="AL42" s="283"/>
      <c r="AM42" s="283"/>
      <c r="AN42" s="283"/>
      <c r="AO42" s="283"/>
      <c r="AP42" s="283"/>
      <c r="AQ42" s="283"/>
      <c r="AR42" s="283"/>
      <c r="AS42" s="283"/>
      <c r="AT42" s="283"/>
      <c r="AU42" s="283"/>
      <c r="AV42" s="283">
        <f>SUM(BG42:CB42)</f>
        <v>57</v>
      </c>
      <c r="AW42" s="283"/>
      <c r="AX42" s="283"/>
      <c r="AY42" s="283"/>
      <c r="AZ42" s="283"/>
      <c r="BA42" s="283"/>
      <c r="BB42" s="283"/>
      <c r="BC42" s="283"/>
      <c r="BD42" s="283"/>
      <c r="BE42" s="283"/>
      <c r="BF42" s="283"/>
      <c r="BG42" s="283">
        <v>41</v>
      </c>
      <c r="BH42" s="283"/>
      <c r="BI42" s="283"/>
      <c r="BJ42" s="283"/>
      <c r="BK42" s="283"/>
      <c r="BL42" s="283"/>
      <c r="BM42" s="283"/>
      <c r="BN42" s="283"/>
      <c r="BO42" s="283"/>
      <c r="BP42" s="283"/>
      <c r="BQ42" s="283"/>
      <c r="BR42" s="283">
        <v>16</v>
      </c>
      <c r="BS42" s="283"/>
      <c r="BT42" s="283"/>
      <c r="BU42" s="283"/>
      <c r="BV42" s="283"/>
      <c r="BW42" s="283"/>
      <c r="BX42" s="283"/>
      <c r="BY42" s="283"/>
      <c r="BZ42" s="283"/>
      <c r="CA42" s="283"/>
      <c r="CB42" s="283"/>
      <c r="CC42" s="283">
        <f>SUM(CN42:FA43)</f>
        <v>174</v>
      </c>
      <c r="CD42" s="283"/>
      <c r="CE42" s="283"/>
      <c r="CF42" s="283"/>
      <c r="CG42" s="283"/>
      <c r="CH42" s="283"/>
      <c r="CI42" s="283"/>
      <c r="CJ42" s="283"/>
      <c r="CK42" s="283"/>
      <c r="CL42" s="283"/>
      <c r="CM42" s="283"/>
      <c r="CN42" s="283">
        <v>153</v>
      </c>
      <c r="CO42" s="283"/>
      <c r="CP42" s="283"/>
      <c r="CQ42" s="283"/>
      <c r="CR42" s="283"/>
      <c r="CS42" s="283"/>
      <c r="CT42" s="283"/>
      <c r="CU42" s="283"/>
      <c r="CV42" s="283"/>
      <c r="CW42" s="283"/>
      <c r="CX42" s="283"/>
      <c r="CY42" s="283">
        <v>2</v>
      </c>
      <c r="CZ42" s="283"/>
      <c r="DA42" s="283"/>
      <c r="DB42" s="283"/>
      <c r="DC42" s="283"/>
      <c r="DD42" s="283"/>
      <c r="DE42" s="283"/>
      <c r="DF42" s="283"/>
      <c r="DG42" s="283"/>
      <c r="DH42" s="283"/>
      <c r="DI42" s="283"/>
      <c r="DJ42" s="283">
        <v>0</v>
      </c>
      <c r="DK42" s="283"/>
      <c r="DL42" s="283"/>
      <c r="DM42" s="283"/>
      <c r="DN42" s="283"/>
      <c r="DO42" s="283"/>
      <c r="DP42" s="283"/>
      <c r="DQ42" s="283"/>
      <c r="DR42" s="283"/>
      <c r="DS42" s="283"/>
      <c r="DT42" s="283"/>
      <c r="DU42" s="283">
        <v>8</v>
      </c>
      <c r="DV42" s="283"/>
      <c r="DW42" s="283"/>
      <c r="DX42" s="283"/>
      <c r="DY42" s="283"/>
      <c r="DZ42" s="283"/>
      <c r="EA42" s="283"/>
      <c r="EB42" s="283"/>
      <c r="EC42" s="283"/>
      <c r="ED42" s="283"/>
      <c r="EE42" s="283"/>
      <c r="EF42" s="283">
        <v>2</v>
      </c>
      <c r="EG42" s="283"/>
      <c r="EH42" s="283"/>
      <c r="EI42" s="283"/>
      <c r="EJ42" s="283"/>
      <c r="EK42" s="283"/>
      <c r="EL42" s="283"/>
      <c r="EM42" s="283"/>
      <c r="EN42" s="283"/>
      <c r="EO42" s="283"/>
      <c r="EP42" s="283"/>
      <c r="EQ42" s="283">
        <v>9</v>
      </c>
      <c r="ER42" s="283"/>
      <c r="ES42" s="283"/>
      <c r="ET42" s="283"/>
      <c r="EU42" s="283"/>
      <c r="EV42" s="283"/>
      <c r="EW42" s="283"/>
      <c r="EX42" s="283"/>
      <c r="EY42" s="283"/>
      <c r="EZ42" s="283"/>
      <c r="FA42" s="283"/>
      <c r="FB42" s="284" t="s">
        <v>296</v>
      </c>
      <c r="FC42" s="278"/>
      <c r="FD42" s="278"/>
    </row>
    <row r="43" spans="1:160" s="20" customFormat="1" ht="7.5" customHeight="1" thickBot="1">
      <c r="A43" s="40"/>
      <c r="B43" s="40"/>
      <c r="C43" s="40"/>
      <c r="D43" s="40"/>
      <c r="E43" s="40"/>
      <c r="F43" s="40"/>
      <c r="G43" s="40"/>
      <c r="H43" s="40"/>
      <c r="I43" s="40"/>
      <c r="J43" s="40"/>
      <c r="K43" s="40"/>
      <c r="L43" s="40"/>
      <c r="M43" s="40"/>
      <c r="N43" s="124"/>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125"/>
      <c r="FC43" s="40"/>
      <c r="FD43" s="40"/>
    </row>
    <row r="44" spans="1:160" s="20" customFormat="1" ht="11.25">
      <c r="A44" s="367"/>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446" t="s">
        <v>122</v>
      </c>
      <c r="CD44" s="446"/>
      <c r="CE44" s="446"/>
      <c r="CF44" s="446"/>
      <c r="CG44" s="446"/>
      <c r="CH44" s="446"/>
      <c r="CI44" s="446"/>
      <c r="CJ44" s="446"/>
      <c r="CK44" s="446"/>
      <c r="CL44" s="446"/>
      <c r="CM44" s="446"/>
      <c r="CN44" s="446"/>
      <c r="CO44" s="446"/>
      <c r="CP44" s="446"/>
      <c r="CQ44" s="446"/>
      <c r="CR44" s="446"/>
      <c r="CS44" s="446"/>
      <c r="CT44" s="446"/>
      <c r="CU44" s="446"/>
      <c r="CV44" s="446"/>
      <c r="CW44" s="446"/>
      <c r="CX44" s="446"/>
      <c r="CY44" s="446"/>
      <c r="CZ44" s="446"/>
      <c r="DA44" s="446"/>
      <c r="DB44" s="446"/>
      <c r="DC44" s="446"/>
      <c r="DD44" s="446"/>
      <c r="DE44" s="446"/>
      <c r="DF44" s="446"/>
      <c r="DG44" s="446"/>
      <c r="DH44" s="446"/>
      <c r="DI44" s="446"/>
      <c r="DJ44" s="446"/>
      <c r="DK44" s="446"/>
      <c r="DL44" s="446"/>
      <c r="DM44" s="446"/>
      <c r="DN44" s="446"/>
      <c r="DO44" s="446"/>
      <c r="DP44" s="446"/>
      <c r="DQ44" s="446"/>
      <c r="DR44" s="446"/>
      <c r="DS44" s="446"/>
      <c r="DT44" s="446"/>
      <c r="DU44" s="446"/>
      <c r="DV44" s="446"/>
      <c r="DW44" s="446"/>
      <c r="DX44" s="446"/>
      <c r="DY44" s="446"/>
      <c r="DZ44" s="446"/>
      <c r="EA44" s="446"/>
      <c r="EB44" s="446"/>
      <c r="EC44" s="446"/>
      <c r="ED44" s="446"/>
      <c r="EE44" s="446"/>
      <c r="EF44" s="446"/>
      <c r="EG44" s="446"/>
      <c r="EH44" s="446"/>
      <c r="EI44" s="446"/>
      <c r="EJ44" s="446"/>
      <c r="EK44" s="446"/>
      <c r="EL44" s="446"/>
      <c r="EM44" s="446"/>
      <c r="EN44" s="446"/>
      <c r="EO44" s="446"/>
      <c r="EP44" s="446"/>
      <c r="EQ44" s="446"/>
      <c r="ER44" s="446"/>
      <c r="ES44" s="446"/>
      <c r="ET44" s="446"/>
      <c r="EU44" s="446"/>
      <c r="EV44" s="446"/>
      <c r="EW44" s="446"/>
      <c r="EX44" s="446"/>
      <c r="EY44" s="446"/>
      <c r="EZ44" s="446"/>
      <c r="FA44" s="446"/>
      <c r="FB44" s="446"/>
      <c r="FC44" s="446"/>
      <c r="FD44" s="446"/>
    </row>
    <row r="45" spans="1:160" s="47" customFormat="1" ht="11.25" customHeight="1">
      <c r="A45" s="468" t="s">
        <v>344</v>
      </c>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8"/>
      <c r="BM45" s="468"/>
      <c r="BN45" s="468"/>
      <c r="BO45" s="468"/>
      <c r="BP45" s="468"/>
      <c r="BQ45" s="468"/>
      <c r="BR45" s="468"/>
      <c r="BS45" s="468"/>
      <c r="BT45" s="468"/>
      <c r="BU45" s="468"/>
      <c r="BV45" s="468"/>
      <c r="BW45" s="468"/>
      <c r="BX45" s="468"/>
      <c r="BY45" s="468"/>
      <c r="BZ45" s="468"/>
      <c r="CA45" s="468"/>
      <c r="CB45" s="468"/>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row>
    <row r="46" spans="1:160" s="20" customFormat="1" ht="30"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row>
    <row r="47" spans="1:160" s="20" customFormat="1" ht="11.25" customHeight="1">
      <c r="A47" s="470" t="s">
        <v>113</v>
      </c>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0"/>
      <c r="BS47" s="470"/>
      <c r="BT47" s="470"/>
      <c r="BU47" s="470"/>
      <c r="BV47" s="470"/>
      <c r="BW47" s="470"/>
      <c r="BX47" s="470"/>
      <c r="BY47" s="470"/>
      <c r="BZ47" s="470"/>
      <c r="CA47" s="470"/>
      <c r="CB47" s="470"/>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row>
    <row r="48" spans="1:160" s="20" customFormat="1" ht="11.2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247" t="s">
        <v>117</v>
      </c>
      <c r="AK48" s="247"/>
      <c r="AL48" s="247"/>
      <c r="AM48" s="247"/>
      <c r="AN48" s="247"/>
      <c r="AO48" s="247"/>
      <c r="AP48" s="247"/>
      <c r="AQ48" s="247"/>
      <c r="AR48" s="247"/>
      <c r="AS48" s="247"/>
      <c r="AT48" s="247"/>
      <c r="AU48" s="247"/>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row>
    <row r="49" spans="1:160" s="20" customFormat="1" ht="11.25">
      <c r="A49" s="471" t="s">
        <v>97</v>
      </c>
      <c r="B49" s="472"/>
      <c r="C49" s="472"/>
      <c r="D49" s="472"/>
      <c r="E49" s="472"/>
      <c r="F49" s="472"/>
      <c r="G49" s="472"/>
      <c r="H49" s="472"/>
      <c r="I49" s="472"/>
      <c r="J49" s="472"/>
      <c r="K49" s="472"/>
      <c r="L49" s="472"/>
      <c r="M49" s="472"/>
      <c r="N49" s="472"/>
      <c r="O49" s="472" t="s">
        <v>114</v>
      </c>
      <c r="P49" s="472"/>
      <c r="Q49" s="472"/>
      <c r="R49" s="472"/>
      <c r="S49" s="472"/>
      <c r="T49" s="472"/>
      <c r="U49" s="472"/>
      <c r="V49" s="472"/>
      <c r="W49" s="472"/>
      <c r="X49" s="472"/>
      <c r="Y49" s="472"/>
      <c r="Z49" s="472" t="s">
        <v>115</v>
      </c>
      <c r="AA49" s="472"/>
      <c r="AB49" s="472"/>
      <c r="AC49" s="472"/>
      <c r="AD49" s="472"/>
      <c r="AE49" s="472"/>
      <c r="AF49" s="472"/>
      <c r="AG49" s="472"/>
      <c r="AH49" s="472"/>
      <c r="AI49" s="472"/>
      <c r="AJ49" s="472"/>
      <c r="AK49" s="472" t="s">
        <v>116</v>
      </c>
      <c r="AL49" s="472"/>
      <c r="AM49" s="472"/>
      <c r="AN49" s="472"/>
      <c r="AO49" s="472"/>
      <c r="AP49" s="472"/>
      <c r="AQ49" s="472"/>
      <c r="AR49" s="472"/>
      <c r="AS49" s="472"/>
      <c r="AT49" s="472"/>
      <c r="AU49" s="474"/>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row>
    <row r="50" spans="1:160" s="20" customFormat="1" ht="11.25">
      <c r="A50" s="270"/>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3"/>
      <c r="AR50" s="473"/>
      <c r="AS50" s="473"/>
      <c r="AT50" s="473"/>
      <c r="AU50" s="268"/>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row>
    <row r="51" spans="1:160" s="20" customFormat="1" ht="7.5" customHeight="1">
      <c r="A51" s="46"/>
      <c r="B51" s="46"/>
      <c r="C51" s="46"/>
      <c r="D51" s="46"/>
      <c r="E51" s="46"/>
      <c r="F51" s="46"/>
      <c r="G51" s="46"/>
      <c r="H51" s="46"/>
      <c r="I51" s="46"/>
      <c r="J51" s="46"/>
      <c r="K51" s="46"/>
      <c r="L51" s="46"/>
      <c r="M51" s="46"/>
      <c r="N51" s="127"/>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row>
    <row r="52" spans="1:47" s="98" customFormat="1" ht="15" customHeight="1">
      <c r="A52" s="438" t="s">
        <v>250</v>
      </c>
      <c r="B52" s="438"/>
      <c r="C52" s="438"/>
      <c r="D52" s="438"/>
      <c r="E52" s="438"/>
      <c r="F52" s="438"/>
      <c r="G52" s="438"/>
      <c r="H52" s="438"/>
      <c r="I52" s="438"/>
      <c r="J52" s="438"/>
      <c r="K52" s="438"/>
      <c r="L52" s="438"/>
      <c r="M52" s="438"/>
      <c r="N52" s="439"/>
      <c r="O52" s="409">
        <v>2599960</v>
      </c>
      <c r="P52" s="409"/>
      <c r="Q52" s="409"/>
      <c r="R52" s="409"/>
      <c r="S52" s="409"/>
      <c r="T52" s="409"/>
      <c r="U52" s="409"/>
      <c r="V52" s="409"/>
      <c r="W52" s="409"/>
      <c r="X52" s="409"/>
      <c r="Y52" s="409"/>
      <c r="Z52" s="409">
        <v>1724892</v>
      </c>
      <c r="AA52" s="409"/>
      <c r="AB52" s="409"/>
      <c r="AC52" s="409"/>
      <c r="AD52" s="409"/>
      <c r="AE52" s="409"/>
      <c r="AF52" s="409"/>
      <c r="AG52" s="409"/>
      <c r="AH52" s="409"/>
      <c r="AI52" s="409"/>
      <c r="AJ52" s="409"/>
      <c r="AK52" s="469">
        <v>66.3</v>
      </c>
      <c r="AL52" s="469"/>
      <c r="AM52" s="469"/>
      <c r="AN52" s="469"/>
      <c r="AO52" s="469"/>
      <c r="AP52" s="469"/>
      <c r="AQ52" s="469"/>
      <c r="AR52" s="469"/>
      <c r="AS52" s="469"/>
      <c r="AT52" s="469"/>
      <c r="AU52" s="469"/>
    </row>
    <row r="53" spans="1:47" s="98" customFormat="1" ht="15" customHeight="1">
      <c r="A53" s="438">
        <v>16</v>
      </c>
      <c r="B53" s="438"/>
      <c r="C53" s="438"/>
      <c r="D53" s="438"/>
      <c r="E53" s="438"/>
      <c r="F53" s="438"/>
      <c r="G53" s="438"/>
      <c r="H53" s="438"/>
      <c r="I53" s="438"/>
      <c r="J53" s="438"/>
      <c r="K53" s="438"/>
      <c r="L53" s="438"/>
      <c r="M53" s="438"/>
      <c r="N53" s="439"/>
      <c r="O53" s="409">
        <v>2486642</v>
      </c>
      <c r="P53" s="409"/>
      <c r="Q53" s="409"/>
      <c r="R53" s="409"/>
      <c r="S53" s="409"/>
      <c r="T53" s="409"/>
      <c r="U53" s="409"/>
      <c r="V53" s="409"/>
      <c r="W53" s="409"/>
      <c r="X53" s="409"/>
      <c r="Y53" s="409"/>
      <c r="Z53" s="409">
        <v>1664565</v>
      </c>
      <c r="AA53" s="409"/>
      <c r="AB53" s="409"/>
      <c r="AC53" s="409"/>
      <c r="AD53" s="409"/>
      <c r="AE53" s="409"/>
      <c r="AF53" s="409"/>
      <c r="AG53" s="409"/>
      <c r="AH53" s="409"/>
      <c r="AI53" s="409"/>
      <c r="AJ53" s="409"/>
      <c r="AK53" s="469">
        <v>66.9</v>
      </c>
      <c r="AL53" s="469"/>
      <c r="AM53" s="469"/>
      <c r="AN53" s="469"/>
      <c r="AO53" s="469"/>
      <c r="AP53" s="469"/>
      <c r="AQ53" s="469"/>
      <c r="AR53" s="469"/>
      <c r="AS53" s="469"/>
      <c r="AT53" s="469"/>
      <c r="AU53" s="469"/>
    </row>
    <row r="54" spans="1:47" s="98" customFormat="1" ht="15" customHeight="1">
      <c r="A54" s="438">
        <v>17</v>
      </c>
      <c r="B54" s="438"/>
      <c r="C54" s="438"/>
      <c r="D54" s="438"/>
      <c r="E54" s="438"/>
      <c r="F54" s="438"/>
      <c r="G54" s="438"/>
      <c r="H54" s="438"/>
      <c r="I54" s="438"/>
      <c r="J54" s="438"/>
      <c r="K54" s="438"/>
      <c r="L54" s="438"/>
      <c r="M54" s="438"/>
      <c r="N54" s="438"/>
      <c r="O54" s="408">
        <v>2281998</v>
      </c>
      <c r="P54" s="409"/>
      <c r="Q54" s="409"/>
      <c r="R54" s="409"/>
      <c r="S54" s="409"/>
      <c r="T54" s="409"/>
      <c r="U54" s="409"/>
      <c r="V54" s="409"/>
      <c r="W54" s="409"/>
      <c r="X54" s="409"/>
      <c r="Y54" s="409"/>
      <c r="Z54" s="409">
        <v>1619723</v>
      </c>
      <c r="AA54" s="409"/>
      <c r="AB54" s="409"/>
      <c r="AC54" s="409"/>
      <c r="AD54" s="409"/>
      <c r="AE54" s="409"/>
      <c r="AF54" s="409"/>
      <c r="AG54" s="409"/>
      <c r="AH54" s="409"/>
      <c r="AI54" s="409"/>
      <c r="AJ54" s="409"/>
      <c r="AK54" s="469">
        <v>71</v>
      </c>
      <c r="AL54" s="469"/>
      <c r="AM54" s="469"/>
      <c r="AN54" s="469"/>
      <c r="AO54" s="469"/>
      <c r="AP54" s="469"/>
      <c r="AQ54" s="469"/>
      <c r="AR54" s="469"/>
      <c r="AS54" s="469"/>
      <c r="AT54" s="469"/>
      <c r="AU54" s="469"/>
    </row>
    <row r="55" spans="1:47" s="98" customFormat="1" ht="15" customHeight="1">
      <c r="A55" s="438">
        <v>18</v>
      </c>
      <c r="B55" s="438"/>
      <c r="C55" s="438"/>
      <c r="D55" s="438"/>
      <c r="E55" s="438"/>
      <c r="F55" s="438"/>
      <c r="G55" s="438"/>
      <c r="H55" s="438"/>
      <c r="I55" s="438"/>
      <c r="J55" s="438"/>
      <c r="K55" s="438"/>
      <c r="L55" s="438"/>
      <c r="M55" s="438"/>
      <c r="N55" s="438"/>
      <c r="O55" s="408">
        <v>2262971</v>
      </c>
      <c r="P55" s="409"/>
      <c r="Q55" s="409"/>
      <c r="R55" s="409"/>
      <c r="S55" s="409"/>
      <c r="T55" s="409"/>
      <c r="U55" s="409"/>
      <c r="V55" s="409"/>
      <c r="W55" s="409"/>
      <c r="X55" s="409"/>
      <c r="Y55" s="409"/>
      <c r="Z55" s="409">
        <v>1571952</v>
      </c>
      <c r="AA55" s="409"/>
      <c r="AB55" s="409"/>
      <c r="AC55" s="409"/>
      <c r="AD55" s="409"/>
      <c r="AE55" s="409"/>
      <c r="AF55" s="409"/>
      <c r="AG55" s="409"/>
      <c r="AH55" s="409"/>
      <c r="AI55" s="409"/>
      <c r="AJ55" s="409"/>
      <c r="AK55" s="469">
        <f>Z55/O55*100</f>
        <v>69.4640806267513</v>
      </c>
      <c r="AL55" s="469"/>
      <c r="AM55" s="469"/>
      <c r="AN55" s="469"/>
      <c r="AO55" s="469"/>
      <c r="AP55" s="469"/>
      <c r="AQ55" s="469"/>
      <c r="AR55" s="469"/>
      <c r="AS55" s="469"/>
      <c r="AT55" s="469"/>
      <c r="AU55" s="469"/>
    </row>
    <row r="56" spans="1:47" s="98" customFormat="1" ht="15" customHeight="1">
      <c r="A56" s="438">
        <v>19</v>
      </c>
      <c r="B56" s="438"/>
      <c r="C56" s="438"/>
      <c r="D56" s="438"/>
      <c r="E56" s="438"/>
      <c r="F56" s="438"/>
      <c r="G56" s="438"/>
      <c r="H56" s="438"/>
      <c r="I56" s="438"/>
      <c r="J56" s="438"/>
      <c r="K56" s="438"/>
      <c r="L56" s="438"/>
      <c r="M56" s="438"/>
      <c r="N56" s="438"/>
      <c r="O56" s="408">
        <v>2207988</v>
      </c>
      <c r="P56" s="409"/>
      <c r="Q56" s="409"/>
      <c r="R56" s="409"/>
      <c r="S56" s="409"/>
      <c r="T56" s="409"/>
      <c r="U56" s="409"/>
      <c r="V56" s="409"/>
      <c r="W56" s="409"/>
      <c r="X56" s="409"/>
      <c r="Y56" s="409"/>
      <c r="Z56" s="409">
        <v>1481586</v>
      </c>
      <c r="AA56" s="409"/>
      <c r="AB56" s="409"/>
      <c r="AC56" s="409"/>
      <c r="AD56" s="409"/>
      <c r="AE56" s="409"/>
      <c r="AF56" s="409"/>
      <c r="AG56" s="409"/>
      <c r="AH56" s="409"/>
      <c r="AI56" s="409"/>
      <c r="AJ56" s="409"/>
      <c r="AK56" s="469">
        <v>67.1</v>
      </c>
      <c r="AL56" s="469"/>
      <c r="AM56" s="469"/>
      <c r="AN56" s="469"/>
      <c r="AO56" s="469"/>
      <c r="AP56" s="469"/>
      <c r="AQ56" s="469"/>
      <c r="AR56" s="469"/>
      <c r="AS56" s="469"/>
      <c r="AT56" s="469"/>
      <c r="AU56" s="469"/>
    </row>
    <row r="57" spans="1:160" ht="7.5" customHeight="1" thickBot="1">
      <c r="A57" s="100"/>
      <c r="B57" s="100"/>
      <c r="C57" s="100"/>
      <c r="D57" s="100"/>
      <c r="E57" s="100"/>
      <c r="F57" s="100"/>
      <c r="G57" s="100"/>
      <c r="H57" s="100"/>
      <c r="I57" s="100"/>
      <c r="J57" s="100"/>
      <c r="K57" s="100"/>
      <c r="L57" s="100"/>
      <c r="M57" s="100"/>
      <c r="N57" s="100"/>
      <c r="O57" s="101"/>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row>
    <row r="58" spans="1:160" ht="11.25">
      <c r="A58" s="475" t="s">
        <v>122</v>
      </c>
      <c r="B58" s="475"/>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row>
  </sheetData>
  <sheetProtection/>
  <mergeCells count="408">
    <mergeCell ref="A56:N56"/>
    <mergeCell ref="O56:Y56"/>
    <mergeCell ref="Z56:AJ56"/>
    <mergeCell ref="AK56:AU56"/>
    <mergeCell ref="A58:AU58"/>
    <mergeCell ref="A54:N54"/>
    <mergeCell ref="O54:Y54"/>
    <mergeCell ref="Z54:AJ54"/>
    <mergeCell ref="AK54:AU54"/>
    <mergeCell ref="A55:N55"/>
    <mergeCell ref="O55:Y55"/>
    <mergeCell ref="Z55:AJ55"/>
    <mergeCell ref="AK55:AU55"/>
    <mergeCell ref="A52:N52"/>
    <mergeCell ref="O52:Y52"/>
    <mergeCell ref="Z52:AJ52"/>
    <mergeCell ref="AK52:AU52"/>
    <mergeCell ref="A53:N53"/>
    <mergeCell ref="O53:Y53"/>
    <mergeCell ref="Z53:AJ53"/>
    <mergeCell ref="AK53:AU53"/>
    <mergeCell ref="A47:CB47"/>
    <mergeCell ref="AJ48:AU48"/>
    <mergeCell ref="A49:N50"/>
    <mergeCell ref="O49:Y50"/>
    <mergeCell ref="Z49:AJ50"/>
    <mergeCell ref="AK49:AU50"/>
    <mergeCell ref="EF42:EP42"/>
    <mergeCell ref="EQ42:FA42"/>
    <mergeCell ref="FB42:FD42"/>
    <mergeCell ref="A44:CB44"/>
    <mergeCell ref="CC44:FD44"/>
    <mergeCell ref="A45:CB45"/>
    <mergeCell ref="BR42:CB42"/>
    <mergeCell ref="CC42:CM42"/>
    <mergeCell ref="CN42:CX42"/>
    <mergeCell ref="CY42:DI42"/>
    <mergeCell ref="DJ42:DT42"/>
    <mergeCell ref="DU42:EE42"/>
    <mergeCell ref="A42:N42"/>
    <mergeCell ref="O42:Y42"/>
    <mergeCell ref="Z42:AJ42"/>
    <mergeCell ref="AK42:AU42"/>
    <mergeCell ref="AV42:BF42"/>
    <mergeCell ref="BG42:BQ42"/>
    <mergeCell ref="CY41:DI41"/>
    <mergeCell ref="DJ41:DT41"/>
    <mergeCell ref="DU41:EE41"/>
    <mergeCell ref="EF41:EP41"/>
    <mergeCell ref="EQ41:FA41"/>
    <mergeCell ref="FB41:FD41"/>
    <mergeCell ref="FB40:FD40"/>
    <mergeCell ref="A41:N41"/>
    <mergeCell ref="O41:Y41"/>
    <mergeCell ref="Z41:AJ41"/>
    <mergeCell ref="AK41:AU41"/>
    <mergeCell ref="AV41:BF41"/>
    <mergeCell ref="BG41:BQ41"/>
    <mergeCell ref="BR41:CB41"/>
    <mergeCell ref="CC41:CM41"/>
    <mergeCell ref="CN41:CX41"/>
    <mergeCell ref="CN40:CX40"/>
    <mergeCell ref="CY40:DI40"/>
    <mergeCell ref="DJ40:DT40"/>
    <mergeCell ref="DU40:EE40"/>
    <mergeCell ref="EF40:EP40"/>
    <mergeCell ref="EQ40:FA40"/>
    <mergeCell ref="EQ39:FA39"/>
    <mergeCell ref="FB39:FD39"/>
    <mergeCell ref="A40:N40"/>
    <mergeCell ref="O40:Y40"/>
    <mergeCell ref="Z40:AJ40"/>
    <mergeCell ref="AK40:AU40"/>
    <mergeCell ref="AV40:BF40"/>
    <mergeCell ref="BG40:BQ40"/>
    <mergeCell ref="BR40:CB40"/>
    <mergeCell ref="CC40:CM40"/>
    <mergeCell ref="CC39:CM39"/>
    <mergeCell ref="CN39:CX39"/>
    <mergeCell ref="CY39:DI39"/>
    <mergeCell ref="DJ39:DT39"/>
    <mergeCell ref="DU39:EE39"/>
    <mergeCell ref="EF39:EP39"/>
    <mergeCell ref="EF38:EP38"/>
    <mergeCell ref="EQ38:FA38"/>
    <mergeCell ref="FB38:FD38"/>
    <mergeCell ref="A39:N39"/>
    <mergeCell ref="O39:Y39"/>
    <mergeCell ref="Z39:AJ39"/>
    <mergeCell ref="AK39:AU39"/>
    <mergeCell ref="AV39:BF39"/>
    <mergeCell ref="BG39:BQ39"/>
    <mergeCell ref="BR39:CB39"/>
    <mergeCell ref="BR38:CB38"/>
    <mergeCell ref="CC38:CM38"/>
    <mergeCell ref="CN38:CX38"/>
    <mergeCell ref="CY38:DI38"/>
    <mergeCell ref="DJ38:DT38"/>
    <mergeCell ref="DU38:EE38"/>
    <mergeCell ref="DU36:EE36"/>
    <mergeCell ref="EF36:EP36"/>
    <mergeCell ref="EQ36:FA36"/>
    <mergeCell ref="FB37:FD37"/>
    <mergeCell ref="A38:N38"/>
    <mergeCell ref="O38:Y38"/>
    <mergeCell ref="Z38:AJ38"/>
    <mergeCell ref="AK38:AU38"/>
    <mergeCell ref="AV38:BF38"/>
    <mergeCell ref="BG38:BQ38"/>
    <mergeCell ref="BG36:BQ36"/>
    <mergeCell ref="BR36:CB36"/>
    <mergeCell ref="CC36:CM36"/>
    <mergeCell ref="CN36:CX36"/>
    <mergeCell ref="CY36:DI36"/>
    <mergeCell ref="DJ36:DT36"/>
    <mergeCell ref="A33:CB33"/>
    <mergeCell ref="A34:FD34"/>
    <mergeCell ref="A35:N36"/>
    <mergeCell ref="O35:Y36"/>
    <mergeCell ref="Z35:AJ36"/>
    <mergeCell ref="AK35:AU36"/>
    <mergeCell ref="AV35:CB35"/>
    <mergeCell ref="CC35:FA35"/>
    <mergeCell ref="FB35:FD36"/>
    <mergeCell ref="AV36:BF36"/>
    <mergeCell ref="EP28:ET28"/>
    <mergeCell ref="EU28:FA28"/>
    <mergeCell ref="FB28:FD28"/>
    <mergeCell ref="A30:CB30"/>
    <mergeCell ref="CC30:FD30"/>
    <mergeCell ref="A31:CB31"/>
    <mergeCell ref="DG28:DK28"/>
    <mergeCell ref="DL28:DS28"/>
    <mergeCell ref="DT28:DW28"/>
    <mergeCell ref="DX28:ED28"/>
    <mergeCell ref="EE28:EH28"/>
    <mergeCell ref="EI28:EO28"/>
    <mergeCell ref="BL28:BS28"/>
    <mergeCell ref="BT28:CB28"/>
    <mergeCell ref="CC28:CH28"/>
    <mergeCell ref="CI28:CQ28"/>
    <mergeCell ref="CR28:CW28"/>
    <mergeCell ref="CX28:DF28"/>
    <mergeCell ref="EP27:ET27"/>
    <mergeCell ref="EU27:FA27"/>
    <mergeCell ref="FB27:FD27"/>
    <mergeCell ref="A28:J28"/>
    <mergeCell ref="K28:S28"/>
    <mergeCell ref="T28:AC28"/>
    <mergeCell ref="AD28:AK28"/>
    <mergeCell ref="AL28:AT28"/>
    <mergeCell ref="AU28:BB28"/>
    <mergeCell ref="BC28:BK28"/>
    <mergeCell ref="DG27:DK27"/>
    <mergeCell ref="DL27:DS27"/>
    <mergeCell ref="DT27:DW27"/>
    <mergeCell ref="DX27:ED27"/>
    <mergeCell ref="EE27:EH27"/>
    <mergeCell ref="EI27:EO27"/>
    <mergeCell ref="BL27:BS27"/>
    <mergeCell ref="BT27:CB27"/>
    <mergeCell ref="CC27:CH27"/>
    <mergeCell ref="CI27:CQ27"/>
    <mergeCell ref="CR27:CW27"/>
    <mergeCell ref="CX27:DF27"/>
    <mergeCell ref="EP26:ET26"/>
    <mergeCell ref="EU26:FA26"/>
    <mergeCell ref="FB26:FD26"/>
    <mergeCell ref="A27:J27"/>
    <mergeCell ref="K27:S27"/>
    <mergeCell ref="T27:AC27"/>
    <mergeCell ref="AD27:AK27"/>
    <mergeCell ref="AL27:AT27"/>
    <mergeCell ref="AU27:BB27"/>
    <mergeCell ref="BC27:BK27"/>
    <mergeCell ref="DG26:DK26"/>
    <mergeCell ref="DL26:DS26"/>
    <mergeCell ref="DT26:DW26"/>
    <mergeCell ref="DX26:ED26"/>
    <mergeCell ref="EE26:EH26"/>
    <mergeCell ref="EI26:EO26"/>
    <mergeCell ref="BL26:BS26"/>
    <mergeCell ref="BT26:CB26"/>
    <mergeCell ref="CC26:CH26"/>
    <mergeCell ref="CI26:CQ26"/>
    <mergeCell ref="CR26:CW26"/>
    <mergeCell ref="CX26:DF26"/>
    <mergeCell ref="EP25:ET25"/>
    <mergeCell ref="EU25:FA25"/>
    <mergeCell ref="FB25:FD25"/>
    <mergeCell ref="A26:J26"/>
    <mergeCell ref="K26:S26"/>
    <mergeCell ref="T26:AC26"/>
    <mergeCell ref="AD26:AK26"/>
    <mergeCell ref="AL26:AT26"/>
    <mergeCell ref="AU26:BB26"/>
    <mergeCell ref="BC26:BK26"/>
    <mergeCell ref="DG25:DK25"/>
    <mergeCell ref="DL25:DS25"/>
    <mergeCell ref="DT25:DW25"/>
    <mergeCell ref="DX25:ED25"/>
    <mergeCell ref="EE25:EH25"/>
    <mergeCell ref="EI25:EO25"/>
    <mergeCell ref="BL25:BS25"/>
    <mergeCell ref="BT25:CB25"/>
    <mergeCell ref="CC25:CH25"/>
    <mergeCell ref="CI25:CQ25"/>
    <mergeCell ref="CR25:CW25"/>
    <mergeCell ref="CX25:DF25"/>
    <mergeCell ref="EP24:ET24"/>
    <mergeCell ref="EU24:FA24"/>
    <mergeCell ref="FB24:FD24"/>
    <mergeCell ref="A25:J25"/>
    <mergeCell ref="K25:S25"/>
    <mergeCell ref="T25:AC25"/>
    <mergeCell ref="AD25:AK25"/>
    <mergeCell ref="AL25:AT25"/>
    <mergeCell ref="AU25:BB25"/>
    <mergeCell ref="BC25:BK25"/>
    <mergeCell ref="DG24:DK24"/>
    <mergeCell ref="DL24:DS24"/>
    <mergeCell ref="DT24:DW24"/>
    <mergeCell ref="DX24:ED24"/>
    <mergeCell ref="EE24:EH24"/>
    <mergeCell ref="EI24:EO24"/>
    <mergeCell ref="BL24:BS24"/>
    <mergeCell ref="BT24:CB24"/>
    <mergeCell ref="CC24:CH24"/>
    <mergeCell ref="CI24:CQ24"/>
    <mergeCell ref="CR24:CW24"/>
    <mergeCell ref="CX24:DF24"/>
    <mergeCell ref="EP22:ET22"/>
    <mergeCell ref="EU22:FA22"/>
    <mergeCell ref="FB23:FD23"/>
    <mergeCell ref="A24:J24"/>
    <mergeCell ref="K24:S24"/>
    <mergeCell ref="T24:AC24"/>
    <mergeCell ref="AD24:AK24"/>
    <mergeCell ref="AL24:AT24"/>
    <mergeCell ref="AU24:BB24"/>
    <mergeCell ref="BC24:BK24"/>
    <mergeCell ref="DG22:DK22"/>
    <mergeCell ref="DL22:DS22"/>
    <mergeCell ref="DT22:DW22"/>
    <mergeCell ref="DX22:ED22"/>
    <mergeCell ref="EE22:EH22"/>
    <mergeCell ref="EI22:EO22"/>
    <mergeCell ref="BL22:BS22"/>
    <mergeCell ref="BT22:CB22"/>
    <mergeCell ref="CC22:CH22"/>
    <mergeCell ref="CI22:CQ22"/>
    <mergeCell ref="CR22:CW22"/>
    <mergeCell ref="CX22:DF22"/>
    <mergeCell ref="K22:S22"/>
    <mergeCell ref="T22:AC22"/>
    <mergeCell ref="AD22:AK22"/>
    <mergeCell ref="AL22:AT22"/>
    <mergeCell ref="AU22:BB22"/>
    <mergeCell ref="BC22:BK22"/>
    <mergeCell ref="CC21:CQ21"/>
    <mergeCell ref="CR21:DF21"/>
    <mergeCell ref="DG21:DS21"/>
    <mergeCell ref="DT21:ED21"/>
    <mergeCell ref="EE21:EO21"/>
    <mergeCell ref="EP21:FA21"/>
    <mergeCell ref="A18:CB18"/>
    <mergeCell ref="A19:FD19"/>
    <mergeCell ref="A20:J22"/>
    <mergeCell ref="K20:CB20"/>
    <mergeCell ref="CC20:FA20"/>
    <mergeCell ref="FB20:FD22"/>
    <mergeCell ref="K21:AC21"/>
    <mergeCell ref="AD21:AT21"/>
    <mergeCell ref="AU21:BK21"/>
    <mergeCell ref="BL21:CB21"/>
    <mergeCell ref="EQ13:FA13"/>
    <mergeCell ref="FB13:FD13"/>
    <mergeCell ref="A14:J14"/>
    <mergeCell ref="A15:CB15"/>
    <mergeCell ref="CC15:FD15"/>
    <mergeCell ref="A16:CB16"/>
    <mergeCell ref="CC16:FD16"/>
    <mergeCell ref="CC13:CM13"/>
    <mergeCell ref="CN13:CX13"/>
    <mergeCell ref="CY13:DI13"/>
    <mergeCell ref="DJ13:DT13"/>
    <mergeCell ref="DU13:EE13"/>
    <mergeCell ref="EF13:EP13"/>
    <mergeCell ref="AM13:AS13"/>
    <mergeCell ref="AT13:AZ13"/>
    <mergeCell ref="BA13:BG13"/>
    <mergeCell ref="BH13:BN13"/>
    <mergeCell ref="BO13:BU13"/>
    <mergeCell ref="BV13:CB13"/>
    <mergeCell ref="DJ12:DT12"/>
    <mergeCell ref="DU12:EE12"/>
    <mergeCell ref="EF12:EP12"/>
    <mergeCell ref="EQ12:FA12"/>
    <mergeCell ref="FB12:FD12"/>
    <mergeCell ref="A13:J13"/>
    <mergeCell ref="K13:Q13"/>
    <mergeCell ref="R13:X13"/>
    <mergeCell ref="Y13:AE13"/>
    <mergeCell ref="AF13:AL13"/>
    <mergeCell ref="BH12:BN12"/>
    <mergeCell ref="BO12:BU12"/>
    <mergeCell ref="BV12:CB12"/>
    <mergeCell ref="CC12:CM12"/>
    <mergeCell ref="CN12:CX12"/>
    <mergeCell ref="CY12:DI12"/>
    <mergeCell ref="EQ11:FA11"/>
    <mergeCell ref="FB11:FD11"/>
    <mergeCell ref="A12:J12"/>
    <mergeCell ref="K12:Q12"/>
    <mergeCell ref="R12:X12"/>
    <mergeCell ref="Y12:AE12"/>
    <mergeCell ref="AF12:AL12"/>
    <mergeCell ref="AM12:AS12"/>
    <mergeCell ref="AT12:AZ12"/>
    <mergeCell ref="BA12:BG12"/>
    <mergeCell ref="CC11:CM11"/>
    <mergeCell ref="CN11:CX11"/>
    <mergeCell ref="CY11:DI11"/>
    <mergeCell ref="DJ11:DT11"/>
    <mergeCell ref="DU11:EE11"/>
    <mergeCell ref="EF11:EP11"/>
    <mergeCell ref="AM11:AS11"/>
    <mergeCell ref="AT11:AZ11"/>
    <mergeCell ref="BA11:BG11"/>
    <mergeCell ref="BH11:BN11"/>
    <mergeCell ref="BO11:BU11"/>
    <mergeCell ref="BV11:CB11"/>
    <mergeCell ref="DJ10:DT10"/>
    <mergeCell ref="DU10:EE10"/>
    <mergeCell ref="EF10:EP10"/>
    <mergeCell ref="EQ10:FA10"/>
    <mergeCell ref="FB10:FD10"/>
    <mergeCell ref="A11:J11"/>
    <mergeCell ref="K11:Q11"/>
    <mergeCell ref="R11:X11"/>
    <mergeCell ref="Y11:AE11"/>
    <mergeCell ref="AF11:AL11"/>
    <mergeCell ref="BH10:BN10"/>
    <mergeCell ref="BO10:BU10"/>
    <mergeCell ref="BV10:CB10"/>
    <mergeCell ref="CC10:CM10"/>
    <mergeCell ref="CN10:CX10"/>
    <mergeCell ref="CY10:DI10"/>
    <mergeCell ref="EQ9:FA9"/>
    <mergeCell ref="FB9:FD9"/>
    <mergeCell ref="A10:J10"/>
    <mergeCell ref="K10:Q10"/>
    <mergeCell ref="R10:X10"/>
    <mergeCell ref="Y10:AE10"/>
    <mergeCell ref="AF10:AL10"/>
    <mergeCell ref="AM10:AS10"/>
    <mergeCell ref="AT10:AZ10"/>
    <mergeCell ref="BA10:BG10"/>
    <mergeCell ref="CC9:CM9"/>
    <mergeCell ref="CN9:CX9"/>
    <mergeCell ref="CY9:DI9"/>
    <mergeCell ref="DJ9:DT9"/>
    <mergeCell ref="DU9:EE9"/>
    <mergeCell ref="EF9:EP9"/>
    <mergeCell ref="AM9:AS9"/>
    <mergeCell ref="AT9:AZ9"/>
    <mergeCell ref="BA9:BG9"/>
    <mergeCell ref="BH9:BN9"/>
    <mergeCell ref="BO9:BU9"/>
    <mergeCell ref="BV9:CB9"/>
    <mergeCell ref="BH7:BN7"/>
    <mergeCell ref="BO7:BU7"/>
    <mergeCell ref="BV7:CB7"/>
    <mergeCell ref="A8:J8"/>
    <mergeCell ref="FB8:FD8"/>
    <mergeCell ref="A9:J9"/>
    <mergeCell ref="K9:Q9"/>
    <mergeCell ref="R9:X9"/>
    <mergeCell ref="Y9:AE9"/>
    <mergeCell ref="AF9:AL9"/>
    <mergeCell ref="R7:X7"/>
    <mergeCell ref="Y7:AE7"/>
    <mergeCell ref="AF7:AL7"/>
    <mergeCell ref="AM7:AS7"/>
    <mergeCell ref="AT7:AZ7"/>
    <mergeCell ref="BA7:BG7"/>
    <mergeCell ref="CN6:CX7"/>
    <mergeCell ref="CY6:DI7"/>
    <mergeCell ref="DJ6:DT7"/>
    <mergeCell ref="DU6:EE7"/>
    <mergeCell ref="EF6:EP7"/>
    <mergeCell ref="EQ6:FA7"/>
    <mergeCell ref="A5:J7"/>
    <mergeCell ref="K5:CB5"/>
    <mergeCell ref="CC5:DI5"/>
    <mergeCell ref="DJ5:FA5"/>
    <mergeCell ref="FB5:FD7"/>
    <mergeCell ref="K6:Q7"/>
    <mergeCell ref="R6:AL6"/>
    <mergeCell ref="AM6:BG6"/>
    <mergeCell ref="BH6:CB6"/>
    <mergeCell ref="CC6:CM7"/>
    <mergeCell ref="A1:CB1"/>
    <mergeCell ref="CC1:FD1"/>
    <mergeCell ref="A2:CB2"/>
    <mergeCell ref="CC2:FD2"/>
    <mergeCell ref="A3:CB3"/>
    <mergeCell ref="A4:FD4"/>
  </mergeCells>
  <printOptions/>
  <pageMargins left="0.5905511811023623" right="0.5905511811023623" top="0.31496062992125984" bottom="0.31496062992125984" header="0" footer="0"/>
  <pageSetup horizontalDpi="600" verticalDpi="600" orientation="portrait" pageOrder="overThenDown" paperSize="9" r:id="rId1"/>
  <colBreaks count="1" manualBreakCount="1">
    <brk id="80" max="65535" man="1"/>
  </colBreaks>
</worksheet>
</file>

<file path=xl/worksheets/sheet5.xml><?xml version="1.0" encoding="utf-8"?>
<worksheet xmlns="http://schemas.openxmlformats.org/spreadsheetml/2006/main" xmlns:r="http://schemas.openxmlformats.org/officeDocument/2006/relationships">
  <dimension ref="A1:U68"/>
  <sheetViews>
    <sheetView zoomScalePageLayoutView="0" workbookViewId="0" topLeftCell="A1">
      <selection activeCell="A2" sqref="A2:I2"/>
    </sheetView>
  </sheetViews>
  <sheetFormatPr defaultColWidth="9.00390625" defaultRowHeight="12"/>
  <cols>
    <col min="1" max="1" width="4.125" style="20" customWidth="1"/>
    <col min="2" max="2" width="11.625" style="20" customWidth="1"/>
    <col min="3" max="4" width="13.125" style="20" customWidth="1"/>
    <col min="5" max="5" width="15.00390625" style="20" customWidth="1"/>
    <col min="6" max="9" width="13.125" style="20" customWidth="1"/>
    <col min="10" max="11" width="18.375" style="20" customWidth="1"/>
    <col min="12" max="12" width="21.625" style="20" customWidth="1"/>
    <col min="13" max="14" width="18.375" style="20" customWidth="1"/>
    <col min="15" max="15" width="4.125" style="20" customWidth="1"/>
    <col min="16" max="16" width="11.625" style="20" customWidth="1"/>
    <col min="17" max="16384" width="9.375" style="20" customWidth="1"/>
  </cols>
  <sheetData>
    <row r="1" spans="1:21" ht="24" customHeight="1">
      <c r="A1" s="244" t="s">
        <v>223</v>
      </c>
      <c r="B1" s="244"/>
      <c r="C1" s="244"/>
      <c r="D1" s="244"/>
      <c r="E1" s="244"/>
      <c r="F1" s="244"/>
      <c r="G1" s="244"/>
      <c r="H1" s="244"/>
      <c r="I1" s="244"/>
      <c r="J1" s="476" t="s">
        <v>376</v>
      </c>
      <c r="K1" s="476"/>
      <c r="L1" s="476"/>
      <c r="M1" s="476"/>
      <c r="N1" s="476"/>
      <c r="O1" s="476"/>
      <c r="P1" s="476"/>
      <c r="Q1" s="64"/>
      <c r="R1" s="64"/>
      <c r="S1" s="64"/>
      <c r="T1" s="64"/>
      <c r="U1" s="64"/>
    </row>
    <row r="2" spans="1:21" s="23" customFormat="1" ht="30" customHeight="1" thickBot="1">
      <c r="A2" s="477" t="s">
        <v>375</v>
      </c>
      <c r="B2" s="477"/>
      <c r="C2" s="477"/>
      <c r="D2" s="477"/>
      <c r="E2" s="477"/>
      <c r="F2" s="477"/>
      <c r="G2" s="477"/>
      <c r="H2" s="477"/>
      <c r="I2" s="477"/>
      <c r="J2" s="246" t="s">
        <v>272</v>
      </c>
      <c r="K2" s="245"/>
      <c r="L2" s="245"/>
      <c r="M2" s="245"/>
      <c r="N2" s="245"/>
      <c r="O2" s="245"/>
      <c r="P2" s="245"/>
      <c r="Q2" s="74"/>
      <c r="R2" s="74"/>
      <c r="S2" s="74"/>
      <c r="T2" s="74"/>
      <c r="U2" s="74"/>
    </row>
    <row r="3" spans="1:16" s="23" customFormat="1" ht="18.75" customHeight="1">
      <c r="A3" s="478" t="s">
        <v>147</v>
      </c>
      <c r="B3" s="479"/>
      <c r="C3" s="474" t="s">
        <v>260</v>
      </c>
      <c r="D3" s="482"/>
      <c r="E3" s="482"/>
      <c r="F3" s="482"/>
      <c r="G3" s="482"/>
      <c r="H3" s="483"/>
      <c r="I3" s="484"/>
      <c r="J3" s="472" t="s">
        <v>379</v>
      </c>
      <c r="K3" s="472"/>
      <c r="L3" s="472"/>
      <c r="M3" s="472"/>
      <c r="N3" s="472"/>
      <c r="O3" s="491" t="s">
        <v>147</v>
      </c>
      <c r="P3" s="478"/>
    </row>
    <row r="4" spans="1:16" s="23" customFormat="1" ht="18.75" customHeight="1">
      <c r="A4" s="438"/>
      <c r="B4" s="439"/>
      <c r="C4" s="489" t="s">
        <v>150</v>
      </c>
      <c r="D4" s="489" t="s">
        <v>151</v>
      </c>
      <c r="E4" s="489" t="s">
        <v>152</v>
      </c>
      <c r="F4" s="489" t="s">
        <v>153</v>
      </c>
      <c r="G4" s="489" t="s">
        <v>59</v>
      </c>
      <c r="H4" s="489" t="s">
        <v>154</v>
      </c>
      <c r="I4" s="489" t="s">
        <v>155</v>
      </c>
      <c r="J4" s="485" t="s">
        <v>60</v>
      </c>
      <c r="K4" s="473" t="s">
        <v>118</v>
      </c>
      <c r="L4" s="473"/>
      <c r="M4" s="473" t="s">
        <v>119</v>
      </c>
      <c r="N4" s="473"/>
      <c r="O4" s="492"/>
      <c r="P4" s="438"/>
    </row>
    <row r="5" spans="1:16" s="23" customFormat="1" ht="18.75" customHeight="1">
      <c r="A5" s="480"/>
      <c r="B5" s="481"/>
      <c r="C5" s="490"/>
      <c r="D5" s="490"/>
      <c r="E5" s="490"/>
      <c r="F5" s="490"/>
      <c r="G5" s="490"/>
      <c r="H5" s="490"/>
      <c r="I5" s="490"/>
      <c r="J5" s="485"/>
      <c r="K5" s="13" t="s">
        <v>259</v>
      </c>
      <c r="L5" s="14" t="s">
        <v>93</v>
      </c>
      <c r="M5" s="13" t="s">
        <v>259</v>
      </c>
      <c r="N5" s="14" t="s">
        <v>120</v>
      </c>
      <c r="O5" s="493"/>
      <c r="P5" s="480"/>
    </row>
    <row r="6" spans="1:16" s="23" customFormat="1" ht="10.5" customHeight="1">
      <c r="A6" s="49"/>
      <c r="B6" s="50"/>
      <c r="C6" s="51" t="s">
        <v>12</v>
      </c>
      <c r="D6" s="51" t="s">
        <v>11</v>
      </c>
      <c r="E6" s="69" t="s">
        <v>257</v>
      </c>
      <c r="F6" s="51" t="s">
        <v>14</v>
      </c>
      <c r="G6" s="51" t="s">
        <v>13</v>
      </c>
      <c r="H6" s="51" t="s">
        <v>14</v>
      </c>
      <c r="I6" s="51" t="s">
        <v>14</v>
      </c>
      <c r="J6" s="15" t="s">
        <v>11</v>
      </c>
      <c r="K6" s="15" t="s">
        <v>11</v>
      </c>
      <c r="L6" s="15" t="s">
        <v>257</v>
      </c>
      <c r="M6" s="15" t="s">
        <v>11</v>
      </c>
      <c r="N6" s="15" t="s">
        <v>258</v>
      </c>
      <c r="O6" s="70"/>
      <c r="P6" s="59"/>
    </row>
    <row r="7" spans="1:16" s="23" customFormat="1" ht="12.75" customHeight="1">
      <c r="A7" s="486" t="s">
        <v>50</v>
      </c>
      <c r="B7" s="487"/>
      <c r="C7" s="163">
        <v>380037</v>
      </c>
      <c r="D7" s="163">
        <v>674214</v>
      </c>
      <c r="E7" s="164">
        <v>162281934.537</v>
      </c>
      <c r="F7" s="163">
        <v>240697.96019809734</v>
      </c>
      <c r="G7" s="165">
        <v>1247.72</v>
      </c>
      <c r="H7" s="163">
        <v>390357</v>
      </c>
      <c r="I7" s="163">
        <v>75450</v>
      </c>
      <c r="J7" s="166">
        <f>SUM(J9,J11)</f>
        <v>415035</v>
      </c>
      <c r="K7" s="166">
        <f>SUM(K9,K11)</f>
        <v>333002</v>
      </c>
      <c r="L7" s="166">
        <f>SUM(L9,L11)</f>
        <v>236920160</v>
      </c>
      <c r="M7" s="166">
        <f>SUM(M9,M11)</f>
        <v>508</v>
      </c>
      <c r="N7" s="166">
        <f>SUM(N9,N11)</f>
        <v>122258</v>
      </c>
      <c r="O7" s="488" t="s">
        <v>50</v>
      </c>
      <c r="P7" s="486"/>
    </row>
    <row r="8" spans="1:16" s="23" customFormat="1" ht="12.75" customHeight="1">
      <c r="A8" s="167"/>
      <c r="B8" s="168"/>
      <c r="C8" s="160"/>
      <c r="D8" s="160"/>
      <c r="E8" s="160"/>
      <c r="F8" s="163"/>
      <c r="G8" s="162"/>
      <c r="H8" s="159"/>
      <c r="I8" s="159"/>
      <c r="J8" s="166"/>
      <c r="K8" s="166"/>
      <c r="L8" s="166"/>
      <c r="M8" s="166"/>
      <c r="N8" s="166"/>
      <c r="O8" s="169"/>
      <c r="P8" s="167"/>
    </row>
    <row r="9" spans="1:16" s="23" customFormat="1" ht="12.75" customHeight="1">
      <c r="A9" s="486" t="s">
        <v>51</v>
      </c>
      <c r="B9" s="487"/>
      <c r="C9" s="163">
        <v>353437</v>
      </c>
      <c r="D9" s="164">
        <v>626005</v>
      </c>
      <c r="E9" s="164">
        <v>151113450.11</v>
      </c>
      <c r="F9" s="163">
        <v>241393.35965367692</v>
      </c>
      <c r="G9" s="165">
        <v>1247.77</v>
      </c>
      <c r="H9" s="160">
        <v>388893</v>
      </c>
      <c r="I9" s="160">
        <v>76457</v>
      </c>
      <c r="J9" s="166">
        <f>SUM(J13:J17,J19:J23,J25:J29)</f>
        <v>391898</v>
      </c>
      <c r="K9" s="166">
        <f>SUM(K13:K17,K19:K23,K25:K29)</f>
        <v>306330</v>
      </c>
      <c r="L9" s="166">
        <f>SUM(L13:L17,L19:L23,L25:L29)</f>
        <v>217071160</v>
      </c>
      <c r="M9" s="166">
        <f>SUM(M13:M17,M19:M23,M25:M29)</f>
        <v>466</v>
      </c>
      <c r="N9" s="166">
        <f>SUM(N13:N17,N19:N23,N25:N29)</f>
        <v>112937</v>
      </c>
      <c r="O9" s="488" t="s">
        <v>51</v>
      </c>
      <c r="P9" s="486"/>
    </row>
    <row r="10" spans="1:16" s="23" customFormat="1" ht="12.75" customHeight="1">
      <c r="A10" s="167"/>
      <c r="B10" s="168"/>
      <c r="C10" s="160"/>
      <c r="D10" s="160"/>
      <c r="E10" s="160"/>
      <c r="F10" s="163"/>
      <c r="G10" s="162"/>
      <c r="H10" s="160"/>
      <c r="I10" s="160"/>
      <c r="J10" s="166"/>
      <c r="K10" s="166"/>
      <c r="L10" s="166"/>
      <c r="M10" s="166"/>
      <c r="N10" s="166"/>
      <c r="O10" s="169"/>
      <c r="P10" s="167"/>
    </row>
    <row r="11" spans="1:16" s="23" customFormat="1" ht="12.75" customHeight="1">
      <c r="A11" s="486" t="s">
        <v>52</v>
      </c>
      <c r="B11" s="487"/>
      <c r="C11" s="163">
        <v>26600</v>
      </c>
      <c r="D11" s="163">
        <v>48209</v>
      </c>
      <c r="E11" s="164">
        <v>11168484.427</v>
      </c>
      <c r="F11" s="163">
        <v>231668.03764857183</v>
      </c>
      <c r="G11" s="162">
        <v>1247.01</v>
      </c>
      <c r="H11" s="160">
        <v>409185</v>
      </c>
      <c r="I11" s="160">
        <v>62491</v>
      </c>
      <c r="J11" s="166">
        <f>SUM(J32,J35,J38,J41,J44,J47,J50:J51,J54,J57:J58,J61)</f>
        <v>23137</v>
      </c>
      <c r="K11" s="166">
        <f>SUM(K32,K35,K38,K41,K44,K47,K50:K51,K54,K57:K58,K61)</f>
        <v>26672</v>
      </c>
      <c r="L11" s="166">
        <f>SUM(L32,L35,L38,L41,L44,L47,L50:L51,L54,L57:L58,L61)</f>
        <v>19849000</v>
      </c>
      <c r="M11" s="166">
        <f>SUM(M32,M35,M38,M41,M44,M47,M50:M51,M54,M57:M58,M61)</f>
        <v>42</v>
      </c>
      <c r="N11" s="166">
        <f>SUM(N32,N35,N38,N41,N44,N47,N50:N51,N54,N57:N58,N61)</f>
        <v>9321</v>
      </c>
      <c r="O11" s="488" t="s">
        <v>52</v>
      </c>
      <c r="P11" s="486"/>
    </row>
    <row r="12" spans="1:16" s="23" customFormat="1" ht="12.75" customHeight="1">
      <c r="A12" s="34"/>
      <c r="B12" s="157"/>
      <c r="C12" s="160"/>
      <c r="D12" s="160"/>
      <c r="E12" s="161"/>
      <c r="F12" s="160"/>
      <c r="G12" s="162"/>
      <c r="H12" s="158"/>
      <c r="I12" s="158"/>
      <c r="J12" s="31"/>
      <c r="K12" s="31"/>
      <c r="L12" s="32"/>
      <c r="M12" s="31"/>
      <c r="N12" s="32"/>
      <c r="O12" s="35"/>
      <c r="P12" s="34"/>
    </row>
    <row r="13" spans="1:16" s="87" customFormat="1" ht="12.75" customHeight="1">
      <c r="A13" s="171"/>
      <c r="B13" s="30" t="s">
        <v>15</v>
      </c>
      <c r="C13" s="172">
        <v>131538</v>
      </c>
      <c r="D13" s="172">
        <v>226214</v>
      </c>
      <c r="E13" s="173">
        <v>55706798.995</v>
      </c>
      <c r="F13" s="172">
        <v>246257.07955741024</v>
      </c>
      <c r="G13" s="174">
        <v>1287.1</v>
      </c>
      <c r="H13" s="172">
        <v>392785</v>
      </c>
      <c r="I13" s="172">
        <v>90056</v>
      </c>
      <c r="J13" s="175">
        <v>160651</v>
      </c>
      <c r="K13" s="175">
        <v>102617</v>
      </c>
      <c r="L13" s="128">
        <v>71351740</v>
      </c>
      <c r="M13" s="175">
        <v>136</v>
      </c>
      <c r="N13" s="128">
        <v>34543</v>
      </c>
      <c r="O13" s="176"/>
      <c r="P13" s="33" t="s">
        <v>15</v>
      </c>
    </row>
    <row r="14" spans="1:16" s="87" customFormat="1" ht="12.75" customHeight="1">
      <c r="A14" s="171"/>
      <c r="B14" s="30" t="s">
        <v>16</v>
      </c>
      <c r="C14" s="172">
        <v>86107</v>
      </c>
      <c r="D14" s="172">
        <v>156132</v>
      </c>
      <c r="E14" s="173">
        <v>38435856.685</v>
      </c>
      <c r="F14" s="172">
        <v>246175.39444188253</v>
      </c>
      <c r="G14" s="174">
        <v>1249.86</v>
      </c>
      <c r="H14" s="172">
        <v>397434</v>
      </c>
      <c r="I14" s="172">
        <v>82681</v>
      </c>
      <c r="J14" s="175">
        <v>103157</v>
      </c>
      <c r="K14" s="175">
        <v>73368</v>
      </c>
      <c r="L14" s="128">
        <v>51053742</v>
      </c>
      <c r="M14" s="175">
        <v>88</v>
      </c>
      <c r="N14" s="128">
        <v>22114</v>
      </c>
      <c r="O14" s="176"/>
      <c r="P14" s="33" t="s">
        <v>16</v>
      </c>
    </row>
    <row r="15" spans="1:16" s="87" customFormat="1" ht="12.75" customHeight="1">
      <c r="A15" s="171"/>
      <c r="B15" s="30" t="s">
        <v>17</v>
      </c>
      <c r="C15" s="172">
        <v>20477</v>
      </c>
      <c r="D15" s="172">
        <v>35546</v>
      </c>
      <c r="E15" s="173">
        <v>8692814.991</v>
      </c>
      <c r="F15" s="172">
        <v>244551.14474202442</v>
      </c>
      <c r="G15" s="174">
        <v>1247.9</v>
      </c>
      <c r="H15" s="172">
        <v>385061</v>
      </c>
      <c r="I15" s="172">
        <v>63465</v>
      </c>
      <c r="J15" s="175">
        <v>22200</v>
      </c>
      <c r="K15" s="175">
        <v>18598</v>
      </c>
      <c r="L15" s="128">
        <v>13364601</v>
      </c>
      <c r="M15" s="175">
        <v>21</v>
      </c>
      <c r="N15" s="128">
        <v>3142</v>
      </c>
      <c r="O15" s="176"/>
      <c r="P15" s="33" t="s">
        <v>17</v>
      </c>
    </row>
    <row r="16" spans="1:16" s="87" customFormat="1" ht="12.75" customHeight="1">
      <c r="A16" s="171"/>
      <c r="B16" s="30" t="s">
        <v>18</v>
      </c>
      <c r="C16" s="172">
        <v>14904</v>
      </c>
      <c r="D16" s="172">
        <v>25885</v>
      </c>
      <c r="E16" s="173">
        <v>6531498.002</v>
      </c>
      <c r="F16" s="172">
        <v>252327.5256712382</v>
      </c>
      <c r="G16" s="174">
        <v>1399.94</v>
      </c>
      <c r="H16" s="172">
        <v>453675</v>
      </c>
      <c r="I16" s="172">
        <v>80375</v>
      </c>
      <c r="J16" s="175">
        <v>13778</v>
      </c>
      <c r="K16" s="175">
        <v>13100</v>
      </c>
      <c r="L16" s="128">
        <v>9213788</v>
      </c>
      <c r="M16" s="175">
        <v>46</v>
      </c>
      <c r="N16" s="128">
        <v>5308</v>
      </c>
      <c r="O16" s="176"/>
      <c r="P16" s="33" t="s">
        <v>18</v>
      </c>
    </row>
    <row r="17" spans="1:16" s="87" customFormat="1" ht="12.75" customHeight="1">
      <c r="A17" s="171"/>
      <c r="B17" s="30" t="s">
        <v>19</v>
      </c>
      <c r="C17" s="172">
        <v>12409</v>
      </c>
      <c r="D17" s="172">
        <v>21391</v>
      </c>
      <c r="E17" s="173">
        <v>4757352.294</v>
      </c>
      <c r="F17" s="172">
        <v>222399.71455284933</v>
      </c>
      <c r="G17" s="174">
        <v>1180.15</v>
      </c>
      <c r="H17" s="172">
        <v>376849</v>
      </c>
      <c r="I17" s="172">
        <v>68194</v>
      </c>
      <c r="J17" s="175">
        <v>11024</v>
      </c>
      <c r="K17" s="175">
        <v>11155</v>
      </c>
      <c r="L17" s="128">
        <v>7814506</v>
      </c>
      <c r="M17" s="175">
        <v>26</v>
      </c>
      <c r="N17" s="128">
        <v>8125</v>
      </c>
      <c r="O17" s="176"/>
      <c r="P17" s="33" t="s">
        <v>19</v>
      </c>
    </row>
    <row r="18" spans="1:16" s="87" customFormat="1" ht="12.75" customHeight="1">
      <c r="A18" s="171"/>
      <c r="B18" s="30"/>
      <c r="C18" s="172"/>
      <c r="D18" s="172"/>
      <c r="E18" s="173"/>
      <c r="F18" s="172"/>
      <c r="G18" s="174"/>
      <c r="H18" s="172"/>
      <c r="I18" s="172"/>
      <c r="J18" s="175"/>
      <c r="K18" s="175"/>
      <c r="L18" s="128"/>
      <c r="M18" s="175"/>
      <c r="N18" s="128"/>
      <c r="O18" s="176"/>
      <c r="P18" s="33"/>
    </row>
    <row r="19" spans="1:16" s="87" customFormat="1" ht="12.75" customHeight="1">
      <c r="A19" s="171"/>
      <c r="B19" s="30" t="s">
        <v>20</v>
      </c>
      <c r="C19" s="172">
        <v>9178</v>
      </c>
      <c r="D19" s="172">
        <v>16944</v>
      </c>
      <c r="E19" s="173">
        <v>3928503.238</v>
      </c>
      <c r="F19" s="172">
        <v>231852.17410292727</v>
      </c>
      <c r="G19" s="174">
        <v>1257.17</v>
      </c>
      <c r="H19" s="172">
        <v>421052</v>
      </c>
      <c r="I19" s="172">
        <v>59113</v>
      </c>
      <c r="J19" s="175">
        <v>7990</v>
      </c>
      <c r="K19" s="175">
        <v>9565</v>
      </c>
      <c r="L19" s="128">
        <v>7135967</v>
      </c>
      <c r="M19" s="175">
        <v>16</v>
      </c>
      <c r="N19" s="128">
        <v>4746</v>
      </c>
      <c r="O19" s="176"/>
      <c r="P19" s="33" t="s">
        <v>20</v>
      </c>
    </row>
    <row r="20" spans="1:16" s="87" customFormat="1" ht="12.75" customHeight="1">
      <c r="A20" s="171"/>
      <c r="B20" s="30" t="s">
        <v>21</v>
      </c>
      <c r="C20" s="172">
        <v>11554</v>
      </c>
      <c r="D20" s="172">
        <v>21239</v>
      </c>
      <c r="E20" s="173">
        <v>4855474.991</v>
      </c>
      <c r="F20" s="172">
        <v>228611.28071001463</v>
      </c>
      <c r="G20" s="174">
        <v>1255.1</v>
      </c>
      <c r="H20" s="172">
        <v>413517</v>
      </c>
      <c r="I20" s="172">
        <v>70669</v>
      </c>
      <c r="J20" s="175">
        <v>13796</v>
      </c>
      <c r="K20" s="175">
        <v>10742</v>
      </c>
      <c r="L20" s="128">
        <v>7836996</v>
      </c>
      <c r="M20" s="175">
        <v>17</v>
      </c>
      <c r="N20" s="128">
        <v>3935</v>
      </c>
      <c r="O20" s="176"/>
      <c r="P20" s="33" t="s">
        <v>21</v>
      </c>
    </row>
    <row r="21" spans="1:16" s="87" customFormat="1" ht="12.75" customHeight="1">
      <c r="A21" s="171"/>
      <c r="B21" s="30" t="s">
        <v>22</v>
      </c>
      <c r="C21" s="172">
        <v>8418</v>
      </c>
      <c r="D21" s="172">
        <v>14644</v>
      </c>
      <c r="E21" s="173">
        <v>3438689.799</v>
      </c>
      <c r="F21" s="172">
        <v>234819.0247883092</v>
      </c>
      <c r="G21" s="174">
        <v>1250.61</v>
      </c>
      <c r="H21" s="172">
        <v>483619</v>
      </c>
      <c r="I21" s="172">
        <v>54642</v>
      </c>
      <c r="J21" s="175">
        <v>5770</v>
      </c>
      <c r="K21" s="175">
        <v>8544</v>
      </c>
      <c r="L21" s="128">
        <v>6380078</v>
      </c>
      <c r="M21" s="175">
        <v>14</v>
      </c>
      <c r="N21" s="128">
        <v>3189</v>
      </c>
      <c r="O21" s="176"/>
      <c r="P21" s="33" t="s">
        <v>22</v>
      </c>
    </row>
    <row r="22" spans="1:16" s="87" customFormat="1" ht="12.75" customHeight="1">
      <c r="A22" s="171"/>
      <c r="B22" s="30" t="s">
        <v>23</v>
      </c>
      <c r="C22" s="172">
        <v>7697</v>
      </c>
      <c r="D22" s="172">
        <v>13781</v>
      </c>
      <c r="E22" s="173">
        <v>3188999.914</v>
      </c>
      <c r="F22" s="172">
        <v>231405.5521370002</v>
      </c>
      <c r="G22" s="174">
        <v>1317.79</v>
      </c>
      <c r="H22" s="172">
        <v>427724</v>
      </c>
      <c r="I22" s="172">
        <v>60334</v>
      </c>
      <c r="J22" s="175">
        <v>5556</v>
      </c>
      <c r="K22" s="175">
        <v>8257</v>
      </c>
      <c r="L22" s="128">
        <v>5998398</v>
      </c>
      <c r="M22" s="175">
        <v>16</v>
      </c>
      <c r="N22" s="128">
        <v>4816</v>
      </c>
      <c r="O22" s="176"/>
      <c r="P22" s="33" t="s">
        <v>23</v>
      </c>
    </row>
    <row r="23" spans="1:16" s="87" customFormat="1" ht="12.75" customHeight="1">
      <c r="A23" s="171"/>
      <c r="B23" s="30" t="s">
        <v>24</v>
      </c>
      <c r="C23" s="172">
        <v>9080</v>
      </c>
      <c r="D23" s="172">
        <v>15831</v>
      </c>
      <c r="E23" s="173">
        <v>3998421.041</v>
      </c>
      <c r="F23" s="172">
        <v>252569.07592697872</v>
      </c>
      <c r="G23" s="174">
        <v>1299.08</v>
      </c>
      <c r="H23" s="172">
        <v>463477</v>
      </c>
      <c r="I23" s="172">
        <v>73425</v>
      </c>
      <c r="J23" s="177">
        <v>7973</v>
      </c>
      <c r="K23" s="177">
        <v>8207</v>
      </c>
      <c r="L23" s="177">
        <v>5813987</v>
      </c>
      <c r="M23" s="178">
        <v>17</v>
      </c>
      <c r="N23" s="128">
        <v>2968</v>
      </c>
      <c r="O23" s="176"/>
      <c r="P23" s="33" t="s">
        <v>24</v>
      </c>
    </row>
    <row r="24" spans="1:16" s="87" customFormat="1" ht="12.75" customHeight="1">
      <c r="A24" s="171"/>
      <c r="B24" s="30"/>
      <c r="C24" s="172"/>
      <c r="D24" s="172"/>
      <c r="E24" s="173"/>
      <c r="F24" s="172"/>
      <c r="G24" s="174"/>
      <c r="H24" s="172"/>
      <c r="I24" s="172"/>
      <c r="J24" s="177"/>
      <c r="K24" s="177"/>
      <c r="L24" s="177"/>
      <c r="M24" s="178"/>
      <c r="N24" s="128"/>
      <c r="O24" s="176"/>
      <c r="P24" s="33"/>
    </row>
    <row r="25" spans="1:16" s="87" customFormat="1" ht="12.75" customHeight="1">
      <c r="A25" s="171"/>
      <c r="B25" s="30" t="s">
        <v>123</v>
      </c>
      <c r="C25" s="172">
        <v>7748</v>
      </c>
      <c r="D25" s="172">
        <v>14626</v>
      </c>
      <c r="E25" s="173">
        <v>3369565.271</v>
      </c>
      <c r="F25" s="172">
        <v>230381.87276083688</v>
      </c>
      <c r="G25" s="174">
        <v>1295.7</v>
      </c>
      <c r="H25" s="172">
        <v>428534</v>
      </c>
      <c r="I25" s="172">
        <v>72254</v>
      </c>
      <c r="J25" s="177">
        <v>7859</v>
      </c>
      <c r="K25" s="177">
        <v>7415</v>
      </c>
      <c r="L25" s="177">
        <v>5540465</v>
      </c>
      <c r="M25" s="178">
        <v>14</v>
      </c>
      <c r="N25" s="128">
        <v>4502</v>
      </c>
      <c r="O25" s="176"/>
      <c r="P25" s="33" t="s">
        <v>123</v>
      </c>
    </row>
    <row r="26" spans="1:16" s="87" customFormat="1" ht="12.75" customHeight="1">
      <c r="A26" s="171"/>
      <c r="B26" s="30" t="s">
        <v>130</v>
      </c>
      <c r="C26" s="172">
        <v>8661</v>
      </c>
      <c r="D26" s="172">
        <v>16055</v>
      </c>
      <c r="E26" s="173">
        <v>3666039.016</v>
      </c>
      <c r="F26" s="172">
        <v>228342.51111803175</v>
      </c>
      <c r="G26" s="174">
        <v>1266.56</v>
      </c>
      <c r="H26" s="172">
        <v>387062</v>
      </c>
      <c r="I26" s="172">
        <v>76591</v>
      </c>
      <c r="J26" s="177">
        <v>9467</v>
      </c>
      <c r="K26" s="177">
        <v>8099</v>
      </c>
      <c r="L26" s="177">
        <v>5854103</v>
      </c>
      <c r="M26" s="178">
        <v>15</v>
      </c>
      <c r="N26" s="128">
        <v>3246</v>
      </c>
      <c r="O26" s="176"/>
      <c r="P26" s="33" t="s">
        <v>130</v>
      </c>
    </row>
    <row r="27" spans="1:16" s="87" customFormat="1" ht="12.75" customHeight="1">
      <c r="A27" s="171"/>
      <c r="B27" s="30" t="s">
        <v>125</v>
      </c>
      <c r="C27" s="172">
        <v>10431</v>
      </c>
      <c r="D27" s="172">
        <v>19802</v>
      </c>
      <c r="E27" s="173">
        <v>4290419.914</v>
      </c>
      <c r="F27" s="172">
        <v>216665.988991011</v>
      </c>
      <c r="G27" s="174">
        <v>1216.53</v>
      </c>
      <c r="H27" s="172">
        <v>399477</v>
      </c>
      <c r="I27" s="172">
        <v>63287</v>
      </c>
      <c r="J27" s="177">
        <v>9077</v>
      </c>
      <c r="K27" s="177">
        <v>11524</v>
      </c>
      <c r="L27" s="177">
        <v>8667264</v>
      </c>
      <c r="M27" s="178">
        <v>14</v>
      </c>
      <c r="N27" s="128">
        <v>4870</v>
      </c>
      <c r="O27" s="176"/>
      <c r="P27" s="33" t="s">
        <v>125</v>
      </c>
    </row>
    <row r="28" spans="1:16" s="87" customFormat="1" ht="12.75" customHeight="1">
      <c r="A28" s="171"/>
      <c r="B28" s="30" t="s">
        <v>126</v>
      </c>
      <c r="C28" s="172">
        <v>7635</v>
      </c>
      <c r="D28" s="172">
        <v>13728</v>
      </c>
      <c r="E28" s="173">
        <v>2853804.996</v>
      </c>
      <c r="F28" s="172">
        <v>207882.06555944055</v>
      </c>
      <c r="G28" s="174">
        <v>1236.79</v>
      </c>
      <c r="H28" s="172">
        <v>362122</v>
      </c>
      <c r="I28" s="172">
        <v>51295</v>
      </c>
      <c r="J28" s="177">
        <v>5961</v>
      </c>
      <c r="K28" s="177">
        <v>7388</v>
      </c>
      <c r="L28" s="177">
        <v>5484103</v>
      </c>
      <c r="M28" s="178">
        <v>14</v>
      </c>
      <c r="N28" s="128">
        <v>3871</v>
      </c>
      <c r="O28" s="176"/>
      <c r="P28" s="33" t="s">
        <v>126</v>
      </c>
    </row>
    <row r="29" spans="1:16" s="87" customFormat="1" ht="12.75" customHeight="1">
      <c r="A29" s="171"/>
      <c r="B29" s="30" t="s">
        <v>166</v>
      </c>
      <c r="C29" s="172">
        <v>7600</v>
      </c>
      <c r="D29" s="172">
        <v>14187</v>
      </c>
      <c r="E29" s="173">
        <v>3399210.963</v>
      </c>
      <c r="F29" s="172">
        <v>239600.40621695918</v>
      </c>
      <c r="G29" s="174">
        <v>1253.7</v>
      </c>
      <c r="H29" s="172">
        <v>390176</v>
      </c>
      <c r="I29" s="172">
        <v>76642</v>
      </c>
      <c r="J29" s="177">
        <v>7639</v>
      </c>
      <c r="K29" s="177">
        <v>7751</v>
      </c>
      <c r="L29" s="128">
        <v>5561422</v>
      </c>
      <c r="M29" s="178">
        <v>12</v>
      </c>
      <c r="N29" s="128">
        <v>3562</v>
      </c>
      <c r="O29" s="176"/>
      <c r="P29" s="33" t="s">
        <v>166</v>
      </c>
    </row>
    <row r="30" spans="1:16" s="87" customFormat="1" ht="12.75" customHeight="1">
      <c r="A30" s="171"/>
      <c r="B30" s="30"/>
      <c r="C30" s="172"/>
      <c r="D30" s="172"/>
      <c r="E30" s="173"/>
      <c r="F30" s="172"/>
      <c r="G30" s="174"/>
      <c r="H30" s="172"/>
      <c r="I30" s="172"/>
      <c r="J30" s="178"/>
      <c r="K30" s="178"/>
      <c r="L30" s="128"/>
      <c r="M30" s="178"/>
      <c r="N30" s="128"/>
      <c r="O30" s="176"/>
      <c r="P30" s="33"/>
    </row>
    <row r="31" spans="1:16" s="87" customFormat="1" ht="12.75" customHeight="1">
      <c r="A31" s="486" t="s">
        <v>156</v>
      </c>
      <c r="B31" s="487"/>
      <c r="C31" s="172"/>
      <c r="D31" s="172"/>
      <c r="E31" s="173"/>
      <c r="F31" s="172"/>
      <c r="G31" s="174"/>
      <c r="H31" s="172"/>
      <c r="I31" s="172"/>
      <c r="J31" s="178"/>
      <c r="K31" s="178"/>
      <c r="L31" s="128"/>
      <c r="M31" s="178"/>
      <c r="N31" s="128"/>
      <c r="O31" s="494" t="s">
        <v>345</v>
      </c>
      <c r="P31" s="495"/>
    </row>
    <row r="32" spans="1:16" s="87" customFormat="1" ht="12.75" customHeight="1">
      <c r="A32" s="171"/>
      <c r="B32" s="30" t="s">
        <v>25</v>
      </c>
      <c r="C32" s="172">
        <v>3750</v>
      </c>
      <c r="D32" s="172">
        <v>6589</v>
      </c>
      <c r="E32" s="173">
        <v>1601173.907</v>
      </c>
      <c r="F32" s="172">
        <v>243007.11898618907</v>
      </c>
      <c r="G32" s="174">
        <v>1236.93</v>
      </c>
      <c r="H32" s="172">
        <v>430453</v>
      </c>
      <c r="I32" s="172">
        <v>66866</v>
      </c>
      <c r="J32" s="175">
        <v>3155</v>
      </c>
      <c r="K32" s="175">
        <v>3344</v>
      </c>
      <c r="L32" s="128">
        <v>2402138</v>
      </c>
      <c r="M32" s="175">
        <v>5</v>
      </c>
      <c r="N32" s="128">
        <v>1217</v>
      </c>
      <c r="O32" s="176"/>
      <c r="P32" s="33" t="s">
        <v>25</v>
      </c>
    </row>
    <row r="33" spans="1:16" s="87" customFormat="1" ht="12.75" customHeight="1">
      <c r="A33" s="171"/>
      <c r="B33" s="30"/>
      <c r="C33" s="49"/>
      <c r="D33" s="49"/>
      <c r="E33" s="60"/>
      <c r="F33" s="49"/>
      <c r="G33" s="49"/>
      <c r="H33" s="49"/>
      <c r="I33" s="49"/>
      <c r="J33" s="178"/>
      <c r="K33" s="178"/>
      <c r="L33" s="128"/>
      <c r="M33" s="178"/>
      <c r="N33" s="128"/>
      <c r="O33" s="176"/>
      <c r="P33" s="33"/>
    </row>
    <row r="34" spans="1:16" s="87" customFormat="1" ht="12.75" customHeight="1">
      <c r="A34" s="486" t="s">
        <v>157</v>
      </c>
      <c r="B34" s="487"/>
      <c r="C34" s="49"/>
      <c r="D34" s="49"/>
      <c r="E34" s="60"/>
      <c r="F34" s="49"/>
      <c r="G34" s="49"/>
      <c r="H34" s="49"/>
      <c r="I34" s="49"/>
      <c r="J34" s="178"/>
      <c r="K34" s="178"/>
      <c r="L34" s="128"/>
      <c r="M34" s="178"/>
      <c r="N34" s="128"/>
      <c r="O34" s="494" t="s">
        <v>346</v>
      </c>
      <c r="P34" s="495"/>
    </row>
    <row r="35" spans="1:16" s="87" customFormat="1" ht="12.75" customHeight="1">
      <c r="A35" s="171"/>
      <c r="B35" s="30" t="s">
        <v>26</v>
      </c>
      <c r="C35" s="179">
        <v>2111</v>
      </c>
      <c r="D35" s="179">
        <v>3971</v>
      </c>
      <c r="E35" s="180">
        <v>1076833.442</v>
      </c>
      <c r="F35" s="179">
        <v>271174.37471669604</v>
      </c>
      <c r="G35" s="61">
        <v>1298.28</v>
      </c>
      <c r="H35" s="179">
        <v>422465</v>
      </c>
      <c r="I35" s="179">
        <v>84620</v>
      </c>
      <c r="J35" s="175">
        <v>2678</v>
      </c>
      <c r="K35" s="175">
        <v>1984</v>
      </c>
      <c r="L35" s="128">
        <v>1434565</v>
      </c>
      <c r="M35" s="175">
        <v>3</v>
      </c>
      <c r="N35" s="128">
        <v>812</v>
      </c>
      <c r="O35" s="176"/>
      <c r="P35" s="33" t="s">
        <v>26</v>
      </c>
    </row>
    <row r="36" spans="1:16" s="87" customFormat="1" ht="12.75" customHeight="1">
      <c r="A36" s="171"/>
      <c r="B36" s="30"/>
      <c r="C36" s="61"/>
      <c r="D36" s="61"/>
      <c r="E36" s="62"/>
      <c r="F36" s="61"/>
      <c r="G36" s="61"/>
      <c r="H36" s="61"/>
      <c r="I36" s="61"/>
      <c r="J36" s="178"/>
      <c r="K36" s="178"/>
      <c r="L36" s="128"/>
      <c r="M36" s="175"/>
      <c r="N36" s="128"/>
      <c r="O36" s="176"/>
      <c r="P36" s="33"/>
    </row>
    <row r="37" spans="1:16" s="87" customFormat="1" ht="12.75" customHeight="1">
      <c r="A37" s="486" t="s">
        <v>158</v>
      </c>
      <c r="B37" s="487"/>
      <c r="C37" s="49"/>
      <c r="D37" s="49"/>
      <c r="E37" s="60"/>
      <c r="F37" s="49"/>
      <c r="G37" s="61"/>
      <c r="H37" s="49"/>
      <c r="I37" s="49"/>
      <c r="J37" s="175"/>
      <c r="K37" s="178"/>
      <c r="L37" s="128"/>
      <c r="M37" s="175"/>
      <c r="N37" s="128"/>
      <c r="O37" s="494" t="s">
        <v>347</v>
      </c>
      <c r="P37" s="495"/>
    </row>
    <row r="38" spans="1:16" s="87" customFormat="1" ht="12.75" customHeight="1">
      <c r="A38" s="171"/>
      <c r="B38" s="30" t="s">
        <v>352</v>
      </c>
      <c r="C38" s="179">
        <v>2073</v>
      </c>
      <c r="D38" s="179">
        <v>3752</v>
      </c>
      <c r="E38" s="180">
        <v>857881.582</v>
      </c>
      <c r="F38" s="179">
        <v>228646.47707889127</v>
      </c>
      <c r="G38" s="61">
        <v>1171.39</v>
      </c>
      <c r="H38" s="179">
        <v>338688</v>
      </c>
      <c r="I38" s="179">
        <v>78762</v>
      </c>
      <c r="J38" s="175">
        <v>2189</v>
      </c>
      <c r="K38" s="175">
        <v>1984</v>
      </c>
      <c r="L38" s="128">
        <v>1431599</v>
      </c>
      <c r="M38" s="175">
        <v>0</v>
      </c>
      <c r="N38" s="128">
        <v>0</v>
      </c>
      <c r="O38" s="176"/>
      <c r="P38" s="33" t="s">
        <v>352</v>
      </c>
    </row>
    <row r="39" spans="1:16" s="87" customFormat="1" ht="12.75" customHeight="1">
      <c r="A39" s="171"/>
      <c r="B39" s="30"/>
      <c r="C39" s="49"/>
      <c r="D39" s="49"/>
      <c r="E39" s="60"/>
      <c r="F39" s="49"/>
      <c r="G39" s="49"/>
      <c r="H39" s="49"/>
      <c r="I39" s="49"/>
      <c r="J39" s="37"/>
      <c r="K39" s="37"/>
      <c r="L39" s="37"/>
      <c r="M39" s="37"/>
      <c r="N39" s="37"/>
      <c r="O39" s="176"/>
      <c r="P39" s="33"/>
    </row>
    <row r="40" spans="1:16" s="87" customFormat="1" ht="12.75" customHeight="1">
      <c r="A40" s="486" t="s">
        <v>355</v>
      </c>
      <c r="B40" s="487"/>
      <c r="C40" s="175"/>
      <c r="D40" s="175"/>
      <c r="E40" s="177"/>
      <c r="F40" s="175"/>
      <c r="G40" s="181"/>
      <c r="H40" s="175"/>
      <c r="I40" s="175"/>
      <c r="J40" s="182"/>
      <c r="K40" s="182"/>
      <c r="L40" s="182"/>
      <c r="M40" s="182"/>
      <c r="N40" s="182"/>
      <c r="O40" s="494" t="s">
        <v>353</v>
      </c>
      <c r="P40" s="495"/>
    </row>
    <row r="41" spans="1:16" s="87" customFormat="1" ht="12.75" customHeight="1">
      <c r="A41" s="171"/>
      <c r="B41" s="30" t="s">
        <v>28</v>
      </c>
      <c r="C41" s="172">
        <v>3209</v>
      </c>
      <c r="D41" s="172">
        <v>6046</v>
      </c>
      <c r="E41" s="173">
        <v>1259665.388</v>
      </c>
      <c r="F41" s="172">
        <v>208346.9050611975</v>
      </c>
      <c r="G41" s="174">
        <v>1233.97</v>
      </c>
      <c r="H41" s="172">
        <v>431929</v>
      </c>
      <c r="I41" s="172">
        <v>58923</v>
      </c>
      <c r="J41" s="175">
        <v>2661</v>
      </c>
      <c r="K41" s="175">
        <v>3517</v>
      </c>
      <c r="L41" s="128">
        <v>2661007</v>
      </c>
      <c r="M41" s="175">
        <v>7</v>
      </c>
      <c r="N41" s="128">
        <v>2005</v>
      </c>
      <c r="O41" s="176"/>
      <c r="P41" s="33" t="s">
        <v>28</v>
      </c>
    </row>
    <row r="42" spans="1:16" s="87" customFormat="1" ht="12.75" customHeight="1">
      <c r="A42" s="171"/>
      <c r="B42" s="30"/>
      <c r="C42" s="172"/>
      <c r="D42" s="172"/>
      <c r="E42" s="173"/>
      <c r="F42" s="172"/>
      <c r="G42" s="174"/>
      <c r="H42" s="172"/>
      <c r="I42" s="172"/>
      <c r="J42" s="178"/>
      <c r="K42" s="178"/>
      <c r="L42" s="128"/>
      <c r="M42" s="178"/>
      <c r="N42" s="128"/>
      <c r="O42" s="176"/>
      <c r="P42" s="33"/>
    </row>
    <row r="43" spans="1:16" s="87" customFormat="1" ht="12.75" customHeight="1">
      <c r="A43" s="486" t="s">
        <v>356</v>
      </c>
      <c r="B43" s="487"/>
      <c r="C43" s="178"/>
      <c r="D43" s="178"/>
      <c r="E43" s="178"/>
      <c r="F43" s="178"/>
      <c r="G43" s="178"/>
      <c r="H43" s="178"/>
      <c r="I43" s="178"/>
      <c r="J43" s="178"/>
      <c r="K43" s="178"/>
      <c r="L43" s="128"/>
      <c r="M43" s="178"/>
      <c r="N43" s="128"/>
      <c r="O43" s="494" t="s">
        <v>348</v>
      </c>
      <c r="P43" s="495"/>
    </row>
    <row r="44" spans="1:16" s="87" customFormat="1" ht="12.75" customHeight="1">
      <c r="A44" s="171"/>
      <c r="B44" s="30" t="s">
        <v>29</v>
      </c>
      <c r="C44" s="172">
        <v>253</v>
      </c>
      <c r="D44" s="172">
        <v>492</v>
      </c>
      <c r="E44" s="173">
        <v>145581.081</v>
      </c>
      <c r="F44" s="172">
        <v>295896.506097561</v>
      </c>
      <c r="G44" s="174">
        <v>1330.1</v>
      </c>
      <c r="H44" s="172">
        <v>435174</v>
      </c>
      <c r="I44" s="172">
        <v>47531</v>
      </c>
      <c r="J44" s="175">
        <v>174</v>
      </c>
      <c r="K44" s="175">
        <v>286</v>
      </c>
      <c r="L44" s="128">
        <v>226394</v>
      </c>
      <c r="M44" s="175">
        <v>0</v>
      </c>
      <c r="N44" s="128"/>
      <c r="O44" s="176"/>
      <c r="P44" s="33" t="s">
        <v>29</v>
      </c>
    </row>
    <row r="45" spans="1:16" s="87" customFormat="1" ht="12.75" customHeight="1">
      <c r="A45" s="171"/>
      <c r="B45" s="30"/>
      <c r="C45" s="172"/>
      <c r="D45" s="172"/>
      <c r="E45" s="173"/>
      <c r="F45" s="172"/>
      <c r="G45" s="174"/>
      <c r="H45" s="172"/>
      <c r="I45" s="172"/>
      <c r="J45" s="178"/>
      <c r="K45" s="178"/>
      <c r="L45" s="128"/>
      <c r="M45" s="178"/>
      <c r="N45" s="128"/>
      <c r="O45" s="176"/>
      <c r="P45" s="33"/>
    </row>
    <row r="46" spans="1:16" s="87" customFormat="1" ht="12.75" customHeight="1">
      <c r="A46" s="486" t="s">
        <v>357</v>
      </c>
      <c r="B46" s="487"/>
      <c r="C46" s="172"/>
      <c r="D46" s="172"/>
      <c r="E46" s="173"/>
      <c r="F46" s="172"/>
      <c r="G46" s="174"/>
      <c r="H46" s="172"/>
      <c r="I46" s="172"/>
      <c r="J46" s="178"/>
      <c r="K46" s="178"/>
      <c r="L46" s="128"/>
      <c r="M46" s="178"/>
      <c r="N46" s="128"/>
      <c r="O46" s="494" t="s">
        <v>349</v>
      </c>
      <c r="P46" s="495"/>
    </row>
    <row r="47" spans="1:16" s="87" customFormat="1" ht="12.75" customHeight="1">
      <c r="A47" s="171"/>
      <c r="B47" s="30" t="s">
        <v>30</v>
      </c>
      <c r="C47" s="172">
        <v>3094</v>
      </c>
      <c r="D47" s="172">
        <v>5404</v>
      </c>
      <c r="E47" s="173">
        <v>1280896.022</v>
      </c>
      <c r="F47" s="172">
        <v>237027.39119170984</v>
      </c>
      <c r="G47" s="174">
        <v>1324.82</v>
      </c>
      <c r="H47" s="172">
        <v>440665</v>
      </c>
      <c r="I47" s="172">
        <v>68768</v>
      </c>
      <c r="J47" s="175">
        <v>2481</v>
      </c>
      <c r="K47" s="175">
        <v>3240</v>
      </c>
      <c r="L47" s="128">
        <v>2464543</v>
      </c>
      <c r="M47" s="175">
        <v>10</v>
      </c>
      <c r="N47" s="128">
        <v>1623</v>
      </c>
      <c r="O47" s="176"/>
      <c r="P47" s="33" t="s">
        <v>30</v>
      </c>
    </row>
    <row r="48" spans="1:16" s="87" customFormat="1" ht="12.75" customHeight="1">
      <c r="A48" s="171"/>
      <c r="B48" s="30"/>
      <c r="C48" s="172"/>
      <c r="D48" s="172"/>
      <c r="E48" s="173"/>
      <c r="F48" s="172"/>
      <c r="G48" s="174"/>
      <c r="H48" s="172"/>
      <c r="I48" s="172"/>
      <c r="J48" s="178"/>
      <c r="K48" s="178"/>
      <c r="L48" s="128"/>
      <c r="M48" s="178"/>
      <c r="N48" s="128"/>
      <c r="O48" s="176"/>
      <c r="P48" s="33"/>
    </row>
    <row r="49" spans="1:16" s="87" customFormat="1" ht="12.75" customHeight="1">
      <c r="A49" s="486" t="s">
        <v>358</v>
      </c>
      <c r="B49" s="487"/>
      <c r="C49" s="172"/>
      <c r="D49" s="172"/>
      <c r="E49" s="173"/>
      <c r="F49" s="172"/>
      <c r="G49" s="174"/>
      <c r="H49" s="172"/>
      <c r="I49" s="172"/>
      <c r="J49" s="178"/>
      <c r="K49" s="178"/>
      <c r="L49" s="128"/>
      <c r="M49" s="178"/>
      <c r="N49" s="128"/>
      <c r="O49" s="494" t="s">
        <v>350</v>
      </c>
      <c r="P49" s="495"/>
    </row>
    <row r="50" spans="1:16" s="87" customFormat="1" ht="12.75" customHeight="1">
      <c r="A50" s="171"/>
      <c r="B50" s="30" t="s">
        <v>31</v>
      </c>
      <c r="C50" s="172">
        <v>2124</v>
      </c>
      <c r="D50" s="172">
        <v>3947</v>
      </c>
      <c r="E50" s="173">
        <v>914674.206</v>
      </c>
      <c r="F50" s="172">
        <v>231739.09450215354</v>
      </c>
      <c r="G50" s="174">
        <v>1202</v>
      </c>
      <c r="H50" s="172">
        <v>414311</v>
      </c>
      <c r="I50" s="172">
        <v>63984</v>
      </c>
      <c r="J50" s="175">
        <v>2172</v>
      </c>
      <c r="K50" s="175">
        <v>2112</v>
      </c>
      <c r="L50" s="128">
        <v>1557260</v>
      </c>
      <c r="M50" s="175">
        <v>5</v>
      </c>
      <c r="N50" s="128">
        <v>1217</v>
      </c>
      <c r="O50" s="176"/>
      <c r="P50" s="33" t="s">
        <v>31</v>
      </c>
    </row>
    <row r="51" spans="1:16" s="87" customFormat="1" ht="12.75" customHeight="1">
      <c r="A51" s="171"/>
      <c r="B51" s="30" t="s">
        <v>32</v>
      </c>
      <c r="C51" s="172">
        <v>1271</v>
      </c>
      <c r="D51" s="172">
        <v>2404</v>
      </c>
      <c r="E51" s="173">
        <v>545006.645</v>
      </c>
      <c r="F51" s="172">
        <v>226708.25499168056</v>
      </c>
      <c r="G51" s="174">
        <v>1222.3</v>
      </c>
      <c r="H51" s="172">
        <v>365088</v>
      </c>
      <c r="I51" s="172">
        <v>53696</v>
      </c>
      <c r="J51" s="175">
        <v>1165</v>
      </c>
      <c r="K51" s="175">
        <v>1231</v>
      </c>
      <c r="L51" s="128">
        <v>931567</v>
      </c>
      <c r="M51" s="175">
        <v>2</v>
      </c>
      <c r="N51" s="128">
        <v>513</v>
      </c>
      <c r="O51" s="176"/>
      <c r="P51" s="33" t="s">
        <v>32</v>
      </c>
    </row>
    <row r="52" spans="1:16" s="87" customFormat="1" ht="12.75" customHeight="1">
      <c r="A52" s="171"/>
      <c r="B52" s="30"/>
      <c r="C52" s="172"/>
      <c r="D52" s="172"/>
      <c r="E52" s="173"/>
      <c r="F52" s="172"/>
      <c r="G52" s="174"/>
      <c r="H52" s="172"/>
      <c r="I52" s="172"/>
      <c r="J52" s="178"/>
      <c r="K52" s="178"/>
      <c r="L52" s="128"/>
      <c r="M52" s="178"/>
      <c r="N52" s="128"/>
      <c r="O52" s="176"/>
      <c r="P52" s="33"/>
    </row>
    <row r="53" spans="1:16" s="87" customFormat="1" ht="12.75" customHeight="1">
      <c r="A53" s="486" t="s">
        <v>359</v>
      </c>
      <c r="B53" s="487"/>
      <c r="C53" s="172"/>
      <c r="D53" s="172"/>
      <c r="E53" s="173"/>
      <c r="F53" s="172"/>
      <c r="G53" s="174"/>
      <c r="H53" s="172"/>
      <c r="I53" s="172"/>
      <c r="J53" s="178"/>
      <c r="K53" s="178"/>
      <c r="L53" s="128"/>
      <c r="M53" s="178"/>
      <c r="N53" s="128"/>
      <c r="O53" s="494" t="s">
        <v>351</v>
      </c>
      <c r="P53" s="495"/>
    </row>
    <row r="54" spans="1:16" s="87" customFormat="1" ht="12.75" customHeight="1">
      <c r="A54" s="171"/>
      <c r="B54" s="30" t="s">
        <v>33</v>
      </c>
      <c r="C54" s="172">
        <v>359</v>
      </c>
      <c r="D54" s="172">
        <v>700</v>
      </c>
      <c r="E54" s="173">
        <v>159670.657</v>
      </c>
      <c r="F54" s="172">
        <v>228100.93857142856</v>
      </c>
      <c r="G54" s="174">
        <v>1216.3</v>
      </c>
      <c r="H54" s="172">
        <v>356859</v>
      </c>
      <c r="I54" s="172">
        <v>59384</v>
      </c>
      <c r="J54" s="175">
        <v>306</v>
      </c>
      <c r="K54" s="175">
        <v>364</v>
      </c>
      <c r="L54" s="128">
        <v>283340</v>
      </c>
      <c r="M54" s="175">
        <v>1</v>
      </c>
      <c r="N54" s="128">
        <v>406</v>
      </c>
      <c r="O54" s="176"/>
      <c r="P54" s="33" t="s">
        <v>33</v>
      </c>
    </row>
    <row r="55" spans="1:16" s="87" customFormat="1" ht="12.75" customHeight="1">
      <c r="A55" s="171"/>
      <c r="B55" s="30"/>
      <c r="C55" s="172"/>
      <c r="D55" s="172"/>
      <c r="E55" s="173"/>
      <c r="F55" s="172"/>
      <c r="G55" s="174"/>
      <c r="H55" s="172"/>
      <c r="I55" s="172"/>
      <c r="J55" s="175"/>
      <c r="K55" s="175"/>
      <c r="L55" s="128"/>
      <c r="M55" s="175"/>
      <c r="N55" s="128"/>
      <c r="O55" s="176"/>
      <c r="P55" s="33"/>
    </row>
    <row r="56" spans="1:16" s="87" customFormat="1" ht="12.75" customHeight="1">
      <c r="A56" s="486" t="s">
        <v>360</v>
      </c>
      <c r="B56" s="487"/>
      <c r="C56" s="172"/>
      <c r="D56" s="172"/>
      <c r="E56" s="173"/>
      <c r="F56" s="172"/>
      <c r="G56" s="174"/>
      <c r="H56" s="172"/>
      <c r="I56" s="172"/>
      <c r="J56" s="175"/>
      <c r="K56" s="175"/>
      <c r="L56" s="128"/>
      <c r="M56" s="175"/>
      <c r="N56" s="128"/>
      <c r="O56" s="494" t="s">
        <v>354</v>
      </c>
      <c r="P56" s="495"/>
    </row>
    <row r="57" spans="1:16" s="87" customFormat="1" ht="12.75" customHeight="1">
      <c r="A57" s="171"/>
      <c r="B57" s="30" t="s">
        <v>34</v>
      </c>
      <c r="C57" s="172">
        <v>1407</v>
      </c>
      <c r="D57" s="172">
        <v>2575</v>
      </c>
      <c r="E57" s="173">
        <v>548027.737</v>
      </c>
      <c r="F57" s="172">
        <v>212826.30563106795</v>
      </c>
      <c r="G57" s="174">
        <v>1386.59</v>
      </c>
      <c r="H57" s="172">
        <v>474948</v>
      </c>
      <c r="I57" s="172">
        <v>48452</v>
      </c>
      <c r="J57" s="175">
        <v>956</v>
      </c>
      <c r="K57" s="175">
        <v>1444</v>
      </c>
      <c r="L57" s="128">
        <v>1086751</v>
      </c>
      <c r="M57" s="175">
        <v>1</v>
      </c>
      <c r="N57" s="128">
        <v>0</v>
      </c>
      <c r="O57" s="176"/>
      <c r="P57" s="33" t="s">
        <v>34</v>
      </c>
    </row>
    <row r="58" spans="1:16" s="87" customFormat="1" ht="12.75" customHeight="1">
      <c r="A58" s="171"/>
      <c r="B58" s="30" t="s">
        <v>131</v>
      </c>
      <c r="C58" s="172">
        <v>3859</v>
      </c>
      <c r="D58" s="172">
        <v>6738</v>
      </c>
      <c r="E58" s="173">
        <v>1527943.151</v>
      </c>
      <c r="F58" s="172">
        <v>226765.0862273672</v>
      </c>
      <c r="G58" s="174">
        <v>1316.45</v>
      </c>
      <c r="H58" s="172">
        <v>447309</v>
      </c>
      <c r="I58" s="172">
        <v>52396</v>
      </c>
      <c r="J58" s="175">
        <v>2859</v>
      </c>
      <c r="K58" s="175">
        <v>3910</v>
      </c>
      <c r="L58" s="128">
        <v>2870437</v>
      </c>
      <c r="M58" s="175">
        <v>6</v>
      </c>
      <c r="N58" s="128">
        <v>1122</v>
      </c>
      <c r="O58" s="176"/>
      <c r="P58" s="33" t="s">
        <v>131</v>
      </c>
    </row>
    <row r="59" spans="1:16" s="87" customFormat="1" ht="12.75" customHeight="1">
      <c r="A59" s="171"/>
      <c r="B59" s="30"/>
      <c r="C59" s="172"/>
      <c r="D59" s="172"/>
      <c r="E59" s="173"/>
      <c r="F59" s="172"/>
      <c r="G59" s="174"/>
      <c r="H59" s="172"/>
      <c r="I59" s="172"/>
      <c r="J59" s="175"/>
      <c r="K59" s="175"/>
      <c r="L59" s="128"/>
      <c r="M59" s="175"/>
      <c r="N59" s="128"/>
      <c r="O59" s="176"/>
      <c r="P59" s="33"/>
    </row>
    <row r="60" spans="1:16" s="87" customFormat="1" ht="12.75" customHeight="1">
      <c r="A60" s="486" t="s">
        <v>127</v>
      </c>
      <c r="B60" s="487"/>
      <c r="C60" s="172"/>
      <c r="D60" s="172"/>
      <c r="E60" s="173"/>
      <c r="F60" s="172"/>
      <c r="G60" s="174"/>
      <c r="H60" s="172"/>
      <c r="I60" s="172"/>
      <c r="J60" s="175"/>
      <c r="K60" s="175"/>
      <c r="L60" s="128"/>
      <c r="M60" s="175"/>
      <c r="N60" s="128"/>
      <c r="O60" s="494" t="s">
        <v>127</v>
      </c>
      <c r="P60" s="495"/>
    </row>
    <row r="61" spans="1:16" s="87" customFormat="1" ht="12.75" customHeight="1">
      <c r="A61" s="496" t="s">
        <v>159</v>
      </c>
      <c r="B61" s="497"/>
      <c r="C61" s="172">
        <v>3090</v>
      </c>
      <c r="D61" s="172">
        <v>5591</v>
      </c>
      <c r="E61" s="173">
        <v>1251130.609</v>
      </c>
      <c r="F61" s="172">
        <v>223775.8198891075</v>
      </c>
      <c r="G61" s="174">
        <v>1173.76</v>
      </c>
      <c r="H61" s="172">
        <v>435227</v>
      </c>
      <c r="I61" s="172">
        <v>58459</v>
      </c>
      <c r="J61" s="183">
        <v>2341</v>
      </c>
      <c r="K61" s="183">
        <v>3256</v>
      </c>
      <c r="L61" s="184">
        <v>2499399</v>
      </c>
      <c r="M61" s="183">
        <v>2</v>
      </c>
      <c r="N61" s="184">
        <v>406</v>
      </c>
      <c r="O61" s="498" t="s">
        <v>159</v>
      </c>
      <c r="P61" s="496"/>
    </row>
    <row r="62" spans="1:16" s="23" customFormat="1" ht="6" customHeight="1" thickBot="1">
      <c r="A62" s="48"/>
      <c r="B62" s="54"/>
      <c r="C62" s="56"/>
      <c r="D62" s="57"/>
      <c r="E62" s="56"/>
      <c r="F62" s="58"/>
      <c r="G62" s="55"/>
      <c r="H62" s="56"/>
      <c r="I62" s="58"/>
      <c r="J62" s="89"/>
      <c r="K62" s="89"/>
      <c r="L62" s="90"/>
      <c r="M62" s="89"/>
      <c r="N62" s="90"/>
      <c r="O62" s="71"/>
      <c r="P62" s="72"/>
    </row>
    <row r="63" spans="1:20" s="23" customFormat="1" ht="11.25" customHeight="1">
      <c r="A63" s="44" t="s">
        <v>361</v>
      </c>
      <c r="B63" s="44"/>
      <c r="C63" s="44"/>
      <c r="D63" s="44"/>
      <c r="E63" s="44"/>
      <c r="F63" s="44"/>
      <c r="G63" s="44"/>
      <c r="H63" s="44"/>
      <c r="I63" s="69" t="s">
        <v>263</v>
      </c>
      <c r="J63" s="44"/>
      <c r="K63" s="31"/>
      <c r="L63" s="32"/>
      <c r="M63" s="31"/>
      <c r="N63" s="32"/>
      <c r="O63" s="20"/>
      <c r="P63" s="22" t="s">
        <v>53</v>
      </c>
      <c r="Q63" s="20"/>
      <c r="R63" s="20"/>
      <c r="S63" s="20"/>
      <c r="T63" s="20"/>
    </row>
    <row r="64" spans="1:14" s="23" customFormat="1" ht="11.25" customHeight="1">
      <c r="A64" s="65" t="s">
        <v>362</v>
      </c>
      <c r="B64" s="65"/>
      <c r="C64" s="65"/>
      <c r="D64" s="65"/>
      <c r="E64" s="65"/>
      <c r="F64" s="65"/>
      <c r="G64" s="65"/>
      <c r="H64" s="65"/>
      <c r="I64" s="65"/>
      <c r="K64" s="31"/>
      <c r="L64" s="32"/>
      <c r="M64" s="31"/>
      <c r="N64" s="32"/>
    </row>
    <row r="65" spans="1:14" s="23" customFormat="1" ht="11.25" customHeight="1">
      <c r="A65" s="44" t="s">
        <v>363</v>
      </c>
      <c r="B65" s="19"/>
      <c r="C65" s="19"/>
      <c r="D65" s="19"/>
      <c r="E65" s="19"/>
      <c r="F65" s="19"/>
      <c r="G65" s="19"/>
      <c r="H65" s="19"/>
      <c r="I65" s="19"/>
      <c r="J65" s="31"/>
      <c r="K65" s="31"/>
      <c r="L65" s="32"/>
      <c r="M65" s="31"/>
      <c r="N65" s="32"/>
    </row>
    <row r="66" spans="1:14" ht="11.25" customHeight="1">
      <c r="A66" s="44"/>
      <c r="J66" s="31"/>
      <c r="K66" s="31"/>
      <c r="L66" s="32"/>
      <c r="M66" s="31"/>
      <c r="N66" s="32"/>
    </row>
    <row r="67" spans="10:14" ht="11.25">
      <c r="J67" s="31"/>
      <c r="K67" s="31"/>
      <c r="L67" s="32"/>
      <c r="M67" s="31"/>
      <c r="N67" s="32"/>
    </row>
    <row r="68" spans="10:14" ht="11.25">
      <c r="J68" s="31"/>
      <c r="K68" s="31"/>
      <c r="L68" s="32"/>
      <c r="M68" s="31"/>
      <c r="N68" s="32"/>
    </row>
  </sheetData>
  <sheetProtection/>
  <mergeCells count="46">
    <mergeCell ref="A61:B61"/>
    <mergeCell ref="O61:P61"/>
    <mergeCell ref="A53:B53"/>
    <mergeCell ref="O53:P53"/>
    <mergeCell ref="A56:B56"/>
    <mergeCell ref="O56:P56"/>
    <mergeCell ref="A60:B60"/>
    <mergeCell ref="O60:P60"/>
    <mergeCell ref="A43:B43"/>
    <mergeCell ref="O43:P43"/>
    <mergeCell ref="A46:B46"/>
    <mergeCell ref="O46:P46"/>
    <mergeCell ref="A49:B49"/>
    <mergeCell ref="O49:P49"/>
    <mergeCell ref="A34:B34"/>
    <mergeCell ref="O34:P34"/>
    <mergeCell ref="A37:B37"/>
    <mergeCell ref="O37:P37"/>
    <mergeCell ref="A40:B40"/>
    <mergeCell ref="O40:P40"/>
    <mergeCell ref="A11:B11"/>
    <mergeCell ref="O11:P11"/>
    <mergeCell ref="A31:B31"/>
    <mergeCell ref="O31:P31"/>
    <mergeCell ref="K4:L4"/>
    <mergeCell ref="M4:N4"/>
    <mergeCell ref="I4:I5"/>
    <mergeCell ref="O7:P7"/>
    <mergeCell ref="A9:B9"/>
    <mergeCell ref="O9:P9"/>
    <mergeCell ref="D4:D5"/>
    <mergeCell ref="E4:E5"/>
    <mergeCell ref="F4:F5"/>
    <mergeCell ref="O3:P5"/>
    <mergeCell ref="A7:B7"/>
    <mergeCell ref="C4:C5"/>
    <mergeCell ref="G4:G5"/>
    <mergeCell ref="H4:H5"/>
    <mergeCell ref="A1:I1"/>
    <mergeCell ref="J1:P1"/>
    <mergeCell ref="A2:I2"/>
    <mergeCell ref="J2:P2"/>
    <mergeCell ref="A3:B5"/>
    <mergeCell ref="C3:I3"/>
    <mergeCell ref="J3:N3"/>
    <mergeCell ref="J4:J5"/>
  </mergeCells>
  <printOptions/>
  <pageMargins left="0.5905511811023623" right="0.5905511811023623" top="0.31496062992125984" bottom="0.31496062992125984" header="0" footer="0"/>
  <pageSetup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AC64"/>
  <sheetViews>
    <sheetView zoomScaleSheetLayoutView="100" zoomScalePageLayoutView="0" workbookViewId="0" topLeftCell="A1">
      <selection activeCell="A2" sqref="A2:I2"/>
    </sheetView>
  </sheetViews>
  <sheetFormatPr defaultColWidth="9.00390625" defaultRowHeight="12"/>
  <cols>
    <col min="1" max="1" width="4.125" style="20" customWidth="1"/>
    <col min="2" max="2" width="11.625" style="20" customWidth="1"/>
    <col min="3" max="9" width="13.625" style="20" customWidth="1"/>
    <col min="10" max="18" width="10.50390625" style="20" customWidth="1"/>
    <col min="19" max="19" width="4.00390625" style="20" customWidth="1"/>
    <col min="20" max="20" width="11.625" style="20" customWidth="1"/>
    <col min="21" max="23" width="7.375" style="20" customWidth="1"/>
    <col min="24" max="24" width="5.375" style="20" customWidth="1"/>
    <col min="25" max="25" width="5.00390625" style="20" customWidth="1"/>
    <col min="26" max="16384" width="9.375" style="20" customWidth="1"/>
  </cols>
  <sheetData>
    <row r="1" spans="1:25" ht="24" customHeight="1">
      <c r="A1" s="244" t="s">
        <v>182</v>
      </c>
      <c r="B1" s="244"/>
      <c r="C1" s="244"/>
      <c r="D1" s="244"/>
      <c r="E1" s="244"/>
      <c r="F1" s="244"/>
      <c r="G1" s="244"/>
      <c r="H1" s="63"/>
      <c r="I1" s="63"/>
      <c r="J1" s="476" t="s">
        <v>378</v>
      </c>
      <c r="K1" s="476"/>
      <c r="L1" s="476"/>
      <c r="M1" s="476"/>
      <c r="N1" s="476"/>
      <c r="O1" s="476"/>
      <c r="P1" s="476"/>
      <c r="Q1" s="476"/>
      <c r="R1" s="476"/>
      <c r="S1" s="476"/>
      <c r="T1" s="476"/>
      <c r="U1" s="17"/>
      <c r="V1" s="17"/>
      <c r="W1" s="17"/>
      <c r="X1" s="18"/>
      <c r="Y1" s="19"/>
    </row>
    <row r="2" spans="1:25" ht="30" customHeight="1" thickBot="1">
      <c r="A2" s="246" t="s">
        <v>377</v>
      </c>
      <c r="B2" s="499"/>
      <c r="C2" s="499"/>
      <c r="D2" s="499"/>
      <c r="E2" s="499"/>
      <c r="F2" s="499"/>
      <c r="G2" s="499"/>
      <c r="H2" s="499"/>
      <c r="I2" s="499"/>
      <c r="J2" s="246"/>
      <c r="K2" s="500"/>
      <c r="L2" s="500"/>
      <c r="M2" s="500"/>
      <c r="N2" s="500"/>
      <c r="O2" s="500"/>
      <c r="P2" s="500"/>
      <c r="Q2" s="500"/>
      <c r="R2" s="500"/>
      <c r="S2" s="500"/>
      <c r="T2" s="500"/>
      <c r="U2" s="21"/>
      <c r="V2" s="21"/>
      <c r="W2" s="21"/>
      <c r="X2" s="21"/>
      <c r="Y2" s="19"/>
    </row>
    <row r="3" spans="1:23" s="87" customFormat="1" ht="18.75" customHeight="1">
      <c r="A3" s="471" t="s">
        <v>147</v>
      </c>
      <c r="B3" s="472"/>
      <c r="C3" s="501" t="s">
        <v>380</v>
      </c>
      <c r="D3" s="472" t="s">
        <v>381</v>
      </c>
      <c r="E3" s="472"/>
      <c r="F3" s="472"/>
      <c r="G3" s="501" t="s">
        <v>382</v>
      </c>
      <c r="H3" s="472" t="s">
        <v>383</v>
      </c>
      <c r="I3" s="472"/>
      <c r="J3" s="472" t="s">
        <v>384</v>
      </c>
      <c r="K3" s="472"/>
      <c r="L3" s="472"/>
      <c r="M3" s="472"/>
      <c r="N3" s="472"/>
      <c r="O3" s="472"/>
      <c r="P3" s="472"/>
      <c r="Q3" s="472"/>
      <c r="R3" s="472"/>
      <c r="S3" s="472" t="s">
        <v>147</v>
      </c>
      <c r="T3" s="474"/>
      <c r="U3" s="195"/>
      <c r="V3" s="195"/>
      <c r="W3" s="195"/>
    </row>
    <row r="4" spans="1:23" s="87" customFormat="1" ht="18.75" customHeight="1">
      <c r="A4" s="270"/>
      <c r="B4" s="473"/>
      <c r="C4" s="485"/>
      <c r="D4" s="506" t="s">
        <v>148</v>
      </c>
      <c r="E4" s="506" t="s">
        <v>149</v>
      </c>
      <c r="F4" s="489" t="s">
        <v>58</v>
      </c>
      <c r="G4" s="473"/>
      <c r="H4" s="473" t="s">
        <v>161</v>
      </c>
      <c r="I4" s="473" t="s">
        <v>162</v>
      </c>
      <c r="J4" s="473" t="s">
        <v>160</v>
      </c>
      <c r="K4" s="485" t="s">
        <v>387</v>
      </c>
      <c r="L4" s="485" t="s">
        <v>167</v>
      </c>
      <c r="M4" s="489" t="s">
        <v>364</v>
      </c>
      <c r="N4" s="485" t="s">
        <v>54</v>
      </c>
      <c r="O4" s="473" t="s">
        <v>55</v>
      </c>
      <c r="P4" s="473"/>
      <c r="Q4" s="485" t="s">
        <v>221</v>
      </c>
      <c r="R4" s="485" t="s">
        <v>56</v>
      </c>
      <c r="S4" s="473"/>
      <c r="T4" s="268"/>
      <c r="U4" s="195"/>
      <c r="V4" s="195"/>
      <c r="W4" s="195"/>
    </row>
    <row r="5" spans="1:23" s="87" customFormat="1" ht="26.25" customHeight="1">
      <c r="A5" s="270"/>
      <c r="B5" s="473"/>
      <c r="C5" s="485"/>
      <c r="D5" s="502"/>
      <c r="E5" s="502"/>
      <c r="F5" s="502"/>
      <c r="G5" s="473"/>
      <c r="H5" s="473"/>
      <c r="I5" s="473"/>
      <c r="J5" s="473"/>
      <c r="K5" s="485"/>
      <c r="L5" s="485"/>
      <c r="M5" s="508"/>
      <c r="N5" s="485"/>
      <c r="O5" s="14" t="s">
        <v>183</v>
      </c>
      <c r="P5" s="13" t="s">
        <v>163</v>
      </c>
      <c r="Q5" s="485"/>
      <c r="R5" s="485"/>
      <c r="S5" s="473"/>
      <c r="T5" s="268"/>
      <c r="U5" s="195"/>
      <c r="V5" s="195"/>
      <c r="W5" s="195"/>
    </row>
    <row r="6" spans="1:23" s="29" customFormat="1" ht="11.25" customHeight="1">
      <c r="A6" s="25"/>
      <c r="B6" s="26"/>
      <c r="C6" s="73" t="s">
        <v>11</v>
      </c>
      <c r="D6" s="51" t="s">
        <v>12</v>
      </c>
      <c r="E6" s="51" t="s">
        <v>11</v>
      </c>
      <c r="F6" s="51" t="s">
        <v>57</v>
      </c>
      <c r="G6" s="15" t="s">
        <v>11</v>
      </c>
      <c r="H6" s="15"/>
      <c r="I6" s="15" t="s">
        <v>11</v>
      </c>
      <c r="J6" s="15" t="s">
        <v>46</v>
      </c>
      <c r="K6" s="15" t="s">
        <v>46</v>
      </c>
      <c r="L6" s="15" t="s">
        <v>46</v>
      </c>
      <c r="M6" s="15"/>
      <c r="N6" s="15" t="s">
        <v>46</v>
      </c>
      <c r="O6" s="15" t="s">
        <v>46</v>
      </c>
      <c r="P6" s="15" t="s">
        <v>46</v>
      </c>
      <c r="Q6" s="15"/>
      <c r="R6" s="15" t="s">
        <v>46</v>
      </c>
      <c r="S6" s="27"/>
      <c r="T6" s="25"/>
      <c r="U6" s="28"/>
      <c r="V6" s="28"/>
      <c r="W6" s="28"/>
    </row>
    <row r="7" spans="1:23" s="170" customFormat="1" ht="12.75" customHeight="1">
      <c r="A7" s="503" t="s">
        <v>10</v>
      </c>
      <c r="B7" s="504"/>
      <c r="C7" s="191">
        <v>83530</v>
      </c>
      <c r="D7" s="192">
        <v>13565</v>
      </c>
      <c r="E7" s="192">
        <v>19339</v>
      </c>
      <c r="F7" s="193">
        <v>9.8</v>
      </c>
      <c r="G7" s="166">
        <v>15371</v>
      </c>
      <c r="H7" s="166">
        <v>3013</v>
      </c>
      <c r="I7" s="166">
        <v>182771</v>
      </c>
      <c r="J7" s="166">
        <v>10</v>
      </c>
      <c r="K7" s="166">
        <v>28</v>
      </c>
      <c r="L7" s="166">
        <v>74</v>
      </c>
      <c r="M7" s="166">
        <v>800</v>
      </c>
      <c r="N7" s="166">
        <v>1324</v>
      </c>
      <c r="O7" s="166">
        <v>536</v>
      </c>
      <c r="P7" s="166">
        <v>406</v>
      </c>
      <c r="Q7" s="166">
        <v>12</v>
      </c>
      <c r="R7" s="166">
        <v>423</v>
      </c>
      <c r="S7" s="505" t="s">
        <v>10</v>
      </c>
      <c r="T7" s="503"/>
      <c r="U7" s="167"/>
      <c r="V7" s="167"/>
      <c r="W7" s="167"/>
    </row>
    <row r="8" spans="1:23" s="170" customFormat="1" ht="12.75" customHeight="1">
      <c r="A8" s="167"/>
      <c r="B8" s="168"/>
      <c r="C8" s="166"/>
      <c r="D8" s="166"/>
      <c r="E8" s="166"/>
      <c r="F8" s="166"/>
      <c r="G8" s="166"/>
      <c r="H8" s="166"/>
      <c r="I8" s="166"/>
      <c r="J8" s="166"/>
      <c r="K8" s="166"/>
      <c r="L8" s="166"/>
      <c r="M8" s="166"/>
      <c r="N8" s="166"/>
      <c r="O8" s="166"/>
      <c r="P8" s="166"/>
      <c r="Q8" s="166"/>
      <c r="R8" s="166"/>
      <c r="S8" s="169"/>
      <c r="T8" s="167"/>
      <c r="U8" s="167"/>
      <c r="V8" s="167"/>
      <c r="W8" s="167"/>
    </row>
    <row r="9" spans="1:23" s="170" customFormat="1" ht="12.75" customHeight="1">
      <c r="A9" s="503" t="s">
        <v>35</v>
      </c>
      <c r="B9" s="504"/>
      <c r="C9" s="191">
        <v>76190</v>
      </c>
      <c r="D9" s="192">
        <v>13016</v>
      </c>
      <c r="E9" s="192">
        <v>18607</v>
      </c>
      <c r="F9" s="193">
        <v>10.1</v>
      </c>
      <c r="G9" s="166">
        <v>14645</v>
      </c>
      <c r="H9" s="166">
        <v>2585</v>
      </c>
      <c r="I9" s="166">
        <v>157146</v>
      </c>
      <c r="J9" s="167">
        <v>8</v>
      </c>
      <c r="K9" s="167">
        <v>22</v>
      </c>
      <c r="L9" s="167">
        <v>63</v>
      </c>
      <c r="M9" s="167">
        <v>732</v>
      </c>
      <c r="N9" s="166">
        <v>1181</v>
      </c>
      <c r="O9" s="170">
        <v>488</v>
      </c>
      <c r="P9" s="170">
        <v>369</v>
      </c>
      <c r="Q9" s="170">
        <v>12</v>
      </c>
      <c r="R9" s="170">
        <v>347</v>
      </c>
      <c r="S9" s="505" t="s">
        <v>35</v>
      </c>
      <c r="T9" s="503"/>
      <c r="U9" s="167"/>
      <c r="V9" s="167"/>
      <c r="W9" s="167"/>
    </row>
    <row r="10" spans="1:23" s="170" customFormat="1" ht="12.75" customHeight="1">
      <c r="A10" s="167"/>
      <c r="B10" s="168"/>
      <c r="C10" s="166"/>
      <c r="D10" s="166"/>
      <c r="E10" s="166"/>
      <c r="F10" s="166"/>
      <c r="G10" s="166"/>
      <c r="H10" s="166"/>
      <c r="I10" s="166"/>
      <c r="J10" s="166"/>
      <c r="K10" s="166"/>
      <c r="L10" s="166"/>
      <c r="M10" s="166"/>
      <c r="N10" s="166"/>
      <c r="O10" s="166"/>
      <c r="P10" s="166"/>
      <c r="Q10" s="166"/>
      <c r="R10" s="166"/>
      <c r="S10" s="169"/>
      <c r="T10" s="167"/>
      <c r="U10" s="167"/>
      <c r="V10" s="167"/>
      <c r="W10" s="167"/>
    </row>
    <row r="11" spans="1:23" s="170" customFormat="1" ht="12.75" customHeight="1">
      <c r="A11" s="503" t="s">
        <v>36</v>
      </c>
      <c r="B11" s="504"/>
      <c r="C11" s="191">
        <v>7340</v>
      </c>
      <c r="D11" s="52">
        <v>549</v>
      </c>
      <c r="E11" s="52">
        <v>732</v>
      </c>
      <c r="F11" s="53">
        <v>5.7</v>
      </c>
      <c r="G11" s="166">
        <v>726</v>
      </c>
      <c r="H11" s="166">
        <v>428</v>
      </c>
      <c r="I11" s="166">
        <v>25625</v>
      </c>
      <c r="J11" s="170">
        <v>2</v>
      </c>
      <c r="K11" s="170">
        <v>6</v>
      </c>
      <c r="L11" s="170">
        <v>11</v>
      </c>
      <c r="M11" s="170">
        <v>68</v>
      </c>
      <c r="N11" s="170">
        <v>143</v>
      </c>
      <c r="O11" s="170">
        <v>48</v>
      </c>
      <c r="P11" s="170">
        <v>37</v>
      </c>
      <c r="Q11" s="182">
        <v>0</v>
      </c>
      <c r="R11" s="170">
        <v>76</v>
      </c>
      <c r="S11" s="505" t="s">
        <v>36</v>
      </c>
      <c r="T11" s="503"/>
      <c r="U11" s="167"/>
      <c r="V11" s="167"/>
      <c r="W11" s="167"/>
    </row>
    <row r="12" spans="1:23" s="178" customFormat="1" ht="12.75" customHeight="1">
      <c r="A12" s="171"/>
      <c r="B12" s="185"/>
      <c r="C12" s="175"/>
      <c r="D12" s="175"/>
      <c r="E12" s="175"/>
      <c r="F12" s="175"/>
      <c r="G12" s="175"/>
      <c r="H12" s="175"/>
      <c r="I12" s="175"/>
      <c r="J12" s="175"/>
      <c r="K12" s="175"/>
      <c r="L12" s="175"/>
      <c r="M12" s="175"/>
      <c r="N12" s="175"/>
      <c r="O12" s="175"/>
      <c r="P12" s="175"/>
      <c r="Q12" s="175"/>
      <c r="R12" s="175"/>
      <c r="S12" s="176"/>
      <c r="T12" s="171"/>
      <c r="U12" s="171"/>
      <c r="V12" s="171"/>
      <c r="W12" s="171"/>
    </row>
    <row r="13" spans="1:23" s="178" customFormat="1" ht="12.75" customHeight="1">
      <c r="A13" s="171"/>
      <c r="B13" s="30" t="s">
        <v>15</v>
      </c>
      <c r="C13" s="186">
        <v>26006</v>
      </c>
      <c r="D13" s="188">
        <v>6675</v>
      </c>
      <c r="E13" s="188">
        <v>9580</v>
      </c>
      <c r="F13" s="189">
        <v>13.8</v>
      </c>
      <c r="G13" s="175">
        <v>6217</v>
      </c>
      <c r="H13" s="175">
        <v>690</v>
      </c>
      <c r="I13" s="175">
        <v>44331</v>
      </c>
      <c r="J13" s="171">
        <v>3</v>
      </c>
      <c r="K13" s="171">
        <v>5</v>
      </c>
      <c r="L13" s="178">
        <v>21</v>
      </c>
      <c r="M13" s="178">
        <v>290</v>
      </c>
      <c r="N13" s="178">
        <v>436</v>
      </c>
      <c r="O13" s="178">
        <v>171</v>
      </c>
      <c r="P13" s="178">
        <v>115</v>
      </c>
      <c r="Q13" s="178">
        <v>6</v>
      </c>
      <c r="R13" s="178">
        <v>84</v>
      </c>
      <c r="S13" s="176"/>
      <c r="T13" s="33" t="s">
        <v>15</v>
      </c>
      <c r="U13" s="171"/>
      <c r="V13" s="171"/>
      <c r="W13" s="171"/>
    </row>
    <row r="14" spans="1:23" s="178" customFormat="1" ht="12.75" customHeight="1">
      <c r="A14" s="171"/>
      <c r="B14" s="30" t="s">
        <v>16</v>
      </c>
      <c r="C14" s="186">
        <v>15199</v>
      </c>
      <c r="D14" s="188">
        <v>3459</v>
      </c>
      <c r="E14" s="188">
        <v>5157</v>
      </c>
      <c r="F14" s="189">
        <v>10.8</v>
      </c>
      <c r="G14" s="175">
        <v>3932</v>
      </c>
      <c r="H14" s="175">
        <v>481</v>
      </c>
      <c r="I14" s="175">
        <v>24730</v>
      </c>
      <c r="J14" s="178">
        <v>2</v>
      </c>
      <c r="K14" s="178">
        <v>5</v>
      </c>
      <c r="L14" s="178">
        <v>13</v>
      </c>
      <c r="M14" s="178">
        <v>159</v>
      </c>
      <c r="N14" s="178">
        <v>254</v>
      </c>
      <c r="O14" s="178">
        <v>108</v>
      </c>
      <c r="P14" s="178">
        <v>89</v>
      </c>
      <c r="Q14" s="178">
        <v>2</v>
      </c>
      <c r="R14" s="178">
        <v>49</v>
      </c>
      <c r="S14" s="176"/>
      <c r="T14" s="33" t="s">
        <v>16</v>
      </c>
      <c r="U14" s="171"/>
      <c r="V14" s="171"/>
      <c r="W14" s="171"/>
    </row>
    <row r="15" spans="1:23" s="178" customFormat="1" ht="12.75" customHeight="1">
      <c r="A15" s="171"/>
      <c r="B15" s="30" t="s">
        <v>17</v>
      </c>
      <c r="C15" s="186">
        <v>6302</v>
      </c>
      <c r="D15" s="188">
        <v>660</v>
      </c>
      <c r="E15" s="188">
        <v>836</v>
      </c>
      <c r="F15" s="189">
        <v>7.6</v>
      </c>
      <c r="G15" s="175">
        <v>1136</v>
      </c>
      <c r="H15" s="175">
        <v>213</v>
      </c>
      <c r="I15" s="175">
        <v>10494</v>
      </c>
      <c r="J15" s="171">
        <v>2</v>
      </c>
      <c r="K15" s="171">
        <v>5</v>
      </c>
      <c r="L15" s="178">
        <v>5</v>
      </c>
      <c r="M15" s="178">
        <v>62</v>
      </c>
      <c r="N15" s="178">
        <v>67</v>
      </c>
      <c r="O15" s="178">
        <v>42</v>
      </c>
      <c r="P15" s="178">
        <v>31</v>
      </c>
      <c r="Q15" s="178">
        <v>1</v>
      </c>
      <c r="R15" s="178">
        <v>27</v>
      </c>
      <c r="S15" s="176"/>
      <c r="T15" s="33" t="s">
        <v>17</v>
      </c>
      <c r="U15" s="171"/>
      <c r="V15" s="171"/>
      <c r="W15" s="171"/>
    </row>
    <row r="16" spans="1:23" s="178" customFormat="1" ht="12.75" customHeight="1">
      <c r="A16" s="171"/>
      <c r="B16" s="30" t="s">
        <v>18</v>
      </c>
      <c r="C16" s="186">
        <v>2597</v>
      </c>
      <c r="D16" s="188">
        <v>392</v>
      </c>
      <c r="E16" s="188">
        <v>585</v>
      </c>
      <c r="F16" s="189">
        <v>8.6</v>
      </c>
      <c r="G16" s="175">
        <v>503</v>
      </c>
      <c r="H16" s="175">
        <v>74</v>
      </c>
      <c r="I16" s="175">
        <v>5437</v>
      </c>
      <c r="J16" s="182">
        <v>0</v>
      </c>
      <c r="K16" s="60">
        <v>2</v>
      </c>
      <c r="L16" s="49">
        <v>3</v>
      </c>
      <c r="M16" s="49">
        <v>30</v>
      </c>
      <c r="N16" s="49">
        <v>36</v>
      </c>
      <c r="O16" s="49">
        <v>16</v>
      </c>
      <c r="P16" s="49">
        <v>13</v>
      </c>
      <c r="Q16" s="182">
        <v>0</v>
      </c>
      <c r="R16" s="178">
        <v>9</v>
      </c>
      <c r="S16" s="176"/>
      <c r="T16" s="33" t="s">
        <v>18</v>
      </c>
      <c r="U16" s="171"/>
      <c r="V16" s="171"/>
      <c r="W16" s="171"/>
    </row>
    <row r="17" spans="1:23" s="178" customFormat="1" ht="12.75" customHeight="1">
      <c r="A17" s="171"/>
      <c r="B17" s="30" t="s">
        <v>19</v>
      </c>
      <c r="C17" s="186">
        <v>2604</v>
      </c>
      <c r="D17" s="188">
        <v>266</v>
      </c>
      <c r="E17" s="188">
        <v>369</v>
      </c>
      <c r="F17" s="189">
        <v>6.5</v>
      </c>
      <c r="G17" s="175">
        <v>371</v>
      </c>
      <c r="H17" s="175">
        <v>100</v>
      </c>
      <c r="I17" s="175">
        <v>6322</v>
      </c>
      <c r="J17" s="184">
        <v>1</v>
      </c>
      <c r="K17" s="171">
        <v>1</v>
      </c>
      <c r="L17" s="178">
        <v>4</v>
      </c>
      <c r="M17" s="178">
        <v>28</v>
      </c>
      <c r="N17" s="178">
        <v>37</v>
      </c>
      <c r="O17" s="178">
        <v>21</v>
      </c>
      <c r="P17" s="178">
        <v>16</v>
      </c>
      <c r="Q17" s="182">
        <v>0</v>
      </c>
      <c r="R17" s="178">
        <v>11</v>
      </c>
      <c r="S17" s="176"/>
      <c r="T17" s="33" t="s">
        <v>19</v>
      </c>
      <c r="U17" s="171"/>
      <c r="V17" s="171"/>
      <c r="W17" s="171"/>
    </row>
    <row r="18" spans="1:23" s="178" customFormat="1" ht="12.75" customHeight="1">
      <c r="A18" s="171"/>
      <c r="B18" s="30"/>
      <c r="C18" s="186"/>
      <c r="G18" s="175"/>
      <c r="H18" s="175"/>
      <c r="I18" s="175"/>
      <c r="J18" s="182"/>
      <c r="K18" s="182"/>
      <c r="L18" s="182"/>
      <c r="M18" s="182"/>
      <c r="N18" s="182"/>
      <c r="O18" s="182"/>
      <c r="P18" s="182"/>
      <c r="Q18" s="182"/>
      <c r="S18" s="176"/>
      <c r="T18" s="33"/>
      <c r="U18" s="171"/>
      <c r="V18" s="171"/>
      <c r="W18" s="171"/>
    </row>
    <row r="19" spans="1:23" s="178" customFormat="1" ht="12.75" customHeight="1">
      <c r="A19" s="171"/>
      <c r="B19" s="30" t="s">
        <v>20</v>
      </c>
      <c r="C19" s="186">
        <v>2435</v>
      </c>
      <c r="D19" s="188">
        <v>124</v>
      </c>
      <c r="E19" s="188">
        <v>183</v>
      </c>
      <c r="F19" s="189">
        <v>3.9</v>
      </c>
      <c r="G19" s="175">
        <v>263</v>
      </c>
      <c r="H19" s="190">
        <v>60</v>
      </c>
      <c r="I19" s="175">
        <v>4615</v>
      </c>
      <c r="J19" s="182">
        <v>0</v>
      </c>
      <c r="K19" s="182">
        <v>0</v>
      </c>
      <c r="L19" s="182">
        <v>2</v>
      </c>
      <c r="M19" s="182">
        <v>10</v>
      </c>
      <c r="N19" s="182">
        <v>32</v>
      </c>
      <c r="O19" s="182">
        <v>13</v>
      </c>
      <c r="P19" s="182">
        <v>9</v>
      </c>
      <c r="Q19" s="182">
        <v>0</v>
      </c>
      <c r="R19" s="178">
        <v>5</v>
      </c>
      <c r="S19" s="176"/>
      <c r="T19" s="33" t="s">
        <v>20</v>
      </c>
      <c r="U19" s="171"/>
      <c r="V19" s="171"/>
      <c r="W19" s="171"/>
    </row>
    <row r="20" spans="1:23" s="178" customFormat="1" ht="12.75" customHeight="1">
      <c r="A20" s="171"/>
      <c r="B20" s="30" t="s">
        <v>21</v>
      </c>
      <c r="C20" s="186">
        <v>2890</v>
      </c>
      <c r="D20" s="188">
        <v>244</v>
      </c>
      <c r="E20" s="188">
        <v>346</v>
      </c>
      <c r="F20" s="189">
        <v>5.1</v>
      </c>
      <c r="G20" s="175">
        <v>344</v>
      </c>
      <c r="H20" s="175">
        <v>62</v>
      </c>
      <c r="I20" s="175">
        <v>3674</v>
      </c>
      <c r="J20" s="182">
        <v>0</v>
      </c>
      <c r="K20" s="182">
        <v>0</v>
      </c>
      <c r="L20" s="182">
        <v>2</v>
      </c>
      <c r="M20" s="182">
        <v>32</v>
      </c>
      <c r="N20" s="182">
        <v>38</v>
      </c>
      <c r="O20" s="182">
        <v>12</v>
      </c>
      <c r="P20" s="182">
        <v>11</v>
      </c>
      <c r="Q20" s="182">
        <v>0</v>
      </c>
      <c r="R20" s="178">
        <v>11</v>
      </c>
      <c r="S20" s="176"/>
      <c r="T20" s="33" t="s">
        <v>21</v>
      </c>
      <c r="U20" s="171"/>
      <c r="V20" s="171"/>
      <c r="W20" s="171"/>
    </row>
    <row r="21" spans="1:23" s="178" customFormat="1" ht="12.75" customHeight="1">
      <c r="A21" s="171"/>
      <c r="B21" s="30" t="s">
        <v>22</v>
      </c>
      <c r="C21" s="186">
        <v>2667</v>
      </c>
      <c r="D21" s="188">
        <v>163</v>
      </c>
      <c r="E21" s="188">
        <v>196</v>
      </c>
      <c r="F21" s="189">
        <v>5.3</v>
      </c>
      <c r="G21" s="175">
        <v>168</v>
      </c>
      <c r="H21" s="175">
        <v>61</v>
      </c>
      <c r="I21" s="175">
        <v>5074</v>
      </c>
      <c r="J21" s="182">
        <v>0</v>
      </c>
      <c r="K21" s="182">
        <v>1</v>
      </c>
      <c r="L21" s="182">
        <v>3</v>
      </c>
      <c r="M21" s="182">
        <v>18</v>
      </c>
      <c r="N21" s="182">
        <v>38</v>
      </c>
      <c r="O21" s="182">
        <v>14</v>
      </c>
      <c r="P21" s="182">
        <v>7</v>
      </c>
      <c r="Q21" s="182">
        <v>3</v>
      </c>
      <c r="R21" s="178">
        <v>11</v>
      </c>
      <c r="S21" s="176"/>
      <c r="T21" s="33" t="s">
        <v>22</v>
      </c>
      <c r="U21" s="171"/>
      <c r="V21" s="171"/>
      <c r="W21" s="171"/>
    </row>
    <row r="22" spans="1:23" s="178" customFormat="1" ht="12.75" customHeight="1">
      <c r="A22" s="171"/>
      <c r="B22" s="30" t="s">
        <v>23</v>
      </c>
      <c r="C22" s="186">
        <v>2159</v>
      </c>
      <c r="D22" s="188">
        <v>214</v>
      </c>
      <c r="E22" s="188">
        <v>264</v>
      </c>
      <c r="F22" s="189">
        <v>7.3</v>
      </c>
      <c r="G22" s="175">
        <v>175</v>
      </c>
      <c r="H22" s="175">
        <v>100</v>
      </c>
      <c r="I22" s="175">
        <v>7866</v>
      </c>
      <c r="J22" s="182">
        <v>0</v>
      </c>
      <c r="K22" s="182">
        <v>1</v>
      </c>
      <c r="L22" s="182">
        <v>3</v>
      </c>
      <c r="M22" s="182">
        <v>8</v>
      </c>
      <c r="N22" s="182">
        <v>31</v>
      </c>
      <c r="O22" s="182">
        <v>10</v>
      </c>
      <c r="P22" s="182">
        <v>7</v>
      </c>
      <c r="Q22" s="182">
        <v>0</v>
      </c>
      <c r="R22" s="178">
        <v>14</v>
      </c>
      <c r="S22" s="176"/>
      <c r="T22" s="33" t="s">
        <v>23</v>
      </c>
      <c r="U22" s="171"/>
      <c r="V22" s="171"/>
      <c r="W22" s="171"/>
    </row>
    <row r="23" spans="1:23" s="178" customFormat="1" ht="12.75" customHeight="1">
      <c r="A23" s="171"/>
      <c r="B23" s="30" t="s">
        <v>24</v>
      </c>
      <c r="C23" s="186">
        <v>2098</v>
      </c>
      <c r="D23" s="188">
        <v>118</v>
      </c>
      <c r="E23" s="188">
        <v>142</v>
      </c>
      <c r="F23" s="189">
        <v>3.4</v>
      </c>
      <c r="G23" s="175">
        <v>234</v>
      </c>
      <c r="H23" s="175">
        <v>98</v>
      </c>
      <c r="I23" s="175">
        <v>6107</v>
      </c>
      <c r="J23" s="182">
        <v>0</v>
      </c>
      <c r="K23" s="182">
        <v>1</v>
      </c>
      <c r="L23" s="182">
        <v>1</v>
      </c>
      <c r="M23" s="182">
        <v>21</v>
      </c>
      <c r="N23" s="182">
        <v>29</v>
      </c>
      <c r="O23" s="182">
        <v>14</v>
      </c>
      <c r="P23" s="182">
        <v>12</v>
      </c>
      <c r="Q23" s="182">
        <v>0</v>
      </c>
      <c r="R23" s="178">
        <v>8</v>
      </c>
      <c r="S23" s="176"/>
      <c r="T23" s="33" t="s">
        <v>24</v>
      </c>
      <c r="U23" s="171"/>
      <c r="V23" s="171"/>
      <c r="W23" s="171"/>
    </row>
    <row r="24" spans="1:23" s="178" customFormat="1" ht="12.75" customHeight="1">
      <c r="A24" s="171"/>
      <c r="B24" s="30"/>
      <c r="C24" s="186"/>
      <c r="G24" s="175"/>
      <c r="H24" s="175"/>
      <c r="I24" s="175"/>
      <c r="J24" s="182"/>
      <c r="K24" s="182"/>
      <c r="L24" s="182"/>
      <c r="M24" s="182"/>
      <c r="N24" s="182"/>
      <c r="O24" s="182"/>
      <c r="P24" s="182"/>
      <c r="Q24" s="182"/>
      <c r="S24" s="176"/>
      <c r="T24" s="33"/>
      <c r="U24" s="171"/>
      <c r="V24" s="171"/>
      <c r="W24" s="171"/>
    </row>
    <row r="25" spans="1:23" s="178" customFormat="1" ht="12.75" customHeight="1">
      <c r="A25" s="171"/>
      <c r="B25" s="30" t="s">
        <v>123</v>
      </c>
      <c r="C25" s="186">
        <v>2104</v>
      </c>
      <c r="D25" s="188">
        <v>103</v>
      </c>
      <c r="E25" s="188">
        <v>144</v>
      </c>
      <c r="F25" s="189">
        <v>3.6</v>
      </c>
      <c r="G25" s="175">
        <v>223</v>
      </c>
      <c r="H25" s="175">
        <v>103</v>
      </c>
      <c r="I25" s="175">
        <v>7869</v>
      </c>
      <c r="J25" s="182">
        <v>0</v>
      </c>
      <c r="K25" s="182">
        <v>0</v>
      </c>
      <c r="L25" s="182">
        <v>0</v>
      </c>
      <c r="M25" s="182">
        <v>10</v>
      </c>
      <c r="N25" s="182">
        <v>29</v>
      </c>
      <c r="O25" s="182">
        <v>9</v>
      </c>
      <c r="P25" s="182">
        <v>8</v>
      </c>
      <c r="Q25" s="182">
        <v>0</v>
      </c>
      <c r="R25" s="178">
        <v>6</v>
      </c>
      <c r="S25" s="176"/>
      <c r="T25" s="33" t="s">
        <v>123</v>
      </c>
      <c r="U25" s="171"/>
      <c r="V25" s="171"/>
      <c r="W25" s="171"/>
    </row>
    <row r="26" spans="1:23" s="178" customFormat="1" ht="12.75" customHeight="1">
      <c r="A26" s="171"/>
      <c r="B26" s="30" t="s">
        <v>124</v>
      </c>
      <c r="C26" s="186">
        <v>2020</v>
      </c>
      <c r="D26" s="178">
        <v>126</v>
      </c>
      <c r="E26" s="178">
        <v>191</v>
      </c>
      <c r="F26" s="178">
        <v>4.2</v>
      </c>
      <c r="G26" s="175">
        <v>351</v>
      </c>
      <c r="H26" s="175">
        <v>104</v>
      </c>
      <c r="I26" s="175">
        <v>5890</v>
      </c>
      <c r="J26" s="182">
        <v>0</v>
      </c>
      <c r="K26" s="182">
        <v>0</v>
      </c>
      <c r="L26" s="182">
        <v>0</v>
      </c>
      <c r="M26" s="182">
        <v>15</v>
      </c>
      <c r="N26" s="182">
        <v>35</v>
      </c>
      <c r="O26" s="182">
        <v>20</v>
      </c>
      <c r="P26" s="182">
        <v>17</v>
      </c>
      <c r="Q26" s="182">
        <v>0</v>
      </c>
      <c r="R26" s="178">
        <v>13</v>
      </c>
      <c r="S26" s="176"/>
      <c r="T26" s="33" t="s">
        <v>124</v>
      </c>
      <c r="U26" s="171"/>
      <c r="V26" s="171"/>
      <c r="W26" s="171"/>
    </row>
    <row r="27" spans="1:23" s="178" customFormat="1" ht="12.75" customHeight="1">
      <c r="A27" s="171"/>
      <c r="B27" s="30" t="s">
        <v>125</v>
      </c>
      <c r="C27" s="186">
        <v>3080</v>
      </c>
      <c r="D27" s="188">
        <v>198</v>
      </c>
      <c r="E27" s="188">
        <v>247</v>
      </c>
      <c r="F27" s="189">
        <v>4.6</v>
      </c>
      <c r="G27" s="175">
        <v>293</v>
      </c>
      <c r="H27" s="175">
        <v>207</v>
      </c>
      <c r="I27" s="175">
        <v>11281</v>
      </c>
      <c r="J27" s="182">
        <v>0</v>
      </c>
      <c r="K27" s="182">
        <v>1</v>
      </c>
      <c r="L27" s="182">
        <v>4</v>
      </c>
      <c r="M27" s="182">
        <v>22</v>
      </c>
      <c r="N27" s="182">
        <v>61</v>
      </c>
      <c r="O27" s="182">
        <v>22</v>
      </c>
      <c r="P27" s="182">
        <v>19</v>
      </c>
      <c r="Q27" s="182">
        <v>0</v>
      </c>
      <c r="R27" s="178">
        <v>25</v>
      </c>
      <c r="S27" s="176"/>
      <c r="T27" s="33" t="s">
        <v>125</v>
      </c>
      <c r="U27" s="171"/>
      <c r="V27" s="171"/>
      <c r="W27" s="171"/>
    </row>
    <row r="28" spans="1:23" s="178" customFormat="1" ht="12.75" customHeight="1">
      <c r="A28" s="171"/>
      <c r="B28" s="30" t="s">
        <v>126</v>
      </c>
      <c r="C28" s="186">
        <v>2451</v>
      </c>
      <c r="D28" s="188">
        <v>175</v>
      </c>
      <c r="E28" s="188">
        <v>236</v>
      </c>
      <c r="F28" s="189">
        <v>7.1</v>
      </c>
      <c r="G28" s="175">
        <v>252</v>
      </c>
      <c r="H28" s="175">
        <v>151</v>
      </c>
      <c r="I28" s="175">
        <v>8392</v>
      </c>
      <c r="J28" s="182">
        <v>0</v>
      </c>
      <c r="K28" s="182">
        <v>0</v>
      </c>
      <c r="L28" s="182">
        <v>0</v>
      </c>
      <c r="M28" s="182">
        <v>15</v>
      </c>
      <c r="N28" s="182">
        <v>41</v>
      </c>
      <c r="O28" s="182">
        <v>10</v>
      </c>
      <c r="P28" s="182">
        <v>9</v>
      </c>
      <c r="Q28" s="182">
        <v>0</v>
      </c>
      <c r="R28" s="178">
        <v>65</v>
      </c>
      <c r="S28" s="176"/>
      <c r="T28" s="33" t="s">
        <v>126</v>
      </c>
      <c r="U28" s="171"/>
      <c r="V28" s="171"/>
      <c r="W28" s="171"/>
    </row>
    <row r="29" spans="1:23" s="178" customFormat="1" ht="12.75" customHeight="1">
      <c r="A29" s="171"/>
      <c r="B29" s="30" t="s">
        <v>166</v>
      </c>
      <c r="C29" s="186">
        <v>1578</v>
      </c>
      <c r="D29" s="188">
        <v>99</v>
      </c>
      <c r="E29" s="188">
        <v>131</v>
      </c>
      <c r="F29" s="189">
        <v>3.4</v>
      </c>
      <c r="G29" s="128">
        <v>183</v>
      </c>
      <c r="H29" s="175">
        <v>81</v>
      </c>
      <c r="I29" s="175">
        <v>5064</v>
      </c>
      <c r="J29" s="182">
        <v>0</v>
      </c>
      <c r="K29" s="182">
        <v>0</v>
      </c>
      <c r="L29" s="182">
        <v>2</v>
      </c>
      <c r="M29" s="182">
        <v>12</v>
      </c>
      <c r="N29" s="182">
        <v>17</v>
      </c>
      <c r="O29" s="182">
        <v>6</v>
      </c>
      <c r="P29" s="182">
        <v>6</v>
      </c>
      <c r="Q29" s="182">
        <v>0</v>
      </c>
      <c r="R29" s="178">
        <v>9</v>
      </c>
      <c r="S29" s="176"/>
      <c r="T29" s="33" t="s">
        <v>166</v>
      </c>
      <c r="U29" s="171"/>
      <c r="V29" s="171"/>
      <c r="W29" s="171"/>
    </row>
    <row r="30" spans="1:23" s="178" customFormat="1" ht="12.75" customHeight="1">
      <c r="A30" s="171"/>
      <c r="B30" s="30"/>
      <c r="C30" s="186"/>
      <c r="D30" s="175"/>
      <c r="E30" s="175"/>
      <c r="F30" s="187"/>
      <c r="G30" s="175"/>
      <c r="H30" s="175"/>
      <c r="I30" s="175"/>
      <c r="J30" s="182"/>
      <c r="K30" s="182"/>
      <c r="L30" s="182"/>
      <c r="M30" s="182"/>
      <c r="N30" s="182"/>
      <c r="O30" s="182"/>
      <c r="P30" s="182"/>
      <c r="Q30" s="182"/>
      <c r="S30" s="176"/>
      <c r="T30" s="33"/>
      <c r="U30" s="171"/>
      <c r="V30" s="171"/>
      <c r="W30" s="171"/>
    </row>
    <row r="31" spans="1:23" s="170" customFormat="1" ht="12.75" customHeight="1">
      <c r="A31" s="486" t="s">
        <v>37</v>
      </c>
      <c r="B31" s="487"/>
      <c r="C31" s="196"/>
      <c r="D31" s="197"/>
      <c r="E31" s="197"/>
      <c r="F31" s="193"/>
      <c r="G31" s="197"/>
      <c r="H31" s="197"/>
      <c r="I31" s="197"/>
      <c r="J31" s="198"/>
      <c r="K31" s="198"/>
      <c r="L31" s="198"/>
      <c r="M31" s="198"/>
      <c r="N31" s="198"/>
      <c r="O31" s="198"/>
      <c r="P31" s="198"/>
      <c r="Q31" s="198"/>
      <c r="S31" s="488" t="s">
        <v>37</v>
      </c>
      <c r="T31" s="486"/>
      <c r="U31" s="167"/>
      <c r="V31" s="167"/>
      <c r="W31" s="167"/>
    </row>
    <row r="32" spans="1:23" s="178" customFormat="1" ht="12.75" customHeight="1">
      <c r="A32" s="171"/>
      <c r="B32" s="30" t="s">
        <v>25</v>
      </c>
      <c r="C32" s="186">
        <v>839</v>
      </c>
      <c r="D32" s="188">
        <v>87</v>
      </c>
      <c r="E32" s="188">
        <v>141</v>
      </c>
      <c r="F32" s="189">
        <v>8.5</v>
      </c>
      <c r="G32" s="175">
        <v>115</v>
      </c>
      <c r="H32" s="175">
        <v>53</v>
      </c>
      <c r="I32" s="175">
        <v>2983</v>
      </c>
      <c r="J32" s="182">
        <v>0</v>
      </c>
      <c r="K32" s="182">
        <v>0</v>
      </c>
      <c r="L32" s="182">
        <v>2</v>
      </c>
      <c r="M32" s="182">
        <v>21</v>
      </c>
      <c r="N32" s="182">
        <v>19</v>
      </c>
      <c r="O32" s="182">
        <v>5</v>
      </c>
      <c r="P32" s="182">
        <v>3</v>
      </c>
      <c r="Q32" s="182">
        <v>0</v>
      </c>
      <c r="R32" s="178">
        <v>4</v>
      </c>
      <c r="S32" s="176"/>
      <c r="T32" s="33" t="s">
        <v>25</v>
      </c>
      <c r="U32" s="171"/>
      <c r="V32" s="171"/>
      <c r="W32" s="171"/>
    </row>
    <row r="33" spans="1:23" s="178" customFormat="1" ht="12.75" customHeight="1">
      <c r="A33" s="171"/>
      <c r="B33" s="30"/>
      <c r="C33" s="186"/>
      <c r="D33" s="49"/>
      <c r="E33" s="49"/>
      <c r="F33" s="49"/>
      <c r="G33" s="175"/>
      <c r="H33" s="175"/>
      <c r="I33" s="175"/>
      <c r="J33" s="182"/>
      <c r="K33" s="182"/>
      <c r="L33" s="182"/>
      <c r="M33" s="182"/>
      <c r="N33" s="182"/>
      <c r="O33" s="182"/>
      <c r="P33" s="182"/>
      <c r="Q33" s="182"/>
      <c r="S33" s="176"/>
      <c r="T33" s="33"/>
      <c r="U33" s="171"/>
      <c r="V33" s="171"/>
      <c r="W33" s="171"/>
    </row>
    <row r="34" spans="1:23" s="170" customFormat="1" ht="12.75" customHeight="1">
      <c r="A34" s="486" t="s">
        <v>38</v>
      </c>
      <c r="B34" s="487"/>
      <c r="C34" s="196"/>
      <c r="D34" s="199"/>
      <c r="E34" s="199"/>
      <c r="F34" s="199"/>
      <c r="G34" s="197"/>
      <c r="H34" s="197"/>
      <c r="I34" s="197"/>
      <c r="J34" s="198"/>
      <c r="K34" s="198"/>
      <c r="L34" s="198"/>
      <c r="M34" s="198"/>
      <c r="N34" s="198"/>
      <c r="O34" s="198"/>
      <c r="P34" s="198"/>
      <c r="Q34" s="198"/>
      <c r="S34" s="488" t="s">
        <v>38</v>
      </c>
      <c r="T34" s="486"/>
      <c r="U34" s="167"/>
      <c r="V34" s="167"/>
      <c r="W34" s="167"/>
    </row>
    <row r="35" spans="1:23" s="178" customFormat="1" ht="12.75" customHeight="1">
      <c r="A35" s="171"/>
      <c r="B35" s="30" t="s">
        <v>26</v>
      </c>
      <c r="C35" s="186">
        <v>493</v>
      </c>
      <c r="D35" s="188">
        <v>42</v>
      </c>
      <c r="E35" s="188">
        <v>60</v>
      </c>
      <c r="F35" s="189">
        <v>4.9</v>
      </c>
      <c r="G35" s="175">
        <v>71</v>
      </c>
      <c r="H35" s="175">
        <v>23</v>
      </c>
      <c r="I35" s="175">
        <v>1316</v>
      </c>
      <c r="J35" s="182">
        <v>0</v>
      </c>
      <c r="K35" s="182">
        <v>0</v>
      </c>
      <c r="L35" s="182">
        <v>0</v>
      </c>
      <c r="M35" s="182">
        <v>3</v>
      </c>
      <c r="N35" s="182">
        <v>5</v>
      </c>
      <c r="O35" s="182">
        <v>6</v>
      </c>
      <c r="P35" s="182">
        <v>2</v>
      </c>
      <c r="Q35" s="182">
        <v>0</v>
      </c>
      <c r="R35" s="178">
        <v>1</v>
      </c>
      <c r="S35" s="176"/>
      <c r="T35" s="33" t="s">
        <v>26</v>
      </c>
      <c r="U35" s="171"/>
      <c r="V35" s="171"/>
      <c r="W35" s="171"/>
    </row>
    <row r="36" spans="1:23" s="178" customFormat="1" ht="12.75" customHeight="1">
      <c r="A36" s="171"/>
      <c r="B36" s="30"/>
      <c r="C36" s="186"/>
      <c r="D36" s="188"/>
      <c r="E36" s="188"/>
      <c r="F36" s="189"/>
      <c r="G36" s="175"/>
      <c r="H36" s="175"/>
      <c r="I36" s="175"/>
      <c r="J36" s="182"/>
      <c r="K36" s="182"/>
      <c r="L36" s="182"/>
      <c r="M36" s="182"/>
      <c r="N36" s="182"/>
      <c r="O36" s="182"/>
      <c r="P36" s="182"/>
      <c r="Q36" s="182"/>
      <c r="S36" s="176"/>
      <c r="T36" s="33"/>
      <c r="U36" s="171"/>
      <c r="V36" s="171"/>
      <c r="W36" s="171"/>
    </row>
    <row r="37" spans="1:23" s="170" customFormat="1" ht="12.75" customHeight="1">
      <c r="A37" s="486" t="s">
        <v>39</v>
      </c>
      <c r="B37" s="487"/>
      <c r="C37" s="196"/>
      <c r="D37" s="52"/>
      <c r="E37" s="52"/>
      <c r="F37" s="53"/>
      <c r="G37" s="197"/>
      <c r="H37" s="197"/>
      <c r="I37" s="197"/>
      <c r="J37" s="198"/>
      <c r="K37" s="198"/>
      <c r="L37" s="198"/>
      <c r="M37" s="198"/>
      <c r="N37" s="198"/>
      <c r="O37" s="198"/>
      <c r="P37" s="198"/>
      <c r="Q37" s="198"/>
      <c r="S37" s="488" t="s">
        <v>39</v>
      </c>
      <c r="T37" s="486"/>
      <c r="U37" s="167"/>
      <c r="V37" s="167"/>
      <c r="W37" s="167"/>
    </row>
    <row r="38" spans="1:23" s="178" customFormat="1" ht="12.75" customHeight="1">
      <c r="A38" s="171"/>
      <c r="B38" s="30" t="s">
        <v>27</v>
      </c>
      <c r="C38" s="186">
        <v>402</v>
      </c>
      <c r="D38" s="188">
        <v>17</v>
      </c>
      <c r="E38" s="188">
        <v>21</v>
      </c>
      <c r="F38" s="189">
        <v>1.9</v>
      </c>
      <c r="G38" s="175">
        <v>62</v>
      </c>
      <c r="H38" s="175">
        <v>37</v>
      </c>
      <c r="I38" s="175">
        <v>2304</v>
      </c>
      <c r="J38" s="182">
        <v>0</v>
      </c>
      <c r="K38" s="182">
        <v>0</v>
      </c>
      <c r="L38" s="182">
        <v>0</v>
      </c>
      <c r="M38" s="182">
        <v>2</v>
      </c>
      <c r="N38" s="182">
        <v>7</v>
      </c>
      <c r="O38" s="182">
        <v>2</v>
      </c>
      <c r="P38" s="182">
        <v>2</v>
      </c>
      <c r="Q38" s="182">
        <v>0</v>
      </c>
      <c r="R38" s="178">
        <v>3</v>
      </c>
      <c r="S38" s="176"/>
      <c r="T38" s="33" t="s">
        <v>27</v>
      </c>
      <c r="U38" s="171"/>
      <c r="V38" s="171"/>
      <c r="W38" s="171"/>
    </row>
    <row r="39" spans="2:19" s="60" customFormat="1" ht="12.75" customHeight="1">
      <c r="B39" s="50"/>
      <c r="C39" s="194"/>
      <c r="D39" s="188"/>
      <c r="E39" s="188"/>
      <c r="F39" s="189"/>
      <c r="J39" s="182"/>
      <c r="K39" s="182"/>
      <c r="L39" s="182"/>
      <c r="M39" s="182"/>
      <c r="N39" s="182"/>
      <c r="O39" s="182"/>
      <c r="P39" s="182"/>
      <c r="Q39" s="182"/>
      <c r="R39" s="178"/>
      <c r="S39" s="194"/>
    </row>
    <row r="40" spans="1:20" s="170" customFormat="1" ht="12.75" customHeight="1">
      <c r="A40" s="486" t="s">
        <v>45</v>
      </c>
      <c r="B40" s="487"/>
      <c r="C40" s="196"/>
      <c r="D40" s="52"/>
      <c r="E40" s="52"/>
      <c r="F40" s="53"/>
      <c r="G40" s="197"/>
      <c r="H40" s="197"/>
      <c r="I40" s="197"/>
      <c r="J40" s="198"/>
      <c r="K40" s="198"/>
      <c r="L40" s="198"/>
      <c r="M40" s="198"/>
      <c r="N40" s="198"/>
      <c r="O40" s="198"/>
      <c r="P40" s="198"/>
      <c r="Q40" s="198"/>
      <c r="S40" s="488" t="s">
        <v>45</v>
      </c>
      <c r="T40" s="486"/>
    </row>
    <row r="41" spans="2:20" s="178" customFormat="1" ht="12.75" customHeight="1">
      <c r="B41" s="30" t="s">
        <v>28</v>
      </c>
      <c r="C41" s="186">
        <v>771</v>
      </c>
      <c r="D41" s="188">
        <v>62</v>
      </c>
      <c r="E41" s="188">
        <v>77</v>
      </c>
      <c r="F41" s="189">
        <v>4.7</v>
      </c>
      <c r="G41" s="175">
        <v>82</v>
      </c>
      <c r="H41" s="175">
        <v>27</v>
      </c>
      <c r="I41" s="175">
        <v>1149</v>
      </c>
      <c r="J41" s="182">
        <v>1</v>
      </c>
      <c r="K41" s="182">
        <v>0</v>
      </c>
      <c r="L41" s="182">
        <v>2</v>
      </c>
      <c r="M41" s="182">
        <v>12</v>
      </c>
      <c r="N41" s="182">
        <v>11</v>
      </c>
      <c r="O41" s="182">
        <v>5</v>
      </c>
      <c r="P41" s="182">
        <v>4</v>
      </c>
      <c r="Q41" s="182">
        <v>0</v>
      </c>
      <c r="R41" s="178">
        <v>4</v>
      </c>
      <c r="S41" s="176"/>
      <c r="T41" s="33" t="s">
        <v>28</v>
      </c>
    </row>
    <row r="42" spans="2:20" s="178" customFormat="1" ht="12.75" customHeight="1">
      <c r="B42" s="30"/>
      <c r="C42" s="186"/>
      <c r="D42" s="188"/>
      <c r="E42" s="188"/>
      <c r="F42" s="189"/>
      <c r="G42" s="175"/>
      <c r="H42" s="175"/>
      <c r="I42" s="175"/>
      <c r="J42" s="182"/>
      <c r="K42" s="182"/>
      <c r="L42" s="182"/>
      <c r="M42" s="182"/>
      <c r="N42" s="182"/>
      <c r="O42" s="182"/>
      <c r="P42" s="182"/>
      <c r="Q42" s="182"/>
      <c r="S42" s="176"/>
      <c r="T42" s="33"/>
    </row>
    <row r="43" spans="1:20" s="170" customFormat="1" ht="12.75" customHeight="1">
      <c r="A43" s="486" t="s">
        <v>44</v>
      </c>
      <c r="B43" s="487"/>
      <c r="C43" s="196"/>
      <c r="G43" s="197"/>
      <c r="H43" s="197"/>
      <c r="I43" s="197"/>
      <c r="J43" s="198"/>
      <c r="K43" s="198"/>
      <c r="L43" s="198"/>
      <c r="M43" s="198"/>
      <c r="N43" s="198"/>
      <c r="O43" s="198"/>
      <c r="P43" s="198"/>
      <c r="Q43" s="198"/>
      <c r="S43" s="488" t="s">
        <v>44</v>
      </c>
      <c r="T43" s="486"/>
    </row>
    <row r="44" spans="2:20" s="178" customFormat="1" ht="12.75" customHeight="1">
      <c r="B44" s="30" t="s">
        <v>29</v>
      </c>
      <c r="C44" s="186">
        <v>60</v>
      </c>
      <c r="D44" s="175">
        <v>4</v>
      </c>
      <c r="E44" s="175">
        <v>5</v>
      </c>
      <c r="F44" s="187">
        <v>4.6</v>
      </c>
      <c r="G44" s="175">
        <v>7</v>
      </c>
      <c r="H44" s="175">
        <v>9</v>
      </c>
      <c r="I44" s="175">
        <v>394</v>
      </c>
      <c r="J44" s="182">
        <v>0</v>
      </c>
      <c r="K44" s="182">
        <v>0</v>
      </c>
      <c r="L44" s="182">
        <v>0</v>
      </c>
      <c r="M44" s="182">
        <v>0</v>
      </c>
      <c r="N44" s="182">
        <v>2</v>
      </c>
      <c r="O44" s="182">
        <v>1</v>
      </c>
      <c r="P44" s="182">
        <v>1</v>
      </c>
      <c r="Q44" s="182">
        <v>0</v>
      </c>
      <c r="R44" s="178">
        <v>1</v>
      </c>
      <c r="S44" s="176"/>
      <c r="T44" s="33" t="s">
        <v>29</v>
      </c>
    </row>
    <row r="45" spans="2:20" s="178" customFormat="1" ht="12.75" customHeight="1">
      <c r="B45" s="30"/>
      <c r="C45" s="186"/>
      <c r="D45" s="188"/>
      <c r="E45" s="188"/>
      <c r="F45" s="189"/>
      <c r="G45" s="175"/>
      <c r="H45" s="175"/>
      <c r="I45" s="175"/>
      <c r="J45" s="182"/>
      <c r="K45" s="182"/>
      <c r="L45" s="182"/>
      <c r="M45" s="182"/>
      <c r="N45" s="182"/>
      <c r="O45" s="182"/>
      <c r="P45" s="182"/>
      <c r="Q45" s="182"/>
      <c r="S45" s="176"/>
      <c r="T45" s="33"/>
    </row>
    <row r="46" spans="1:20" s="170" customFormat="1" ht="12.75" customHeight="1">
      <c r="A46" s="486" t="s">
        <v>43</v>
      </c>
      <c r="B46" s="487"/>
      <c r="C46" s="196"/>
      <c r="D46" s="52"/>
      <c r="E46" s="52"/>
      <c r="F46" s="53"/>
      <c r="G46" s="197"/>
      <c r="H46" s="197"/>
      <c r="I46" s="197"/>
      <c r="J46" s="198"/>
      <c r="K46" s="198"/>
      <c r="L46" s="198"/>
      <c r="M46" s="198"/>
      <c r="N46" s="198"/>
      <c r="O46" s="198"/>
      <c r="P46" s="198"/>
      <c r="Q46" s="198"/>
      <c r="S46" s="488" t="s">
        <v>43</v>
      </c>
      <c r="T46" s="486"/>
    </row>
    <row r="47" spans="2:20" s="178" customFormat="1" ht="12.75" customHeight="1">
      <c r="B47" s="30" t="s">
        <v>30</v>
      </c>
      <c r="C47" s="186">
        <v>863</v>
      </c>
      <c r="D47" s="188">
        <v>59</v>
      </c>
      <c r="E47" s="188">
        <v>76</v>
      </c>
      <c r="F47" s="189">
        <v>5.2</v>
      </c>
      <c r="G47" s="175">
        <v>83</v>
      </c>
      <c r="H47" s="175">
        <v>70</v>
      </c>
      <c r="I47" s="175">
        <v>3914</v>
      </c>
      <c r="J47" s="182">
        <v>0</v>
      </c>
      <c r="K47" s="182">
        <v>1</v>
      </c>
      <c r="L47" s="182">
        <v>0</v>
      </c>
      <c r="M47" s="182">
        <v>3</v>
      </c>
      <c r="N47" s="182">
        <v>26</v>
      </c>
      <c r="O47" s="182">
        <v>7</v>
      </c>
      <c r="P47" s="182">
        <v>6</v>
      </c>
      <c r="Q47" s="182">
        <v>0</v>
      </c>
      <c r="R47" s="178">
        <v>13</v>
      </c>
      <c r="S47" s="176"/>
      <c r="T47" s="33" t="s">
        <v>30</v>
      </c>
    </row>
    <row r="48" spans="2:20" s="178" customFormat="1" ht="12.75" customHeight="1">
      <c r="B48" s="30"/>
      <c r="C48" s="186"/>
      <c r="D48" s="188"/>
      <c r="E48" s="188"/>
      <c r="F48" s="189"/>
      <c r="G48" s="175"/>
      <c r="H48" s="175"/>
      <c r="I48" s="175"/>
      <c r="J48" s="182"/>
      <c r="K48" s="182"/>
      <c r="L48" s="182"/>
      <c r="M48" s="182"/>
      <c r="N48" s="182"/>
      <c r="O48" s="182"/>
      <c r="P48" s="182"/>
      <c r="Q48" s="182"/>
      <c r="S48" s="176"/>
      <c r="T48" s="33"/>
    </row>
    <row r="49" spans="1:20" s="170" customFormat="1" ht="12.75" customHeight="1">
      <c r="A49" s="486" t="s">
        <v>42</v>
      </c>
      <c r="B49" s="487"/>
      <c r="C49" s="196"/>
      <c r="D49" s="197"/>
      <c r="E49" s="197"/>
      <c r="F49" s="193"/>
      <c r="G49" s="197"/>
      <c r="H49" s="197"/>
      <c r="I49" s="197"/>
      <c r="J49" s="198"/>
      <c r="K49" s="198"/>
      <c r="L49" s="198"/>
      <c r="M49" s="198"/>
      <c r="N49" s="198"/>
      <c r="O49" s="198"/>
      <c r="P49" s="198"/>
      <c r="Q49" s="198"/>
      <c r="S49" s="488" t="s">
        <v>42</v>
      </c>
      <c r="T49" s="486"/>
    </row>
    <row r="50" spans="2:20" s="178" customFormat="1" ht="12.75" customHeight="1">
      <c r="B50" s="30" t="s">
        <v>31</v>
      </c>
      <c r="C50" s="186">
        <v>720</v>
      </c>
      <c r="D50" s="175">
        <v>43</v>
      </c>
      <c r="E50" s="175">
        <v>57</v>
      </c>
      <c r="F50" s="187">
        <v>4.9</v>
      </c>
      <c r="G50" s="175">
        <v>89</v>
      </c>
      <c r="H50" s="175">
        <v>23</v>
      </c>
      <c r="I50" s="175">
        <v>1329</v>
      </c>
      <c r="J50" s="182">
        <v>0</v>
      </c>
      <c r="K50" s="182">
        <v>0</v>
      </c>
      <c r="L50" s="182">
        <v>1</v>
      </c>
      <c r="M50" s="182">
        <v>5</v>
      </c>
      <c r="N50" s="182">
        <v>7</v>
      </c>
      <c r="O50" s="182">
        <v>5</v>
      </c>
      <c r="P50" s="182">
        <v>5</v>
      </c>
      <c r="Q50" s="182">
        <v>0</v>
      </c>
      <c r="R50" s="178">
        <v>6</v>
      </c>
      <c r="S50" s="176"/>
      <c r="T50" s="33" t="s">
        <v>31</v>
      </c>
    </row>
    <row r="51" spans="2:20" s="178" customFormat="1" ht="12.75" customHeight="1">
      <c r="B51" s="30" t="s">
        <v>32</v>
      </c>
      <c r="C51" s="186">
        <v>475</v>
      </c>
      <c r="D51" s="188">
        <v>21</v>
      </c>
      <c r="E51" s="188">
        <v>22</v>
      </c>
      <c r="F51" s="189">
        <v>3.3</v>
      </c>
      <c r="G51" s="175">
        <v>28</v>
      </c>
      <c r="H51" s="175">
        <v>23</v>
      </c>
      <c r="I51" s="175">
        <v>1830</v>
      </c>
      <c r="J51" s="182">
        <v>0</v>
      </c>
      <c r="K51" s="182">
        <v>0</v>
      </c>
      <c r="L51" s="182">
        <v>0</v>
      </c>
      <c r="M51" s="182">
        <v>3</v>
      </c>
      <c r="N51" s="182">
        <v>8</v>
      </c>
      <c r="O51" s="182">
        <v>1</v>
      </c>
      <c r="P51" s="182">
        <v>1</v>
      </c>
      <c r="Q51" s="182">
        <v>0</v>
      </c>
      <c r="R51" s="178">
        <v>2</v>
      </c>
      <c r="S51" s="176"/>
      <c r="T51" s="33" t="s">
        <v>32</v>
      </c>
    </row>
    <row r="52" spans="2:20" s="178" customFormat="1" ht="12.75" customHeight="1">
      <c r="B52" s="30"/>
      <c r="C52" s="186"/>
      <c r="D52" s="188"/>
      <c r="E52" s="188"/>
      <c r="F52" s="189"/>
      <c r="G52" s="175"/>
      <c r="H52" s="175"/>
      <c r="I52" s="175"/>
      <c r="J52" s="182"/>
      <c r="K52" s="182"/>
      <c r="L52" s="182"/>
      <c r="M52" s="182"/>
      <c r="N52" s="182"/>
      <c r="O52" s="182"/>
      <c r="P52" s="182"/>
      <c r="Q52" s="182"/>
      <c r="S52" s="176"/>
      <c r="T52" s="33"/>
    </row>
    <row r="53" spans="1:20" s="170" customFormat="1" ht="12.75" customHeight="1">
      <c r="A53" s="486" t="s">
        <v>41</v>
      </c>
      <c r="B53" s="487"/>
      <c r="C53" s="196"/>
      <c r="D53" s="52"/>
      <c r="E53" s="52"/>
      <c r="F53" s="53"/>
      <c r="G53" s="197"/>
      <c r="H53" s="197"/>
      <c r="I53" s="197"/>
      <c r="J53" s="198"/>
      <c r="K53" s="198"/>
      <c r="L53" s="198"/>
      <c r="M53" s="198"/>
      <c r="N53" s="198"/>
      <c r="O53" s="198"/>
      <c r="P53" s="198"/>
      <c r="Q53" s="198"/>
      <c r="S53" s="488" t="s">
        <v>41</v>
      </c>
      <c r="T53" s="486"/>
    </row>
    <row r="54" spans="2:20" s="178" customFormat="1" ht="12.75" customHeight="1">
      <c r="B54" s="30" t="s">
        <v>33</v>
      </c>
      <c r="C54" s="186">
        <v>132</v>
      </c>
      <c r="D54" s="188">
        <v>4</v>
      </c>
      <c r="E54" s="188">
        <v>7</v>
      </c>
      <c r="F54" s="189">
        <v>4.2</v>
      </c>
      <c r="G54" s="175">
        <v>9</v>
      </c>
      <c r="H54" s="175">
        <v>12</v>
      </c>
      <c r="I54" s="175">
        <v>539</v>
      </c>
      <c r="J54" s="182">
        <v>0</v>
      </c>
      <c r="K54" s="182">
        <v>0</v>
      </c>
      <c r="L54" s="182">
        <v>0</v>
      </c>
      <c r="M54" s="182">
        <v>2</v>
      </c>
      <c r="N54" s="182">
        <v>4</v>
      </c>
      <c r="O54" s="182">
        <v>0</v>
      </c>
      <c r="P54" s="182">
        <v>0</v>
      </c>
      <c r="Q54" s="182">
        <v>0</v>
      </c>
      <c r="R54" s="178">
        <v>3</v>
      </c>
      <c r="S54" s="176"/>
      <c r="T54" s="33" t="s">
        <v>33</v>
      </c>
    </row>
    <row r="55" spans="2:20" s="178" customFormat="1" ht="12.75" customHeight="1">
      <c r="B55" s="30"/>
      <c r="C55" s="186"/>
      <c r="D55" s="188"/>
      <c r="E55" s="188"/>
      <c r="F55" s="189"/>
      <c r="G55" s="175"/>
      <c r="H55" s="175"/>
      <c r="I55" s="175"/>
      <c r="J55" s="182"/>
      <c r="K55" s="182"/>
      <c r="L55" s="182"/>
      <c r="M55" s="182"/>
      <c r="N55" s="182"/>
      <c r="O55" s="182"/>
      <c r="P55" s="182"/>
      <c r="Q55" s="182"/>
      <c r="S55" s="176"/>
      <c r="T55" s="33"/>
    </row>
    <row r="56" spans="1:20" s="170" customFormat="1" ht="12.75" customHeight="1">
      <c r="A56" s="486" t="s">
        <v>40</v>
      </c>
      <c r="B56" s="487"/>
      <c r="C56" s="196"/>
      <c r="D56" s="52"/>
      <c r="E56" s="52"/>
      <c r="F56" s="53"/>
      <c r="G56" s="197"/>
      <c r="H56" s="197"/>
      <c r="I56" s="197"/>
      <c r="J56" s="198"/>
      <c r="K56" s="198"/>
      <c r="L56" s="198"/>
      <c r="M56" s="198"/>
      <c r="N56" s="198"/>
      <c r="O56" s="198"/>
      <c r="P56" s="198"/>
      <c r="Q56" s="198"/>
      <c r="S56" s="488" t="s">
        <v>40</v>
      </c>
      <c r="T56" s="486"/>
    </row>
    <row r="57" spans="2:20" s="178" customFormat="1" ht="12.75" customHeight="1">
      <c r="B57" s="30" t="s">
        <v>34</v>
      </c>
      <c r="C57" s="186">
        <v>404</v>
      </c>
      <c r="D57" s="188">
        <v>33</v>
      </c>
      <c r="E57" s="188">
        <v>34</v>
      </c>
      <c r="F57" s="189">
        <v>5.8</v>
      </c>
      <c r="G57" s="175">
        <v>29</v>
      </c>
      <c r="H57" s="175">
        <v>34</v>
      </c>
      <c r="I57" s="175">
        <v>2447</v>
      </c>
      <c r="J57" s="182">
        <v>1</v>
      </c>
      <c r="K57" s="182">
        <v>0</v>
      </c>
      <c r="L57" s="182">
        <v>0</v>
      </c>
      <c r="M57" s="182">
        <v>2</v>
      </c>
      <c r="N57" s="182">
        <v>10</v>
      </c>
      <c r="O57" s="182">
        <v>3</v>
      </c>
      <c r="P57" s="182">
        <v>3</v>
      </c>
      <c r="Q57" s="182">
        <v>0</v>
      </c>
      <c r="R57" s="178">
        <v>6</v>
      </c>
      <c r="S57" s="176"/>
      <c r="T57" s="33" t="s">
        <v>34</v>
      </c>
    </row>
    <row r="58" spans="2:20" s="178" customFormat="1" ht="12.75" customHeight="1">
      <c r="B58" s="30" t="s">
        <v>129</v>
      </c>
      <c r="C58" s="186">
        <v>1164</v>
      </c>
      <c r="D58" s="188">
        <v>115</v>
      </c>
      <c r="E58" s="188">
        <v>147</v>
      </c>
      <c r="F58" s="189">
        <v>8.6</v>
      </c>
      <c r="G58" s="175">
        <v>102</v>
      </c>
      <c r="H58" s="175">
        <v>73</v>
      </c>
      <c r="I58" s="175">
        <v>5121</v>
      </c>
      <c r="J58" s="182">
        <v>0</v>
      </c>
      <c r="K58" s="182">
        <v>1</v>
      </c>
      <c r="L58" s="182">
        <v>2</v>
      </c>
      <c r="M58" s="182">
        <v>7</v>
      </c>
      <c r="N58" s="182">
        <v>30</v>
      </c>
      <c r="O58" s="182">
        <v>5</v>
      </c>
      <c r="P58" s="182">
        <v>3</v>
      </c>
      <c r="Q58" s="182">
        <v>0</v>
      </c>
      <c r="R58" s="178">
        <v>27</v>
      </c>
      <c r="S58" s="176"/>
      <c r="T58" s="33" t="s">
        <v>129</v>
      </c>
    </row>
    <row r="59" spans="2:20" s="178" customFormat="1" ht="12.75" customHeight="1">
      <c r="B59" s="30"/>
      <c r="C59" s="186"/>
      <c r="D59" s="175"/>
      <c r="E59" s="175"/>
      <c r="F59" s="187"/>
      <c r="G59" s="175"/>
      <c r="H59" s="175"/>
      <c r="I59" s="175"/>
      <c r="J59" s="182"/>
      <c r="K59" s="182"/>
      <c r="L59" s="182"/>
      <c r="M59" s="182"/>
      <c r="N59" s="182"/>
      <c r="O59" s="182"/>
      <c r="P59" s="182"/>
      <c r="Q59" s="182"/>
      <c r="S59" s="176"/>
      <c r="T59" s="33"/>
    </row>
    <row r="60" spans="1:20" s="170" customFormat="1" ht="12.75" customHeight="1">
      <c r="A60" s="486" t="s">
        <v>127</v>
      </c>
      <c r="B60" s="487"/>
      <c r="C60" s="196"/>
      <c r="D60" s="197"/>
      <c r="E60" s="197"/>
      <c r="F60" s="193"/>
      <c r="G60" s="197"/>
      <c r="H60" s="197"/>
      <c r="I60" s="197"/>
      <c r="J60" s="198"/>
      <c r="K60" s="198"/>
      <c r="L60" s="198"/>
      <c r="M60" s="198"/>
      <c r="N60" s="198"/>
      <c r="O60" s="198"/>
      <c r="P60" s="198"/>
      <c r="Q60" s="198"/>
      <c r="S60" s="488" t="s">
        <v>127</v>
      </c>
      <c r="T60" s="486"/>
    </row>
    <row r="61" spans="2:20" s="178" customFormat="1" ht="12.75" customHeight="1">
      <c r="B61" s="30" t="s">
        <v>128</v>
      </c>
      <c r="C61" s="186">
        <v>1017</v>
      </c>
      <c r="D61" s="188">
        <v>62</v>
      </c>
      <c r="E61" s="188">
        <v>85</v>
      </c>
      <c r="F61" s="189">
        <v>6</v>
      </c>
      <c r="G61" s="175">
        <v>49</v>
      </c>
      <c r="H61" s="175">
        <v>44</v>
      </c>
      <c r="I61" s="175">
        <v>2299</v>
      </c>
      <c r="J61" s="182">
        <v>0</v>
      </c>
      <c r="K61" s="182">
        <v>4</v>
      </c>
      <c r="L61" s="182">
        <v>4</v>
      </c>
      <c r="M61" s="182">
        <v>8</v>
      </c>
      <c r="N61" s="182">
        <v>14</v>
      </c>
      <c r="O61" s="182">
        <v>8</v>
      </c>
      <c r="P61" s="182">
        <v>7</v>
      </c>
      <c r="Q61" s="182">
        <v>0</v>
      </c>
      <c r="R61" s="178">
        <v>6</v>
      </c>
      <c r="S61" s="176"/>
      <c r="T61" s="33" t="s">
        <v>128</v>
      </c>
    </row>
    <row r="62" spans="1:21" ht="6" customHeight="1" thickBot="1">
      <c r="A62" s="38"/>
      <c r="B62" s="39"/>
      <c r="C62" s="41"/>
      <c r="D62" s="38"/>
      <c r="E62" s="38"/>
      <c r="F62" s="38"/>
      <c r="G62" s="38"/>
      <c r="H62" s="38"/>
      <c r="I62" s="38"/>
      <c r="J62" s="40"/>
      <c r="K62" s="40"/>
      <c r="L62" s="40"/>
      <c r="M62" s="40"/>
      <c r="N62" s="40"/>
      <c r="O62" s="40"/>
      <c r="P62" s="40"/>
      <c r="Q62" s="40"/>
      <c r="R62" s="40"/>
      <c r="S62" s="41"/>
      <c r="T62" s="38"/>
      <c r="U62" s="42"/>
    </row>
    <row r="63" spans="1:21" ht="12" customHeight="1">
      <c r="A63" s="42"/>
      <c r="B63" s="42"/>
      <c r="C63" s="42"/>
      <c r="D63" s="42"/>
      <c r="E63" s="42"/>
      <c r="F63" s="42"/>
      <c r="G63" s="42"/>
      <c r="H63" s="42"/>
      <c r="I63" s="69" t="s">
        <v>264</v>
      </c>
      <c r="J63" s="43"/>
      <c r="K63" s="43"/>
      <c r="L63" s="43"/>
      <c r="M63" s="43"/>
      <c r="N63" s="43"/>
      <c r="O63" s="43"/>
      <c r="P63" s="43"/>
      <c r="Q63" s="43"/>
      <c r="R63" s="43"/>
      <c r="S63" s="42"/>
      <c r="T63" s="69" t="s">
        <v>265</v>
      </c>
      <c r="U63" s="42"/>
    </row>
    <row r="64" spans="1:29" ht="11.25">
      <c r="A64" s="507" t="s">
        <v>386</v>
      </c>
      <c r="B64" s="507"/>
      <c r="C64" s="507"/>
      <c r="D64" s="507"/>
      <c r="E64" s="507"/>
      <c r="F64" s="507"/>
      <c r="G64" s="507"/>
      <c r="H64" s="507"/>
      <c r="I64" s="507"/>
      <c r="N64" s="67"/>
      <c r="O64" s="67"/>
      <c r="P64" s="67"/>
      <c r="Q64" s="67"/>
      <c r="R64" s="67"/>
      <c r="S64" s="67"/>
      <c r="T64" s="22"/>
      <c r="U64" s="22"/>
      <c r="V64" s="22"/>
      <c r="W64" s="22"/>
      <c r="X64" s="22"/>
      <c r="Y64" s="22"/>
      <c r="Z64" s="22"/>
      <c r="AA64" s="22"/>
      <c r="AB64" s="22"/>
      <c r="AC64" s="22"/>
    </row>
  </sheetData>
  <sheetProtection/>
  <mergeCells count="51">
    <mergeCell ref="A56:B56"/>
    <mergeCell ref="S56:T56"/>
    <mergeCell ref="A46:B46"/>
    <mergeCell ref="S46:T46"/>
    <mergeCell ref="A60:B60"/>
    <mergeCell ref="S60:T60"/>
    <mergeCell ref="A64:I64"/>
    <mergeCell ref="M4:M5"/>
    <mergeCell ref="A49:B49"/>
    <mergeCell ref="S49:T49"/>
    <mergeCell ref="A53:B53"/>
    <mergeCell ref="S53:T53"/>
    <mergeCell ref="A37:B37"/>
    <mergeCell ref="S37:T37"/>
    <mergeCell ref="A40:B40"/>
    <mergeCell ref="S40:T40"/>
    <mergeCell ref="A43:B43"/>
    <mergeCell ref="S43:T43"/>
    <mergeCell ref="A11:B11"/>
    <mergeCell ref="S11:T11"/>
    <mergeCell ref="A31:B31"/>
    <mergeCell ref="S31:T31"/>
    <mergeCell ref="A34:B34"/>
    <mergeCell ref="S34:T34"/>
    <mergeCell ref="S7:T7"/>
    <mergeCell ref="A9:B9"/>
    <mergeCell ref="S9:T9"/>
    <mergeCell ref="O4:P4"/>
    <mergeCell ref="Q4:Q5"/>
    <mergeCell ref="R4:R5"/>
    <mergeCell ref="S3:T5"/>
    <mergeCell ref="D4:D5"/>
    <mergeCell ref="H3:I3"/>
    <mergeCell ref="E4:E5"/>
    <mergeCell ref="I4:I5"/>
    <mergeCell ref="J4:J5"/>
    <mergeCell ref="K4:K5"/>
    <mergeCell ref="J3:R3"/>
    <mergeCell ref="N4:N5"/>
    <mergeCell ref="A7:B7"/>
    <mergeCell ref="L4:L5"/>
    <mergeCell ref="A1:G1"/>
    <mergeCell ref="J1:T1"/>
    <mergeCell ref="A2:I2"/>
    <mergeCell ref="J2:T2"/>
    <mergeCell ref="A3:B5"/>
    <mergeCell ref="C3:C5"/>
    <mergeCell ref="D3:F3"/>
    <mergeCell ref="G3:G5"/>
    <mergeCell ref="F4:F5"/>
    <mergeCell ref="H4:H5"/>
  </mergeCells>
  <printOptions/>
  <pageMargins left="0.5905511811023623" right="0.5905511811023623" top="0.31496062992125984" bottom="0.31496062992125984" header="0" footer="0"/>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2022-07-19T01:51:41Z</dcterms:created>
  <dcterms:modified xsi:type="dcterms:W3CDTF">2022-07-19T01:52:07Z</dcterms:modified>
  <cp:category/>
  <cp:version/>
  <cp:contentType/>
  <cp:contentStatus/>
</cp:coreProperties>
</file>