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tabRatio="460" activeTab="0"/>
  </bookViews>
  <sheets>
    <sheet name="１０６" sheetId="1" r:id="rId1"/>
    <sheet name="１０７" sheetId="2" r:id="rId2"/>
    <sheet name="１０８" sheetId="3" r:id="rId3"/>
    <sheet name="１０９" sheetId="4" r:id="rId4"/>
    <sheet name="１１０" sheetId="5" r:id="rId5"/>
    <sheet name="１１１" sheetId="6" r:id="rId6"/>
  </sheets>
  <definedNames>
    <definedName name="_xlnm.Print_Area" localSheetId="3">'１０９'!$A$1:$I$79</definedName>
    <definedName name="_xlnm.Print_Area" localSheetId="5">'１１１'!$A$1:$I$21</definedName>
  </definedNames>
  <calcPr fullCalcOnLoad="1"/>
</workbook>
</file>

<file path=xl/sharedStrings.xml><?xml version="1.0" encoding="utf-8"?>
<sst xmlns="http://schemas.openxmlformats.org/spreadsheetml/2006/main" count="1851" uniqueCount="452">
  <si>
    <t>卸　 売　 業　 計</t>
  </si>
  <si>
    <t>各種商品小売業</t>
  </si>
  <si>
    <t>織物・衣服・身の回り品小売業</t>
  </si>
  <si>
    <t>飲食料品小売業</t>
  </si>
  <si>
    <t>自動車・自転車小売業</t>
  </si>
  <si>
    <t>家具･じゅう器･家庭用機械器具小売業</t>
  </si>
  <si>
    <t>その他の小売業</t>
  </si>
  <si>
    <t>12　　商業、貿易及び観光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</si>
  <si>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</si>
  <si>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</si>
  <si>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</si>
  <si>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</si>
  <si>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</si>
  <si>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</si>
  <si>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</si>
  <si>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</si>
  <si>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</si>
  <si>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</si>
  <si>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御　津　郡</t>
  </si>
  <si>
    <t>御津町</t>
  </si>
  <si>
    <t>建部町</t>
  </si>
  <si>
    <t>加茂川町</t>
  </si>
  <si>
    <t>赤　磐　郡</t>
  </si>
  <si>
    <t>瀬戸町</t>
  </si>
  <si>
    <t>山陽町</t>
  </si>
  <si>
    <t>赤坂町</t>
  </si>
  <si>
    <t>熊山町</t>
  </si>
  <si>
    <t>吉井町</t>
  </si>
  <si>
    <t>和　気　郡</t>
  </si>
  <si>
    <t>日生町</t>
  </si>
  <si>
    <t>吉永町</t>
  </si>
  <si>
    <t>佐伯町</t>
  </si>
  <si>
    <t>和気町</t>
  </si>
  <si>
    <t>邑　久　郡</t>
  </si>
  <si>
    <t>牛窓町</t>
  </si>
  <si>
    <t>邑久町</t>
  </si>
  <si>
    <t>長船町</t>
  </si>
  <si>
    <t>児　島　郡</t>
  </si>
  <si>
    <t>灘崎町</t>
  </si>
  <si>
    <t>都　窪　郡</t>
  </si>
  <si>
    <t>早島町</t>
  </si>
  <si>
    <t>山手村</t>
  </si>
  <si>
    <t>清音村</t>
  </si>
  <si>
    <t>浅　口　郡</t>
  </si>
  <si>
    <t>船穂町</t>
  </si>
  <si>
    <t>金光町</t>
  </si>
  <si>
    <t>鴨方町</t>
  </si>
  <si>
    <t>寄島町</t>
  </si>
  <si>
    <t>里庄町</t>
  </si>
  <si>
    <t>小　田　郡</t>
  </si>
  <si>
    <t>矢掛町</t>
  </si>
  <si>
    <t>美星町</t>
  </si>
  <si>
    <t>後　月　郡</t>
  </si>
  <si>
    <t>芳井町</t>
  </si>
  <si>
    <t>吉　備　郡</t>
  </si>
  <si>
    <t>真備町</t>
  </si>
  <si>
    <t>上　房　郡</t>
  </si>
  <si>
    <t>有漢町</t>
  </si>
  <si>
    <t>北房町</t>
  </si>
  <si>
    <t>賀陽町</t>
  </si>
  <si>
    <t>川　上　郡</t>
  </si>
  <si>
    <t>成羽町</t>
  </si>
  <si>
    <t>川上町</t>
  </si>
  <si>
    <t>備中町</t>
  </si>
  <si>
    <t>阿　哲　郡</t>
  </si>
  <si>
    <t>大佐町</t>
  </si>
  <si>
    <t>神郷町</t>
  </si>
  <si>
    <t>哲多町</t>
  </si>
  <si>
    <t>哲西町</t>
  </si>
  <si>
    <t>真　庭　郡</t>
  </si>
  <si>
    <t>勝山町</t>
  </si>
  <si>
    <t>落合町</t>
  </si>
  <si>
    <t>湯原町</t>
  </si>
  <si>
    <t>久世町</t>
  </si>
  <si>
    <t>美甘村</t>
  </si>
  <si>
    <t>新庄村</t>
  </si>
  <si>
    <t>川上村</t>
  </si>
  <si>
    <t>八束村</t>
  </si>
  <si>
    <t>中和村</t>
  </si>
  <si>
    <t>苫　田　郡</t>
  </si>
  <si>
    <t>加茂町</t>
  </si>
  <si>
    <t>富村</t>
  </si>
  <si>
    <t>奥津町</t>
  </si>
  <si>
    <t>上齋原村</t>
  </si>
  <si>
    <t>阿波村</t>
  </si>
  <si>
    <t>鏡野町</t>
  </si>
  <si>
    <t>勝　田　郡</t>
  </si>
  <si>
    <t>勝田町</t>
  </si>
  <si>
    <t>勝央町</t>
  </si>
  <si>
    <t>奈義町</t>
  </si>
  <si>
    <t>勝北町</t>
  </si>
  <si>
    <t>英　田　郡</t>
  </si>
  <si>
    <t>大原町</t>
  </si>
  <si>
    <t>東粟倉村</t>
  </si>
  <si>
    <t>西粟倉村</t>
  </si>
  <si>
    <t>美作町</t>
  </si>
  <si>
    <t>作東町</t>
  </si>
  <si>
    <t>英田町</t>
  </si>
  <si>
    <t>久　米　郡</t>
  </si>
  <si>
    <t>中央町</t>
  </si>
  <si>
    <t>旭町</t>
  </si>
  <si>
    <t>久米南町</t>
  </si>
  <si>
    <t>久米町</t>
  </si>
  <si>
    <t>柵原町</t>
  </si>
  <si>
    <t>家具・じゅう器・家庭用機械器具小売業</t>
  </si>
  <si>
    <t>倉　敷　市</t>
  </si>
  <si>
    <t>津　山　市</t>
  </si>
  <si>
    <t>井　原　市</t>
  </si>
  <si>
    <t>総　社　市</t>
  </si>
  <si>
    <t>高　梁　市</t>
  </si>
  <si>
    <t>新　見　市</t>
  </si>
  <si>
    <t>備　前　市</t>
  </si>
  <si>
    <t>御 津 町</t>
  </si>
  <si>
    <t>建 部 町</t>
  </si>
  <si>
    <t>瀬 戸 町</t>
  </si>
  <si>
    <t>山 陽 町</t>
  </si>
  <si>
    <t>赤 坂 町</t>
  </si>
  <si>
    <t>熊 山 町</t>
  </si>
  <si>
    <t>吉 井 町</t>
  </si>
  <si>
    <t>日 生 町</t>
  </si>
  <si>
    <t>吉 永 町</t>
  </si>
  <si>
    <t>佐 伯 町</t>
  </si>
  <si>
    <t>和 気 町</t>
  </si>
  <si>
    <t>牛 窓 町</t>
  </si>
  <si>
    <t>邑 久 町</t>
  </si>
  <si>
    <t>長 船 町</t>
  </si>
  <si>
    <t>灘 崎 町</t>
  </si>
  <si>
    <t>早 島 町</t>
  </si>
  <si>
    <t>山 手 村</t>
  </si>
  <si>
    <t>清 音 村</t>
  </si>
  <si>
    <t>船 穂 町</t>
  </si>
  <si>
    <t>金 光 町</t>
  </si>
  <si>
    <t>鴨 方 町</t>
  </si>
  <si>
    <t>寄 島 町</t>
  </si>
  <si>
    <t>里 庄 町</t>
  </si>
  <si>
    <t>矢 掛 町</t>
  </si>
  <si>
    <t>美 星 町</t>
  </si>
  <si>
    <t>芳 井 町</t>
  </si>
  <si>
    <t>真 備 町</t>
  </si>
  <si>
    <t>有 漢 町</t>
  </si>
  <si>
    <t>北 房 町</t>
  </si>
  <si>
    <t>賀 陽 町</t>
  </si>
  <si>
    <t>成 羽 町</t>
  </si>
  <si>
    <t>川 上 町</t>
  </si>
  <si>
    <t>備 中 町</t>
  </si>
  <si>
    <t>大 佐 町</t>
  </si>
  <si>
    <t>神 郷 町</t>
  </si>
  <si>
    <t>哲 多 町</t>
  </si>
  <si>
    <t>哲 西 町</t>
  </si>
  <si>
    <t>勝 山 町</t>
  </si>
  <si>
    <t>落 合 町</t>
  </si>
  <si>
    <t>湯 原 町</t>
  </si>
  <si>
    <t>久 世 町</t>
  </si>
  <si>
    <t>美 甘 村</t>
  </si>
  <si>
    <t>新 庄 村</t>
  </si>
  <si>
    <t>川 上 村</t>
  </si>
  <si>
    <t>八 束 村</t>
  </si>
  <si>
    <t>中 和 村</t>
  </si>
  <si>
    <t>加 茂 町</t>
  </si>
  <si>
    <t>富    村</t>
  </si>
  <si>
    <t>奥 津 町</t>
  </si>
  <si>
    <t>阿 波 村</t>
  </si>
  <si>
    <t>鏡 野 町</t>
  </si>
  <si>
    <t>勝 田 町</t>
  </si>
  <si>
    <t>勝 央 町</t>
  </si>
  <si>
    <t>奈 義 町</t>
  </si>
  <si>
    <t>勝 北 町</t>
  </si>
  <si>
    <t>大 原 町</t>
  </si>
  <si>
    <t>美 作 町</t>
  </si>
  <si>
    <t>作 東 町</t>
  </si>
  <si>
    <t>英 田 町</t>
  </si>
  <si>
    <t>中 央 町</t>
  </si>
  <si>
    <t>旭    町</t>
  </si>
  <si>
    <t>久 米 町</t>
  </si>
  <si>
    <t>柵 原 町</t>
  </si>
  <si>
    <t>　産業用使用者その他へ</t>
  </si>
  <si>
    <t xml:space="preserve"> スポーツ用品･がん具･娯楽用品･楽器小売業</t>
  </si>
  <si>
    <t>市町村</t>
  </si>
  <si>
    <t>合計</t>
  </si>
  <si>
    <t>卸売業</t>
  </si>
  <si>
    <t>小売業</t>
  </si>
  <si>
    <t>商店数</t>
  </si>
  <si>
    <t>従業者数</t>
  </si>
  <si>
    <t>年間販売額</t>
  </si>
  <si>
    <t>県　　　　計</t>
  </si>
  <si>
    <t>市　　　　計</t>
  </si>
  <si>
    <t>郡　　　　計</t>
  </si>
  <si>
    <t>岡　山　市</t>
  </si>
  <si>
    <t>玉　野　市</t>
  </si>
  <si>
    <t>笠　岡　市</t>
  </si>
  <si>
    <t>資料：県統計管理課</t>
  </si>
  <si>
    <t>平成１４年６月１日</t>
  </si>
  <si>
    <t xml:space="preserve"> </t>
  </si>
  <si>
    <t>資料：県統計管理課「商業統計調査」</t>
  </si>
  <si>
    <t>（単位　商店数　店、従業者数　人、販売額　万円）</t>
  </si>
  <si>
    <t>（単位　商店数　店、従業者数　人、金額　万円）</t>
  </si>
  <si>
    <t>X</t>
  </si>
  <si>
    <t>　機械器具小売業</t>
  </si>
  <si>
    <t xml:space="preserve"> 機械器具小売業</t>
  </si>
  <si>
    <t>織物・衣服
身の回り品
小　売　業</t>
  </si>
  <si>
    <t xml:space="preserve">     ３ その他の収入額とは、修理料、仲立手数料、製造業出荷額及びサービス業収入額等をいう。</t>
  </si>
  <si>
    <t>　 　２ これらの表は、後日発表の経済産業省の公表数値と若干相違する場合もある。</t>
  </si>
  <si>
    <t>注)１　第106表　頭注参照　</t>
  </si>
  <si>
    <t>注）　第106表　頭注参照</t>
  </si>
  <si>
    <t>注)　この統計表中「－」は該当のないものを示し、「Ｘ」は１又は２商店に関する数値であるため内容を秘匿した箇所である。なお秘匿数字が推計できる場合には３以上の</t>
  </si>
  <si>
    <t xml:space="preserve"> 106　産業小分類別事業所数、従業者数、年間商品販売額、</t>
  </si>
  <si>
    <t>（単位　事業所数　店、従業者数　人、金額　万円、面積　㎡）</t>
  </si>
  <si>
    <t>産　　　　　　　　　　業</t>
  </si>
  <si>
    <t>事業所数</t>
  </si>
  <si>
    <t>年間商品
販 売 額</t>
  </si>
  <si>
    <t>その他の
収 入 額</t>
  </si>
  <si>
    <t>商品手持額</t>
  </si>
  <si>
    <t>売場面積</t>
  </si>
  <si>
    <t>平成１６年６月１日</t>
  </si>
  <si>
    <t>　各種商品卸売業</t>
  </si>
  <si>
    <t>　繊維品卸売業</t>
  </si>
  <si>
    <t>　衣服・身の回り品卸売業</t>
  </si>
  <si>
    <t>　農畜産物・水産物卸売業</t>
  </si>
  <si>
    <t>　食料・飲料卸売業</t>
  </si>
  <si>
    <t>　建築材料卸売業</t>
  </si>
  <si>
    <t>　化学製品卸売業</t>
  </si>
  <si>
    <t>　鉱物・金属材料卸売業</t>
  </si>
  <si>
    <t>　再生資源卸売業</t>
  </si>
  <si>
    <t>　一般機械器具卸売業</t>
  </si>
  <si>
    <t>　自動車卸売業</t>
  </si>
  <si>
    <t>　電気機械器具卸売業</t>
  </si>
  <si>
    <t>　その他の機械器具卸売業</t>
  </si>
  <si>
    <t>　家具・建具・じゅう器等卸売業</t>
  </si>
  <si>
    <t>　医薬品・化粧品等卸売業</t>
  </si>
  <si>
    <t>　他に分類されない卸売業</t>
  </si>
  <si>
    <t>小　売　業　計</t>
  </si>
  <si>
    <t>　百貨店</t>
  </si>
  <si>
    <t>　その他の各種商品小売業</t>
  </si>
  <si>
    <t>　呉服・服地・寝具小売業</t>
  </si>
  <si>
    <t>　男子服小売業</t>
  </si>
  <si>
    <t>　婦人・子供服小売業</t>
  </si>
  <si>
    <t>　靴・履物小売業</t>
  </si>
  <si>
    <t>　その他の織物・衣服・身の回り品小売業</t>
  </si>
  <si>
    <t>　各種食料品小売業</t>
  </si>
  <si>
    <t>　酒小売業</t>
  </si>
  <si>
    <t>　食肉小売業</t>
  </si>
  <si>
    <t>　鮮魚小売業</t>
  </si>
  <si>
    <t>　野菜・果実小売業</t>
  </si>
  <si>
    <t>　菓子・パン小売業</t>
  </si>
  <si>
    <t>　米穀類小売業</t>
  </si>
  <si>
    <t>　その他の飲食料品小売業</t>
  </si>
  <si>
    <t>　自動車小売業</t>
  </si>
  <si>
    <t>　自転車小売業</t>
  </si>
  <si>
    <t>　家具・建具・畳小売業</t>
  </si>
  <si>
    <t>　その他のじゅう器小売業</t>
  </si>
  <si>
    <t>　医薬品・化粧品小売業</t>
  </si>
  <si>
    <t>　農耕用品小売業</t>
  </si>
  <si>
    <t>　燃料小売業</t>
  </si>
  <si>
    <t>　書籍・文房具小売業</t>
  </si>
  <si>
    <t>　スポーツ用品･がん具･娯楽用品･楽器小売業</t>
  </si>
  <si>
    <t>　写真機・写真材料小売業</t>
  </si>
  <si>
    <t>　時計・眼鏡・光学機械小売業</t>
  </si>
  <si>
    <t>　他に分類されない小売業</t>
  </si>
  <si>
    <t>　注)１　第106～108表は、「商業統計調査」結果である。なお、年間商品販売額は平成１５年４月から平成１６年３月までの１年間の販売額である。</t>
  </si>
  <si>
    <t xml:space="preserve">     ４ 商品手持ち額は、平成１６年調査では調査項目としていないため不明。</t>
  </si>
  <si>
    <t>平成１６年</t>
  </si>
  <si>
    <r>
      <t>　小　売　業</t>
    </r>
    <r>
      <rPr>
        <sz val="12"/>
        <rFont val="ＭＳ 明朝"/>
        <family val="1"/>
      </rPr>
      <t>（事業所数、従業員数、年間商品販売額）</t>
    </r>
  </si>
  <si>
    <t>（単位　商店数　店、従業者数　人、金額　万円）</t>
  </si>
  <si>
    <t>X</t>
  </si>
  <si>
    <t>107　　産業小分類別、従業者規模別商店数、　</t>
  </si>
  <si>
    <t>　従業者数、年間商品販売額</t>
  </si>
  <si>
    <t>産　業　分　類（小分類）</t>
  </si>
  <si>
    <t>１～９人</t>
  </si>
  <si>
    <t>10～19人</t>
  </si>
  <si>
    <t>20～29人</t>
  </si>
  <si>
    <t>30～49人</t>
  </si>
  <si>
    <t>50～99人</t>
  </si>
  <si>
    <t>100人以上</t>
  </si>
  <si>
    <t>販 売 額</t>
  </si>
  <si>
    <t>-</t>
  </si>
  <si>
    <t>-</t>
  </si>
  <si>
    <t>X</t>
  </si>
  <si>
    <t>-</t>
  </si>
  <si>
    <t>-</t>
  </si>
  <si>
    <t>-</t>
  </si>
  <si>
    <t>-</t>
  </si>
  <si>
    <t>自動車・自転車小売業</t>
  </si>
  <si>
    <t>県　　　　　　　　　　　計</t>
  </si>
  <si>
    <t xml:space="preserve"> その他の各種商品小売業</t>
  </si>
  <si>
    <t xml:space="preserve"> 呉服・服地・寝具小売業</t>
  </si>
  <si>
    <t xml:space="preserve"> 男子服小売業</t>
  </si>
  <si>
    <t xml:space="preserve"> 婦人・子供服小売業</t>
  </si>
  <si>
    <t xml:space="preserve"> 靴・履物小売業</t>
  </si>
  <si>
    <t xml:space="preserve"> 各種食料品小売業</t>
  </si>
  <si>
    <t xml:space="preserve"> 酒小売業</t>
  </si>
  <si>
    <t xml:space="preserve"> 食肉小売業</t>
  </si>
  <si>
    <t xml:space="preserve"> 鮮魚小売業</t>
  </si>
  <si>
    <t xml:space="preserve"> 野菜・果実小売業</t>
  </si>
  <si>
    <t xml:space="preserve"> 菓子・パン小売業</t>
  </si>
  <si>
    <t xml:space="preserve"> 米穀類小売業</t>
  </si>
  <si>
    <t xml:space="preserve"> その他の飲食料品小売業</t>
  </si>
  <si>
    <t xml:space="preserve"> 自動車小売業</t>
  </si>
  <si>
    <t xml:space="preserve"> 自転車小売業</t>
  </si>
  <si>
    <t xml:space="preserve"> 家具・建具・畳小売業</t>
  </si>
  <si>
    <t xml:space="preserve"> その他のじゅう器小売業</t>
  </si>
  <si>
    <t xml:space="preserve"> 医薬品・化粧品小売業</t>
  </si>
  <si>
    <t xml:space="preserve"> 農耕用品小売業</t>
  </si>
  <si>
    <t xml:space="preserve"> 燃料小売業</t>
  </si>
  <si>
    <t xml:space="preserve"> 書籍・文房具小売業</t>
  </si>
  <si>
    <t xml:space="preserve"> 写真機・写真材料小売業</t>
  </si>
  <si>
    <t xml:space="preserve"> 時計・眼鏡・光学機械小売業</t>
  </si>
  <si>
    <t xml:space="preserve"> 他に分類されない小売業</t>
  </si>
  <si>
    <t xml:space="preserve"> その他の織物･衣服･身の回り品小売業</t>
  </si>
  <si>
    <t xml:space="preserve"> 百貨店</t>
  </si>
  <si>
    <t>その他の卸売業</t>
  </si>
  <si>
    <t>機械器具卸売業</t>
  </si>
  <si>
    <t>建築材料、鉱物・金属材料等卸売業</t>
  </si>
  <si>
    <t>飲食料品卸売業</t>
  </si>
  <si>
    <t>各種商品卸売業</t>
  </si>
  <si>
    <t>繊維･衣服等卸売業</t>
  </si>
  <si>
    <t xml:space="preserve"> 繊維品卸売業</t>
  </si>
  <si>
    <t xml:space="preserve"> 衣服・身の回り品卸売業</t>
  </si>
  <si>
    <t xml:space="preserve"> 農畜産物・水産物卸売業</t>
  </si>
  <si>
    <t xml:space="preserve"> 食料・飲料卸売業</t>
  </si>
  <si>
    <t xml:space="preserve"> 建築材料卸売業</t>
  </si>
  <si>
    <t xml:space="preserve"> 化学製品卸売業</t>
  </si>
  <si>
    <t xml:space="preserve"> 鉱物・金属材料卸売業</t>
  </si>
  <si>
    <t xml:space="preserve"> 再生資源卸売業</t>
  </si>
  <si>
    <t xml:space="preserve"> 一般機械器具卸売業</t>
  </si>
  <si>
    <t xml:space="preserve"> 自動車卸売業</t>
  </si>
  <si>
    <t xml:space="preserve"> 電気機械器具卸売業</t>
  </si>
  <si>
    <t xml:space="preserve"> その他の機械器具卸売業</t>
  </si>
  <si>
    <t xml:space="preserve"> 家具・建具・じゅう器等卸売業</t>
  </si>
  <si>
    <t xml:space="preserve"> 医薬品・化粧品等卸売業</t>
  </si>
  <si>
    <t xml:space="preserve"> 他に分類されない卸売業</t>
  </si>
  <si>
    <t>　従業者数、年間商品販売額</t>
  </si>
  <si>
    <t>市 町 村</t>
  </si>
  <si>
    <t>１人～９人</t>
  </si>
  <si>
    <t>10人～19人</t>
  </si>
  <si>
    <t>20人～29人</t>
  </si>
  <si>
    <t>30人～49人</t>
  </si>
  <si>
    <t>50人～99人</t>
  </si>
  <si>
    <t>従　業
者　数</t>
  </si>
  <si>
    <t>従 業
者 数</t>
  </si>
  <si>
    <t>従業
者数</t>
  </si>
  <si>
    <t xml:space="preserve"> 県　　計</t>
  </si>
  <si>
    <t xml:space="preserve"> </t>
  </si>
  <si>
    <t>x</t>
  </si>
  <si>
    <t>　従業者数、年間商品販売額（つづき）</t>
  </si>
  <si>
    <t>（単位　商店数　店、従業者数　人、金額　万円）</t>
  </si>
  <si>
    <t>上齋原村</t>
  </si>
  <si>
    <t>東粟倉村</t>
  </si>
  <si>
    <t>西粟倉村</t>
  </si>
  <si>
    <t>久米南町</t>
  </si>
  <si>
    <t>　その他の収入額、商品手持額、売場面積</t>
  </si>
  <si>
    <t>（単位　商店数　店、従業者数　人、金額　万円、売場面積　㎡）</t>
  </si>
  <si>
    <t>産　　業　　分　　類（小分類）</t>
  </si>
  <si>
    <t>年間商品販売額</t>
  </si>
  <si>
    <t>その他の収入額</t>
  </si>
  <si>
    <t>計</t>
  </si>
  <si>
    <t>男</t>
  </si>
  <si>
    <t>女</t>
  </si>
  <si>
    <t>県　　　　　　　　　　　計</t>
  </si>
  <si>
    <t>-</t>
  </si>
  <si>
    <t>卸　　　売　　　業　　　計</t>
  </si>
  <si>
    <t>　各種商品卸売業</t>
  </si>
  <si>
    <t xml:space="preserve">  繊維・衣服等卸売業</t>
  </si>
  <si>
    <t>-</t>
  </si>
  <si>
    <t>　　繊維品卸売業</t>
  </si>
  <si>
    <t>　　衣服・身の回り品卸売業</t>
  </si>
  <si>
    <t>　飲食料品卸売業</t>
  </si>
  <si>
    <t>　　農畜産物・水産物卸売業</t>
  </si>
  <si>
    <t>　　食料・飲料卸売業</t>
  </si>
  <si>
    <t>　建築材料、鉱物・金属材料等卸売業</t>
  </si>
  <si>
    <t>　　建築材料卸売業</t>
  </si>
  <si>
    <t>　　化学製品卸売業</t>
  </si>
  <si>
    <t>　　鉱物・金属材料卸売業</t>
  </si>
  <si>
    <t>　　再生資源卸売業</t>
  </si>
  <si>
    <t>　機械器具卸売業</t>
  </si>
  <si>
    <t>　　一般機械器具卸売業</t>
  </si>
  <si>
    <t>　　自動車卸売業</t>
  </si>
  <si>
    <t>　　電気機械器具卸売業</t>
  </si>
  <si>
    <t>　　その他の機械器具卸売業</t>
  </si>
  <si>
    <t>　その他の卸売業</t>
  </si>
  <si>
    <t>　　家具・建具・じゅう器等卸売業</t>
  </si>
  <si>
    <t>　　医薬品・化粧品等卸売業</t>
  </si>
  <si>
    <t>　　他に分類されない卸売業</t>
  </si>
  <si>
    <t>小　　　売　　　業　　　計</t>
  </si>
  <si>
    <t>　百貨店</t>
  </si>
  <si>
    <t>　その他の各種商品小売業</t>
  </si>
  <si>
    <t>　呉服・服地・寝具小売業</t>
  </si>
  <si>
    <t>　男子服小売業</t>
  </si>
  <si>
    <t>　婦人・子供服小売業</t>
  </si>
  <si>
    <t>　靴・履物小売業</t>
  </si>
  <si>
    <t>　その他の織物・衣服・身の回り品小売業</t>
  </si>
  <si>
    <t>　各種食料品小売業</t>
  </si>
  <si>
    <t>　酒小売業</t>
  </si>
  <si>
    <t>-</t>
  </si>
  <si>
    <t>　食肉小売業</t>
  </si>
  <si>
    <t>　鮮魚小売業</t>
  </si>
  <si>
    <t>　野菜・果実小売業</t>
  </si>
  <si>
    <t>　菓子・パン小売業</t>
  </si>
  <si>
    <t>　米穀類小売業</t>
  </si>
  <si>
    <t>　その他の飲食料品小売業</t>
  </si>
  <si>
    <t>　自動車小売業</t>
  </si>
  <si>
    <t>　自転車小売業</t>
  </si>
  <si>
    <t>　家具・建具・畳小売業</t>
  </si>
  <si>
    <t>　機械器具小売業</t>
  </si>
  <si>
    <t>　その他のじゅう器小売業</t>
  </si>
  <si>
    <t>　医薬品・化粧品小売業</t>
  </si>
  <si>
    <t>　農耕用品小売業</t>
  </si>
  <si>
    <t>　燃料小売業</t>
  </si>
  <si>
    <t>　書籍・文房具小売業</t>
  </si>
  <si>
    <t>　スポーツ用品･がん具･娯楽用品･楽器小売業</t>
  </si>
  <si>
    <t>　写真機・写真材料小売業</t>
  </si>
  <si>
    <t>　時計・眼鏡・光学機械小売業</t>
  </si>
  <si>
    <t>　他に分類されない小売業</t>
  </si>
  <si>
    <t>111　産業小分類別、販売先別販売額(法人商店)</t>
  </si>
  <si>
    <t>平成１４年</t>
  </si>
  <si>
    <t>（単位　商店数　店、金額　万円）</t>
  </si>
  <si>
    <t>販　売　先</t>
  </si>
  <si>
    <t>県　　　計</t>
  </si>
  <si>
    <t>卸　売　業</t>
  </si>
  <si>
    <t>各種商品
小売業</t>
  </si>
  <si>
    <t>飲食料品
小 売 業</t>
  </si>
  <si>
    <t>自 動 車
自 転 車
小 売 業</t>
  </si>
  <si>
    <t>家具・じゅう器
家 庭 用 機 械
器 具 小 売 業</t>
  </si>
  <si>
    <t>その他の
小 売 業</t>
  </si>
  <si>
    <t>販　売　先　別　卸　売　販　売　額</t>
  </si>
  <si>
    <t>商　　　 店 　　　数</t>
  </si>
  <si>
    <t>販 売 先 業 者 別 計</t>
  </si>
  <si>
    <t>X</t>
  </si>
  <si>
    <t>　本 支 店 間 移 動</t>
  </si>
  <si>
    <t>　卸　売　業　者　へ</t>
  </si>
  <si>
    <t>　小　売　業　者　へ</t>
  </si>
  <si>
    <t>　国　　外 (直接輸出)</t>
  </si>
  <si>
    <t>商業、貿易及び観光　　151</t>
  </si>
  <si>
    <r>
      <t>　　</t>
    </r>
    <r>
      <rPr>
        <sz val="16"/>
        <rFont val="ＭＳ ゴシック"/>
        <family val="3"/>
      </rPr>
      <t xml:space="preserve">    </t>
    </r>
    <r>
      <rPr>
        <sz val="16"/>
        <rFont val="ＭＳ 明朝"/>
        <family val="1"/>
      </rPr>
      <t xml:space="preserve"> </t>
    </r>
    <r>
      <rPr>
        <sz val="16"/>
        <rFont val="ＭＳ ゴシック"/>
        <family val="3"/>
      </rPr>
      <t xml:space="preserve"> </t>
    </r>
    <r>
      <rPr>
        <sz val="16"/>
        <rFont val="ＭＳ 明朝"/>
        <family val="1"/>
      </rPr>
      <t>その他の収入額、商品手持額、売場面積</t>
    </r>
  </si>
  <si>
    <t>152　　商業、貿易及び観光</t>
  </si>
  <si>
    <t>商業、貿易及び観光　　153</t>
  </si>
  <si>
    <t xml:space="preserve">   事業所についても秘匿した。</t>
  </si>
  <si>
    <t>154　　商業、貿易及び観光</t>
  </si>
  <si>
    <t>商業、貿易及び観光　　155</t>
  </si>
  <si>
    <t>商業、貿易及び観光　　157</t>
  </si>
  <si>
    <t>商業、貿易及び観光　　159</t>
  </si>
  <si>
    <t>160　　商業、貿易及び観光</t>
  </si>
  <si>
    <t>109　産業小分類別商店数、従業者数、年間商品販売額、　</t>
  </si>
  <si>
    <t>110　　市　町　村　別　卸　売　業　、</t>
  </si>
  <si>
    <t>108　　市町村別従業者規模別商店数、</t>
  </si>
  <si>
    <t>108　　市町村別従業者規模別商店数、</t>
  </si>
  <si>
    <t>注）１　代理商、仲立業を除く。</t>
  </si>
  <si>
    <t>資料：県統計管理課</t>
  </si>
  <si>
    <t>　　２　第106表　頭注参照</t>
  </si>
  <si>
    <t>商業、貿易及び観光　　149</t>
  </si>
  <si>
    <t>150　　商業、貿易及び観光</t>
  </si>
  <si>
    <t>156　商業、貿易及び観光</t>
  </si>
  <si>
    <t>158　　商業、貿易及び観光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</si>
</sst>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* \-#\ ##0;_ * &quot;-&quot;\ ;_ @_ "/>
    <numFmt numFmtId="177" formatCode="_ * #\ ###\ ##0;_ * \-#\ ###\ ##0;_ * &quot;-&quot;\ ;_ @_ "/>
    <numFmt numFmtId="178" formatCode="#\ ##0.0;\-#\ ##0.0"/>
    <numFmt numFmtId="179" formatCode="##0.0;\-##0.0"/>
    <numFmt numFmtId="180" formatCode="0.E+00"/>
    <numFmt numFmtId="181" formatCode="0.0"/>
    <numFmt numFmtId="182" formatCode="0.0_);[Red]\(0.0\)"/>
    <numFmt numFmtId="183" formatCode="0.0;&quot;▲ &quot;0.0"/>
  </numFmts>
  <fonts count="66">
    <font>
      <sz val="9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ＨＧｺﾞｼｯｸE-PRO"/>
      <family val="3"/>
    </font>
    <font>
      <sz val="7"/>
      <name val="ＭＳ ゴシック"/>
      <family val="3"/>
    </font>
    <font>
      <sz val="6"/>
      <name val="ＭＳ ゴシック"/>
      <family val="3"/>
    </font>
    <font>
      <sz val="7"/>
      <name val="ＭＳ 明朝"/>
      <family val="1"/>
    </font>
    <font>
      <sz val="6"/>
      <name val="ＨＧｺﾞｼｯｸE-PRO"/>
      <family val="3"/>
    </font>
    <font>
      <sz val="7"/>
      <name val="ＨＧｺﾞｼｯｸE-PRO"/>
      <family val="3"/>
    </font>
    <font>
      <sz val="9"/>
      <name val="ＨＧｺﾞｼｯｸE-PRO"/>
      <family val="3"/>
    </font>
    <font>
      <b/>
      <sz val="8"/>
      <name val="ＭＳ ゴシック"/>
      <family val="3"/>
    </font>
    <font>
      <b/>
      <sz val="7"/>
      <name val="ＭＳ ゴシック"/>
      <family val="3"/>
    </font>
    <font>
      <b/>
      <sz val="9"/>
      <name val="ＭＳ ゴシック"/>
      <family val="3"/>
    </font>
    <font>
      <b/>
      <sz val="6.5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u val="single"/>
      <sz val="10.8"/>
      <color indexed="12"/>
      <name val="ＭＳ ゴシック"/>
      <family val="3"/>
    </font>
    <font>
      <u val="single"/>
      <sz val="10.8"/>
      <color indexed="36"/>
      <name val="ＭＳ ゴシック"/>
      <family val="3"/>
    </font>
    <font>
      <b/>
      <sz val="7"/>
      <name val="ＭＳ 明朝"/>
      <family val="1"/>
    </font>
    <font>
      <b/>
      <sz val="8.5"/>
      <name val="ＭＳ ゴシック"/>
      <family val="3"/>
    </font>
    <font>
      <sz val="8.5"/>
      <name val="ＨＧｺﾞｼｯｸE-PRO"/>
      <family val="3"/>
    </font>
    <font>
      <sz val="8.5"/>
      <name val="ＭＳ ゴシック"/>
      <family val="3"/>
    </font>
    <font>
      <sz val="8.5"/>
      <name val="ＭＳ 明朝"/>
      <family val="1"/>
    </font>
    <font>
      <b/>
      <sz val="9"/>
      <name val="ＭＳ 明朝"/>
      <family val="1"/>
    </font>
    <font>
      <b/>
      <sz val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2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top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0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0" fillId="0" borderId="16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76" fontId="2" fillId="0" borderId="13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0" fillId="0" borderId="17" xfId="0" applyBorder="1" applyAlignment="1">
      <alignment/>
    </xf>
    <xf numFmtId="0" fontId="13" fillId="0" borderId="15" xfId="0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9" fillId="0" borderId="18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16" fillId="0" borderId="0" xfId="0" applyFont="1" applyAlignment="1">
      <alignment/>
    </xf>
    <xf numFmtId="176" fontId="0" fillId="0" borderId="0" xfId="0" applyNumberFormat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177" fontId="17" fillId="0" borderId="0" xfId="0" applyNumberFormat="1" applyFont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7" fontId="19" fillId="0" borderId="0" xfId="0" applyNumberFormat="1" applyFont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5" xfId="0" applyFont="1" applyBorder="1" applyAlignment="1">
      <alignment horizontal="left" vertical="center"/>
    </xf>
    <xf numFmtId="177" fontId="0" fillId="0" borderId="0" xfId="0" applyNumberFormat="1" applyAlignment="1">
      <alignment horizontal="right" vertical="center"/>
    </xf>
    <xf numFmtId="0" fontId="0" fillId="0" borderId="0" xfId="0" applyFont="1" applyFill="1" applyAlignment="1">
      <alignment/>
    </xf>
    <xf numFmtId="0" fontId="17" fillId="0" borderId="15" xfId="0" applyFont="1" applyFill="1" applyBorder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8" fillId="0" borderId="13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21" fillId="0" borderId="0" xfId="0" applyFont="1" applyAlignment="1">
      <alignment vertical="top"/>
    </xf>
    <xf numFmtId="0" fontId="8" fillId="0" borderId="0" xfId="0" applyFont="1" applyBorder="1" applyAlignment="1">
      <alignment horizontal="right" vertical="center"/>
    </xf>
    <xf numFmtId="0" fontId="22" fillId="0" borderId="0" xfId="0" applyFont="1" applyAlignment="1">
      <alignment/>
    </xf>
    <xf numFmtId="177" fontId="10" fillId="0" borderId="0" xfId="0" applyNumberFormat="1" applyFont="1" applyAlignment="1">
      <alignment vertical="center"/>
    </xf>
    <xf numFmtId="177" fontId="17" fillId="0" borderId="0" xfId="0" applyNumberFormat="1" applyFont="1" applyFill="1" applyAlignment="1">
      <alignment vertical="center"/>
    </xf>
    <xf numFmtId="176" fontId="20" fillId="0" borderId="17" xfId="0" applyNumberFormat="1" applyFont="1" applyBorder="1" applyAlignment="1">
      <alignment horizontal="right" vertical="center"/>
    </xf>
    <xf numFmtId="176" fontId="20" fillId="0" borderId="13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top"/>
    </xf>
    <xf numFmtId="49" fontId="8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49" fontId="12" fillId="0" borderId="0" xfId="0" applyNumberFormat="1" applyFont="1" applyAlignment="1">
      <alignment vertical="top"/>
    </xf>
    <xf numFmtId="0" fontId="0" fillId="0" borderId="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20" xfId="0" applyFont="1" applyBorder="1" applyAlignment="1">
      <alignment horizontal="right"/>
    </xf>
    <xf numFmtId="177" fontId="9" fillId="0" borderId="15" xfId="0" applyNumberFormat="1" applyFont="1" applyBorder="1" applyAlignment="1">
      <alignment horizontal="center" vertical="center"/>
    </xf>
    <xf numFmtId="177" fontId="19" fillId="0" borderId="15" xfId="0" applyNumberFormat="1" applyFont="1" applyBorder="1" applyAlignment="1">
      <alignment horizontal="left" vertical="center"/>
    </xf>
    <xf numFmtId="177" fontId="9" fillId="0" borderId="15" xfId="0" applyNumberFormat="1" applyFont="1" applyBorder="1" applyAlignment="1">
      <alignment horizontal="left" vertical="center" indent="1"/>
    </xf>
    <xf numFmtId="177" fontId="9" fillId="0" borderId="16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horizontal="left" vertical="center"/>
    </xf>
    <xf numFmtId="177" fontId="9" fillId="0" borderId="18" xfId="0" applyNumberFormat="1" applyFont="1" applyBorder="1" applyAlignment="1">
      <alignment horizontal="center" vertical="center"/>
    </xf>
    <xf numFmtId="177" fontId="9" fillId="0" borderId="19" xfId="0" applyNumberFormat="1" applyFont="1" applyBorder="1" applyAlignment="1">
      <alignment horizontal="center" vertical="center"/>
    </xf>
    <xf numFmtId="177" fontId="0" fillId="0" borderId="14" xfId="0" applyNumberFormat="1" applyBorder="1" applyAlignment="1">
      <alignment vertical="center"/>
    </xf>
    <xf numFmtId="177" fontId="9" fillId="0" borderId="15" xfId="0" applyNumberFormat="1" applyFont="1" applyFill="1" applyBorder="1" applyAlignment="1">
      <alignment horizontal="left" vertical="center" indent="1"/>
    </xf>
    <xf numFmtId="0" fontId="9" fillId="0" borderId="21" xfId="0" applyFont="1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0" fontId="9" fillId="0" borderId="0" xfId="0" applyFont="1" applyAlignment="1">
      <alignment vertical="top"/>
    </xf>
    <xf numFmtId="0" fontId="9" fillId="0" borderId="13" xfId="0" applyFont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7" fontId="3" fillId="0" borderId="15" xfId="0" applyNumberFormat="1" applyFont="1" applyFill="1" applyBorder="1" applyAlignment="1">
      <alignment vertical="center"/>
    </xf>
    <xf numFmtId="49" fontId="3" fillId="0" borderId="20" xfId="0" applyNumberFormat="1" applyFont="1" applyFill="1" applyBorder="1" applyAlignment="1">
      <alignment vertical="center"/>
    </xf>
    <xf numFmtId="0" fontId="0" fillId="0" borderId="20" xfId="0" applyFill="1" applyBorder="1" applyAlignment="1">
      <alignment/>
    </xf>
    <xf numFmtId="0" fontId="8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vertical="top"/>
    </xf>
    <xf numFmtId="177" fontId="18" fillId="0" borderId="15" xfId="0" applyNumberFormat="1" applyFont="1" applyFill="1" applyBorder="1" applyAlignment="1">
      <alignment horizontal="center" vertical="center"/>
    </xf>
    <xf numFmtId="177" fontId="13" fillId="0" borderId="15" xfId="0" applyNumberFormat="1" applyFont="1" applyFill="1" applyBorder="1" applyAlignment="1">
      <alignment horizontal="center" vertical="center"/>
    </xf>
    <xf numFmtId="177" fontId="18" fillId="0" borderId="15" xfId="0" applyNumberFormat="1" applyFont="1" applyFill="1" applyBorder="1" applyAlignment="1">
      <alignment vertical="center"/>
    </xf>
    <xf numFmtId="177" fontId="13" fillId="0" borderId="15" xfId="0" applyNumberFormat="1" applyFont="1" applyFill="1" applyBorder="1" applyAlignment="1">
      <alignment vertical="center"/>
    </xf>
    <xf numFmtId="177" fontId="25" fillId="0" borderId="15" xfId="0" applyNumberFormat="1" applyFont="1" applyFill="1" applyBorder="1" applyAlignment="1">
      <alignment vertical="center"/>
    </xf>
    <xf numFmtId="177" fontId="11" fillId="0" borderId="16" xfId="0" applyNumberFormat="1" applyFont="1" applyFill="1" applyBorder="1" applyAlignment="1">
      <alignment/>
    </xf>
    <xf numFmtId="177" fontId="11" fillId="0" borderId="13" xfId="0" applyNumberFormat="1" applyFont="1" applyFill="1" applyBorder="1" applyAlignment="1">
      <alignment/>
    </xf>
    <xf numFmtId="177" fontId="17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13" xfId="0" applyNumberFormat="1" applyFont="1" applyFill="1" applyBorder="1" applyAlignment="1">
      <alignment/>
    </xf>
    <xf numFmtId="0" fontId="9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3" xfId="0" applyFont="1" applyBorder="1" applyAlignment="1">
      <alignment vertical="center"/>
    </xf>
    <xf numFmtId="177" fontId="26" fillId="0" borderId="0" xfId="0" applyNumberFormat="1" applyFont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177" fontId="27" fillId="0" borderId="0" xfId="0" applyNumberFormat="1" applyFont="1" applyAlignment="1">
      <alignment horizontal="right" vertical="center"/>
    </xf>
    <xf numFmtId="0" fontId="27" fillId="0" borderId="2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177" fontId="28" fillId="0" borderId="0" xfId="0" applyNumberFormat="1" applyFont="1" applyAlignment="1">
      <alignment horizontal="right" vertical="center"/>
    </xf>
    <xf numFmtId="0" fontId="28" fillId="0" borderId="24" xfId="0" applyFont="1" applyBorder="1" applyAlignment="1">
      <alignment vertical="center"/>
    </xf>
    <xf numFmtId="0" fontId="29" fillId="0" borderId="15" xfId="0" applyFont="1" applyBorder="1" applyAlignment="1">
      <alignment horizontal="distributed" vertical="center"/>
    </xf>
    <xf numFmtId="0" fontId="29" fillId="0" borderId="0" xfId="0" applyFont="1" applyBorder="1" applyAlignment="1">
      <alignment horizontal="distributed" vertical="center"/>
    </xf>
    <xf numFmtId="177" fontId="28" fillId="0" borderId="0" xfId="0" applyNumberFormat="1" applyFont="1" applyAlignment="1">
      <alignment/>
    </xf>
    <xf numFmtId="0" fontId="0" fillId="0" borderId="13" xfId="0" applyBorder="1" applyAlignment="1">
      <alignment vertical="center"/>
    </xf>
    <xf numFmtId="177" fontId="28" fillId="0" borderId="0" xfId="0" applyNumberFormat="1" applyFont="1" applyAlignment="1">
      <alignment vertical="center"/>
    </xf>
    <xf numFmtId="0" fontId="29" fillId="0" borderId="15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77" fontId="19" fillId="0" borderId="0" xfId="0" applyNumberFormat="1" applyFont="1" applyAlignment="1">
      <alignment horizontal="right" vertical="center"/>
    </xf>
    <xf numFmtId="0" fontId="30" fillId="0" borderId="15" xfId="0" applyFont="1" applyBorder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49" fontId="31" fillId="0" borderId="15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177" fontId="0" fillId="0" borderId="24" xfId="0" applyNumberForma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8" fillId="0" borderId="13" xfId="0" applyFont="1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8" fillId="0" borderId="2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left" vertical="top"/>
    </xf>
    <xf numFmtId="0" fontId="13" fillId="0" borderId="1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top"/>
    </xf>
    <xf numFmtId="0" fontId="13" fillId="0" borderId="13" xfId="0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distributed" vertical="center"/>
    </xf>
    <xf numFmtId="0" fontId="13" fillId="0" borderId="25" xfId="0" applyFont="1" applyFill="1" applyBorder="1" applyAlignment="1">
      <alignment horizontal="distributed" vertical="center"/>
    </xf>
    <xf numFmtId="0" fontId="13" fillId="0" borderId="10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1" fillId="0" borderId="0" xfId="0" applyFont="1" applyAlignment="1">
      <alignment vertical="top"/>
    </xf>
    <xf numFmtId="0" fontId="8" fillId="0" borderId="13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26" fillId="0" borderId="24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15" xfId="0" applyFont="1" applyBorder="1" applyAlignment="1">
      <alignment horizontal="left" vertical="center"/>
    </xf>
    <xf numFmtId="0" fontId="3" fillId="0" borderId="20" xfId="0" applyFont="1" applyBorder="1" applyAlignment="1">
      <alignment horizontal="left"/>
    </xf>
    <xf numFmtId="0" fontId="0" fillId="0" borderId="20" xfId="0" applyBorder="1" applyAlignment="1">
      <alignment/>
    </xf>
    <xf numFmtId="0" fontId="9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9" fillId="0" borderId="13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distributed" vertical="center"/>
    </xf>
    <xf numFmtId="0" fontId="21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9" fillId="0" borderId="18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177" fontId="9" fillId="0" borderId="0" xfId="0" applyNumberFormat="1" applyFont="1" applyAlignment="1">
      <alignment horizontal="right" vertical="top"/>
    </xf>
    <xf numFmtId="177" fontId="5" fillId="0" borderId="0" xfId="0" applyNumberFormat="1" applyFont="1" applyAlignment="1">
      <alignment horizontal="left" vertical="top"/>
    </xf>
    <xf numFmtId="177" fontId="3" fillId="0" borderId="0" xfId="0" applyNumberFormat="1" applyFont="1" applyAlignment="1">
      <alignment horizontal="left" vertical="center"/>
    </xf>
    <xf numFmtId="177" fontId="9" fillId="0" borderId="26" xfId="0" applyNumberFormat="1" applyFont="1" applyBorder="1" applyAlignment="1">
      <alignment horizontal="distributed" vertical="center"/>
    </xf>
    <xf numFmtId="177" fontId="9" fillId="0" borderId="27" xfId="0" applyNumberFormat="1" applyFont="1" applyBorder="1" applyAlignment="1">
      <alignment horizontal="distributed" vertical="center"/>
    </xf>
    <xf numFmtId="177" fontId="9" fillId="0" borderId="11" xfId="0" applyNumberFormat="1" applyFont="1" applyBorder="1" applyAlignment="1">
      <alignment horizontal="distributed" vertical="center"/>
    </xf>
    <xf numFmtId="177" fontId="9" fillId="0" borderId="12" xfId="0" applyNumberFormat="1" applyFont="1" applyBorder="1" applyAlignment="1">
      <alignment horizontal="distributed" vertical="center"/>
    </xf>
    <xf numFmtId="177" fontId="8" fillId="0" borderId="13" xfId="0" applyNumberFormat="1" applyFont="1" applyBorder="1" applyAlignment="1">
      <alignment horizontal="right" vertical="center"/>
    </xf>
    <xf numFmtId="177" fontId="0" fillId="0" borderId="13" xfId="0" applyNumberFormat="1" applyBorder="1" applyAlignment="1">
      <alignment/>
    </xf>
    <xf numFmtId="177" fontId="9" fillId="0" borderId="0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0" fontId="9" fillId="0" borderId="26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21" fillId="0" borderId="0" xfId="0" applyFont="1" applyAlignment="1">
      <alignment horizontal="left" vertical="top"/>
    </xf>
    <xf numFmtId="0" fontId="1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A1" sqref="A1:G1"/>
    </sheetView>
  </sheetViews>
  <sheetFormatPr defaultColWidth="9.00390625" defaultRowHeight="12"/>
  <cols>
    <col min="1" max="1" width="36.50390625" style="0" customWidth="1"/>
    <col min="2" max="2" width="10.125" style="0" customWidth="1"/>
    <col min="3" max="3" width="11.50390625" style="0" customWidth="1"/>
    <col min="4" max="4" width="14.875" style="0" customWidth="1"/>
    <col min="5" max="6" width="13.875" style="0" customWidth="1"/>
    <col min="7" max="7" width="13.375" style="0" customWidth="1"/>
  </cols>
  <sheetData>
    <row r="1" spans="1:7" ht="24" customHeight="1">
      <c r="A1" s="139" t="s">
        <v>448</v>
      </c>
      <c r="B1" s="139"/>
      <c r="C1" s="139"/>
      <c r="D1" s="139"/>
      <c r="E1" s="139"/>
      <c r="F1" s="139"/>
      <c r="G1" s="139"/>
    </row>
    <row r="2" spans="1:7" ht="39.75" customHeight="1">
      <c r="A2" s="140" t="s">
        <v>7</v>
      </c>
      <c r="B2" s="140"/>
      <c r="C2" s="140"/>
      <c r="D2" s="140"/>
      <c r="E2" s="140"/>
      <c r="F2" s="140"/>
      <c r="G2" s="140"/>
    </row>
    <row r="3" spans="1:7" s="4" customFormat="1" ht="32.25" customHeight="1">
      <c r="A3" s="142" t="s">
        <v>205</v>
      </c>
      <c r="B3" s="142"/>
      <c r="C3" s="142"/>
      <c r="D3" s="142"/>
      <c r="E3" s="142"/>
      <c r="F3" s="142"/>
      <c r="G3" s="142"/>
    </row>
    <row r="4" spans="1:7" s="5" customFormat="1" ht="27" customHeight="1">
      <c r="A4" s="141" t="s">
        <v>432</v>
      </c>
      <c r="B4" s="141"/>
      <c r="C4" s="141"/>
      <c r="D4" s="141"/>
      <c r="E4" s="141"/>
      <c r="F4" s="141"/>
      <c r="G4" s="141"/>
    </row>
    <row r="5" spans="1:7" s="5" customFormat="1" ht="12" customHeight="1">
      <c r="A5" s="143"/>
      <c r="B5" s="143"/>
      <c r="C5" s="143"/>
      <c r="D5" s="143"/>
      <c r="E5" s="143"/>
      <c r="F5" s="143"/>
      <c r="G5" s="143"/>
    </row>
    <row r="6" spans="1:7" ht="11.25">
      <c r="A6" s="138"/>
      <c r="B6" s="138"/>
      <c r="C6" s="138"/>
      <c r="D6" s="138"/>
      <c r="E6" s="138"/>
      <c r="F6" s="138"/>
      <c r="G6" s="138"/>
    </row>
    <row r="7" spans="1:7" ht="12" thickBot="1">
      <c r="A7" s="54"/>
      <c r="B7" s="144" t="s">
        <v>206</v>
      </c>
      <c r="C7" s="145"/>
      <c r="D7" s="145"/>
      <c r="E7" s="145"/>
      <c r="F7" s="145"/>
      <c r="G7" s="145"/>
    </row>
    <row r="8" spans="1:7" ht="24.75" customHeight="1">
      <c r="A8" s="7" t="s">
        <v>207</v>
      </c>
      <c r="B8" s="8" t="s">
        <v>208</v>
      </c>
      <c r="C8" s="8" t="s">
        <v>182</v>
      </c>
      <c r="D8" s="10" t="s">
        <v>209</v>
      </c>
      <c r="E8" s="10" t="s">
        <v>210</v>
      </c>
      <c r="F8" s="8" t="s">
        <v>211</v>
      </c>
      <c r="G8" s="9" t="s">
        <v>212</v>
      </c>
    </row>
    <row r="9" ht="3.75" customHeight="1">
      <c r="A9" s="12"/>
    </row>
    <row r="10" spans="1:7" s="50" customFormat="1" ht="10.5" customHeight="1">
      <c r="A10" s="66" t="s">
        <v>191</v>
      </c>
      <c r="B10" s="2">
        <v>26243</v>
      </c>
      <c r="C10" s="2">
        <v>171028</v>
      </c>
      <c r="D10" s="2">
        <v>551894373</v>
      </c>
      <c r="E10" s="2">
        <v>16362929</v>
      </c>
      <c r="F10" s="3">
        <v>35409940</v>
      </c>
      <c r="G10" s="2">
        <v>2359129</v>
      </c>
    </row>
    <row r="11" spans="1:7" ht="10.5" customHeight="1">
      <c r="A11" s="133" t="s">
        <v>213</v>
      </c>
      <c r="B11" s="43">
        <f aca="true" t="shared" si="0" ref="B11:G11">B13+B30</f>
        <v>25468</v>
      </c>
      <c r="C11" s="43">
        <f t="shared" si="0"/>
        <v>166363</v>
      </c>
      <c r="D11" s="43">
        <f t="shared" si="0"/>
        <v>545163954</v>
      </c>
      <c r="E11" s="43">
        <f t="shared" si="0"/>
        <v>13778445</v>
      </c>
      <c r="F11" s="43">
        <f t="shared" si="0"/>
        <v>0</v>
      </c>
      <c r="G11" s="43">
        <f t="shared" si="0"/>
        <v>2419144</v>
      </c>
    </row>
    <row r="12" spans="1:7" ht="10.5" customHeight="1">
      <c r="A12" s="13"/>
      <c r="B12" s="61"/>
      <c r="C12" s="61"/>
      <c r="D12" s="61"/>
      <c r="E12" s="61"/>
      <c r="F12" s="61"/>
      <c r="G12" s="61"/>
    </row>
    <row r="13" spans="1:7" ht="10.5" customHeight="1">
      <c r="A13" s="44" t="s">
        <v>0</v>
      </c>
      <c r="B13" s="43">
        <f aca="true" t="shared" si="1" ref="B13:G13">SUM(B14:B29)</f>
        <v>5134</v>
      </c>
      <c r="C13" s="43">
        <f t="shared" si="1"/>
        <v>47083</v>
      </c>
      <c r="D13" s="43">
        <f t="shared" si="1"/>
        <v>345565029</v>
      </c>
      <c r="E13" s="43">
        <f t="shared" si="1"/>
        <v>5430248</v>
      </c>
      <c r="F13" s="43">
        <f t="shared" si="1"/>
        <v>0</v>
      </c>
      <c r="G13" s="43">
        <f t="shared" si="1"/>
        <v>0</v>
      </c>
    </row>
    <row r="14" spans="1:7" ht="10.5" customHeight="1">
      <c r="A14" s="14" t="s">
        <v>214</v>
      </c>
      <c r="B14" s="2">
        <v>11</v>
      </c>
      <c r="C14" s="2">
        <v>74</v>
      </c>
      <c r="D14" s="2">
        <v>336859</v>
      </c>
      <c r="E14" s="2">
        <v>1829</v>
      </c>
      <c r="F14" s="3">
        <v>0</v>
      </c>
      <c r="G14" s="3">
        <v>0</v>
      </c>
    </row>
    <row r="15" spans="1:7" ht="10.5" customHeight="1">
      <c r="A15" s="14" t="s">
        <v>215</v>
      </c>
      <c r="B15" s="2">
        <v>55</v>
      </c>
      <c r="C15" s="2">
        <v>301</v>
      </c>
      <c r="D15" s="2">
        <v>2386385</v>
      </c>
      <c r="E15" s="2">
        <v>21415</v>
      </c>
      <c r="F15" s="3">
        <v>0</v>
      </c>
      <c r="G15" s="3">
        <v>0</v>
      </c>
    </row>
    <row r="16" spans="1:7" ht="10.5" customHeight="1">
      <c r="A16" s="14" t="s">
        <v>216</v>
      </c>
      <c r="B16" s="2">
        <v>262</v>
      </c>
      <c r="C16" s="2">
        <v>2884</v>
      </c>
      <c r="D16" s="2">
        <v>12960895</v>
      </c>
      <c r="E16" s="2">
        <v>46716</v>
      </c>
      <c r="F16" s="3">
        <v>0</v>
      </c>
      <c r="G16" s="3">
        <v>0</v>
      </c>
    </row>
    <row r="17" spans="1:7" ht="10.5" customHeight="1">
      <c r="A17" s="14" t="s">
        <v>217</v>
      </c>
      <c r="B17" s="2">
        <v>555</v>
      </c>
      <c r="C17" s="2">
        <v>5607</v>
      </c>
      <c r="D17" s="2">
        <v>42501228</v>
      </c>
      <c r="E17" s="2">
        <v>101824</v>
      </c>
      <c r="F17" s="3">
        <v>0</v>
      </c>
      <c r="G17" s="3">
        <v>0</v>
      </c>
    </row>
    <row r="18" spans="1:7" ht="10.5" customHeight="1">
      <c r="A18" s="14" t="s">
        <v>218</v>
      </c>
      <c r="B18" s="2">
        <v>582</v>
      </c>
      <c r="C18" s="2">
        <v>5792</v>
      </c>
      <c r="D18" s="2">
        <v>48871628</v>
      </c>
      <c r="E18" s="2">
        <v>121547</v>
      </c>
      <c r="F18" s="3">
        <v>0</v>
      </c>
      <c r="G18" s="3">
        <v>0</v>
      </c>
    </row>
    <row r="19" spans="1:7" ht="10.5" customHeight="1">
      <c r="A19" s="14" t="s">
        <v>219</v>
      </c>
      <c r="B19" s="2">
        <v>678</v>
      </c>
      <c r="C19" s="2">
        <v>5034</v>
      </c>
      <c r="D19" s="2">
        <v>30507351</v>
      </c>
      <c r="E19" s="2">
        <v>794870</v>
      </c>
      <c r="F19" s="3">
        <v>0</v>
      </c>
      <c r="G19" s="3">
        <v>0</v>
      </c>
    </row>
    <row r="20" spans="1:7" ht="10.5" customHeight="1">
      <c r="A20" s="14" t="s">
        <v>220</v>
      </c>
      <c r="B20" s="2">
        <v>191</v>
      </c>
      <c r="C20" s="2">
        <v>1606</v>
      </c>
      <c r="D20" s="2">
        <v>13483840</v>
      </c>
      <c r="E20" s="2">
        <v>36088</v>
      </c>
      <c r="F20" s="3">
        <v>0</v>
      </c>
      <c r="G20" s="3">
        <v>0</v>
      </c>
    </row>
    <row r="21" spans="1:7" ht="10.5" customHeight="1">
      <c r="A21" s="14" t="s">
        <v>221</v>
      </c>
      <c r="B21" s="2">
        <v>223</v>
      </c>
      <c r="C21" s="2">
        <v>1921</v>
      </c>
      <c r="D21" s="2">
        <v>35513776</v>
      </c>
      <c r="E21" s="2">
        <v>128358</v>
      </c>
      <c r="F21" s="3">
        <v>0</v>
      </c>
      <c r="G21" s="3">
        <v>0</v>
      </c>
    </row>
    <row r="22" spans="1:7" ht="10.5" customHeight="1">
      <c r="A22" s="14" t="s">
        <v>222</v>
      </c>
      <c r="B22" s="2">
        <v>148</v>
      </c>
      <c r="C22" s="2">
        <v>1129</v>
      </c>
      <c r="D22" s="2">
        <v>2808486</v>
      </c>
      <c r="E22" s="2">
        <v>163723</v>
      </c>
      <c r="F22" s="3">
        <v>0</v>
      </c>
      <c r="G22" s="3">
        <v>0</v>
      </c>
    </row>
    <row r="23" spans="1:7" ht="10.5" customHeight="1">
      <c r="A23" s="14" t="s">
        <v>223</v>
      </c>
      <c r="B23" s="2">
        <v>534</v>
      </c>
      <c r="C23" s="2">
        <v>4182</v>
      </c>
      <c r="D23" s="2">
        <v>36194571</v>
      </c>
      <c r="E23" s="2">
        <v>1024294</v>
      </c>
      <c r="F23" s="3">
        <v>0</v>
      </c>
      <c r="G23" s="3">
        <v>0</v>
      </c>
    </row>
    <row r="24" spans="1:7" ht="10.5" customHeight="1">
      <c r="A24" s="14" t="s">
        <v>224</v>
      </c>
      <c r="B24" s="2">
        <v>284</v>
      </c>
      <c r="C24" s="2">
        <v>2858</v>
      </c>
      <c r="D24" s="2">
        <v>15483444</v>
      </c>
      <c r="E24" s="2">
        <v>972209</v>
      </c>
      <c r="F24" s="3">
        <v>0</v>
      </c>
      <c r="G24" s="3">
        <v>0</v>
      </c>
    </row>
    <row r="25" spans="1:7" ht="10.5" customHeight="1">
      <c r="A25" s="14" t="s">
        <v>225</v>
      </c>
      <c r="B25" s="2">
        <v>312</v>
      </c>
      <c r="C25" s="2">
        <v>3373</v>
      </c>
      <c r="D25" s="2">
        <v>27881219</v>
      </c>
      <c r="E25" s="2">
        <v>629867</v>
      </c>
      <c r="F25" s="3">
        <v>0</v>
      </c>
      <c r="G25" s="3">
        <v>0</v>
      </c>
    </row>
    <row r="26" spans="1:7" ht="10.5" customHeight="1">
      <c r="A26" s="14" t="s">
        <v>226</v>
      </c>
      <c r="B26" s="2">
        <v>180</v>
      </c>
      <c r="C26" s="2">
        <v>1709</v>
      </c>
      <c r="D26" s="2">
        <v>9518432</v>
      </c>
      <c r="E26" s="2">
        <v>377573</v>
      </c>
      <c r="F26" s="3">
        <v>0</v>
      </c>
      <c r="G26" s="3">
        <v>0</v>
      </c>
    </row>
    <row r="27" spans="1:7" ht="10.5" customHeight="1">
      <c r="A27" s="14" t="s">
        <v>227</v>
      </c>
      <c r="B27" s="2">
        <v>268</v>
      </c>
      <c r="C27" s="2">
        <v>2255</v>
      </c>
      <c r="D27" s="2">
        <v>9549214</v>
      </c>
      <c r="E27" s="2">
        <v>41760</v>
      </c>
      <c r="F27" s="3">
        <v>0</v>
      </c>
      <c r="G27" s="3">
        <v>0</v>
      </c>
    </row>
    <row r="28" spans="1:7" ht="10.5" customHeight="1">
      <c r="A28" s="14" t="s">
        <v>228</v>
      </c>
      <c r="B28" s="2">
        <v>282</v>
      </c>
      <c r="C28" s="2">
        <v>3342</v>
      </c>
      <c r="D28" s="2">
        <v>25166037</v>
      </c>
      <c r="E28" s="2">
        <v>149607</v>
      </c>
      <c r="F28" s="3">
        <v>0</v>
      </c>
      <c r="G28" s="3">
        <v>0</v>
      </c>
    </row>
    <row r="29" spans="1:7" ht="10.5" customHeight="1">
      <c r="A29" s="14" t="s">
        <v>229</v>
      </c>
      <c r="B29" s="2">
        <v>569</v>
      </c>
      <c r="C29" s="2">
        <v>5016</v>
      </c>
      <c r="D29" s="2">
        <v>32401664</v>
      </c>
      <c r="E29" s="2">
        <v>818568</v>
      </c>
      <c r="F29" s="3">
        <v>0</v>
      </c>
      <c r="G29" s="3">
        <v>0</v>
      </c>
    </row>
    <row r="30" spans="1:7" ht="10.5" customHeight="1">
      <c r="A30" s="44" t="s">
        <v>230</v>
      </c>
      <c r="B30" s="43">
        <f aca="true" t="shared" si="2" ref="B30:G30">B31+B34+B40+B49+B52+B56</f>
        <v>20334</v>
      </c>
      <c r="C30" s="43">
        <f t="shared" si="2"/>
        <v>119280</v>
      </c>
      <c r="D30" s="43">
        <f t="shared" si="2"/>
        <v>199598925</v>
      </c>
      <c r="E30" s="43">
        <f t="shared" si="2"/>
        <v>8348197</v>
      </c>
      <c r="F30" s="43">
        <f t="shared" si="2"/>
        <v>0</v>
      </c>
      <c r="G30" s="43">
        <f t="shared" si="2"/>
        <v>2419144</v>
      </c>
    </row>
    <row r="31" spans="1:7" s="52" customFormat="1" ht="10.5" customHeight="1">
      <c r="A31" s="51" t="s">
        <v>1</v>
      </c>
      <c r="B31" s="62">
        <f aca="true" t="shared" si="3" ref="B31:G31">SUM(B32:B33)</f>
        <v>91</v>
      </c>
      <c r="C31" s="62">
        <f t="shared" si="3"/>
        <v>7166</v>
      </c>
      <c r="D31" s="62">
        <f t="shared" si="3"/>
        <v>21846612</v>
      </c>
      <c r="E31" s="62">
        <f t="shared" si="3"/>
        <v>169432</v>
      </c>
      <c r="F31" s="62">
        <f t="shared" si="3"/>
        <v>0</v>
      </c>
      <c r="G31" s="62">
        <f t="shared" si="3"/>
        <v>342363</v>
      </c>
    </row>
    <row r="32" spans="1:7" ht="10.5" customHeight="1">
      <c r="A32" s="14" t="s">
        <v>231</v>
      </c>
      <c r="B32" s="2">
        <v>38</v>
      </c>
      <c r="C32" s="2">
        <v>6871</v>
      </c>
      <c r="D32" s="2">
        <v>21288287</v>
      </c>
      <c r="E32" s="2">
        <v>146895</v>
      </c>
      <c r="F32" s="3">
        <v>0</v>
      </c>
      <c r="G32" s="2">
        <v>332461</v>
      </c>
    </row>
    <row r="33" spans="1:7" ht="10.5" customHeight="1">
      <c r="A33" s="14" t="s">
        <v>232</v>
      </c>
      <c r="B33" s="2">
        <v>53</v>
      </c>
      <c r="C33" s="2">
        <v>295</v>
      </c>
      <c r="D33" s="2">
        <v>558325</v>
      </c>
      <c r="E33" s="2">
        <v>22537</v>
      </c>
      <c r="F33" s="3">
        <v>0</v>
      </c>
      <c r="G33" s="2">
        <v>9902</v>
      </c>
    </row>
    <row r="34" spans="1:7" s="52" customFormat="1" ht="10.5" customHeight="1">
      <c r="A34" s="51" t="s">
        <v>2</v>
      </c>
      <c r="B34" s="62">
        <f aca="true" t="shared" si="4" ref="B34:G34">SUM(B35:B39)</f>
        <v>2566</v>
      </c>
      <c r="C34" s="62">
        <f t="shared" si="4"/>
        <v>9603</v>
      </c>
      <c r="D34" s="62">
        <f t="shared" si="4"/>
        <v>14062571</v>
      </c>
      <c r="E34" s="62">
        <f t="shared" si="4"/>
        <v>225602</v>
      </c>
      <c r="F34" s="62">
        <f t="shared" si="4"/>
        <v>0</v>
      </c>
      <c r="G34" s="62">
        <f t="shared" si="4"/>
        <v>312981</v>
      </c>
    </row>
    <row r="35" spans="1:7" ht="10.5" customHeight="1">
      <c r="A35" s="14" t="s">
        <v>233</v>
      </c>
      <c r="B35" s="2">
        <v>436</v>
      </c>
      <c r="C35" s="2">
        <v>1796</v>
      </c>
      <c r="D35" s="2">
        <v>2214461</v>
      </c>
      <c r="E35" s="2">
        <v>79046</v>
      </c>
      <c r="F35" s="3">
        <v>0</v>
      </c>
      <c r="G35" s="2">
        <v>39349</v>
      </c>
    </row>
    <row r="36" spans="1:7" ht="10.5" customHeight="1">
      <c r="A36" s="14" t="s">
        <v>234</v>
      </c>
      <c r="B36" s="2">
        <v>310</v>
      </c>
      <c r="C36" s="2">
        <v>1124</v>
      </c>
      <c r="D36" s="2">
        <v>1895192</v>
      </c>
      <c r="E36" s="2">
        <v>14556</v>
      </c>
      <c r="F36" s="3">
        <v>0</v>
      </c>
      <c r="G36" s="2">
        <v>50770</v>
      </c>
    </row>
    <row r="37" spans="1:7" ht="10.5" customHeight="1">
      <c r="A37" s="14" t="s">
        <v>235</v>
      </c>
      <c r="B37" s="2">
        <v>1162</v>
      </c>
      <c r="C37" s="2">
        <v>4314</v>
      </c>
      <c r="D37" s="2">
        <v>6512628</v>
      </c>
      <c r="E37" s="2">
        <v>68018</v>
      </c>
      <c r="F37" s="3">
        <v>0</v>
      </c>
      <c r="G37" s="2">
        <v>149477</v>
      </c>
    </row>
    <row r="38" spans="1:7" ht="10.5" customHeight="1">
      <c r="A38" s="14" t="s">
        <v>236</v>
      </c>
      <c r="B38" s="2">
        <v>192</v>
      </c>
      <c r="C38" s="2">
        <v>678</v>
      </c>
      <c r="D38" s="2">
        <v>950075</v>
      </c>
      <c r="E38" s="2">
        <v>4602</v>
      </c>
      <c r="F38" s="3">
        <v>0</v>
      </c>
      <c r="G38" s="2">
        <v>24456</v>
      </c>
    </row>
    <row r="39" spans="1:7" ht="10.5" customHeight="1">
      <c r="A39" s="14" t="s">
        <v>237</v>
      </c>
      <c r="B39" s="2">
        <v>466</v>
      </c>
      <c r="C39" s="2">
        <v>1691</v>
      </c>
      <c r="D39" s="2">
        <v>2490215</v>
      </c>
      <c r="E39" s="2">
        <v>59380</v>
      </c>
      <c r="F39" s="3">
        <v>0</v>
      </c>
      <c r="G39" s="2">
        <v>48929</v>
      </c>
    </row>
    <row r="40" spans="1:7" s="52" customFormat="1" ht="10.5" customHeight="1">
      <c r="A40" s="51" t="s">
        <v>3</v>
      </c>
      <c r="B40" s="62">
        <f aca="true" t="shared" si="5" ref="B40:G40">SUM(B41:B48)</f>
        <v>6828</v>
      </c>
      <c r="C40" s="62">
        <f t="shared" si="5"/>
        <v>46667</v>
      </c>
      <c r="D40" s="62">
        <f t="shared" si="5"/>
        <v>63234454</v>
      </c>
      <c r="E40" s="62">
        <f t="shared" si="5"/>
        <v>711954</v>
      </c>
      <c r="F40" s="62">
        <f t="shared" si="5"/>
        <v>0</v>
      </c>
      <c r="G40" s="62">
        <f t="shared" si="5"/>
        <v>704459</v>
      </c>
    </row>
    <row r="41" spans="1:7" ht="10.5" customHeight="1">
      <c r="A41" s="14" t="s">
        <v>238</v>
      </c>
      <c r="B41" s="2">
        <v>803</v>
      </c>
      <c r="C41" s="2">
        <v>14207</v>
      </c>
      <c r="D41" s="2">
        <v>27386477</v>
      </c>
      <c r="E41" s="2">
        <v>140061</v>
      </c>
      <c r="F41" s="3">
        <v>0</v>
      </c>
      <c r="G41" s="2">
        <v>341108</v>
      </c>
    </row>
    <row r="42" spans="1:7" ht="10.5" customHeight="1">
      <c r="A42" s="14" t="s">
        <v>239</v>
      </c>
      <c r="B42" s="2">
        <v>1185</v>
      </c>
      <c r="C42" s="2">
        <v>3156</v>
      </c>
      <c r="D42" s="2">
        <v>5184597</v>
      </c>
      <c r="E42" s="2">
        <v>77059</v>
      </c>
      <c r="F42" s="3">
        <v>0</v>
      </c>
      <c r="G42" s="2">
        <v>61706</v>
      </c>
    </row>
    <row r="43" spans="1:7" ht="10.5" customHeight="1">
      <c r="A43" s="14" t="s">
        <v>240</v>
      </c>
      <c r="B43" s="2">
        <v>178</v>
      </c>
      <c r="C43" s="2">
        <v>649</v>
      </c>
      <c r="D43" s="2">
        <v>727782</v>
      </c>
      <c r="E43" s="2">
        <v>10128</v>
      </c>
      <c r="F43" s="3">
        <v>0</v>
      </c>
      <c r="G43" s="2">
        <v>6532</v>
      </c>
    </row>
    <row r="44" spans="1:7" ht="10.5" customHeight="1">
      <c r="A44" s="14" t="s">
        <v>241</v>
      </c>
      <c r="B44" s="2">
        <v>451</v>
      </c>
      <c r="C44" s="2">
        <v>1334</v>
      </c>
      <c r="D44" s="2">
        <v>1398154</v>
      </c>
      <c r="E44" s="2">
        <v>13832</v>
      </c>
      <c r="F44" s="3">
        <v>0</v>
      </c>
      <c r="G44" s="2">
        <v>13729</v>
      </c>
    </row>
    <row r="45" spans="1:7" ht="10.5" customHeight="1">
      <c r="A45" s="14" t="s">
        <v>242</v>
      </c>
      <c r="B45" s="2">
        <v>381</v>
      </c>
      <c r="C45" s="2">
        <v>1483</v>
      </c>
      <c r="D45" s="2">
        <v>1867654</v>
      </c>
      <c r="E45" s="2">
        <v>67162</v>
      </c>
      <c r="F45" s="3">
        <v>0</v>
      </c>
      <c r="G45" s="2">
        <v>29557</v>
      </c>
    </row>
    <row r="46" spans="1:7" ht="10.5" customHeight="1">
      <c r="A46" s="14" t="s">
        <v>243</v>
      </c>
      <c r="B46" s="2">
        <v>1056</v>
      </c>
      <c r="C46" s="2">
        <v>4895</v>
      </c>
      <c r="D46" s="2">
        <v>3051000</v>
      </c>
      <c r="E46" s="2">
        <v>51442</v>
      </c>
      <c r="F46" s="3">
        <v>0</v>
      </c>
      <c r="G46" s="2">
        <v>46709</v>
      </c>
    </row>
    <row r="47" spans="1:7" ht="10.5" customHeight="1">
      <c r="A47" s="14" t="s">
        <v>244</v>
      </c>
      <c r="B47" s="2">
        <v>218</v>
      </c>
      <c r="C47" s="2">
        <v>634</v>
      </c>
      <c r="D47" s="2">
        <v>1002392</v>
      </c>
      <c r="E47" s="2">
        <v>10516</v>
      </c>
      <c r="F47" s="3">
        <v>0</v>
      </c>
      <c r="G47" s="2">
        <v>8326</v>
      </c>
    </row>
    <row r="48" spans="1:7" ht="10.5" customHeight="1">
      <c r="A48" s="14" t="s">
        <v>245</v>
      </c>
      <c r="B48" s="2">
        <v>2556</v>
      </c>
      <c r="C48" s="2">
        <v>20309</v>
      </c>
      <c r="D48" s="2">
        <v>22616398</v>
      </c>
      <c r="E48" s="2">
        <v>341754</v>
      </c>
      <c r="F48" s="3">
        <v>0</v>
      </c>
      <c r="G48" s="2">
        <v>196792</v>
      </c>
    </row>
    <row r="49" spans="1:7" s="52" customFormat="1" ht="10.5" customHeight="1">
      <c r="A49" s="51" t="s">
        <v>4</v>
      </c>
      <c r="B49" s="62">
        <f aca="true" t="shared" si="6" ref="B49:G49">SUM(B50:B51)</f>
        <v>1799</v>
      </c>
      <c r="C49" s="62">
        <f t="shared" si="6"/>
        <v>10347</v>
      </c>
      <c r="D49" s="62">
        <f t="shared" si="6"/>
        <v>26093328</v>
      </c>
      <c r="E49" s="62">
        <f t="shared" si="6"/>
        <v>4674421</v>
      </c>
      <c r="F49" s="62">
        <f t="shared" si="6"/>
        <v>0</v>
      </c>
      <c r="G49" s="62">
        <f t="shared" si="6"/>
        <v>67473</v>
      </c>
    </row>
    <row r="50" spans="1:7" ht="10.5" customHeight="1">
      <c r="A50" s="14" t="s">
        <v>246</v>
      </c>
      <c r="B50" s="2">
        <v>1549</v>
      </c>
      <c r="C50" s="2">
        <v>9872</v>
      </c>
      <c r="D50" s="2">
        <v>25828620</v>
      </c>
      <c r="E50" s="2">
        <v>4653562</v>
      </c>
      <c r="F50" s="3">
        <v>0</v>
      </c>
      <c r="G50" s="2">
        <v>52613</v>
      </c>
    </row>
    <row r="51" spans="1:7" ht="10.5" customHeight="1">
      <c r="A51" s="14" t="s">
        <v>247</v>
      </c>
      <c r="B51" s="2">
        <v>250</v>
      </c>
      <c r="C51" s="2">
        <v>475</v>
      </c>
      <c r="D51" s="2">
        <v>264708</v>
      </c>
      <c r="E51" s="2">
        <v>20859</v>
      </c>
      <c r="F51" s="3">
        <v>0</v>
      </c>
      <c r="G51" s="2">
        <v>14860</v>
      </c>
    </row>
    <row r="52" spans="1:7" s="52" customFormat="1" ht="10.5" customHeight="1">
      <c r="A52" s="51" t="s">
        <v>5</v>
      </c>
      <c r="B52" s="62">
        <f aca="true" t="shared" si="7" ref="B52:G52">SUM(B53:B55)</f>
        <v>2253</v>
      </c>
      <c r="C52" s="62">
        <f t="shared" si="7"/>
        <v>9272</v>
      </c>
      <c r="D52" s="62">
        <f t="shared" si="7"/>
        <v>17338264</v>
      </c>
      <c r="E52" s="62">
        <f t="shared" si="7"/>
        <v>718826</v>
      </c>
      <c r="F52" s="62">
        <f t="shared" si="7"/>
        <v>0</v>
      </c>
      <c r="G52" s="62">
        <f t="shared" si="7"/>
        <v>352177</v>
      </c>
    </row>
    <row r="53" spans="1:7" ht="10.5" customHeight="1">
      <c r="A53" s="14" t="s">
        <v>248</v>
      </c>
      <c r="B53" s="2">
        <v>611</v>
      </c>
      <c r="C53" s="2">
        <v>2457</v>
      </c>
      <c r="D53" s="2">
        <v>3557584</v>
      </c>
      <c r="E53" s="2">
        <v>43977</v>
      </c>
      <c r="F53" s="3">
        <v>0</v>
      </c>
      <c r="G53" s="2">
        <v>134626</v>
      </c>
    </row>
    <row r="54" spans="1:7" ht="10.5" customHeight="1">
      <c r="A54" s="14" t="s">
        <v>197</v>
      </c>
      <c r="B54" s="2">
        <v>1114</v>
      </c>
      <c r="C54" s="2">
        <v>4915</v>
      </c>
      <c r="D54" s="2">
        <v>11803263</v>
      </c>
      <c r="E54" s="2">
        <v>653941</v>
      </c>
      <c r="F54" s="3">
        <v>0</v>
      </c>
      <c r="G54" s="2">
        <v>139754</v>
      </c>
    </row>
    <row r="55" spans="1:7" ht="10.5" customHeight="1">
      <c r="A55" s="14" t="s">
        <v>249</v>
      </c>
      <c r="B55" s="2">
        <v>528</v>
      </c>
      <c r="C55" s="2">
        <v>1900</v>
      </c>
      <c r="D55" s="2">
        <v>1977417</v>
      </c>
      <c r="E55" s="2">
        <v>20908</v>
      </c>
      <c r="F55" s="3">
        <v>0</v>
      </c>
      <c r="G55" s="2">
        <v>77797</v>
      </c>
    </row>
    <row r="56" spans="1:7" s="52" customFormat="1" ht="10.5" customHeight="1">
      <c r="A56" s="51" t="s">
        <v>6</v>
      </c>
      <c r="B56" s="62">
        <f aca="true" t="shared" si="8" ref="B56:G56">SUM(B57:B64)</f>
        <v>6797</v>
      </c>
      <c r="C56" s="62">
        <f t="shared" si="8"/>
        <v>36225</v>
      </c>
      <c r="D56" s="62">
        <f t="shared" si="8"/>
        <v>57023696</v>
      </c>
      <c r="E56" s="62">
        <f t="shared" si="8"/>
        <v>1847962</v>
      </c>
      <c r="F56" s="62">
        <f t="shared" si="8"/>
        <v>0</v>
      </c>
      <c r="G56" s="62">
        <f t="shared" si="8"/>
        <v>639691</v>
      </c>
    </row>
    <row r="57" spans="1:7" ht="10.5" customHeight="1">
      <c r="A57" s="14" t="s">
        <v>250</v>
      </c>
      <c r="B57" s="2">
        <v>1413</v>
      </c>
      <c r="C57" s="2">
        <v>6694</v>
      </c>
      <c r="D57" s="2">
        <v>9909965</v>
      </c>
      <c r="E57" s="2">
        <v>113954</v>
      </c>
      <c r="F57" s="3">
        <v>0</v>
      </c>
      <c r="G57" s="2">
        <v>138430</v>
      </c>
    </row>
    <row r="58" spans="1:7" ht="10.5" customHeight="1">
      <c r="A58" s="14" t="s">
        <v>251</v>
      </c>
      <c r="B58" s="2">
        <v>394</v>
      </c>
      <c r="C58" s="2">
        <v>2138</v>
      </c>
      <c r="D58" s="2">
        <v>5006191</v>
      </c>
      <c r="E58" s="2">
        <v>196233</v>
      </c>
      <c r="F58" s="3">
        <v>0</v>
      </c>
      <c r="G58" s="2">
        <v>70586</v>
      </c>
    </row>
    <row r="59" spans="1:7" ht="10.5" customHeight="1">
      <c r="A59" s="14" t="s">
        <v>252</v>
      </c>
      <c r="B59" s="2">
        <v>1172</v>
      </c>
      <c r="C59" s="2">
        <v>7626</v>
      </c>
      <c r="D59" s="2">
        <v>20987898</v>
      </c>
      <c r="E59" s="2">
        <v>539991</v>
      </c>
      <c r="F59" s="3">
        <v>0</v>
      </c>
      <c r="G59" s="2">
        <v>13234</v>
      </c>
    </row>
    <row r="60" spans="1:7" ht="10.5" customHeight="1">
      <c r="A60" s="14" t="s">
        <v>253</v>
      </c>
      <c r="B60" s="2">
        <v>830</v>
      </c>
      <c r="C60" s="2">
        <v>8854</v>
      </c>
      <c r="D60" s="2">
        <v>6498255</v>
      </c>
      <c r="E60" s="2">
        <v>584886</v>
      </c>
      <c r="F60" s="3">
        <v>0</v>
      </c>
      <c r="G60" s="2">
        <v>81777</v>
      </c>
    </row>
    <row r="61" spans="1:7" ht="10.5" customHeight="1">
      <c r="A61" s="25" t="s">
        <v>254</v>
      </c>
      <c r="B61" s="2">
        <v>575</v>
      </c>
      <c r="C61" s="2">
        <v>2501</v>
      </c>
      <c r="D61" s="2">
        <v>4349242</v>
      </c>
      <c r="E61" s="2">
        <v>98585</v>
      </c>
      <c r="F61" s="3">
        <v>0</v>
      </c>
      <c r="G61" s="2">
        <v>92638</v>
      </c>
    </row>
    <row r="62" spans="1:7" ht="10.5" customHeight="1">
      <c r="A62" s="14" t="s">
        <v>255</v>
      </c>
      <c r="B62" s="2">
        <v>107</v>
      </c>
      <c r="C62" s="2">
        <v>422</v>
      </c>
      <c r="D62" s="2">
        <v>484139</v>
      </c>
      <c r="E62" s="2">
        <v>52302</v>
      </c>
      <c r="F62" s="3">
        <v>0</v>
      </c>
      <c r="G62" s="2">
        <v>9246</v>
      </c>
    </row>
    <row r="63" spans="1:7" ht="10.5" customHeight="1">
      <c r="A63" s="14" t="s">
        <v>256</v>
      </c>
      <c r="B63" s="2">
        <v>319</v>
      </c>
      <c r="C63" s="2">
        <v>1127</v>
      </c>
      <c r="D63" s="2">
        <v>1407937</v>
      </c>
      <c r="E63" s="2">
        <v>13868</v>
      </c>
      <c r="F63" s="3">
        <v>0</v>
      </c>
      <c r="G63" s="2">
        <v>24957</v>
      </c>
    </row>
    <row r="64" spans="1:7" ht="10.5" customHeight="1">
      <c r="A64" s="14" t="s">
        <v>257</v>
      </c>
      <c r="B64" s="2">
        <v>1987</v>
      </c>
      <c r="C64" s="2">
        <v>6863</v>
      </c>
      <c r="D64" s="2">
        <v>8380069</v>
      </c>
      <c r="E64" s="2">
        <v>248143</v>
      </c>
      <c r="F64" s="3">
        <v>0</v>
      </c>
      <c r="G64" s="2">
        <v>208823</v>
      </c>
    </row>
    <row r="65" spans="1:7" ht="2.25" customHeight="1" thickBot="1">
      <c r="A65" s="15"/>
      <c r="B65" s="11"/>
      <c r="C65" s="11"/>
      <c r="D65" s="11"/>
      <c r="E65" s="11"/>
      <c r="F65" s="11"/>
      <c r="G65" s="11"/>
    </row>
    <row r="66" spans="1:7" s="5" customFormat="1" ht="13.5" customHeight="1">
      <c r="A66" s="146" t="s">
        <v>193</v>
      </c>
      <c r="B66" s="146"/>
      <c r="C66" s="146"/>
      <c r="D66" s="146"/>
      <c r="E66" s="146"/>
      <c r="F66" s="146"/>
      <c r="G66" s="146"/>
    </row>
    <row r="67" spans="1:7" s="67" customFormat="1" ht="11.25" customHeight="1">
      <c r="A67" s="148" t="s">
        <v>258</v>
      </c>
      <c r="B67" s="149"/>
      <c r="C67" s="149"/>
      <c r="D67" s="149"/>
      <c r="E67" s="149"/>
      <c r="F67" s="149"/>
      <c r="G67" s="149"/>
    </row>
    <row r="68" spans="1:9" s="67" customFormat="1" ht="11.25" customHeight="1">
      <c r="A68" s="150" t="s">
        <v>201</v>
      </c>
      <c r="B68" s="150"/>
      <c r="C68" s="150"/>
      <c r="D68" s="150"/>
      <c r="E68" s="150"/>
      <c r="F68" s="150"/>
      <c r="G68" s="150"/>
      <c r="H68" s="68"/>
      <c r="I68" s="68"/>
    </row>
    <row r="69" spans="1:7" s="69" customFormat="1" ht="11.25" customHeight="1">
      <c r="A69" s="147" t="s">
        <v>200</v>
      </c>
      <c r="B69" s="147"/>
      <c r="C69" s="147"/>
      <c r="D69" s="147"/>
      <c r="E69" s="147"/>
      <c r="F69" s="147"/>
      <c r="G69" s="147"/>
    </row>
    <row r="70" spans="1:7" s="69" customFormat="1" ht="11.25" customHeight="1">
      <c r="A70" s="147" t="s">
        <v>259</v>
      </c>
      <c r="B70" s="147"/>
      <c r="C70" s="147"/>
      <c r="D70" s="147"/>
      <c r="E70" s="147"/>
      <c r="F70" s="147"/>
      <c r="G70" s="147"/>
    </row>
    <row r="71" spans="1:7" s="57" customFormat="1" ht="11.25">
      <c r="A71"/>
      <c r="B71"/>
      <c r="C71"/>
      <c r="D71"/>
      <c r="E71"/>
      <c r="F71"/>
      <c r="G71"/>
    </row>
  </sheetData>
  <sheetProtection/>
  <mergeCells count="12">
    <mergeCell ref="B7:G7"/>
    <mergeCell ref="A66:G66"/>
    <mergeCell ref="A70:G70"/>
    <mergeCell ref="A69:G69"/>
    <mergeCell ref="A67:G67"/>
    <mergeCell ref="A68:G68"/>
    <mergeCell ref="A6:G6"/>
    <mergeCell ref="A1:G1"/>
    <mergeCell ref="A2:G2"/>
    <mergeCell ref="A4:G4"/>
    <mergeCell ref="A3:G3"/>
    <mergeCell ref="A5:G5"/>
  </mergeCells>
  <printOptions/>
  <pageMargins left="0.45" right="0.27" top="0.2362204724409449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8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2"/>
  <cols>
    <col min="1" max="1" width="29.00390625" style="52" customWidth="1"/>
    <col min="2" max="2" width="11.50390625" style="52" bestFit="1" customWidth="1"/>
    <col min="3" max="3" width="12.875" style="52" bestFit="1" customWidth="1"/>
    <col min="4" max="4" width="15.625" style="52" customWidth="1"/>
    <col min="5" max="5" width="12.125" style="52" bestFit="1" customWidth="1"/>
    <col min="6" max="6" width="6.50390625" style="52" customWidth="1"/>
    <col min="7" max="7" width="15.50390625" style="52" customWidth="1"/>
    <col min="8" max="8" width="10.125" style="52" bestFit="1" customWidth="1"/>
    <col min="9" max="9" width="6.50390625" style="52" customWidth="1"/>
    <col min="10" max="10" width="14.125" style="52" customWidth="1"/>
    <col min="11" max="11" width="7.50390625" style="52" customWidth="1"/>
    <col min="12" max="12" width="6.00390625" style="52" customWidth="1"/>
    <col min="13" max="13" width="13.00390625" style="52" customWidth="1"/>
    <col min="14" max="14" width="7.50390625" style="52" customWidth="1"/>
    <col min="15" max="15" width="6.00390625" style="52" customWidth="1"/>
    <col min="16" max="16" width="13.125" style="52" customWidth="1"/>
    <col min="17" max="17" width="7.50390625" style="52" customWidth="1"/>
    <col min="18" max="18" width="6.00390625" style="52" customWidth="1"/>
    <col min="19" max="19" width="15.50390625" style="52" bestFit="1" customWidth="1"/>
    <col min="20" max="20" width="7.50390625" style="52" customWidth="1"/>
    <col min="21" max="21" width="6.00390625" style="52" customWidth="1"/>
    <col min="22" max="22" width="13.50390625" style="52" customWidth="1"/>
  </cols>
  <sheetData>
    <row r="1" spans="1:22" ht="24.75" customHeight="1">
      <c r="A1" s="98" t="s">
        <v>449</v>
      </c>
      <c r="B1" s="98"/>
      <c r="C1" s="98"/>
      <c r="D1" s="98"/>
      <c r="E1" s="98"/>
      <c r="F1" s="98"/>
      <c r="G1" s="98"/>
      <c r="I1" s="98"/>
      <c r="J1" s="98"/>
      <c r="K1" s="157" t="s">
        <v>431</v>
      </c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</row>
    <row r="2" spans="1:22" ht="30" customHeight="1">
      <c r="A2" s="153" t="s">
        <v>264</v>
      </c>
      <c r="B2" s="153"/>
      <c r="C2" s="153"/>
      <c r="D2" s="153"/>
      <c r="E2" s="153"/>
      <c r="F2" s="153"/>
      <c r="G2" s="153"/>
      <c r="H2" s="153"/>
      <c r="I2" s="153"/>
      <c r="J2" s="153"/>
      <c r="K2" s="154" t="s">
        <v>265</v>
      </c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</row>
    <row r="3" spans="1:22" ht="12" thickBot="1">
      <c r="A3" s="85" t="s">
        <v>260</v>
      </c>
      <c r="B3" s="85"/>
      <c r="C3" s="85"/>
      <c r="D3" s="85"/>
      <c r="E3" s="85"/>
      <c r="F3" s="85"/>
      <c r="G3" s="85"/>
      <c r="I3" s="86"/>
      <c r="J3" s="86"/>
      <c r="K3" s="158" t="s">
        <v>194</v>
      </c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</row>
    <row r="4" spans="1:22" ht="11.25" customHeight="1">
      <c r="A4" s="155" t="s">
        <v>266</v>
      </c>
      <c r="B4" s="159" t="s">
        <v>178</v>
      </c>
      <c r="C4" s="160"/>
      <c r="D4" s="161"/>
      <c r="E4" s="162" t="s">
        <v>267</v>
      </c>
      <c r="F4" s="162"/>
      <c r="G4" s="162"/>
      <c r="H4" s="162" t="s">
        <v>268</v>
      </c>
      <c r="I4" s="162"/>
      <c r="J4" s="159"/>
      <c r="K4" s="161" t="s">
        <v>269</v>
      </c>
      <c r="L4" s="162"/>
      <c r="M4" s="162"/>
      <c r="N4" s="162" t="s">
        <v>270</v>
      </c>
      <c r="O4" s="162"/>
      <c r="P4" s="162"/>
      <c r="Q4" s="162" t="s">
        <v>271</v>
      </c>
      <c r="R4" s="162"/>
      <c r="S4" s="162"/>
      <c r="T4" s="163" t="s">
        <v>272</v>
      </c>
      <c r="U4" s="163"/>
      <c r="V4" s="164"/>
    </row>
    <row r="5" spans="1:22" ht="11.25">
      <c r="A5" s="156"/>
      <c r="B5" s="88" t="s">
        <v>181</v>
      </c>
      <c r="C5" s="89" t="s">
        <v>182</v>
      </c>
      <c r="D5" s="88" t="s">
        <v>273</v>
      </c>
      <c r="E5" s="88" t="s">
        <v>181</v>
      </c>
      <c r="F5" s="89" t="s">
        <v>182</v>
      </c>
      <c r="G5" s="88" t="s">
        <v>273</v>
      </c>
      <c r="H5" s="88" t="s">
        <v>181</v>
      </c>
      <c r="I5" s="89" t="s">
        <v>182</v>
      </c>
      <c r="J5" s="90" t="s">
        <v>273</v>
      </c>
      <c r="K5" s="87" t="s">
        <v>181</v>
      </c>
      <c r="L5" s="89" t="s">
        <v>182</v>
      </c>
      <c r="M5" s="88" t="s">
        <v>273</v>
      </c>
      <c r="N5" s="88" t="s">
        <v>181</v>
      </c>
      <c r="O5" s="89" t="s">
        <v>182</v>
      </c>
      <c r="P5" s="88" t="s">
        <v>273</v>
      </c>
      <c r="Q5" s="88" t="s">
        <v>181</v>
      </c>
      <c r="R5" s="89" t="s">
        <v>182</v>
      </c>
      <c r="S5" s="88" t="s">
        <v>273</v>
      </c>
      <c r="T5" s="88" t="s">
        <v>181</v>
      </c>
      <c r="U5" s="89" t="s">
        <v>182</v>
      </c>
      <c r="V5" s="90" t="s">
        <v>273</v>
      </c>
    </row>
    <row r="6" spans="1:22" ht="5.25" customHeight="1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</row>
    <row r="7" spans="1:22" s="18" customFormat="1" ht="11.25" customHeight="1">
      <c r="A7" s="99" t="s">
        <v>282</v>
      </c>
      <c r="B7" s="106">
        <f>B9+B11+B16+B21+B28+B35+B41+B46+B54+B65+B70+B76</f>
        <v>25468</v>
      </c>
      <c r="C7" s="106">
        <f>C9+C11+C16+C21+C28+C35+C41+C46+C54+C65+C70+C76</f>
        <v>166363</v>
      </c>
      <c r="D7" s="106">
        <f>D9+D11+D16+D21+D28+D35+D41+D46+D54+D65+D70+D76</f>
        <v>545163954</v>
      </c>
      <c r="E7" s="106">
        <f>E9+E11+E16+E21+E28+E35+E41+E46+E54+E65+E70+E76</f>
        <v>21467</v>
      </c>
      <c r="F7" s="106" t="s">
        <v>274</v>
      </c>
      <c r="G7" s="106">
        <v>180016042</v>
      </c>
      <c r="H7" s="106">
        <f>H9+H11+H16+H21+H28+H35+H41+H46+H54+H65+H70+H76</f>
        <v>2586</v>
      </c>
      <c r="I7" s="106" t="s">
        <v>274</v>
      </c>
      <c r="J7" s="106">
        <v>124393806</v>
      </c>
      <c r="K7" s="106">
        <v>696</v>
      </c>
      <c r="L7" s="106">
        <f>L9+L11+L16+L21+L28+L35+L41+L46+L54+L65+L70+L76</f>
        <v>0</v>
      </c>
      <c r="M7" s="106">
        <v>61776416</v>
      </c>
      <c r="N7" s="106">
        <v>376</v>
      </c>
      <c r="O7" s="106">
        <f>O9+O11+O16+O21+O28+O35+O41+O46+O54+O65+O70+O76</f>
        <v>0</v>
      </c>
      <c r="P7" s="106">
        <v>58853527</v>
      </c>
      <c r="Q7" s="106">
        <v>268</v>
      </c>
      <c r="R7" s="106">
        <f>R9+R11+R16+R21+R28+R35+R41+R46+R54+R65+R70+R76</f>
        <v>0</v>
      </c>
      <c r="S7" s="106">
        <v>66987242</v>
      </c>
      <c r="T7" s="106">
        <v>75</v>
      </c>
      <c r="U7" s="106">
        <f>U9+U11+U16+U21+U28+U35+U41+U46+U54+U65+U70+U76</f>
        <v>0</v>
      </c>
      <c r="V7" s="106">
        <v>53136921</v>
      </c>
    </row>
    <row r="8" spans="1:22" s="17" customFormat="1" ht="11.25" customHeight="1">
      <c r="A8" s="100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</row>
    <row r="9" spans="1:22" s="17" customFormat="1" ht="11.25" customHeight="1">
      <c r="A9" s="101" t="s">
        <v>313</v>
      </c>
      <c r="B9" s="106">
        <v>11</v>
      </c>
      <c r="C9" s="106">
        <v>74</v>
      </c>
      <c r="D9" s="106">
        <v>336859</v>
      </c>
      <c r="E9" s="106">
        <v>9</v>
      </c>
      <c r="F9" s="106">
        <v>0</v>
      </c>
      <c r="G9" s="106" t="s">
        <v>196</v>
      </c>
      <c r="H9" s="106">
        <v>2</v>
      </c>
      <c r="I9" s="106" t="s">
        <v>274</v>
      </c>
      <c r="J9" s="106" t="s">
        <v>196</v>
      </c>
      <c r="K9" s="106" t="s">
        <v>274</v>
      </c>
      <c r="L9" s="106">
        <v>0</v>
      </c>
      <c r="M9" s="106" t="s">
        <v>274</v>
      </c>
      <c r="N9" s="106" t="s">
        <v>274</v>
      </c>
      <c r="O9" s="106">
        <v>0</v>
      </c>
      <c r="P9" s="106" t="s">
        <v>274</v>
      </c>
      <c r="Q9" s="106" t="s">
        <v>274</v>
      </c>
      <c r="R9" s="106">
        <v>0</v>
      </c>
      <c r="S9" s="106" t="s">
        <v>274</v>
      </c>
      <c r="T9" s="106" t="s">
        <v>274</v>
      </c>
      <c r="U9" s="106">
        <v>0</v>
      </c>
      <c r="V9" s="106" t="s">
        <v>274</v>
      </c>
    </row>
    <row r="10" spans="1:22" s="18" customFormat="1" ht="11.25" customHeight="1">
      <c r="A10" s="102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</row>
    <row r="11" spans="1:22" s="17" customFormat="1" ht="11.25" customHeight="1">
      <c r="A11" s="101" t="s">
        <v>314</v>
      </c>
      <c r="B11" s="106">
        <v>317</v>
      </c>
      <c r="C11" s="106">
        <v>3185</v>
      </c>
      <c r="D11" s="106">
        <v>15347280</v>
      </c>
      <c r="E11" s="106">
        <v>233</v>
      </c>
      <c r="F11" s="106">
        <v>0</v>
      </c>
      <c r="G11" s="106">
        <v>3863961</v>
      </c>
      <c r="H11" s="106">
        <v>55</v>
      </c>
      <c r="I11" s="106" t="s">
        <v>274</v>
      </c>
      <c r="J11" s="106">
        <v>3763676</v>
      </c>
      <c r="K11" s="106">
        <v>15</v>
      </c>
      <c r="L11" s="106"/>
      <c r="M11" s="106">
        <v>1972818</v>
      </c>
      <c r="N11" s="106">
        <v>7</v>
      </c>
      <c r="O11" s="106">
        <v>0</v>
      </c>
      <c r="P11" s="106">
        <v>1405830</v>
      </c>
      <c r="Q11" s="106">
        <v>3</v>
      </c>
      <c r="R11" s="106">
        <v>0</v>
      </c>
      <c r="S11" s="106">
        <v>540887</v>
      </c>
      <c r="T11" s="106">
        <v>4</v>
      </c>
      <c r="U11" s="106">
        <v>0</v>
      </c>
      <c r="V11" s="106">
        <v>3800108</v>
      </c>
    </row>
    <row r="12" spans="1:22" s="17" customFormat="1" ht="11.25" customHeight="1">
      <c r="A12" s="103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</row>
    <row r="13" spans="1:22" s="17" customFormat="1" ht="11.25" customHeight="1">
      <c r="A13" s="102" t="s">
        <v>315</v>
      </c>
      <c r="B13" s="107" t="s">
        <v>274</v>
      </c>
      <c r="C13" s="107" t="s">
        <v>274</v>
      </c>
      <c r="D13" s="107" t="s">
        <v>274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  <c r="V13" s="107">
        <v>0</v>
      </c>
    </row>
    <row r="14" spans="1:22" s="17" customFormat="1" ht="11.25" customHeight="1">
      <c r="A14" s="102" t="s">
        <v>316</v>
      </c>
      <c r="B14" s="107" t="s">
        <v>274</v>
      </c>
      <c r="C14" s="107" t="s">
        <v>274</v>
      </c>
      <c r="D14" s="107" t="s">
        <v>274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107">
        <v>0</v>
      </c>
      <c r="R14" s="107">
        <v>0</v>
      </c>
      <c r="S14" s="107">
        <v>0</v>
      </c>
      <c r="T14" s="107">
        <v>0</v>
      </c>
      <c r="U14" s="107">
        <v>0</v>
      </c>
      <c r="V14" s="107">
        <v>0</v>
      </c>
    </row>
    <row r="15" spans="1:22" s="17" customFormat="1" ht="11.25" customHeight="1">
      <c r="A15" s="102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</row>
    <row r="16" spans="1:22" s="17" customFormat="1" ht="11.25" customHeight="1">
      <c r="A16" s="101" t="s">
        <v>312</v>
      </c>
      <c r="B16" s="106">
        <v>1137</v>
      </c>
      <c r="C16" s="106">
        <v>11399</v>
      </c>
      <c r="D16" s="106">
        <v>91372856</v>
      </c>
      <c r="E16" s="106">
        <v>786</v>
      </c>
      <c r="F16" s="106">
        <v>0</v>
      </c>
      <c r="G16" s="106">
        <v>17053141</v>
      </c>
      <c r="H16" s="106">
        <v>211</v>
      </c>
      <c r="I16" s="106" t="s">
        <v>274</v>
      </c>
      <c r="J16" s="106">
        <v>20898850</v>
      </c>
      <c r="K16" s="106">
        <v>73</v>
      </c>
      <c r="L16" s="106">
        <v>0</v>
      </c>
      <c r="M16" s="106">
        <v>15347906</v>
      </c>
      <c r="N16" s="106">
        <v>37</v>
      </c>
      <c r="O16" s="106">
        <v>0</v>
      </c>
      <c r="P16" s="106">
        <v>10376410</v>
      </c>
      <c r="Q16" s="106">
        <v>25</v>
      </c>
      <c r="R16" s="106">
        <v>0</v>
      </c>
      <c r="S16" s="106">
        <v>12686336</v>
      </c>
      <c r="T16" s="106">
        <v>5</v>
      </c>
      <c r="U16" s="106">
        <v>0</v>
      </c>
      <c r="V16" s="106">
        <v>15010213</v>
      </c>
    </row>
    <row r="17" spans="1:22" s="17" customFormat="1" ht="11.25" customHeight="1">
      <c r="A17" s="103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</row>
    <row r="18" spans="1:22" s="17" customFormat="1" ht="11.25" customHeight="1">
      <c r="A18" s="102" t="s">
        <v>317</v>
      </c>
      <c r="B18" s="107" t="s">
        <v>274</v>
      </c>
      <c r="C18" s="107" t="s">
        <v>274</v>
      </c>
      <c r="D18" s="107" t="s">
        <v>274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7">
        <v>0</v>
      </c>
      <c r="Q18" s="107">
        <v>0</v>
      </c>
      <c r="R18" s="107">
        <v>0</v>
      </c>
      <c r="S18" s="107">
        <v>0</v>
      </c>
      <c r="T18" s="107">
        <v>0</v>
      </c>
      <c r="U18" s="107">
        <v>0</v>
      </c>
      <c r="V18" s="107">
        <v>0</v>
      </c>
    </row>
    <row r="19" spans="1:22" s="17" customFormat="1" ht="11.25" customHeight="1">
      <c r="A19" s="102" t="s">
        <v>318</v>
      </c>
      <c r="B19" s="107" t="s">
        <v>274</v>
      </c>
      <c r="C19" s="107" t="s">
        <v>274</v>
      </c>
      <c r="D19" s="107" t="s">
        <v>274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v>0</v>
      </c>
      <c r="O19" s="107">
        <v>0</v>
      </c>
      <c r="P19" s="107">
        <v>0</v>
      </c>
      <c r="Q19" s="107">
        <v>0</v>
      </c>
      <c r="R19" s="107">
        <v>0</v>
      </c>
      <c r="S19" s="107">
        <v>0</v>
      </c>
      <c r="T19" s="107">
        <v>0</v>
      </c>
      <c r="U19" s="107">
        <v>0</v>
      </c>
      <c r="V19" s="107">
        <v>0</v>
      </c>
    </row>
    <row r="20" spans="1:22" s="17" customFormat="1" ht="11.25" customHeight="1">
      <c r="A20" s="102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</row>
    <row r="21" spans="1:22" s="17" customFormat="1" ht="11.25" customHeight="1">
      <c r="A21" s="101" t="s">
        <v>311</v>
      </c>
      <c r="B21" s="106">
        <v>1240</v>
      </c>
      <c r="C21" s="106">
        <v>9690</v>
      </c>
      <c r="D21" s="106">
        <v>82313453</v>
      </c>
      <c r="E21" s="106">
        <v>967</v>
      </c>
      <c r="F21" s="106" t="s">
        <v>274</v>
      </c>
      <c r="G21" s="106">
        <v>32346881</v>
      </c>
      <c r="H21" s="106">
        <v>177</v>
      </c>
      <c r="I21" s="106" t="s">
        <v>274</v>
      </c>
      <c r="J21" s="106">
        <v>19383312</v>
      </c>
      <c r="K21" s="106">
        <v>56</v>
      </c>
      <c r="L21" s="106">
        <v>0</v>
      </c>
      <c r="M21" s="106">
        <v>8905320</v>
      </c>
      <c r="N21" s="106">
        <v>27</v>
      </c>
      <c r="O21" s="106">
        <v>0</v>
      </c>
      <c r="P21" s="106">
        <v>13700054</v>
      </c>
      <c r="Q21" s="106">
        <v>12</v>
      </c>
      <c r="R21" s="106">
        <v>0</v>
      </c>
      <c r="S21" s="106" t="s">
        <v>196</v>
      </c>
      <c r="T21" s="106">
        <v>1</v>
      </c>
      <c r="U21" s="106">
        <v>0</v>
      </c>
      <c r="V21" s="106" t="s">
        <v>196</v>
      </c>
    </row>
    <row r="22" spans="1:22" s="17" customFormat="1" ht="11.25" customHeight="1">
      <c r="A22" s="103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</row>
    <row r="23" spans="1:22" s="17" customFormat="1" ht="11.25" customHeight="1">
      <c r="A23" s="102" t="s">
        <v>319</v>
      </c>
      <c r="B23" s="107" t="s">
        <v>274</v>
      </c>
      <c r="C23" s="107" t="s">
        <v>274</v>
      </c>
      <c r="D23" s="107" t="s">
        <v>274</v>
      </c>
      <c r="E23" s="107">
        <v>0</v>
      </c>
      <c r="F23" s="107">
        <v>0</v>
      </c>
      <c r="G23" s="107">
        <v>0</v>
      </c>
      <c r="H23" s="107" t="s">
        <v>274</v>
      </c>
      <c r="I23" s="107" t="s">
        <v>274</v>
      </c>
      <c r="J23" s="107" t="s">
        <v>274</v>
      </c>
      <c r="K23" s="107" t="s">
        <v>274</v>
      </c>
      <c r="L23" s="107" t="s">
        <v>274</v>
      </c>
      <c r="M23" s="107" t="s">
        <v>274</v>
      </c>
      <c r="N23" s="107" t="s">
        <v>274</v>
      </c>
      <c r="O23" s="107" t="s">
        <v>274</v>
      </c>
      <c r="P23" s="107" t="s">
        <v>274</v>
      </c>
      <c r="Q23" s="107" t="s">
        <v>274</v>
      </c>
      <c r="R23" s="107" t="s">
        <v>274</v>
      </c>
      <c r="S23" s="107" t="s">
        <v>274</v>
      </c>
      <c r="T23" s="107" t="s">
        <v>274</v>
      </c>
      <c r="U23" s="107" t="s">
        <v>274</v>
      </c>
      <c r="V23" s="107" t="s">
        <v>274</v>
      </c>
    </row>
    <row r="24" spans="1:22" s="17" customFormat="1" ht="11.25" customHeight="1">
      <c r="A24" s="102" t="s">
        <v>320</v>
      </c>
      <c r="B24" s="107" t="s">
        <v>274</v>
      </c>
      <c r="C24" s="107" t="s">
        <v>274</v>
      </c>
      <c r="D24" s="107" t="s">
        <v>274</v>
      </c>
      <c r="E24" s="107">
        <v>0</v>
      </c>
      <c r="F24" s="107">
        <v>0</v>
      </c>
      <c r="G24" s="107">
        <v>0</v>
      </c>
      <c r="H24" s="107" t="s">
        <v>274</v>
      </c>
      <c r="I24" s="107" t="s">
        <v>274</v>
      </c>
      <c r="J24" s="107" t="s">
        <v>274</v>
      </c>
      <c r="K24" s="107" t="s">
        <v>274</v>
      </c>
      <c r="L24" s="107" t="s">
        <v>274</v>
      </c>
      <c r="M24" s="107" t="s">
        <v>274</v>
      </c>
      <c r="N24" s="107" t="s">
        <v>274</v>
      </c>
      <c r="O24" s="107" t="s">
        <v>274</v>
      </c>
      <c r="P24" s="107" t="s">
        <v>274</v>
      </c>
      <c r="Q24" s="107" t="s">
        <v>274</v>
      </c>
      <c r="R24" s="107" t="s">
        <v>274</v>
      </c>
      <c r="S24" s="107" t="s">
        <v>274</v>
      </c>
      <c r="T24" s="107" t="s">
        <v>274</v>
      </c>
      <c r="U24" s="107" t="s">
        <v>274</v>
      </c>
      <c r="V24" s="107" t="s">
        <v>274</v>
      </c>
    </row>
    <row r="25" spans="1:22" s="17" customFormat="1" ht="11.25" customHeight="1">
      <c r="A25" s="102" t="s">
        <v>321</v>
      </c>
      <c r="B25" s="107" t="s">
        <v>274</v>
      </c>
      <c r="C25" s="107" t="s">
        <v>274</v>
      </c>
      <c r="D25" s="107" t="s">
        <v>274</v>
      </c>
      <c r="E25" s="107">
        <v>0</v>
      </c>
      <c r="F25" s="107">
        <v>0</v>
      </c>
      <c r="G25" s="107">
        <v>0</v>
      </c>
      <c r="H25" s="107" t="s">
        <v>274</v>
      </c>
      <c r="I25" s="107" t="s">
        <v>274</v>
      </c>
      <c r="J25" s="107" t="s">
        <v>274</v>
      </c>
      <c r="K25" s="107" t="s">
        <v>274</v>
      </c>
      <c r="L25" s="107" t="s">
        <v>274</v>
      </c>
      <c r="M25" s="107" t="s">
        <v>274</v>
      </c>
      <c r="N25" s="107" t="s">
        <v>274</v>
      </c>
      <c r="O25" s="107" t="s">
        <v>274</v>
      </c>
      <c r="P25" s="107" t="s">
        <v>274</v>
      </c>
      <c r="Q25" s="107" t="s">
        <v>274</v>
      </c>
      <c r="R25" s="107" t="s">
        <v>274</v>
      </c>
      <c r="S25" s="107" t="s">
        <v>274</v>
      </c>
      <c r="T25" s="107" t="s">
        <v>274</v>
      </c>
      <c r="U25" s="107" t="s">
        <v>274</v>
      </c>
      <c r="V25" s="107" t="s">
        <v>274</v>
      </c>
    </row>
    <row r="26" spans="1:22" s="17" customFormat="1" ht="11.25" customHeight="1">
      <c r="A26" s="102" t="s">
        <v>322</v>
      </c>
      <c r="B26" s="107" t="s">
        <v>274</v>
      </c>
      <c r="C26" s="107" t="s">
        <v>274</v>
      </c>
      <c r="D26" s="107" t="s">
        <v>274</v>
      </c>
      <c r="E26" s="107">
        <v>0</v>
      </c>
      <c r="F26" s="107">
        <v>0</v>
      </c>
      <c r="G26" s="107">
        <v>0</v>
      </c>
      <c r="H26" s="107" t="s">
        <v>274</v>
      </c>
      <c r="I26" s="107" t="s">
        <v>274</v>
      </c>
      <c r="J26" s="107" t="s">
        <v>274</v>
      </c>
      <c r="K26" s="107" t="s">
        <v>274</v>
      </c>
      <c r="L26" s="107" t="s">
        <v>274</v>
      </c>
      <c r="M26" s="107" t="s">
        <v>274</v>
      </c>
      <c r="N26" s="107" t="s">
        <v>274</v>
      </c>
      <c r="O26" s="107" t="s">
        <v>274</v>
      </c>
      <c r="P26" s="107" t="s">
        <v>274</v>
      </c>
      <c r="Q26" s="107" t="s">
        <v>274</v>
      </c>
      <c r="R26" s="107" t="s">
        <v>274</v>
      </c>
      <c r="S26" s="107" t="s">
        <v>274</v>
      </c>
      <c r="T26" s="107" t="s">
        <v>274</v>
      </c>
      <c r="U26" s="107" t="s">
        <v>274</v>
      </c>
      <c r="V26" s="107" t="s">
        <v>274</v>
      </c>
    </row>
    <row r="27" spans="1:22" s="17" customFormat="1" ht="11.25" customHeight="1">
      <c r="A27" s="102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</row>
    <row r="28" spans="1:22" s="17" customFormat="1" ht="11.25" customHeight="1">
      <c r="A28" s="101" t="s">
        <v>310</v>
      </c>
      <c r="B28" s="106">
        <v>1310</v>
      </c>
      <c r="C28" s="106">
        <v>12122</v>
      </c>
      <c r="D28" s="106">
        <v>89077666</v>
      </c>
      <c r="E28" s="106">
        <v>961</v>
      </c>
      <c r="F28" s="106" t="s">
        <v>274</v>
      </c>
      <c r="G28" s="106">
        <v>36368373</v>
      </c>
      <c r="H28" s="106">
        <v>222</v>
      </c>
      <c r="I28" s="106" t="s">
        <v>274</v>
      </c>
      <c r="J28" s="106">
        <v>25551306</v>
      </c>
      <c r="K28" s="106">
        <v>53</v>
      </c>
      <c r="L28" s="106">
        <v>0</v>
      </c>
      <c r="M28" s="106">
        <v>6148989</v>
      </c>
      <c r="N28" s="106">
        <v>50</v>
      </c>
      <c r="O28" s="106">
        <v>0</v>
      </c>
      <c r="P28" s="106">
        <v>9886307</v>
      </c>
      <c r="Q28" s="106">
        <v>19</v>
      </c>
      <c r="R28" s="106">
        <v>0</v>
      </c>
      <c r="S28" s="106">
        <v>7056298</v>
      </c>
      <c r="T28" s="106">
        <v>5</v>
      </c>
      <c r="U28" s="106">
        <v>0</v>
      </c>
      <c r="V28" s="106">
        <v>4066393</v>
      </c>
    </row>
    <row r="29" spans="1:22" s="17" customFormat="1" ht="11.25" customHeight="1">
      <c r="A29" s="103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</row>
    <row r="30" spans="1:22" s="17" customFormat="1" ht="11.25" customHeight="1">
      <c r="A30" s="102" t="s">
        <v>323</v>
      </c>
      <c r="B30" s="107" t="s">
        <v>274</v>
      </c>
      <c r="C30" s="107" t="s">
        <v>274</v>
      </c>
      <c r="D30" s="107" t="s">
        <v>274</v>
      </c>
      <c r="E30" s="107">
        <v>0</v>
      </c>
      <c r="F30" s="107">
        <v>0</v>
      </c>
      <c r="G30" s="107">
        <v>0</v>
      </c>
      <c r="H30" s="107" t="s">
        <v>274</v>
      </c>
      <c r="I30" s="107" t="s">
        <v>274</v>
      </c>
      <c r="J30" s="107" t="s">
        <v>274</v>
      </c>
      <c r="K30" s="107" t="s">
        <v>274</v>
      </c>
      <c r="L30" s="107" t="s">
        <v>274</v>
      </c>
      <c r="M30" s="107" t="s">
        <v>274</v>
      </c>
      <c r="N30" s="107" t="s">
        <v>274</v>
      </c>
      <c r="O30" s="107" t="s">
        <v>274</v>
      </c>
      <c r="P30" s="107" t="s">
        <v>274</v>
      </c>
      <c r="Q30" s="107" t="s">
        <v>274</v>
      </c>
      <c r="R30" s="107" t="s">
        <v>274</v>
      </c>
      <c r="S30" s="107" t="s">
        <v>274</v>
      </c>
      <c r="T30" s="107" t="s">
        <v>274</v>
      </c>
      <c r="U30" s="107" t="s">
        <v>274</v>
      </c>
      <c r="V30" s="107" t="s">
        <v>274</v>
      </c>
    </row>
    <row r="31" spans="1:22" s="18" customFormat="1" ht="11.25" customHeight="1">
      <c r="A31" s="102" t="s">
        <v>324</v>
      </c>
      <c r="B31" s="107" t="s">
        <v>274</v>
      </c>
      <c r="C31" s="107" t="s">
        <v>274</v>
      </c>
      <c r="D31" s="107" t="s">
        <v>274</v>
      </c>
      <c r="E31" s="107">
        <v>0</v>
      </c>
      <c r="F31" s="107">
        <v>0</v>
      </c>
      <c r="G31" s="107">
        <v>0</v>
      </c>
      <c r="H31" s="107" t="s">
        <v>274</v>
      </c>
      <c r="I31" s="107" t="s">
        <v>274</v>
      </c>
      <c r="J31" s="107" t="s">
        <v>274</v>
      </c>
      <c r="K31" s="107" t="s">
        <v>274</v>
      </c>
      <c r="L31" s="107" t="s">
        <v>274</v>
      </c>
      <c r="M31" s="107" t="s">
        <v>274</v>
      </c>
      <c r="N31" s="107" t="s">
        <v>274</v>
      </c>
      <c r="O31" s="107" t="s">
        <v>274</v>
      </c>
      <c r="P31" s="107" t="s">
        <v>274</v>
      </c>
      <c r="Q31" s="107" t="s">
        <v>274</v>
      </c>
      <c r="R31" s="107" t="s">
        <v>274</v>
      </c>
      <c r="S31" s="107" t="s">
        <v>274</v>
      </c>
      <c r="T31" s="107" t="s">
        <v>274</v>
      </c>
      <c r="U31" s="107" t="s">
        <v>274</v>
      </c>
      <c r="V31" s="107" t="s">
        <v>274</v>
      </c>
    </row>
    <row r="32" spans="1:22" s="17" customFormat="1" ht="11.25" customHeight="1">
      <c r="A32" s="102" t="s">
        <v>325</v>
      </c>
      <c r="B32" s="107" t="s">
        <v>274</v>
      </c>
      <c r="C32" s="107" t="s">
        <v>274</v>
      </c>
      <c r="D32" s="107" t="s">
        <v>274</v>
      </c>
      <c r="E32" s="107">
        <v>0</v>
      </c>
      <c r="F32" s="107">
        <v>0</v>
      </c>
      <c r="G32" s="107">
        <v>0</v>
      </c>
      <c r="H32" s="107" t="s">
        <v>274</v>
      </c>
      <c r="I32" s="107" t="s">
        <v>274</v>
      </c>
      <c r="J32" s="107" t="s">
        <v>274</v>
      </c>
      <c r="K32" s="107" t="s">
        <v>274</v>
      </c>
      <c r="L32" s="107" t="s">
        <v>274</v>
      </c>
      <c r="M32" s="107" t="s">
        <v>274</v>
      </c>
      <c r="N32" s="107" t="s">
        <v>274</v>
      </c>
      <c r="O32" s="107" t="s">
        <v>274</v>
      </c>
      <c r="P32" s="107" t="s">
        <v>274</v>
      </c>
      <c r="Q32" s="107" t="s">
        <v>274</v>
      </c>
      <c r="R32" s="107" t="s">
        <v>274</v>
      </c>
      <c r="S32" s="107" t="s">
        <v>274</v>
      </c>
      <c r="T32" s="107" t="s">
        <v>274</v>
      </c>
      <c r="U32" s="107" t="s">
        <v>274</v>
      </c>
      <c r="V32" s="107" t="s">
        <v>274</v>
      </c>
    </row>
    <row r="33" spans="1:22" s="17" customFormat="1" ht="11.25" customHeight="1">
      <c r="A33" s="102" t="s">
        <v>326</v>
      </c>
      <c r="B33" s="107" t="s">
        <v>274</v>
      </c>
      <c r="C33" s="107" t="s">
        <v>274</v>
      </c>
      <c r="D33" s="107" t="s">
        <v>274</v>
      </c>
      <c r="E33" s="107">
        <v>0</v>
      </c>
      <c r="F33" s="107">
        <v>0</v>
      </c>
      <c r="G33" s="107">
        <v>0</v>
      </c>
      <c r="H33" s="107" t="s">
        <v>274</v>
      </c>
      <c r="I33" s="107" t="s">
        <v>274</v>
      </c>
      <c r="J33" s="107" t="s">
        <v>274</v>
      </c>
      <c r="K33" s="107" t="s">
        <v>274</v>
      </c>
      <c r="L33" s="107" t="s">
        <v>274</v>
      </c>
      <c r="M33" s="107" t="s">
        <v>274</v>
      </c>
      <c r="N33" s="107" t="s">
        <v>274</v>
      </c>
      <c r="O33" s="107" t="s">
        <v>274</v>
      </c>
      <c r="P33" s="107" t="s">
        <v>274</v>
      </c>
      <c r="Q33" s="107" t="s">
        <v>274</v>
      </c>
      <c r="R33" s="107" t="s">
        <v>274</v>
      </c>
      <c r="S33" s="107" t="s">
        <v>274</v>
      </c>
      <c r="T33" s="107" t="s">
        <v>274</v>
      </c>
      <c r="U33" s="107" t="s">
        <v>274</v>
      </c>
      <c r="V33" s="107" t="s">
        <v>274</v>
      </c>
    </row>
    <row r="34" spans="1:22" s="18" customFormat="1" ht="11.25" customHeight="1">
      <c r="A34" s="102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</row>
    <row r="35" spans="1:22" s="17" customFormat="1" ht="11.25" customHeight="1">
      <c r="A35" s="101" t="s">
        <v>309</v>
      </c>
      <c r="B35" s="106">
        <v>1119</v>
      </c>
      <c r="C35" s="106">
        <v>10613</v>
      </c>
      <c r="D35" s="106">
        <v>67116915</v>
      </c>
      <c r="E35" s="106">
        <v>838</v>
      </c>
      <c r="F35" s="106" t="s">
        <v>274</v>
      </c>
      <c r="G35" s="106">
        <v>13276009</v>
      </c>
      <c r="H35" s="106">
        <v>161</v>
      </c>
      <c r="I35" s="106" t="s">
        <v>274</v>
      </c>
      <c r="J35" s="106">
        <v>16081857</v>
      </c>
      <c r="K35" s="106">
        <v>62</v>
      </c>
      <c r="L35" s="106">
        <v>0</v>
      </c>
      <c r="M35" s="106">
        <v>11001357</v>
      </c>
      <c r="N35" s="106">
        <v>32</v>
      </c>
      <c r="O35" s="106">
        <v>0</v>
      </c>
      <c r="P35" s="106">
        <v>8690984</v>
      </c>
      <c r="Q35" s="106">
        <v>21</v>
      </c>
      <c r="R35" s="106">
        <v>0</v>
      </c>
      <c r="S35" s="106">
        <v>14872086</v>
      </c>
      <c r="T35" s="106">
        <v>5</v>
      </c>
      <c r="U35" s="106">
        <v>0</v>
      </c>
      <c r="V35" s="106">
        <v>3194622</v>
      </c>
    </row>
    <row r="36" spans="1:22" s="17" customFormat="1" ht="11.25" customHeight="1">
      <c r="A36" s="103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</row>
    <row r="37" spans="1:22" s="17" customFormat="1" ht="11.25" customHeight="1">
      <c r="A37" s="102" t="s">
        <v>327</v>
      </c>
      <c r="B37" s="107" t="s">
        <v>274</v>
      </c>
      <c r="C37" s="107" t="s">
        <v>274</v>
      </c>
      <c r="D37" s="107" t="s">
        <v>274</v>
      </c>
      <c r="E37" s="107">
        <v>0</v>
      </c>
      <c r="F37" s="107">
        <v>0</v>
      </c>
      <c r="G37" s="107">
        <v>0</v>
      </c>
      <c r="H37" s="107">
        <v>0</v>
      </c>
      <c r="I37" s="107">
        <v>0</v>
      </c>
      <c r="J37" s="107">
        <v>0</v>
      </c>
      <c r="K37" s="107">
        <v>0</v>
      </c>
      <c r="L37" s="107">
        <v>0</v>
      </c>
      <c r="M37" s="107">
        <v>0</v>
      </c>
      <c r="N37" s="107">
        <v>0</v>
      </c>
      <c r="O37" s="107">
        <v>0</v>
      </c>
      <c r="P37" s="107">
        <v>0</v>
      </c>
      <c r="Q37" s="107">
        <v>0</v>
      </c>
      <c r="R37" s="107">
        <v>0</v>
      </c>
      <c r="S37" s="107">
        <v>0</v>
      </c>
      <c r="T37" s="107">
        <v>0</v>
      </c>
      <c r="U37" s="107">
        <v>0</v>
      </c>
      <c r="V37" s="107">
        <v>0</v>
      </c>
    </row>
    <row r="38" spans="1:22" s="17" customFormat="1" ht="11.25" customHeight="1">
      <c r="A38" s="102" t="s">
        <v>328</v>
      </c>
      <c r="B38" s="107" t="s">
        <v>274</v>
      </c>
      <c r="C38" s="107" t="s">
        <v>274</v>
      </c>
      <c r="D38" s="107" t="s">
        <v>274</v>
      </c>
      <c r="E38" s="107">
        <v>0</v>
      </c>
      <c r="F38" s="107">
        <v>0</v>
      </c>
      <c r="G38" s="107">
        <v>0</v>
      </c>
      <c r="H38" s="107">
        <v>0</v>
      </c>
      <c r="I38" s="107">
        <v>0</v>
      </c>
      <c r="J38" s="107">
        <v>0</v>
      </c>
      <c r="K38" s="107">
        <v>0</v>
      </c>
      <c r="L38" s="107">
        <v>0</v>
      </c>
      <c r="M38" s="107">
        <v>0</v>
      </c>
      <c r="N38" s="107">
        <v>0</v>
      </c>
      <c r="O38" s="107">
        <v>0</v>
      </c>
      <c r="P38" s="107">
        <v>0</v>
      </c>
      <c r="Q38" s="107">
        <v>0</v>
      </c>
      <c r="R38" s="107">
        <v>0</v>
      </c>
      <c r="S38" s="107">
        <v>0</v>
      </c>
      <c r="T38" s="107">
        <v>0</v>
      </c>
      <c r="U38" s="107">
        <v>0</v>
      </c>
      <c r="V38" s="107">
        <v>0</v>
      </c>
    </row>
    <row r="39" spans="1:22" s="18" customFormat="1" ht="11.25" customHeight="1">
      <c r="A39" s="102" t="s">
        <v>329</v>
      </c>
      <c r="B39" s="107" t="s">
        <v>274</v>
      </c>
      <c r="C39" s="107" t="s">
        <v>274</v>
      </c>
      <c r="D39" s="107" t="s">
        <v>274</v>
      </c>
      <c r="E39" s="107">
        <v>0</v>
      </c>
      <c r="F39" s="107">
        <v>0</v>
      </c>
      <c r="G39" s="107">
        <v>0</v>
      </c>
      <c r="H39" s="107">
        <v>0</v>
      </c>
      <c r="I39" s="107">
        <v>0</v>
      </c>
      <c r="J39" s="107">
        <v>0</v>
      </c>
      <c r="K39" s="107">
        <v>0</v>
      </c>
      <c r="L39" s="107">
        <v>0</v>
      </c>
      <c r="M39" s="107">
        <v>0</v>
      </c>
      <c r="N39" s="107">
        <v>0</v>
      </c>
      <c r="O39" s="107">
        <v>0</v>
      </c>
      <c r="P39" s="107">
        <v>0</v>
      </c>
      <c r="Q39" s="107">
        <v>0</v>
      </c>
      <c r="R39" s="107">
        <v>0</v>
      </c>
      <c r="S39" s="107">
        <v>0</v>
      </c>
      <c r="T39" s="107">
        <v>0</v>
      </c>
      <c r="U39" s="107">
        <v>0</v>
      </c>
      <c r="V39" s="107">
        <v>0</v>
      </c>
    </row>
    <row r="40" spans="1:22" s="17" customFormat="1" ht="11.25" customHeight="1">
      <c r="A40" s="102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</row>
    <row r="41" spans="1:22" s="17" customFormat="1" ht="11.25" customHeight="1">
      <c r="A41" s="101" t="s">
        <v>1</v>
      </c>
      <c r="B41" s="106">
        <v>91</v>
      </c>
      <c r="C41" s="106">
        <v>7166</v>
      </c>
      <c r="D41" s="106">
        <v>21846612</v>
      </c>
      <c r="E41" s="106">
        <v>47</v>
      </c>
      <c r="F41" s="107">
        <v>0</v>
      </c>
      <c r="G41" s="106" t="s">
        <v>196</v>
      </c>
      <c r="H41" s="106">
        <v>3</v>
      </c>
      <c r="I41" s="107">
        <v>0</v>
      </c>
      <c r="J41" s="106" t="s">
        <v>196</v>
      </c>
      <c r="K41" s="106">
        <v>1</v>
      </c>
      <c r="L41" s="107">
        <v>0</v>
      </c>
      <c r="M41" s="106" t="s">
        <v>196</v>
      </c>
      <c r="N41" s="106">
        <v>2</v>
      </c>
      <c r="O41" s="107">
        <v>0</v>
      </c>
      <c r="P41" s="106" t="s">
        <v>196</v>
      </c>
      <c r="Q41" s="106">
        <v>10</v>
      </c>
      <c r="R41" s="107">
        <v>0</v>
      </c>
      <c r="S41" s="106">
        <v>2240594</v>
      </c>
      <c r="T41" s="106">
        <v>28</v>
      </c>
      <c r="U41" s="107">
        <v>0</v>
      </c>
      <c r="V41" s="106" t="s">
        <v>196</v>
      </c>
    </row>
    <row r="42" spans="1:22" s="17" customFormat="1" ht="11.25" customHeight="1">
      <c r="A42" s="102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</row>
    <row r="43" spans="1:22" s="17" customFormat="1" ht="11.25" customHeight="1">
      <c r="A43" s="102" t="s">
        <v>308</v>
      </c>
      <c r="B43" s="107" t="s">
        <v>274</v>
      </c>
      <c r="C43" s="107" t="s">
        <v>274</v>
      </c>
      <c r="D43" s="107" t="s">
        <v>274</v>
      </c>
      <c r="E43" s="107">
        <v>0</v>
      </c>
      <c r="F43" s="107">
        <v>0</v>
      </c>
      <c r="G43" s="107">
        <v>0</v>
      </c>
      <c r="H43" s="107">
        <v>0</v>
      </c>
      <c r="I43" s="107">
        <v>0</v>
      </c>
      <c r="J43" s="107">
        <v>0</v>
      </c>
      <c r="K43" s="107">
        <v>0</v>
      </c>
      <c r="L43" s="107">
        <v>0</v>
      </c>
      <c r="M43" s="107">
        <v>0</v>
      </c>
      <c r="N43" s="107">
        <v>0</v>
      </c>
      <c r="O43" s="107">
        <v>0</v>
      </c>
      <c r="P43" s="107">
        <v>0</v>
      </c>
      <c r="Q43" s="107">
        <v>0</v>
      </c>
      <c r="R43" s="107">
        <v>0</v>
      </c>
      <c r="S43" s="107">
        <v>0</v>
      </c>
      <c r="T43" s="107">
        <v>0</v>
      </c>
      <c r="U43" s="107">
        <v>0</v>
      </c>
      <c r="V43" s="107">
        <v>0</v>
      </c>
    </row>
    <row r="44" spans="1:22" s="17" customFormat="1" ht="11.25" customHeight="1">
      <c r="A44" s="102" t="s">
        <v>283</v>
      </c>
      <c r="B44" s="107" t="s">
        <v>274</v>
      </c>
      <c r="C44" s="107" t="s">
        <v>274</v>
      </c>
      <c r="D44" s="107" t="s">
        <v>274</v>
      </c>
      <c r="E44" s="107">
        <v>0</v>
      </c>
      <c r="F44" s="107">
        <v>0</v>
      </c>
      <c r="G44" s="107">
        <v>0</v>
      </c>
      <c r="H44" s="107">
        <v>0</v>
      </c>
      <c r="I44" s="107">
        <v>0</v>
      </c>
      <c r="J44" s="107">
        <v>0</v>
      </c>
      <c r="K44" s="107">
        <v>0</v>
      </c>
      <c r="L44" s="107">
        <v>0</v>
      </c>
      <c r="M44" s="107">
        <v>0</v>
      </c>
      <c r="N44" s="107">
        <v>0</v>
      </c>
      <c r="O44" s="107">
        <v>0</v>
      </c>
      <c r="P44" s="107">
        <v>0</v>
      </c>
      <c r="Q44" s="107">
        <v>0</v>
      </c>
      <c r="R44" s="107">
        <v>0</v>
      </c>
      <c r="S44" s="107">
        <v>0</v>
      </c>
      <c r="T44" s="107">
        <v>0</v>
      </c>
      <c r="U44" s="107">
        <v>0</v>
      </c>
      <c r="V44" s="107">
        <v>0</v>
      </c>
    </row>
    <row r="45" spans="1:22" s="17" customFormat="1" ht="11.25" customHeight="1">
      <c r="A45" s="102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</row>
    <row r="46" spans="1:22" s="17" customFormat="1" ht="11.25" customHeight="1">
      <c r="A46" s="101" t="s">
        <v>2</v>
      </c>
      <c r="B46" s="106">
        <v>2566</v>
      </c>
      <c r="C46" s="106">
        <v>9603</v>
      </c>
      <c r="D46" s="106">
        <v>14062571</v>
      </c>
      <c r="E46" s="106">
        <v>2417</v>
      </c>
      <c r="F46" s="107">
        <v>0</v>
      </c>
      <c r="G46" s="106">
        <v>9375703</v>
      </c>
      <c r="H46" s="106">
        <v>117</v>
      </c>
      <c r="I46" s="107">
        <v>0</v>
      </c>
      <c r="J46" s="106">
        <v>2556962</v>
      </c>
      <c r="K46" s="106">
        <v>23</v>
      </c>
      <c r="L46" s="107">
        <v>0</v>
      </c>
      <c r="M46" s="106" t="s">
        <v>196</v>
      </c>
      <c r="N46" s="106">
        <v>6</v>
      </c>
      <c r="O46" s="107">
        <v>0</v>
      </c>
      <c r="P46" s="106" t="s">
        <v>196</v>
      </c>
      <c r="Q46" s="106">
        <v>2</v>
      </c>
      <c r="R46" s="107">
        <v>0</v>
      </c>
      <c r="S46" s="106" t="s">
        <v>196</v>
      </c>
      <c r="T46" s="106">
        <v>1</v>
      </c>
      <c r="U46" s="107">
        <v>0</v>
      </c>
      <c r="V46" s="106" t="s">
        <v>196</v>
      </c>
    </row>
    <row r="47" spans="1:22" s="18" customFormat="1" ht="11.25" customHeight="1">
      <c r="A47" s="102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</row>
    <row r="48" spans="1:22" s="17" customFormat="1" ht="11.25" customHeight="1">
      <c r="A48" s="102" t="s">
        <v>284</v>
      </c>
      <c r="B48" s="107" t="s">
        <v>274</v>
      </c>
      <c r="C48" s="107" t="s">
        <v>274</v>
      </c>
      <c r="D48" s="107" t="s">
        <v>274</v>
      </c>
      <c r="E48" s="107">
        <v>0</v>
      </c>
      <c r="F48" s="107">
        <v>0</v>
      </c>
      <c r="G48" s="107">
        <v>0</v>
      </c>
      <c r="H48" s="107">
        <v>0</v>
      </c>
      <c r="I48" s="107">
        <v>0</v>
      </c>
      <c r="J48" s="107">
        <v>0</v>
      </c>
      <c r="K48" s="107">
        <v>0</v>
      </c>
      <c r="L48" s="107">
        <v>0</v>
      </c>
      <c r="M48" s="107">
        <v>0</v>
      </c>
      <c r="N48" s="107">
        <v>0</v>
      </c>
      <c r="O48" s="107">
        <v>0</v>
      </c>
      <c r="P48" s="107">
        <v>0</v>
      </c>
      <c r="Q48" s="107">
        <v>0</v>
      </c>
      <c r="R48" s="107">
        <v>0</v>
      </c>
      <c r="S48" s="107">
        <v>0</v>
      </c>
      <c r="T48" s="107">
        <v>0</v>
      </c>
      <c r="U48" s="107">
        <v>0</v>
      </c>
      <c r="V48" s="107">
        <v>0</v>
      </c>
    </row>
    <row r="49" spans="1:22" s="17" customFormat="1" ht="11.25" customHeight="1">
      <c r="A49" s="102" t="s">
        <v>285</v>
      </c>
      <c r="B49" s="107" t="s">
        <v>274</v>
      </c>
      <c r="C49" s="107" t="s">
        <v>274</v>
      </c>
      <c r="D49" s="107" t="s">
        <v>274</v>
      </c>
      <c r="E49" s="107">
        <v>0</v>
      </c>
      <c r="F49" s="107">
        <v>0</v>
      </c>
      <c r="G49" s="107">
        <v>0</v>
      </c>
      <c r="H49" s="107">
        <v>0</v>
      </c>
      <c r="I49" s="107">
        <v>0</v>
      </c>
      <c r="J49" s="107">
        <v>0</v>
      </c>
      <c r="K49" s="107">
        <v>0</v>
      </c>
      <c r="L49" s="107">
        <v>0</v>
      </c>
      <c r="M49" s="107">
        <v>0</v>
      </c>
      <c r="N49" s="107">
        <v>0</v>
      </c>
      <c r="O49" s="107">
        <v>0</v>
      </c>
      <c r="P49" s="107">
        <v>0</v>
      </c>
      <c r="Q49" s="107">
        <v>0</v>
      </c>
      <c r="R49" s="107">
        <v>0</v>
      </c>
      <c r="S49" s="107">
        <v>0</v>
      </c>
      <c r="T49" s="107">
        <v>0</v>
      </c>
      <c r="U49" s="107">
        <v>0</v>
      </c>
      <c r="V49" s="107">
        <v>0</v>
      </c>
    </row>
    <row r="50" spans="1:22" s="17" customFormat="1" ht="11.25" customHeight="1">
      <c r="A50" s="102" t="s">
        <v>286</v>
      </c>
      <c r="B50" s="107" t="s">
        <v>274</v>
      </c>
      <c r="C50" s="107" t="s">
        <v>274</v>
      </c>
      <c r="D50" s="107" t="s">
        <v>274</v>
      </c>
      <c r="E50" s="107">
        <v>0</v>
      </c>
      <c r="F50" s="107">
        <v>0</v>
      </c>
      <c r="G50" s="107">
        <v>0</v>
      </c>
      <c r="H50" s="107">
        <v>0</v>
      </c>
      <c r="I50" s="107">
        <v>0</v>
      </c>
      <c r="J50" s="107">
        <v>0</v>
      </c>
      <c r="K50" s="107">
        <v>0</v>
      </c>
      <c r="L50" s="107">
        <v>0</v>
      </c>
      <c r="M50" s="107">
        <v>0</v>
      </c>
      <c r="N50" s="107">
        <v>0</v>
      </c>
      <c r="O50" s="107">
        <v>0</v>
      </c>
      <c r="P50" s="107">
        <v>0</v>
      </c>
      <c r="Q50" s="107">
        <v>0</v>
      </c>
      <c r="R50" s="107">
        <v>0</v>
      </c>
      <c r="S50" s="107">
        <v>0</v>
      </c>
      <c r="T50" s="107">
        <v>0</v>
      </c>
      <c r="U50" s="107">
        <v>0</v>
      </c>
      <c r="V50" s="107">
        <v>0</v>
      </c>
    </row>
    <row r="51" spans="1:22" s="17" customFormat="1" ht="11.25" customHeight="1">
      <c r="A51" s="102" t="s">
        <v>287</v>
      </c>
      <c r="B51" s="107" t="s">
        <v>274</v>
      </c>
      <c r="C51" s="107" t="s">
        <v>274</v>
      </c>
      <c r="D51" s="107" t="s">
        <v>274</v>
      </c>
      <c r="E51" s="107">
        <v>0</v>
      </c>
      <c r="F51" s="107">
        <v>0</v>
      </c>
      <c r="G51" s="107">
        <v>0</v>
      </c>
      <c r="H51" s="107">
        <v>0</v>
      </c>
      <c r="I51" s="107">
        <v>0</v>
      </c>
      <c r="J51" s="107">
        <v>0</v>
      </c>
      <c r="K51" s="107">
        <v>0</v>
      </c>
      <c r="L51" s="107">
        <v>0</v>
      </c>
      <c r="M51" s="107">
        <v>0</v>
      </c>
      <c r="N51" s="107">
        <v>0</v>
      </c>
      <c r="O51" s="107">
        <v>0</v>
      </c>
      <c r="P51" s="107">
        <v>0</v>
      </c>
      <c r="Q51" s="107">
        <v>0</v>
      </c>
      <c r="R51" s="107">
        <v>0</v>
      </c>
      <c r="S51" s="107">
        <v>0</v>
      </c>
      <c r="T51" s="107">
        <v>0</v>
      </c>
      <c r="U51" s="107">
        <v>0</v>
      </c>
      <c r="V51" s="107">
        <v>0</v>
      </c>
    </row>
    <row r="52" spans="1:22" s="17" customFormat="1" ht="11.25" customHeight="1">
      <c r="A52" s="102" t="s">
        <v>307</v>
      </c>
      <c r="B52" s="107" t="s">
        <v>274</v>
      </c>
      <c r="C52" s="107" t="s">
        <v>274</v>
      </c>
      <c r="D52" s="107" t="s">
        <v>274</v>
      </c>
      <c r="E52" s="107">
        <v>0</v>
      </c>
      <c r="F52" s="107">
        <v>0</v>
      </c>
      <c r="G52" s="107">
        <v>0</v>
      </c>
      <c r="H52" s="107">
        <v>0</v>
      </c>
      <c r="I52" s="107">
        <v>0</v>
      </c>
      <c r="J52" s="107">
        <v>0</v>
      </c>
      <c r="K52" s="107">
        <v>0</v>
      </c>
      <c r="L52" s="107">
        <v>0</v>
      </c>
      <c r="M52" s="107">
        <v>0</v>
      </c>
      <c r="N52" s="107">
        <v>0</v>
      </c>
      <c r="O52" s="107">
        <v>0</v>
      </c>
      <c r="P52" s="107">
        <v>0</v>
      </c>
      <c r="Q52" s="107">
        <v>0</v>
      </c>
      <c r="R52" s="107">
        <v>0</v>
      </c>
      <c r="S52" s="107">
        <v>0</v>
      </c>
      <c r="T52" s="107">
        <v>0</v>
      </c>
      <c r="U52" s="107">
        <v>0</v>
      </c>
      <c r="V52" s="107">
        <v>0</v>
      </c>
    </row>
    <row r="53" spans="1:22" s="17" customFormat="1" ht="11.25" customHeight="1">
      <c r="A53" s="102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</row>
    <row r="54" spans="1:22" s="17" customFormat="1" ht="11.25" customHeight="1">
      <c r="A54" s="101" t="s">
        <v>3</v>
      </c>
      <c r="B54" s="106">
        <v>6828</v>
      </c>
      <c r="C54" s="106">
        <v>46667</v>
      </c>
      <c r="D54" s="106">
        <v>63234454</v>
      </c>
      <c r="E54" s="106">
        <v>5626</v>
      </c>
      <c r="F54" s="107">
        <v>0</v>
      </c>
      <c r="G54" s="106">
        <v>16574346</v>
      </c>
      <c r="H54" s="106">
        <v>758</v>
      </c>
      <c r="I54" s="107">
        <v>0</v>
      </c>
      <c r="J54" s="106">
        <v>12373275</v>
      </c>
      <c r="K54" s="106">
        <v>195</v>
      </c>
      <c r="L54" s="107">
        <v>0</v>
      </c>
      <c r="M54" s="106">
        <v>5954398</v>
      </c>
      <c r="N54" s="106">
        <v>105</v>
      </c>
      <c r="O54" s="107">
        <v>0</v>
      </c>
      <c r="P54" s="106">
        <v>6771994</v>
      </c>
      <c r="Q54" s="106">
        <v>122</v>
      </c>
      <c r="R54" s="107">
        <v>0</v>
      </c>
      <c r="S54" s="106">
        <v>15021091</v>
      </c>
      <c r="T54" s="106">
        <v>22</v>
      </c>
      <c r="U54" s="107">
        <v>0</v>
      </c>
      <c r="V54" s="106">
        <v>6539350</v>
      </c>
    </row>
    <row r="55" spans="1:22" s="17" customFormat="1" ht="11.25" customHeight="1">
      <c r="A55" s="102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</row>
    <row r="56" spans="1:22" s="17" customFormat="1" ht="11.25" customHeight="1">
      <c r="A56" s="102" t="s">
        <v>288</v>
      </c>
      <c r="B56" s="107" t="s">
        <v>274</v>
      </c>
      <c r="C56" s="107" t="s">
        <v>274</v>
      </c>
      <c r="D56" s="107" t="s">
        <v>274</v>
      </c>
      <c r="E56" s="107">
        <v>0</v>
      </c>
      <c r="F56" s="107">
        <v>0</v>
      </c>
      <c r="G56" s="107">
        <v>0</v>
      </c>
      <c r="H56" s="107">
        <v>0</v>
      </c>
      <c r="I56" s="107">
        <v>0</v>
      </c>
      <c r="J56" s="107">
        <v>0</v>
      </c>
      <c r="K56" s="107">
        <v>0</v>
      </c>
      <c r="L56" s="107">
        <v>0</v>
      </c>
      <c r="M56" s="107">
        <v>0</v>
      </c>
      <c r="N56" s="107">
        <v>0</v>
      </c>
      <c r="O56" s="107">
        <v>0</v>
      </c>
      <c r="P56" s="107">
        <v>0</v>
      </c>
      <c r="Q56" s="107">
        <v>0</v>
      </c>
      <c r="R56" s="107">
        <v>0</v>
      </c>
      <c r="S56" s="107">
        <v>0</v>
      </c>
      <c r="T56" s="107">
        <v>0</v>
      </c>
      <c r="U56" s="107">
        <v>0</v>
      </c>
      <c r="V56" s="107">
        <v>0</v>
      </c>
    </row>
    <row r="57" spans="1:22" s="17" customFormat="1" ht="11.25" customHeight="1">
      <c r="A57" s="102" t="s">
        <v>289</v>
      </c>
      <c r="B57" s="107" t="s">
        <v>274</v>
      </c>
      <c r="C57" s="107" t="s">
        <v>274</v>
      </c>
      <c r="D57" s="107" t="s">
        <v>274</v>
      </c>
      <c r="E57" s="107">
        <v>0</v>
      </c>
      <c r="F57" s="107">
        <v>0</v>
      </c>
      <c r="G57" s="107">
        <v>0</v>
      </c>
      <c r="H57" s="107">
        <v>0</v>
      </c>
      <c r="I57" s="107">
        <v>0</v>
      </c>
      <c r="J57" s="107">
        <v>0</v>
      </c>
      <c r="K57" s="107">
        <v>0</v>
      </c>
      <c r="L57" s="107">
        <v>0</v>
      </c>
      <c r="M57" s="107">
        <v>0</v>
      </c>
      <c r="N57" s="107">
        <v>0</v>
      </c>
      <c r="O57" s="107">
        <v>0</v>
      </c>
      <c r="P57" s="107">
        <v>0</v>
      </c>
      <c r="Q57" s="107">
        <v>0</v>
      </c>
      <c r="R57" s="107">
        <v>0</v>
      </c>
      <c r="S57" s="107">
        <v>0</v>
      </c>
      <c r="T57" s="107">
        <v>0</v>
      </c>
      <c r="U57" s="107">
        <v>0</v>
      </c>
      <c r="V57" s="107">
        <v>0</v>
      </c>
    </row>
    <row r="58" spans="1:22" s="18" customFormat="1" ht="11.25" customHeight="1">
      <c r="A58" s="102" t="s">
        <v>290</v>
      </c>
      <c r="B58" s="107" t="s">
        <v>274</v>
      </c>
      <c r="C58" s="107" t="s">
        <v>274</v>
      </c>
      <c r="D58" s="107" t="s">
        <v>274</v>
      </c>
      <c r="E58" s="107">
        <v>0</v>
      </c>
      <c r="F58" s="107">
        <v>0</v>
      </c>
      <c r="G58" s="107">
        <v>0</v>
      </c>
      <c r="H58" s="107">
        <v>0</v>
      </c>
      <c r="I58" s="107">
        <v>0</v>
      </c>
      <c r="J58" s="107">
        <v>0</v>
      </c>
      <c r="K58" s="107">
        <v>0</v>
      </c>
      <c r="L58" s="107">
        <v>0</v>
      </c>
      <c r="M58" s="107">
        <v>0</v>
      </c>
      <c r="N58" s="107">
        <v>0</v>
      </c>
      <c r="O58" s="107">
        <v>0</v>
      </c>
      <c r="P58" s="107">
        <v>0</v>
      </c>
      <c r="Q58" s="107">
        <v>0</v>
      </c>
      <c r="R58" s="107">
        <v>0</v>
      </c>
      <c r="S58" s="107">
        <v>0</v>
      </c>
      <c r="T58" s="107">
        <v>0</v>
      </c>
      <c r="U58" s="107">
        <v>0</v>
      </c>
      <c r="V58" s="107">
        <v>0</v>
      </c>
    </row>
    <row r="59" spans="1:22" s="17" customFormat="1" ht="11.25" customHeight="1">
      <c r="A59" s="102" t="s">
        <v>291</v>
      </c>
      <c r="B59" s="107" t="s">
        <v>274</v>
      </c>
      <c r="C59" s="107" t="s">
        <v>274</v>
      </c>
      <c r="D59" s="107" t="s">
        <v>274</v>
      </c>
      <c r="E59" s="107">
        <v>0</v>
      </c>
      <c r="F59" s="107">
        <v>0</v>
      </c>
      <c r="G59" s="107">
        <v>0</v>
      </c>
      <c r="H59" s="107">
        <v>0</v>
      </c>
      <c r="I59" s="107">
        <v>0</v>
      </c>
      <c r="J59" s="107">
        <v>0</v>
      </c>
      <c r="K59" s="107">
        <v>0</v>
      </c>
      <c r="L59" s="107">
        <v>0</v>
      </c>
      <c r="M59" s="107">
        <v>0</v>
      </c>
      <c r="N59" s="107">
        <v>0</v>
      </c>
      <c r="O59" s="107">
        <v>0</v>
      </c>
      <c r="P59" s="107">
        <v>0</v>
      </c>
      <c r="Q59" s="107">
        <v>0</v>
      </c>
      <c r="R59" s="107">
        <v>0</v>
      </c>
      <c r="S59" s="107">
        <v>0</v>
      </c>
      <c r="T59" s="107">
        <v>0</v>
      </c>
      <c r="U59" s="107">
        <v>0</v>
      </c>
      <c r="V59" s="107">
        <v>0</v>
      </c>
    </row>
    <row r="60" spans="1:22" s="17" customFormat="1" ht="11.25" customHeight="1">
      <c r="A60" s="102" t="s">
        <v>292</v>
      </c>
      <c r="B60" s="107" t="s">
        <v>274</v>
      </c>
      <c r="C60" s="107" t="s">
        <v>274</v>
      </c>
      <c r="D60" s="107" t="s">
        <v>274</v>
      </c>
      <c r="E60" s="107">
        <v>0</v>
      </c>
      <c r="F60" s="107">
        <v>0</v>
      </c>
      <c r="G60" s="107">
        <v>0</v>
      </c>
      <c r="H60" s="107">
        <v>0</v>
      </c>
      <c r="I60" s="107">
        <v>0</v>
      </c>
      <c r="J60" s="107">
        <v>0</v>
      </c>
      <c r="K60" s="107">
        <v>0</v>
      </c>
      <c r="L60" s="107">
        <v>0</v>
      </c>
      <c r="M60" s="107">
        <v>0</v>
      </c>
      <c r="N60" s="107">
        <v>0</v>
      </c>
      <c r="O60" s="107">
        <v>0</v>
      </c>
      <c r="P60" s="107">
        <v>0</v>
      </c>
      <c r="Q60" s="107">
        <v>0</v>
      </c>
      <c r="R60" s="107">
        <v>0</v>
      </c>
      <c r="S60" s="107">
        <v>0</v>
      </c>
      <c r="T60" s="107">
        <v>0</v>
      </c>
      <c r="U60" s="107">
        <v>0</v>
      </c>
      <c r="V60" s="107">
        <v>0</v>
      </c>
    </row>
    <row r="61" spans="1:22" s="17" customFormat="1" ht="11.25" customHeight="1">
      <c r="A61" s="102" t="s">
        <v>293</v>
      </c>
      <c r="B61" s="107" t="s">
        <v>274</v>
      </c>
      <c r="C61" s="107" t="s">
        <v>274</v>
      </c>
      <c r="D61" s="107" t="s">
        <v>274</v>
      </c>
      <c r="E61" s="107">
        <v>0</v>
      </c>
      <c r="F61" s="107">
        <v>0</v>
      </c>
      <c r="G61" s="107">
        <v>0</v>
      </c>
      <c r="H61" s="107">
        <v>0</v>
      </c>
      <c r="I61" s="107">
        <v>0</v>
      </c>
      <c r="J61" s="107">
        <v>0</v>
      </c>
      <c r="K61" s="107">
        <v>0</v>
      </c>
      <c r="L61" s="107">
        <v>0</v>
      </c>
      <c r="M61" s="107">
        <v>0</v>
      </c>
      <c r="N61" s="107">
        <v>0</v>
      </c>
      <c r="O61" s="107">
        <v>0</v>
      </c>
      <c r="P61" s="107">
        <v>0</v>
      </c>
      <c r="Q61" s="107">
        <v>0</v>
      </c>
      <c r="R61" s="107">
        <v>0</v>
      </c>
      <c r="S61" s="107">
        <v>0</v>
      </c>
      <c r="T61" s="107">
        <v>0</v>
      </c>
      <c r="U61" s="107">
        <v>0</v>
      </c>
      <c r="V61" s="107">
        <v>0</v>
      </c>
    </row>
    <row r="62" spans="1:22" s="17" customFormat="1" ht="11.25" customHeight="1">
      <c r="A62" s="102" t="s">
        <v>294</v>
      </c>
      <c r="B62" s="107" t="s">
        <v>274</v>
      </c>
      <c r="C62" s="107" t="s">
        <v>274</v>
      </c>
      <c r="D62" s="107" t="s">
        <v>274</v>
      </c>
      <c r="E62" s="107">
        <v>0</v>
      </c>
      <c r="F62" s="107">
        <v>0</v>
      </c>
      <c r="G62" s="107">
        <v>0</v>
      </c>
      <c r="H62" s="107">
        <v>0</v>
      </c>
      <c r="I62" s="107">
        <v>0</v>
      </c>
      <c r="J62" s="107">
        <v>0</v>
      </c>
      <c r="K62" s="107">
        <v>0</v>
      </c>
      <c r="L62" s="107">
        <v>0</v>
      </c>
      <c r="M62" s="107">
        <v>0</v>
      </c>
      <c r="N62" s="107">
        <v>0</v>
      </c>
      <c r="O62" s="107">
        <v>0</v>
      </c>
      <c r="P62" s="107">
        <v>0</v>
      </c>
      <c r="Q62" s="107">
        <v>0</v>
      </c>
      <c r="R62" s="107">
        <v>0</v>
      </c>
      <c r="S62" s="107">
        <v>0</v>
      </c>
      <c r="T62" s="107">
        <v>0</v>
      </c>
      <c r="U62" s="107">
        <v>0</v>
      </c>
      <c r="V62" s="107">
        <v>0</v>
      </c>
    </row>
    <row r="63" spans="1:22" s="18" customFormat="1" ht="11.25" customHeight="1">
      <c r="A63" s="102" t="s">
        <v>295</v>
      </c>
      <c r="B63" s="107" t="s">
        <v>274</v>
      </c>
      <c r="C63" s="107" t="s">
        <v>274</v>
      </c>
      <c r="D63" s="107" t="s">
        <v>274</v>
      </c>
      <c r="E63" s="107">
        <v>0</v>
      </c>
      <c r="F63" s="107">
        <v>0</v>
      </c>
      <c r="G63" s="107">
        <v>0</v>
      </c>
      <c r="H63" s="107">
        <v>0</v>
      </c>
      <c r="I63" s="107">
        <v>0</v>
      </c>
      <c r="J63" s="107">
        <v>0</v>
      </c>
      <c r="K63" s="107">
        <v>0</v>
      </c>
      <c r="L63" s="107">
        <v>0</v>
      </c>
      <c r="M63" s="107">
        <v>0</v>
      </c>
      <c r="N63" s="107">
        <v>0</v>
      </c>
      <c r="O63" s="107">
        <v>0</v>
      </c>
      <c r="P63" s="107">
        <v>0</v>
      </c>
      <c r="Q63" s="107">
        <v>0</v>
      </c>
      <c r="R63" s="107">
        <v>0</v>
      </c>
      <c r="S63" s="107">
        <v>0</v>
      </c>
      <c r="T63" s="107">
        <v>0</v>
      </c>
      <c r="U63" s="107">
        <v>0</v>
      </c>
      <c r="V63" s="107">
        <v>0</v>
      </c>
    </row>
    <row r="64" spans="1:22" s="17" customFormat="1" ht="11.25" customHeight="1">
      <c r="A64" s="102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</row>
    <row r="65" spans="1:22" s="17" customFormat="1" ht="11.25" customHeight="1">
      <c r="A65" s="101" t="s">
        <v>281</v>
      </c>
      <c r="B65" s="106">
        <v>1799</v>
      </c>
      <c r="C65" s="106">
        <v>10347</v>
      </c>
      <c r="D65" s="106">
        <v>26093328</v>
      </c>
      <c r="E65" s="106">
        <v>1516</v>
      </c>
      <c r="F65" s="107">
        <v>0</v>
      </c>
      <c r="G65" s="106">
        <v>9563988</v>
      </c>
      <c r="H65" s="106">
        <v>194</v>
      </c>
      <c r="I65" s="107">
        <v>0</v>
      </c>
      <c r="J65" s="106">
        <v>8367796</v>
      </c>
      <c r="K65" s="106">
        <v>66</v>
      </c>
      <c r="L65" s="107">
        <v>0</v>
      </c>
      <c r="M65" s="106">
        <v>5478799</v>
      </c>
      <c r="N65" s="106">
        <v>18</v>
      </c>
      <c r="O65" s="107">
        <v>0</v>
      </c>
      <c r="P65" s="106">
        <v>2085042</v>
      </c>
      <c r="Q65" s="106">
        <v>5</v>
      </c>
      <c r="R65" s="107">
        <v>0</v>
      </c>
      <c r="S65" s="106">
        <v>597703</v>
      </c>
      <c r="T65" s="106" t="s">
        <v>274</v>
      </c>
      <c r="U65" s="107">
        <v>0</v>
      </c>
      <c r="V65" s="106" t="s">
        <v>274</v>
      </c>
    </row>
    <row r="66" spans="1:22" s="17" customFormat="1" ht="11.25" customHeight="1">
      <c r="A66" s="102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</row>
    <row r="67" spans="1:22" s="17" customFormat="1" ht="11.25" customHeight="1">
      <c r="A67" s="102" t="s">
        <v>296</v>
      </c>
      <c r="B67" s="107" t="s">
        <v>274</v>
      </c>
      <c r="C67" s="107" t="s">
        <v>274</v>
      </c>
      <c r="D67" s="107" t="s">
        <v>274</v>
      </c>
      <c r="E67" s="107">
        <v>0</v>
      </c>
      <c r="F67" s="107">
        <v>0</v>
      </c>
      <c r="G67" s="107">
        <v>0</v>
      </c>
      <c r="H67" s="107">
        <v>0</v>
      </c>
      <c r="I67" s="107">
        <v>0</v>
      </c>
      <c r="J67" s="107">
        <v>0</v>
      </c>
      <c r="K67" s="107">
        <v>0</v>
      </c>
      <c r="L67" s="107">
        <v>0</v>
      </c>
      <c r="M67" s="107">
        <v>0</v>
      </c>
      <c r="N67" s="107">
        <v>0</v>
      </c>
      <c r="O67" s="107">
        <v>0</v>
      </c>
      <c r="P67" s="107">
        <v>0</v>
      </c>
      <c r="Q67" s="107">
        <v>0</v>
      </c>
      <c r="R67" s="107">
        <v>0</v>
      </c>
      <c r="S67" s="107">
        <v>0</v>
      </c>
      <c r="T67" s="107">
        <v>0</v>
      </c>
      <c r="U67" s="107">
        <v>0</v>
      </c>
      <c r="V67" s="107">
        <v>0</v>
      </c>
    </row>
    <row r="68" spans="1:22" s="17" customFormat="1" ht="11.25" customHeight="1">
      <c r="A68" s="102" t="s">
        <v>297</v>
      </c>
      <c r="B68" s="107" t="s">
        <v>274</v>
      </c>
      <c r="C68" s="107" t="s">
        <v>274</v>
      </c>
      <c r="D68" s="107" t="s">
        <v>274</v>
      </c>
      <c r="E68" s="107">
        <v>0</v>
      </c>
      <c r="F68" s="107">
        <v>0</v>
      </c>
      <c r="G68" s="107">
        <v>0</v>
      </c>
      <c r="H68" s="107">
        <v>0</v>
      </c>
      <c r="I68" s="107">
        <v>0</v>
      </c>
      <c r="J68" s="107">
        <v>0</v>
      </c>
      <c r="K68" s="107">
        <v>0</v>
      </c>
      <c r="L68" s="107">
        <v>0</v>
      </c>
      <c r="M68" s="107">
        <v>0</v>
      </c>
      <c r="N68" s="107">
        <v>0</v>
      </c>
      <c r="O68" s="107">
        <v>0</v>
      </c>
      <c r="P68" s="107">
        <v>0</v>
      </c>
      <c r="Q68" s="107">
        <v>0</v>
      </c>
      <c r="R68" s="107">
        <v>0</v>
      </c>
      <c r="S68" s="107">
        <v>0</v>
      </c>
      <c r="T68" s="107">
        <v>0</v>
      </c>
      <c r="U68" s="107">
        <v>0</v>
      </c>
      <c r="V68" s="107">
        <v>0</v>
      </c>
    </row>
    <row r="69" spans="1:22" s="18" customFormat="1" ht="11.25" customHeight="1">
      <c r="A69" s="102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</row>
    <row r="70" spans="1:22" s="17" customFormat="1" ht="11.25" customHeight="1">
      <c r="A70" s="101" t="s">
        <v>5</v>
      </c>
      <c r="B70" s="106">
        <v>2253</v>
      </c>
      <c r="C70" s="106">
        <v>9272</v>
      </c>
      <c r="D70" s="106">
        <v>17338264</v>
      </c>
      <c r="E70" s="106">
        <v>2091</v>
      </c>
      <c r="F70" s="107">
        <v>0</v>
      </c>
      <c r="G70" s="106">
        <v>7233153</v>
      </c>
      <c r="H70" s="106">
        <v>109</v>
      </c>
      <c r="I70" s="107">
        <v>0</v>
      </c>
      <c r="J70" s="106">
        <v>2864636</v>
      </c>
      <c r="K70" s="106">
        <v>29</v>
      </c>
      <c r="L70" s="107">
        <v>0</v>
      </c>
      <c r="M70" s="106">
        <v>2198953</v>
      </c>
      <c r="N70" s="106">
        <v>16</v>
      </c>
      <c r="O70" s="107">
        <v>0</v>
      </c>
      <c r="P70" s="106">
        <v>2322910</v>
      </c>
      <c r="Q70" s="106">
        <v>8</v>
      </c>
      <c r="R70" s="107">
        <v>0</v>
      </c>
      <c r="S70" s="106">
        <v>2718612</v>
      </c>
      <c r="T70" s="106" t="s">
        <v>274</v>
      </c>
      <c r="U70" s="107">
        <v>0</v>
      </c>
      <c r="V70" s="106" t="s">
        <v>274</v>
      </c>
    </row>
    <row r="71" spans="1:22" s="17" customFormat="1" ht="11.25" customHeight="1">
      <c r="A71" s="102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</row>
    <row r="72" spans="1:22" s="17" customFormat="1" ht="11.25" customHeight="1">
      <c r="A72" s="102" t="s">
        <v>298</v>
      </c>
      <c r="B72" s="107" t="s">
        <v>274</v>
      </c>
      <c r="C72" s="107" t="s">
        <v>274</v>
      </c>
      <c r="D72" s="107" t="s">
        <v>274</v>
      </c>
      <c r="E72" s="107">
        <v>0</v>
      </c>
      <c r="F72" s="107">
        <v>0</v>
      </c>
      <c r="G72" s="107">
        <v>0</v>
      </c>
      <c r="H72" s="107">
        <v>0</v>
      </c>
      <c r="I72" s="107">
        <v>0</v>
      </c>
      <c r="J72" s="107">
        <v>0</v>
      </c>
      <c r="K72" s="107">
        <v>0</v>
      </c>
      <c r="L72" s="107">
        <v>0</v>
      </c>
      <c r="M72" s="107">
        <v>0</v>
      </c>
      <c r="N72" s="107">
        <v>0</v>
      </c>
      <c r="O72" s="107">
        <v>0</v>
      </c>
      <c r="P72" s="107">
        <v>0</v>
      </c>
      <c r="Q72" s="107">
        <v>0</v>
      </c>
      <c r="R72" s="107">
        <v>0</v>
      </c>
      <c r="S72" s="107">
        <v>0</v>
      </c>
      <c r="T72" s="107">
        <v>0</v>
      </c>
      <c r="U72" s="107">
        <v>0</v>
      </c>
      <c r="V72" s="107">
        <v>0</v>
      </c>
    </row>
    <row r="73" spans="1:22" s="17" customFormat="1" ht="11.25" customHeight="1">
      <c r="A73" s="102" t="s">
        <v>198</v>
      </c>
      <c r="B73" s="107" t="s">
        <v>274</v>
      </c>
      <c r="C73" s="107" t="s">
        <v>274</v>
      </c>
      <c r="D73" s="107" t="s">
        <v>274</v>
      </c>
      <c r="E73" s="107">
        <v>0</v>
      </c>
      <c r="F73" s="107">
        <v>0</v>
      </c>
      <c r="G73" s="107">
        <v>0</v>
      </c>
      <c r="H73" s="107">
        <v>0</v>
      </c>
      <c r="I73" s="107">
        <v>0</v>
      </c>
      <c r="J73" s="107">
        <v>0</v>
      </c>
      <c r="K73" s="107">
        <v>0</v>
      </c>
      <c r="L73" s="107">
        <v>0</v>
      </c>
      <c r="M73" s="107">
        <v>0</v>
      </c>
      <c r="N73" s="107">
        <v>0</v>
      </c>
      <c r="O73" s="107">
        <v>0</v>
      </c>
      <c r="P73" s="107">
        <v>0</v>
      </c>
      <c r="Q73" s="107">
        <v>0</v>
      </c>
      <c r="R73" s="107">
        <v>0</v>
      </c>
      <c r="S73" s="107">
        <v>0</v>
      </c>
      <c r="T73" s="107">
        <v>0</v>
      </c>
      <c r="U73" s="107">
        <v>0</v>
      </c>
      <c r="V73" s="107">
        <v>0</v>
      </c>
    </row>
    <row r="74" spans="1:22" s="17" customFormat="1" ht="11.25" customHeight="1">
      <c r="A74" s="102" t="s">
        <v>299</v>
      </c>
      <c r="B74" s="107" t="s">
        <v>274</v>
      </c>
      <c r="C74" s="107" t="s">
        <v>274</v>
      </c>
      <c r="D74" s="107" t="s">
        <v>274</v>
      </c>
      <c r="E74" s="107">
        <v>0</v>
      </c>
      <c r="F74" s="107">
        <v>0</v>
      </c>
      <c r="G74" s="107">
        <v>0</v>
      </c>
      <c r="H74" s="107">
        <v>0</v>
      </c>
      <c r="I74" s="107">
        <v>0</v>
      </c>
      <c r="J74" s="107">
        <v>0</v>
      </c>
      <c r="K74" s="107">
        <v>0</v>
      </c>
      <c r="L74" s="107">
        <v>0</v>
      </c>
      <c r="M74" s="107">
        <v>0</v>
      </c>
      <c r="N74" s="107">
        <v>0</v>
      </c>
      <c r="O74" s="107">
        <v>0</v>
      </c>
      <c r="P74" s="107">
        <v>0</v>
      </c>
      <c r="Q74" s="107">
        <v>0</v>
      </c>
      <c r="R74" s="107">
        <v>0</v>
      </c>
      <c r="S74" s="107">
        <v>0</v>
      </c>
      <c r="T74" s="107">
        <v>0</v>
      </c>
      <c r="U74" s="107">
        <v>0</v>
      </c>
      <c r="V74" s="107">
        <v>0</v>
      </c>
    </row>
    <row r="75" spans="1:22" s="17" customFormat="1" ht="11.25" customHeight="1">
      <c r="A75" s="102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</row>
    <row r="76" spans="1:22" s="17" customFormat="1" ht="11.25" customHeight="1">
      <c r="A76" s="101" t="s">
        <v>6</v>
      </c>
      <c r="B76" s="106">
        <v>6797</v>
      </c>
      <c r="C76" s="106">
        <v>36225</v>
      </c>
      <c r="D76" s="106">
        <v>57023696</v>
      </c>
      <c r="E76" s="106">
        <v>5976</v>
      </c>
      <c r="F76" s="107">
        <v>0</v>
      </c>
      <c r="G76" s="106">
        <v>33912967</v>
      </c>
      <c r="H76" s="106">
        <v>577</v>
      </c>
      <c r="I76" s="107">
        <v>0</v>
      </c>
      <c r="J76" s="106">
        <v>12336909</v>
      </c>
      <c r="K76" s="106">
        <v>123</v>
      </c>
      <c r="L76" s="107">
        <v>0</v>
      </c>
      <c r="M76" s="106">
        <v>3714098</v>
      </c>
      <c r="N76" s="106">
        <v>76</v>
      </c>
      <c r="O76" s="107">
        <v>0</v>
      </c>
      <c r="P76" s="106">
        <v>3227830</v>
      </c>
      <c r="Q76" s="106">
        <v>41</v>
      </c>
      <c r="R76" s="107">
        <v>0</v>
      </c>
      <c r="S76" s="106">
        <v>3434573</v>
      </c>
      <c r="T76" s="106">
        <v>4</v>
      </c>
      <c r="U76" s="107">
        <v>0</v>
      </c>
      <c r="V76" s="106">
        <v>397319</v>
      </c>
    </row>
    <row r="77" spans="1:22" s="17" customFormat="1" ht="11.25" customHeight="1">
      <c r="A77" s="102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</row>
    <row r="78" spans="1:22" s="17" customFormat="1" ht="11.25" customHeight="1">
      <c r="A78" s="102" t="s">
        <v>300</v>
      </c>
      <c r="B78" s="107" t="s">
        <v>274</v>
      </c>
      <c r="C78" s="107" t="s">
        <v>274</v>
      </c>
      <c r="D78" s="107" t="s">
        <v>274</v>
      </c>
      <c r="E78" s="107">
        <v>0</v>
      </c>
      <c r="F78" s="107">
        <v>0</v>
      </c>
      <c r="G78" s="107">
        <v>0</v>
      </c>
      <c r="H78" s="107">
        <v>0</v>
      </c>
      <c r="I78" s="107">
        <v>0</v>
      </c>
      <c r="J78" s="107">
        <v>0</v>
      </c>
      <c r="K78" s="107">
        <v>0</v>
      </c>
      <c r="L78" s="107">
        <v>0</v>
      </c>
      <c r="M78" s="107">
        <v>0</v>
      </c>
      <c r="N78" s="107">
        <v>0</v>
      </c>
      <c r="O78" s="107">
        <v>0</v>
      </c>
      <c r="P78" s="107">
        <v>0</v>
      </c>
      <c r="Q78" s="107">
        <v>0</v>
      </c>
      <c r="R78" s="107">
        <v>0</v>
      </c>
      <c r="S78" s="107">
        <v>0</v>
      </c>
      <c r="T78" s="107">
        <v>0</v>
      </c>
      <c r="U78" s="107">
        <v>0</v>
      </c>
      <c r="V78" s="107">
        <v>0</v>
      </c>
    </row>
    <row r="79" spans="1:22" ht="11.25" customHeight="1">
      <c r="A79" s="102" t="s">
        <v>301</v>
      </c>
      <c r="B79" s="107" t="s">
        <v>274</v>
      </c>
      <c r="C79" s="107" t="s">
        <v>274</v>
      </c>
      <c r="D79" s="107" t="s">
        <v>274</v>
      </c>
      <c r="E79" s="107">
        <v>0</v>
      </c>
      <c r="F79" s="107">
        <v>0</v>
      </c>
      <c r="G79" s="107">
        <v>0</v>
      </c>
      <c r="H79" s="107">
        <v>0</v>
      </c>
      <c r="I79" s="107">
        <v>0</v>
      </c>
      <c r="J79" s="107">
        <v>0</v>
      </c>
      <c r="K79" s="107">
        <v>0</v>
      </c>
      <c r="L79" s="107">
        <v>0</v>
      </c>
      <c r="M79" s="107">
        <v>0</v>
      </c>
      <c r="N79" s="107">
        <v>0</v>
      </c>
      <c r="O79" s="107">
        <v>0</v>
      </c>
      <c r="P79" s="107">
        <v>0</v>
      </c>
      <c r="Q79" s="107">
        <v>0</v>
      </c>
      <c r="R79" s="107">
        <v>0</v>
      </c>
      <c r="S79" s="107">
        <v>0</v>
      </c>
      <c r="T79" s="107">
        <v>0</v>
      </c>
      <c r="U79" s="107">
        <v>0</v>
      </c>
      <c r="V79" s="107">
        <v>0</v>
      </c>
    </row>
    <row r="80" spans="1:22" ht="11.25" customHeight="1">
      <c r="A80" s="102" t="s">
        <v>302</v>
      </c>
      <c r="B80" s="107" t="s">
        <v>274</v>
      </c>
      <c r="C80" s="107" t="s">
        <v>274</v>
      </c>
      <c r="D80" s="107" t="s">
        <v>274</v>
      </c>
      <c r="E80" s="107">
        <v>0</v>
      </c>
      <c r="F80" s="107">
        <v>0</v>
      </c>
      <c r="G80" s="107">
        <v>0</v>
      </c>
      <c r="H80" s="107">
        <v>0</v>
      </c>
      <c r="I80" s="107">
        <v>0</v>
      </c>
      <c r="J80" s="107">
        <v>0</v>
      </c>
      <c r="K80" s="107">
        <v>0</v>
      </c>
      <c r="L80" s="107">
        <v>0</v>
      </c>
      <c r="M80" s="107">
        <v>0</v>
      </c>
      <c r="N80" s="107">
        <v>0</v>
      </c>
      <c r="O80" s="107">
        <v>0</v>
      </c>
      <c r="P80" s="107">
        <v>0</v>
      </c>
      <c r="Q80" s="107">
        <v>0</v>
      </c>
      <c r="R80" s="107">
        <v>0</v>
      </c>
      <c r="S80" s="107">
        <v>0</v>
      </c>
      <c r="T80" s="107">
        <v>0</v>
      </c>
      <c r="U80" s="107">
        <v>0</v>
      </c>
      <c r="V80" s="107">
        <v>0</v>
      </c>
    </row>
    <row r="81" spans="1:22" ht="11.25" customHeight="1">
      <c r="A81" s="102" t="s">
        <v>303</v>
      </c>
      <c r="B81" s="107" t="s">
        <v>274</v>
      </c>
      <c r="C81" s="107" t="s">
        <v>274</v>
      </c>
      <c r="D81" s="107" t="s">
        <v>274</v>
      </c>
      <c r="E81" s="107">
        <v>0</v>
      </c>
      <c r="F81" s="107">
        <v>0</v>
      </c>
      <c r="G81" s="107">
        <v>0</v>
      </c>
      <c r="H81" s="107">
        <v>0</v>
      </c>
      <c r="I81" s="107">
        <v>0</v>
      </c>
      <c r="J81" s="107">
        <v>0</v>
      </c>
      <c r="K81" s="107">
        <v>0</v>
      </c>
      <c r="L81" s="107">
        <v>0</v>
      </c>
      <c r="M81" s="107">
        <v>0</v>
      </c>
      <c r="N81" s="107">
        <v>0</v>
      </c>
      <c r="O81" s="107">
        <v>0</v>
      </c>
      <c r="P81" s="107">
        <v>0</v>
      </c>
      <c r="Q81" s="107">
        <v>0</v>
      </c>
      <c r="R81" s="107">
        <v>0</v>
      </c>
      <c r="S81" s="107">
        <v>0</v>
      </c>
      <c r="T81" s="107">
        <v>0</v>
      </c>
      <c r="U81" s="107">
        <v>0</v>
      </c>
      <c r="V81" s="107">
        <v>0</v>
      </c>
    </row>
    <row r="82" spans="1:22" ht="11.25" customHeight="1">
      <c r="A82" s="93" t="s">
        <v>176</v>
      </c>
      <c r="B82" s="107" t="s">
        <v>274</v>
      </c>
      <c r="C82" s="107" t="s">
        <v>274</v>
      </c>
      <c r="D82" s="107" t="s">
        <v>274</v>
      </c>
      <c r="E82" s="107">
        <v>0</v>
      </c>
      <c r="F82" s="107">
        <v>0</v>
      </c>
      <c r="G82" s="107">
        <v>0</v>
      </c>
      <c r="H82" s="107">
        <v>0</v>
      </c>
      <c r="I82" s="107">
        <v>0</v>
      </c>
      <c r="J82" s="107">
        <v>0</v>
      </c>
      <c r="K82" s="107">
        <v>0</v>
      </c>
      <c r="L82" s="107">
        <v>0</v>
      </c>
      <c r="M82" s="107">
        <v>0</v>
      </c>
      <c r="N82" s="107">
        <v>0</v>
      </c>
      <c r="O82" s="107">
        <v>0</v>
      </c>
      <c r="P82" s="107">
        <v>0</v>
      </c>
      <c r="Q82" s="107">
        <v>0</v>
      </c>
      <c r="R82" s="107">
        <v>0</v>
      </c>
      <c r="S82" s="107">
        <v>0</v>
      </c>
      <c r="T82" s="107">
        <v>0</v>
      </c>
      <c r="U82" s="107">
        <v>0</v>
      </c>
      <c r="V82" s="107">
        <v>0</v>
      </c>
    </row>
    <row r="83" spans="1:22" ht="11.25" customHeight="1">
      <c r="A83" s="102" t="s">
        <v>304</v>
      </c>
      <c r="B83" s="107" t="s">
        <v>274</v>
      </c>
      <c r="C83" s="107" t="s">
        <v>274</v>
      </c>
      <c r="D83" s="107" t="s">
        <v>274</v>
      </c>
      <c r="E83" s="107">
        <v>0</v>
      </c>
      <c r="F83" s="107">
        <v>0</v>
      </c>
      <c r="G83" s="107">
        <v>0</v>
      </c>
      <c r="H83" s="107">
        <v>0</v>
      </c>
      <c r="I83" s="107">
        <v>0</v>
      </c>
      <c r="J83" s="107">
        <v>0</v>
      </c>
      <c r="K83" s="107">
        <v>0</v>
      </c>
      <c r="L83" s="107">
        <v>0</v>
      </c>
      <c r="M83" s="107">
        <v>0</v>
      </c>
      <c r="N83" s="107">
        <v>0</v>
      </c>
      <c r="O83" s="107">
        <v>0</v>
      </c>
      <c r="P83" s="107">
        <v>0</v>
      </c>
      <c r="Q83" s="107">
        <v>0</v>
      </c>
      <c r="R83" s="107">
        <v>0</v>
      </c>
      <c r="S83" s="107">
        <v>0</v>
      </c>
      <c r="T83" s="107">
        <v>0</v>
      </c>
      <c r="U83" s="107">
        <v>0</v>
      </c>
      <c r="V83" s="107">
        <v>0</v>
      </c>
    </row>
    <row r="84" spans="1:22" ht="11.25" customHeight="1">
      <c r="A84" s="102" t="s">
        <v>305</v>
      </c>
      <c r="B84" s="107" t="s">
        <v>274</v>
      </c>
      <c r="C84" s="107" t="s">
        <v>274</v>
      </c>
      <c r="D84" s="107" t="s">
        <v>274</v>
      </c>
      <c r="E84" s="107">
        <v>0</v>
      </c>
      <c r="F84" s="107">
        <v>0</v>
      </c>
      <c r="G84" s="107">
        <v>0</v>
      </c>
      <c r="H84" s="107">
        <v>0</v>
      </c>
      <c r="I84" s="107">
        <v>0</v>
      </c>
      <c r="J84" s="107">
        <v>0</v>
      </c>
      <c r="K84" s="107">
        <v>0</v>
      </c>
      <c r="L84" s="107">
        <v>0</v>
      </c>
      <c r="M84" s="107">
        <v>0</v>
      </c>
      <c r="N84" s="107">
        <v>0</v>
      </c>
      <c r="O84" s="107">
        <v>0</v>
      </c>
      <c r="P84" s="107">
        <v>0</v>
      </c>
      <c r="Q84" s="107">
        <v>0</v>
      </c>
      <c r="R84" s="107">
        <v>0</v>
      </c>
      <c r="S84" s="107">
        <v>0</v>
      </c>
      <c r="T84" s="107">
        <v>0</v>
      </c>
      <c r="U84" s="107">
        <v>0</v>
      </c>
      <c r="V84" s="107">
        <v>0</v>
      </c>
    </row>
    <row r="85" spans="1:22" ht="11.25" customHeight="1">
      <c r="A85" s="102" t="s">
        <v>306</v>
      </c>
      <c r="B85" s="107" t="s">
        <v>274</v>
      </c>
      <c r="C85" s="107" t="s">
        <v>274</v>
      </c>
      <c r="D85" s="107" t="s">
        <v>274</v>
      </c>
      <c r="E85" s="107">
        <v>0</v>
      </c>
      <c r="F85" s="107">
        <v>0</v>
      </c>
      <c r="G85" s="107">
        <v>0</v>
      </c>
      <c r="H85" s="107">
        <v>0</v>
      </c>
      <c r="I85" s="107">
        <v>0</v>
      </c>
      <c r="J85" s="107">
        <v>0</v>
      </c>
      <c r="K85" s="107">
        <v>0</v>
      </c>
      <c r="L85" s="107">
        <v>0</v>
      </c>
      <c r="M85" s="107">
        <v>0</v>
      </c>
      <c r="N85" s="107">
        <v>0</v>
      </c>
      <c r="O85" s="107">
        <v>0</v>
      </c>
      <c r="P85" s="107">
        <v>0</v>
      </c>
      <c r="Q85" s="107">
        <v>0</v>
      </c>
      <c r="R85" s="107">
        <v>0</v>
      </c>
      <c r="S85" s="107">
        <v>0</v>
      </c>
      <c r="T85" s="107">
        <v>0</v>
      </c>
      <c r="U85" s="107">
        <v>0</v>
      </c>
      <c r="V85" s="107">
        <v>0</v>
      </c>
    </row>
    <row r="86" spans="1:22" ht="6" customHeight="1" thickBot="1">
      <c r="A86" s="104"/>
      <c r="B86" s="108"/>
      <c r="C86" s="108"/>
      <c r="D86" s="108"/>
      <c r="E86" s="108"/>
      <c r="F86" s="108"/>
      <c r="G86" s="108"/>
      <c r="H86" s="108"/>
      <c r="I86" s="108"/>
      <c r="J86" s="108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</row>
    <row r="87" spans="1:22" ht="11.25">
      <c r="A87" s="94" t="s">
        <v>204</v>
      </c>
      <c r="B87" s="94"/>
      <c r="C87" s="94"/>
      <c r="D87" s="94"/>
      <c r="E87" s="94"/>
      <c r="F87" s="94"/>
      <c r="G87" s="94"/>
      <c r="H87" s="95"/>
      <c r="I87" s="95"/>
      <c r="V87" s="96" t="s">
        <v>190</v>
      </c>
    </row>
    <row r="88" spans="1:22" ht="11.25">
      <c r="A88" s="151" t="s">
        <v>435</v>
      </c>
      <c r="B88" s="151"/>
      <c r="C88" s="151"/>
      <c r="D88" s="151"/>
      <c r="E88" s="97"/>
      <c r="F88" s="97"/>
      <c r="G88" s="97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</row>
  </sheetData>
  <sheetProtection/>
  <mergeCells count="14">
    <mergeCell ref="T4:V4"/>
    <mergeCell ref="K4:M4"/>
    <mergeCell ref="H4:J4"/>
    <mergeCell ref="N4:P4"/>
    <mergeCell ref="A88:D88"/>
    <mergeCell ref="H88:V88"/>
    <mergeCell ref="A2:J2"/>
    <mergeCell ref="K2:V2"/>
    <mergeCell ref="A4:A5"/>
    <mergeCell ref="K1:V1"/>
    <mergeCell ref="K3:V3"/>
    <mergeCell ref="B4:D4"/>
    <mergeCell ref="E4:G4"/>
    <mergeCell ref="Q4:S4"/>
  </mergeCells>
  <printOptions/>
  <pageMargins left="0.4724409448818898" right="0.1968503937007874" top="0.07874015748031496" bottom="0.1968503937007874" header="0" footer="0"/>
  <pageSetup horizontalDpi="300" verticalDpi="300" orientation="portrait" paperSize="9" scale="86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7"/>
  <sheetViews>
    <sheetView zoomScalePageLayoutView="0" workbookViewId="0" topLeftCell="A40">
      <selection activeCell="L69" sqref="L69:Y69"/>
    </sheetView>
  </sheetViews>
  <sheetFormatPr defaultColWidth="9.00390625" defaultRowHeight="12"/>
  <cols>
    <col min="1" max="1" width="1.875" style="0" customWidth="1"/>
    <col min="2" max="2" width="9.625" style="0" customWidth="1"/>
    <col min="4" max="4" width="10.375" style="0" customWidth="1"/>
    <col min="5" max="5" width="14.375" style="0" customWidth="1"/>
    <col min="7" max="7" width="8.375" style="0" customWidth="1"/>
    <col min="8" max="8" width="14.00390625" style="0" customWidth="1"/>
    <col min="10" max="10" width="8.375" style="0" customWidth="1"/>
    <col min="11" max="11" width="14.00390625" style="0" customWidth="1"/>
    <col min="12" max="12" width="7.125" style="0" customWidth="1"/>
    <col min="13" max="13" width="5.875" style="0" customWidth="1"/>
    <col min="14" max="14" width="13.00390625" style="0" customWidth="1"/>
    <col min="15" max="15" width="7.125" style="0" customWidth="1"/>
    <col min="16" max="16" width="6.125" style="0" customWidth="1"/>
    <col min="17" max="17" width="13.00390625" style="0" customWidth="1"/>
    <col min="18" max="18" width="7.125" style="0" customWidth="1"/>
    <col min="19" max="19" width="6.00390625" style="0" customWidth="1"/>
    <col min="20" max="20" width="13.00390625" style="0" customWidth="1"/>
    <col min="21" max="21" width="7.125" style="0" customWidth="1"/>
    <col min="22" max="22" width="6.00390625" style="0" customWidth="1"/>
    <col min="23" max="23" width="13.00390625" style="0" customWidth="1"/>
    <col min="24" max="24" width="1.875" style="0" customWidth="1"/>
  </cols>
  <sheetData>
    <row r="1" spans="1:25" ht="24" customHeight="1">
      <c r="A1" s="184" t="s">
        <v>433</v>
      </c>
      <c r="B1" s="184"/>
      <c r="C1" s="184"/>
      <c r="D1" s="184"/>
      <c r="E1" s="184"/>
      <c r="F1" s="184"/>
      <c r="G1" s="184"/>
      <c r="H1" s="184"/>
      <c r="J1" s="83"/>
      <c r="K1" s="83"/>
      <c r="L1" s="139" t="s">
        <v>434</v>
      </c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ht="30" customHeight="1">
      <c r="A2" s="185" t="s">
        <v>443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6" t="s">
        <v>330</v>
      </c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</row>
    <row r="3" spans="1:25" ht="12.75" thickBot="1">
      <c r="A3" s="172" t="s">
        <v>260</v>
      </c>
      <c r="B3" s="172"/>
      <c r="C3" s="172"/>
      <c r="D3" s="172"/>
      <c r="E3" s="56"/>
      <c r="F3" s="56"/>
      <c r="G3" s="56"/>
      <c r="H3" s="56"/>
      <c r="J3" s="84"/>
      <c r="K3" s="84"/>
      <c r="L3" s="187" t="s">
        <v>195</v>
      </c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</row>
    <row r="4" spans="1:25" ht="15.75" customHeight="1">
      <c r="A4" s="174" t="s">
        <v>331</v>
      </c>
      <c r="B4" s="168"/>
      <c r="C4" s="176" t="s">
        <v>178</v>
      </c>
      <c r="D4" s="176"/>
      <c r="E4" s="176"/>
      <c r="F4" s="176" t="s">
        <v>332</v>
      </c>
      <c r="G4" s="176"/>
      <c r="H4" s="177"/>
      <c r="I4" s="176" t="s">
        <v>333</v>
      </c>
      <c r="J4" s="176"/>
      <c r="K4" s="177"/>
      <c r="L4" s="178" t="s">
        <v>334</v>
      </c>
      <c r="M4" s="176"/>
      <c r="N4" s="176"/>
      <c r="O4" s="176" t="s">
        <v>335</v>
      </c>
      <c r="P4" s="176"/>
      <c r="Q4" s="176"/>
      <c r="R4" s="176" t="s">
        <v>336</v>
      </c>
      <c r="S4" s="176"/>
      <c r="T4" s="176"/>
      <c r="U4" s="168" t="s">
        <v>272</v>
      </c>
      <c r="V4" s="168"/>
      <c r="W4" s="168"/>
      <c r="X4" s="168" t="s">
        <v>331</v>
      </c>
      <c r="Y4" s="169"/>
    </row>
    <row r="5" spans="1:25" ht="21" customHeight="1">
      <c r="A5" s="175"/>
      <c r="B5" s="170"/>
      <c r="C5" s="35" t="s">
        <v>181</v>
      </c>
      <c r="D5" s="109" t="s">
        <v>337</v>
      </c>
      <c r="E5" s="35" t="s">
        <v>273</v>
      </c>
      <c r="F5" s="35" t="s">
        <v>181</v>
      </c>
      <c r="G5" s="109" t="s">
        <v>337</v>
      </c>
      <c r="H5" s="36" t="s">
        <v>273</v>
      </c>
      <c r="I5" s="35" t="s">
        <v>181</v>
      </c>
      <c r="J5" s="109" t="s">
        <v>338</v>
      </c>
      <c r="K5" s="36" t="s">
        <v>273</v>
      </c>
      <c r="L5" s="81" t="s">
        <v>181</v>
      </c>
      <c r="M5" s="109" t="s">
        <v>339</v>
      </c>
      <c r="N5" s="35" t="s">
        <v>273</v>
      </c>
      <c r="O5" s="35" t="s">
        <v>181</v>
      </c>
      <c r="P5" s="109" t="s">
        <v>339</v>
      </c>
      <c r="Q5" s="35" t="s">
        <v>273</v>
      </c>
      <c r="R5" s="35" t="s">
        <v>181</v>
      </c>
      <c r="S5" s="109" t="s">
        <v>339</v>
      </c>
      <c r="T5" s="35" t="s">
        <v>273</v>
      </c>
      <c r="U5" s="35" t="s">
        <v>181</v>
      </c>
      <c r="V5" s="109" t="s">
        <v>339</v>
      </c>
      <c r="W5" s="35" t="s">
        <v>273</v>
      </c>
      <c r="X5" s="170"/>
      <c r="Y5" s="171"/>
    </row>
    <row r="6" spans="1:25" ht="6.75" customHeight="1">
      <c r="A6" s="110"/>
      <c r="B6" s="111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3"/>
      <c r="Y6" s="110"/>
    </row>
    <row r="7" spans="1:25" s="19" customFormat="1" ht="13.5" customHeight="1">
      <c r="A7" s="180" t="s">
        <v>340</v>
      </c>
      <c r="B7" s="181"/>
      <c r="C7" s="114">
        <v>25468</v>
      </c>
      <c r="D7" s="114">
        <v>166363</v>
      </c>
      <c r="E7" s="114">
        <f>SUM(E10:E63,E75:E135)</f>
        <v>545163954</v>
      </c>
      <c r="F7" s="114">
        <f>SUM(F10:F63,F75:F135)</f>
        <v>21467</v>
      </c>
      <c r="G7" s="114" t="s">
        <v>275</v>
      </c>
      <c r="H7" s="114">
        <v>180016042</v>
      </c>
      <c r="I7" s="114">
        <f>SUM(I10:I63,I75:I135)</f>
        <v>2586</v>
      </c>
      <c r="J7" s="114" t="s">
        <v>275</v>
      </c>
      <c r="K7" s="114">
        <v>124393806</v>
      </c>
      <c r="L7" s="114">
        <f>SUM(L10:L63,L75:L135)</f>
        <v>696</v>
      </c>
      <c r="M7" s="114" t="s">
        <v>275</v>
      </c>
      <c r="N7" s="114">
        <v>61776416</v>
      </c>
      <c r="O7" s="114">
        <f>SUM(O10:O63,O75:O135)</f>
        <v>376</v>
      </c>
      <c r="P7" s="114" t="s">
        <v>275</v>
      </c>
      <c r="Q7" s="114">
        <v>58853527</v>
      </c>
      <c r="R7" s="114">
        <f>SUM(R10:R63,R75:R135)</f>
        <v>268</v>
      </c>
      <c r="S7" s="114" t="s">
        <v>275</v>
      </c>
      <c r="T7" s="114">
        <v>66987242</v>
      </c>
      <c r="U7" s="114">
        <f>SUM(U10:U63,U75:U135)</f>
        <v>75</v>
      </c>
      <c r="V7" s="114" t="s">
        <v>275</v>
      </c>
      <c r="W7" s="114">
        <v>53136921</v>
      </c>
      <c r="X7" s="179" t="s">
        <v>340</v>
      </c>
      <c r="Y7" s="180"/>
    </row>
    <row r="8" spans="1:25" s="19" customFormat="1" ht="13.5" customHeight="1">
      <c r="A8" s="115"/>
      <c r="B8" s="116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8"/>
      <c r="Y8" s="115"/>
    </row>
    <row r="9" spans="1:25" s="16" customFormat="1" ht="12" customHeight="1">
      <c r="A9" s="119"/>
      <c r="B9" s="120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2"/>
      <c r="Y9" s="119"/>
    </row>
    <row r="10" spans="1:25" s="16" customFormat="1" ht="13.5" customHeight="1">
      <c r="A10" s="119" t="s">
        <v>341</v>
      </c>
      <c r="B10" s="123" t="s">
        <v>8</v>
      </c>
      <c r="C10" s="114">
        <v>8626</v>
      </c>
      <c r="D10" s="114">
        <v>68914</v>
      </c>
      <c r="E10" s="114">
        <v>298815496</v>
      </c>
      <c r="F10" s="121">
        <v>6840</v>
      </c>
      <c r="G10" s="121">
        <v>0</v>
      </c>
      <c r="H10" s="121">
        <v>83114076</v>
      </c>
      <c r="I10" s="121">
        <v>1115</v>
      </c>
      <c r="J10" s="121">
        <v>0</v>
      </c>
      <c r="K10" s="121">
        <v>73114809</v>
      </c>
      <c r="L10" s="121">
        <v>329</v>
      </c>
      <c r="M10" s="121">
        <v>0</v>
      </c>
      <c r="N10" s="121">
        <v>36398124</v>
      </c>
      <c r="O10" s="121">
        <v>182</v>
      </c>
      <c r="P10" s="121">
        <v>0</v>
      </c>
      <c r="Q10" s="121">
        <v>28702133</v>
      </c>
      <c r="R10" s="121">
        <v>123</v>
      </c>
      <c r="S10" s="121">
        <v>0</v>
      </c>
      <c r="T10" s="121">
        <v>39124923</v>
      </c>
      <c r="U10" s="121">
        <v>37</v>
      </c>
      <c r="V10" s="121">
        <v>0</v>
      </c>
      <c r="W10" s="121">
        <v>38361431</v>
      </c>
      <c r="X10" s="122" t="s">
        <v>341</v>
      </c>
      <c r="Y10" s="124" t="s">
        <v>8</v>
      </c>
    </row>
    <row r="11" spans="1:25" s="16" customFormat="1" ht="13.5" customHeight="1">
      <c r="A11" s="119" t="s">
        <v>341</v>
      </c>
      <c r="B11" s="123" t="s">
        <v>9</v>
      </c>
      <c r="C11" s="114">
        <v>5352</v>
      </c>
      <c r="D11" s="114">
        <v>37998</v>
      </c>
      <c r="E11" s="114">
        <v>115988165</v>
      </c>
      <c r="F11" s="121">
        <v>4406</v>
      </c>
      <c r="G11" s="121">
        <v>0</v>
      </c>
      <c r="H11" s="121">
        <v>38545952</v>
      </c>
      <c r="I11" s="121">
        <v>614</v>
      </c>
      <c r="J11" s="121">
        <v>0</v>
      </c>
      <c r="K11" s="121">
        <v>26538726</v>
      </c>
      <c r="L11" s="121">
        <v>167</v>
      </c>
      <c r="M11" s="121">
        <v>0</v>
      </c>
      <c r="N11" s="121">
        <v>12964456</v>
      </c>
      <c r="O11" s="121">
        <v>81</v>
      </c>
      <c r="P11" s="121">
        <v>0</v>
      </c>
      <c r="Q11" s="121">
        <v>16708711</v>
      </c>
      <c r="R11" s="121">
        <v>64</v>
      </c>
      <c r="S11" s="121">
        <v>0</v>
      </c>
      <c r="T11" s="121">
        <v>14040531</v>
      </c>
      <c r="U11" s="121">
        <v>20</v>
      </c>
      <c r="V11" s="121">
        <v>0</v>
      </c>
      <c r="W11" s="121">
        <v>7189789</v>
      </c>
      <c r="X11" s="122" t="s">
        <v>341</v>
      </c>
      <c r="Y11" s="124" t="s">
        <v>9</v>
      </c>
    </row>
    <row r="12" spans="1:25" s="16" customFormat="1" ht="13.5" customHeight="1">
      <c r="A12" s="119" t="s">
        <v>341</v>
      </c>
      <c r="B12" s="123" t="s">
        <v>10</v>
      </c>
      <c r="C12" s="114">
        <v>1480</v>
      </c>
      <c r="D12" s="114">
        <v>10243</v>
      </c>
      <c r="E12" s="114">
        <v>26962467</v>
      </c>
      <c r="F12" s="121">
        <v>1217</v>
      </c>
      <c r="G12" s="121">
        <v>0</v>
      </c>
      <c r="H12" s="121">
        <v>9333655</v>
      </c>
      <c r="I12" s="121">
        <v>174</v>
      </c>
      <c r="J12" s="121">
        <v>0</v>
      </c>
      <c r="K12" s="121">
        <v>6181774</v>
      </c>
      <c r="L12" s="121">
        <v>39</v>
      </c>
      <c r="M12" s="121">
        <v>0</v>
      </c>
      <c r="N12" s="121">
        <v>4052097</v>
      </c>
      <c r="O12" s="121">
        <v>28</v>
      </c>
      <c r="P12" s="121">
        <v>0</v>
      </c>
      <c r="Q12" s="121" t="s">
        <v>276</v>
      </c>
      <c r="R12" s="121">
        <v>20</v>
      </c>
      <c r="S12" s="121">
        <v>0</v>
      </c>
      <c r="T12" s="121">
        <v>3398562</v>
      </c>
      <c r="U12" s="121">
        <v>2</v>
      </c>
      <c r="V12" s="121">
        <v>0</v>
      </c>
      <c r="W12" s="121" t="s">
        <v>276</v>
      </c>
      <c r="X12" s="122" t="s">
        <v>341</v>
      </c>
      <c r="Y12" s="124" t="s">
        <v>10</v>
      </c>
    </row>
    <row r="13" spans="1:25" s="16" customFormat="1" ht="13.5" customHeight="1">
      <c r="A13" s="119" t="s">
        <v>341</v>
      </c>
      <c r="B13" s="123" t="s">
        <v>11</v>
      </c>
      <c r="C13" s="114">
        <v>841</v>
      </c>
      <c r="D13" s="114">
        <v>4183</v>
      </c>
      <c r="E13" s="114">
        <v>8512908</v>
      </c>
      <c r="F13" s="121">
        <v>754</v>
      </c>
      <c r="G13" s="121">
        <v>0</v>
      </c>
      <c r="H13" s="121">
        <v>3238179</v>
      </c>
      <c r="I13" s="121">
        <v>59</v>
      </c>
      <c r="J13" s="121">
        <v>0</v>
      </c>
      <c r="K13" s="121">
        <v>1678783</v>
      </c>
      <c r="L13" s="121">
        <v>12</v>
      </c>
      <c r="M13" s="121">
        <v>0</v>
      </c>
      <c r="N13" s="121">
        <v>681824</v>
      </c>
      <c r="O13" s="121">
        <v>8</v>
      </c>
      <c r="P13" s="121">
        <v>0</v>
      </c>
      <c r="Q13" s="121">
        <v>1545036</v>
      </c>
      <c r="R13" s="121">
        <v>7</v>
      </c>
      <c r="S13" s="121">
        <v>0</v>
      </c>
      <c r="T13" s="121" t="s">
        <v>276</v>
      </c>
      <c r="U13" s="121">
        <v>1</v>
      </c>
      <c r="V13" s="121">
        <v>0</v>
      </c>
      <c r="W13" s="121" t="s">
        <v>276</v>
      </c>
      <c r="X13" s="122" t="s">
        <v>341</v>
      </c>
      <c r="Y13" s="124" t="s">
        <v>11</v>
      </c>
    </row>
    <row r="14" spans="1:25" s="16" customFormat="1" ht="13.5" customHeight="1">
      <c r="A14" s="119" t="s">
        <v>341</v>
      </c>
      <c r="B14" s="123" t="s">
        <v>12</v>
      </c>
      <c r="C14" s="114">
        <v>758</v>
      </c>
      <c r="D14" s="114">
        <v>3773</v>
      </c>
      <c r="E14" s="114">
        <v>7157423</v>
      </c>
      <c r="F14" s="121">
        <v>675</v>
      </c>
      <c r="G14" s="121">
        <v>0</v>
      </c>
      <c r="H14" s="121">
        <v>3571570</v>
      </c>
      <c r="I14" s="121">
        <v>57</v>
      </c>
      <c r="J14" s="121">
        <v>0</v>
      </c>
      <c r="K14" s="121">
        <v>1818548</v>
      </c>
      <c r="L14" s="121">
        <v>16</v>
      </c>
      <c r="M14" s="121">
        <v>0</v>
      </c>
      <c r="N14" s="121" t="s">
        <v>276</v>
      </c>
      <c r="O14" s="121">
        <v>4</v>
      </c>
      <c r="P14" s="121">
        <v>0</v>
      </c>
      <c r="Q14" s="121">
        <v>377003</v>
      </c>
      <c r="R14" s="121">
        <v>4</v>
      </c>
      <c r="S14" s="121">
        <v>0</v>
      </c>
      <c r="T14" s="121">
        <v>297438</v>
      </c>
      <c r="U14" s="121">
        <v>2</v>
      </c>
      <c r="V14" s="121">
        <v>0</v>
      </c>
      <c r="W14" s="121" t="s">
        <v>276</v>
      </c>
      <c r="X14" s="122" t="s">
        <v>341</v>
      </c>
      <c r="Y14" s="124" t="s">
        <v>12</v>
      </c>
    </row>
    <row r="15" spans="1:25" s="16" customFormat="1" ht="13.5" customHeight="1">
      <c r="A15" s="119"/>
      <c r="B15" s="123"/>
      <c r="C15" s="114"/>
      <c r="D15" s="114"/>
      <c r="E15" s="114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2"/>
      <c r="Y15" s="124"/>
    </row>
    <row r="16" spans="1:25" s="16" customFormat="1" ht="13.5" customHeight="1">
      <c r="A16" s="119" t="s">
        <v>341</v>
      </c>
      <c r="B16" s="123" t="s">
        <v>13</v>
      </c>
      <c r="C16" s="114">
        <v>488</v>
      </c>
      <c r="D16" s="114">
        <v>2446</v>
      </c>
      <c r="E16" s="114">
        <v>4469188</v>
      </c>
      <c r="F16" s="121">
        <v>439</v>
      </c>
      <c r="G16" s="121">
        <v>0</v>
      </c>
      <c r="H16" s="121">
        <v>2288863</v>
      </c>
      <c r="I16" s="121">
        <v>31</v>
      </c>
      <c r="J16" s="121">
        <v>0</v>
      </c>
      <c r="K16" s="121" t="s">
        <v>276</v>
      </c>
      <c r="L16" s="121">
        <v>11</v>
      </c>
      <c r="M16" s="121">
        <v>0</v>
      </c>
      <c r="N16" s="121">
        <v>379606</v>
      </c>
      <c r="O16" s="121">
        <v>3</v>
      </c>
      <c r="P16" s="121">
        <v>0</v>
      </c>
      <c r="Q16" s="121">
        <v>496302</v>
      </c>
      <c r="R16" s="121">
        <v>3</v>
      </c>
      <c r="S16" s="121">
        <v>0</v>
      </c>
      <c r="T16" s="121">
        <v>359070</v>
      </c>
      <c r="U16" s="121">
        <v>1</v>
      </c>
      <c r="V16" s="121">
        <v>0</v>
      </c>
      <c r="W16" s="121" t="s">
        <v>276</v>
      </c>
      <c r="X16" s="122" t="s">
        <v>341</v>
      </c>
      <c r="Y16" s="124" t="s">
        <v>13</v>
      </c>
    </row>
    <row r="17" spans="1:25" s="16" customFormat="1" ht="13.5" customHeight="1">
      <c r="A17" s="119" t="s">
        <v>341</v>
      </c>
      <c r="B17" s="123" t="s">
        <v>14</v>
      </c>
      <c r="C17" s="114">
        <v>539</v>
      </c>
      <c r="D17" s="114">
        <v>3706</v>
      </c>
      <c r="E17" s="114">
        <v>6323538</v>
      </c>
      <c r="F17" s="121">
        <v>448</v>
      </c>
      <c r="G17" s="121">
        <v>0</v>
      </c>
      <c r="H17" s="121">
        <v>2497794</v>
      </c>
      <c r="I17" s="121">
        <v>60</v>
      </c>
      <c r="J17" s="121">
        <v>0</v>
      </c>
      <c r="K17" s="121">
        <v>1501180</v>
      </c>
      <c r="L17" s="121">
        <v>17</v>
      </c>
      <c r="M17" s="121">
        <v>0</v>
      </c>
      <c r="N17" s="121">
        <v>547908</v>
      </c>
      <c r="O17" s="121">
        <v>3</v>
      </c>
      <c r="P17" s="121">
        <v>0</v>
      </c>
      <c r="Q17" s="121">
        <v>188482</v>
      </c>
      <c r="R17" s="121">
        <v>9</v>
      </c>
      <c r="S17" s="121">
        <v>0</v>
      </c>
      <c r="T17" s="121" t="s">
        <v>276</v>
      </c>
      <c r="U17" s="121">
        <v>2</v>
      </c>
      <c r="V17" s="121">
        <v>0</v>
      </c>
      <c r="W17" s="121" t="s">
        <v>276</v>
      </c>
      <c r="X17" s="122" t="s">
        <v>341</v>
      </c>
      <c r="Y17" s="124" t="s">
        <v>14</v>
      </c>
    </row>
    <row r="18" spans="1:25" s="16" customFormat="1" ht="13.5" customHeight="1">
      <c r="A18" s="119" t="s">
        <v>341</v>
      </c>
      <c r="B18" s="123" t="s">
        <v>15</v>
      </c>
      <c r="C18" s="114">
        <v>404</v>
      </c>
      <c r="D18" s="114">
        <v>2081</v>
      </c>
      <c r="E18" s="114">
        <v>3261016</v>
      </c>
      <c r="F18" s="121">
        <v>363</v>
      </c>
      <c r="G18" s="121">
        <v>0</v>
      </c>
      <c r="H18" s="121">
        <v>1979698</v>
      </c>
      <c r="I18" s="121">
        <v>31</v>
      </c>
      <c r="J18" s="121">
        <v>0</v>
      </c>
      <c r="K18" s="121">
        <v>636600</v>
      </c>
      <c r="L18" s="121">
        <v>6</v>
      </c>
      <c r="M18" s="121">
        <v>0</v>
      </c>
      <c r="N18" s="121">
        <v>81376</v>
      </c>
      <c r="O18" s="121">
        <v>2</v>
      </c>
      <c r="P18" s="121">
        <v>0</v>
      </c>
      <c r="Q18" s="121" t="s">
        <v>276</v>
      </c>
      <c r="R18" s="121" t="s">
        <v>275</v>
      </c>
      <c r="S18" s="121">
        <v>0</v>
      </c>
      <c r="T18" s="121" t="s">
        <v>275</v>
      </c>
      <c r="U18" s="121">
        <v>2</v>
      </c>
      <c r="V18" s="121">
        <v>0</v>
      </c>
      <c r="W18" s="121" t="s">
        <v>276</v>
      </c>
      <c r="X18" s="122" t="s">
        <v>341</v>
      </c>
      <c r="Y18" s="124" t="s">
        <v>15</v>
      </c>
    </row>
    <row r="19" spans="1:25" s="16" customFormat="1" ht="13.5" customHeight="1">
      <c r="A19" s="119" t="s">
        <v>341</v>
      </c>
      <c r="B19" s="123" t="s">
        <v>16</v>
      </c>
      <c r="C19" s="114">
        <v>430</v>
      </c>
      <c r="D19" s="114">
        <v>2090</v>
      </c>
      <c r="E19" s="114">
        <v>10999590</v>
      </c>
      <c r="F19" s="121">
        <v>380</v>
      </c>
      <c r="G19" s="121">
        <v>0</v>
      </c>
      <c r="H19" s="121">
        <v>9057500</v>
      </c>
      <c r="I19" s="121">
        <v>36</v>
      </c>
      <c r="J19" s="121">
        <v>0</v>
      </c>
      <c r="K19" s="121">
        <v>851710</v>
      </c>
      <c r="L19" s="121">
        <v>8</v>
      </c>
      <c r="M19" s="121">
        <v>0</v>
      </c>
      <c r="N19" s="121">
        <v>339586</v>
      </c>
      <c r="O19" s="121">
        <v>3</v>
      </c>
      <c r="P19" s="121">
        <v>0</v>
      </c>
      <c r="Q19" s="121">
        <v>222808</v>
      </c>
      <c r="R19" s="121">
        <v>3</v>
      </c>
      <c r="S19" s="121">
        <v>0</v>
      </c>
      <c r="T19" s="121">
        <v>571052</v>
      </c>
      <c r="U19" s="121" t="s">
        <v>275</v>
      </c>
      <c r="V19" s="121">
        <v>0</v>
      </c>
      <c r="W19" s="121" t="s">
        <v>275</v>
      </c>
      <c r="X19" s="122" t="s">
        <v>341</v>
      </c>
      <c r="Y19" s="124" t="s">
        <v>16</v>
      </c>
    </row>
    <row r="20" spans="1:25" s="16" customFormat="1" ht="13.5" customHeight="1">
      <c r="A20" s="119" t="s">
        <v>341</v>
      </c>
      <c r="B20" s="123" t="s">
        <v>17</v>
      </c>
      <c r="C20" s="114">
        <v>515</v>
      </c>
      <c r="D20" s="114">
        <v>2568</v>
      </c>
      <c r="E20" s="114">
        <v>4406680</v>
      </c>
      <c r="F20" s="121">
        <v>456</v>
      </c>
      <c r="G20" s="121">
        <v>0</v>
      </c>
      <c r="H20" s="121">
        <v>1630560</v>
      </c>
      <c r="I20" s="121">
        <v>41</v>
      </c>
      <c r="J20" s="121">
        <v>0</v>
      </c>
      <c r="K20" s="121" t="s">
        <v>276</v>
      </c>
      <c r="L20" s="121">
        <v>8</v>
      </c>
      <c r="M20" s="121">
        <v>0</v>
      </c>
      <c r="N20" s="121">
        <v>507814</v>
      </c>
      <c r="O20" s="121">
        <v>6</v>
      </c>
      <c r="P20" s="121">
        <v>0</v>
      </c>
      <c r="Q20" s="121">
        <v>263938</v>
      </c>
      <c r="R20" s="121">
        <v>3</v>
      </c>
      <c r="S20" s="121">
        <v>0</v>
      </c>
      <c r="T20" s="121">
        <v>651278</v>
      </c>
      <c r="U20" s="121">
        <v>1</v>
      </c>
      <c r="V20" s="121">
        <v>0</v>
      </c>
      <c r="W20" s="121" t="s">
        <v>276</v>
      </c>
      <c r="X20" s="122" t="s">
        <v>341</v>
      </c>
      <c r="Y20" s="124" t="s">
        <v>17</v>
      </c>
    </row>
    <row r="21" spans="1:25" s="16" customFormat="1" ht="12" customHeight="1">
      <c r="A21" s="119"/>
      <c r="B21" s="123"/>
      <c r="C21" s="114"/>
      <c r="D21" s="114"/>
      <c r="E21" s="114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2"/>
      <c r="Y21" s="124"/>
    </row>
    <row r="22" spans="1:25" s="16" customFormat="1" ht="12" customHeight="1">
      <c r="A22" s="119"/>
      <c r="B22" s="123"/>
      <c r="C22" s="114"/>
      <c r="D22" s="114"/>
      <c r="E22" s="114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2"/>
      <c r="Y22" s="124"/>
    </row>
    <row r="23" spans="1:25" s="16" customFormat="1" ht="12" customHeight="1">
      <c r="A23" s="180" t="s">
        <v>18</v>
      </c>
      <c r="B23" s="181"/>
      <c r="C23" s="114"/>
      <c r="D23" s="114"/>
      <c r="E23" s="114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79" t="s">
        <v>18</v>
      </c>
      <c r="Y23" s="180"/>
    </row>
    <row r="24" spans="1:25" s="16" customFormat="1" ht="12" customHeight="1">
      <c r="A24" s="119" t="s">
        <v>341</v>
      </c>
      <c r="B24" s="123" t="s">
        <v>19</v>
      </c>
      <c r="C24" s="114">
        <v>105</v>
      </c>
      <c r="D24" s="114">
        <v>509</v>
      </c>
      <c r="E24" s="114">
        <v>792729</v>
      </c>
      <c r="F24" s="121">
        <v>91</v>
      </c>
      <c r="G24" s="121">
        <v>0</v>
      </c>
      <c r="H24" s="121">
        <v>422180</v>
      </c>
      <c r="I24" s="121">
        <v>10</v>
      </c>
      <c r="J24" s="121">
        <v>0</v>
      </c>
      <c r="K24" s="121">
        <v>195111</v>
      </c>
      <c r="L24" s="121">
        <v>2</v>
      </c>
      <c r="M24" s="121">
        <v>0</v>
      </c>
      <c r="N24" s="121" t="s">
        <v>276</v>
      </c>
      <c r="O24" s="121">
        <v>2</v>
      </c>
      <c r="P24" s="121">
        <v>0</v>
      </c>
      <c r="Q24" s="121" t="s">
        <v>276</v>
      </c>
      <c r="R24" s="121" t="s">
        <v>275</v>
      </c>
      <c r="S24" s="121">
        <v>0</v>
      </c>
      <c r="T24" s="121" t="s">
        <v>275</v>
      </c>
      <c r="U24" s="121" t="s">
        <v>275</v>
      </c>
      <c r="V24" s="121">
        <v>0</v>
      </c>
      <c r="W24" s="121" t="s">
        <v>275</v>
      </c>
      <c r="X24" s="122" t="s">
        <v>341</v>
      </c>
      <c r="Y24" s="124" t="s">
        <v>19</v>
      </c>
    </row>
    <row r="25" spans="1:25" s="16" customFormat="1" ht="12" customHeight="1">
      <c r="A25" s="119" t="s">
        <v>341</v>
      </c>
      <c r="B25" s="123" t="s">
        <v>20</v>
      </c>
      <c r="C25" s="114">
        <v>100</v>
      </c>
      <c r="D25" s="114">
        <v>355</v>
      </c>
      <c r="E25" s="114">
        <v>458859</v>
      </c>
      <c r="F25" s="121">
        <v>93</v>
      </c>
      <c r="G25" s="121">
        <v>0</v>
      </c>
      <c r="H25" s="121">
        <v>353158</v>
      </c>
      <c r="I25" s="121">
        <v>6</v>
      </c>
      <c r="J25" s="121">
        <v>0</v>
      </c>
      <c r="K25" s="121" t="s">
        <v>276</v>
      </c>
      <c r="L25" s="121">
        <v>1</v>
      </c>
      <c r="M25" s="121">
        <v>0</v>
      </c>
      <c r="N25" s="121" t="s">
        <v>276</v>
      </c>
      <c r="O25" s="121" t="s">
        <v>275</v>
      </c>
      <c r="P25" s="121">
        <v>0</v>
      </c>
      <c r="Q25" s="121" t="s">
        <v>275</v>
      </c>
      <c r="R25" s="121" t="s">
        <v>275</v>
      </c>
      <c r="S25" s="121">
        <v>0</v>
      </c>
      <c r="T25" s="121" t="s">
        <v>275</v>
      </c>
      <c r="U25" s="121" t="s">
        <v>275</v>
      </c>
      <c r="V25" s="121">
        <v>0</v>
      </c>
      <c r="W25" s="121" t="s">
        <v>275</v>
      </c>
      <c r="X25" s="122" t="s">
        <v>341</v>
      </c>
      <c r="Y25" s="124" t="s">
        <v>20</v>
      </c>
    </row>
    <row r="26" spans="1:25" s="16" customFormat="1" ht="12" customHeight="1">
      <c r="A26" s="119" t="s">
        <v>341</v>
      </c>
      <c r="B26" s="123" t="s">
        <v>21</v>
      </c>
      <c r="C26" s="114">
        <v>71</v>
      </c>
      <c r="D26" s="114">
        <v>203</v>
      </c>
      <c r="E26" s="114">
        <v>267115</v>
      </c>
      <c r="F26" s="121">
        <v>69</v>
      </c>
      <c r="G26" s="121">
        <v>0</v>
      </c>
      <c r="H26" s="121" t="s">
        <v>276</v>
      </c>
      <c r="I26" s="121">
        <v>2</v>
      </c>
      <c r="J26" s="121">
        <v>0</v>
      </c>
      <c r="K26" s="121" t="s">
        <v>276</v>
      </c>
      <c r="L26" s="121" t="s">
        <v>275</v>
      </c>
      <c r="M26" s="121">
        <v>0</v>
      </c>
      <c r="N26" s="121" t="s">
        <v>275</v>
      </c>
      <c r="O26" s="121" t="s">
        <v>275</v>
      </c>
      <c r="P26" s="121">
        <v>0</v>
      </c>
      <c r="Q26" s="121" t="s">
        <v>275</v>
      </c>
      <c r="R26" s="121" t="s">
        <v>275</v>
      </c>
      <c r="S26" s="121">
        <v>0</v>
      </c>
      <c r="T26" s="121" t="s">
        <v>275</v>
      </c>
      <c r="U26" s="121"/>
      <c r="V26" s="121">
        <v>0</v>
      </c>
      <c r="W26" s="121" t="s">
        <v>275</v>
      </c>
      <c r="X26" s="122" t="s">
        <v>341</v>
      </c>
      <c r="Y26" s="124" t="s">
        <v>21</v>
      </c>
    </row>
    <row r="27" spans="1:25" s="16" customFormat="1" ht="12" customHeight="1">
      <c r="A27" s="119"/>
      <c r="B27" s="123"/>
      <c r="C27" s="114"/>
      <c r="D27" s="114"/>
      <c r="E27" s="114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2"/>
      <c r="Y27" s="124"/>
    </row>
    <row r="28" spans="1:25" s="16" customFormat="1" ht="12" customHeight="1">
      <c r="A28" s="180" t="s">
        <v>22</v>
      </c>
      <c r="B28" s="181"/>
      <c r="C28" s="114"/>
      <c r="D28" s="114"/>
      <c r="E28" s="114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79" t="s">
        <v>22</v>
      </c>
      <c r="Y28" s="180"/>
    </row>
    <row r="29" spans="1:25" s="16" customFormat="1" ht="12" customHeight="1">
      <c r="A29" s="119" t="s">
        <v>341</v>
      </c>
      <c r="B29" s="123" t="s">
        <v>23</v>
      </c>
      <c r="C29" s="114">
        <v>156</v>
      </c>
      <c r="D29" s="114">
        <v>707</v>
      </c>
      <c r="E29" s="114">
        <v>979639</v>
      </c>
      <c r="F29" s="121">
        <v>139</v>
      </c>
      <c r="G29" s="121">
        <v>0</v>
      </c>
      <c r="H29" s="121">
        <v>521853</v>
      </c>
      <c r="I29" s="121">
        <v>13</v>
      </c>
      <c r="J29" s="121">
        <v>0</v>
      </c>
      <c r="K29" s="121">
        <v>401717</v>
      </c>
      <c r="L29" s="121">
        <v>2</v>
      </c>
      <c r="M29" s="121">
        <v>0</v>
      </c>
      <c r="N29" s="121" t="s">
        <v>276</v>
      </c>
      <c r="O29" s="121">
        <v>2</v>
      </c>
      <c r="P29" s="121">
        <v>0</v>
      </c>
      <c r="Q29" s="121" t="s">
        <v>276</v>
      </c>
      <c r="R29" s="121" t="s">
        <v>275</v>
      </c>
      <c r="S29" s="121">
        <v>0</v>
      </c>
      <c r="T29" s="121" t="s">
        <v>275</v>
      </c>
      <c r="U29" s="121" t="s">
        <v>275</v>
      </c>
      <c r="V29" s="121">
        <v>0</v>
      </c>
      <c r="W29" s="121" t="s">
        <v>275</v>
      </c>
      <c r="X29" s="122" t="s">
        <v>341</v>
      </c>
      <c r="Y29" s="124" t="s">
        <v>23</v>
      </c>
    </row>
    <row r="30" spans="1:25" s="16" customFormat="1" ht="12" customHeight="1">
      <c r="A30" s="119" t="s">
        <v>341</v>
      </c>
      <c r="B30" s="123" t="s">
        <v>24</v>
      </c>
      <c r="C30" s="114">
        <v>184</v>
      </c>
      <c r="D30" s="114">
        <v>1418</v>
      </c>
      <c r="E30" s="114">
        <v>2628548</v>
      </c>
      <c r="F30" s="121">
        <v>153</v>
      </c>
      <c r="G30" s="121">
        <v>0</v>
      </c>
      <c r="H30" s="121">
        <v>749740</v>
      </c>
      <c r="I30" s="121">
        <v>19</v>
      </c>
      <c r="J30" s="121">
        <v>0</v>
      </c>
      <c r="K30" s="121">
        <v>289996</v>
      </c>
      <c r="L30" s="121">
        <v>4</v>
      </c>
      <c r="M30" s="121">
        <v>0</v>
      </c>
      <c r="N30" s="121" t="s">
        <v>276</v>
      </c>
      <c r="O30" s="121">
        <v>4</v>
      </c>
      <c r="P30" s="121">
        <v>0</v>
      </c>
      <c r="Q30" s="121">
        <v>411459</v>
      </c>
      <c r="R30" s="121">
        <v>3</v>
      </c>
      <c r="S30" s="121">
        <v>0</v>
      </c>
      <c r="T30" s="121">
        <v>531406</v>
      </c>
      <c r="U30" s="121">
        <v>1</v>
      </c>
      <c r="V30" s="121">
        <v>0</v>
      </c>
      <c r="W30" s="121" t="s">
        <v>276</v>
      </c>
      <c r="X30" s="122" t="s">
        <v>341</v>
      </c>
      <c r="Y30" s="124" t="s">
        <v>24</v>
      </c>
    </row>
    <row r="31" spans="1:25" s="16" customFormat="1" ht="12" customHeight="1">
      <c r="A31" s="119" t="s">
        <v>341</v>
      </c>
      <c r="B31" s="123" t="s">
        <v>25</v>
      </c>
      <c r="C31" s="114">
        <v>60</v>
      </c>
      <c r="D31" s="114">
        <v>266</v>
      </c>
      <c r="E31" s="114">
        <v>424331</v>
      </c>
      <c r="F31" s="121">
        <v>55</v>
      </c>
      <c r="G31" s="121">
        <v>0</v>
      </c>
      <c r="H31" s="121">
        <v>275436</v>
      </c>
      <c r="I31" s="121">
        <v>3</v>
      </c>
      <c r="J31" s="121">
        <v>0</v>
      </c>
      <c r="K31" s="121" t="s">
        <v>276</v>
      </c>
      <c r="L31" s="121">
        <v>1</v>
      </c>
      <c r="M31" s="121">
        <v>0</v>
      </c>
      <c r="N31" s="121" t="s">
        <v>276</v>
      </c>
      <c r="O31" s="121">
        <v>1</v>
      </c>
      <c r="P31" s="121">
        <v>0</v>
      </c>
      <c r="Q31" s="121" t="s">
        <v>276</v>
      </c>
      <c r="R31" s="121" t="s">
        <v>275</v>
      </c>
      <c r="S31" s="121">
        <v>0</v>
      </c>
      <c r="T31" s="121" t="s">
        <v>275</v>
      </c>
      <c r="U31" s="121" t="s">
        <v>275</v>
      </c>
      <c r="V31" s="121">
        <v>0</v>
      </c>
      <c r="W31" s="121" t="s">
        <v>275</v>
      </c>
      <c r="X31" s="122" t="s">
        <v>341</v>
      </c>
      <c r="Y31" s="124" t="s">
        <v>25</v>
      </c>
    </row>
    <row r="32" spans="1:25" s="16" customFormat="1" ht="12" customHeight="1">
      <c r="A32" s="119" t="s">
        <v>341</v>
      </c>
      <c r="B32" s="123" t="s">
        <v>26</v>
      </c>
      <c r="C32" s="114">
        <v>62</v>
      </c>
      <c r="D32" s="114">
        <v>230</v>
      </c>
      <c r="E32" s="114">
        <v>548887</v>
      </c>
      <c r="F32" s="121">
        <v>58</v>
      </c>
      <c r="G32" s="121">
        <v>0</v>
      </c>
      <c r="H32" s="121" t="s">
        <v>276</v>
      </c>
      <c r="I32" s="121">
        <v>3</v>
      </c>
      <c r="J32" s="121">
        <v>0</v>
      </c>
      <c r="K32" s="121">
        <v>191600</v>
      </c>
      <c r="L32" s="121">
        <v>1</v>
      </c>
      <c r="M32" s="121">
        <v>0</v>
      </c>
      <c r="N32" s="121" t="s">
        <v>276</v>
      </c>
      <c r="O32" s="121" t="s">
        <v>275</v>
      </c>
      <c r="P32" s="121">
        <v>0</v>
      </c>
      <c r="Q32" s="121" t="s">
        <v>275</v>
      </c>
      <c r="R32" s="121" t="s">
        <v>275</v>
      </c>
      <c r="S32" s="121">
        <v>0</v>
      </c>
      <c r="T32" s="121" t="s">
        <v>275</v>
      </c>
      <c r="U32" s="121" t="s">
        <v>275</v>
      </c>
      <c r="V32" s="121">
        <v>0</v>
      </c>
      <c r="W32" s="121" t="s">
        <v>275</v>
      </c>
      <c r="X32" s="122" t="s">
        <v>341</v>
      </c>
      <c r="Y32" s="124" t="s">
        <v>26</v>
      </c>
    </row>
    <row r="33" spans="1:25" s="16" customFormat="1" ht="12" customHeight="1">
      <c r="A33" s="119" t="s">
        <v>341</v>
      </c>
      <c r="B33" s="123" t="s">
        <v>27</v>
      </c>
      <c r="C33" s="114">
        <v>72</v>
      </c>
      <c r="D33" s="114">
        <v>362</v>
      </c>
      <c r="E33" s="114">
        <v>516905</v>
      </c>
      <c r="F33" s="121">
        <v>64</v>
      </c>
      <c r="G33" s="121">
        <v>0</v>
      </c>
      <c r="H33" s="121">
        <v>291989</v>
      </c>
      <c r="I33" s="121">
        <v>5</v>
      </c>
      <c r="J33" s="121">
        <v>0</v>
      </c>
      <c r="K33" s="121">
        <v>101973</v>
      </c>
      <c r="L33" s="121">
        <v>1</v>
      </c>
      <c r="M33" s="121">
        <v>0</v>
      </c>
      <c r="N33" s="121" t="s">
        <v>276</v>
      </c>
      <c r="O33" s="121">
        <v>2</v>
      </c>
      <c r="P33" s="121">
        <v>0</v>
      </c>
      <c r="Q33" s="121" t="s">
        <v>276</v>
      </c>
      <c r="R33" s="121" t="s">
        <v>275</v>
      </c>
      <c r="S33" s="121">
        <v>0</v>
      </c>
      <c r="T33" s="121" t="s">
        <v>275</v>
      </c>
      <c r="U33" s="121" t="s">
        <v>275</v>
      </c>
      <c r="V33" s="121">
        <v>0</v>
      </c>
      <c r="W33" s="121" t="s">
        <v>275</v>
      </c>
      <c r="X33" s="122" t="s">
        <v>341</v>
      </c>
      <c r="Y33" s="124" t="s">
        <v>27</v>
      </c>
    </row>
    <row r="34" spans="1:25" s="16" customFormat="1" ht="12" customHeight="1">
      <c r="A34" s="119"/>
      <c r="B34" s="123"/>
      <c r="C34" s="114"/>
      <c r="D34" s="114"/>
      <c r="E34" s="114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2"/>
      <c r="Y34" s="124"/>
    </row>
    <row r="35" spans="1:25" s="16" customFormat="1" ht="12" customHeight="1">
      <c r="A35" s="180" t="s">
        <v>28</v>
      </c>
      <c r="B35" s="181"/>
      <c r="C35" s="114"/>
      <c r="D35" s="114"/>
      <c r="E35" s="114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79" t="s">
        <v>28</v>
      </c>
      <c r="Y35" s="180"/>
    </row>
    <row r="36" spans="1:25" s="16" customFormat="1" ht="12" customHeight="1">
      <c r="A36" s="119" t="s">
        <v>341</v>
      </c>
      <c r="B36" s="123" t="s">
        <v>29</v>
      </c>
      <c r="C36" s="114">
        <v>158</v>
      </c>
      <c r="D36" s="114">
        <v>590</v>
      </c>
      <c r="E36" s="114">
        <v>1295643</v>
      </c>
      <c r="F36" s="121">
        <v>149</v>
      </c>
      <c r="G36" s="121">
        <v>0</v>
      </c>
      <c r="H36" s="121">
        <v>539030</v>
      </c>
      <c r="I36" s="121">
        <v>7</v>
      </c>
      <c r="J36" s="121">
        <v>0</v>
      </c>
      <c r="K36" s="121" t="s">
        <v>276</v>
      </c>
      <c r="L36" s="121">
        <v>2</v>
      </c>
      <c r="M36" s="121">
        <v>0</v>
      </c>
      <c r="N36" s="121" t="s">
        <v>276</v>
      </c>
      <c r="O36" s="121" t="s">
        <v>275</v>
      </c>
      <c r="P36" s="121">
        <v>0</v>
      </c>
      <c r="Q36" s="121" t="s">
        <v>275</v>
      </c>
      <c r="R36" s="121" t="s">
        <v>275</v>
      </c>
      <c r="S36" s="121">
        <v>0</v>
      </c>
      <c r="T36" s="121" t="s">
        <v>275</v>
      </c>
      <c r="U36" s="121" t="s">
        <v>275</v>
      </c>
      <c r="V36" s="121">
        <v>0</v>
      </c>
      <c r="W36" s="121" t="s">
        <v>275</v>
      </c>
      <c r="X36" s="122" t="s">
        <v>341</v>
      </c>
      <c r="Y36" s="124" t="s">
        <v>29</v>
      </c>
    </row>
    <row r="37" spans="1:25" s="16" customFormat="1" ht="12" customHeight="1">
      <c r="A37" s="119" t="s">
        <v>341</v>
      </c>
      <c r="B37" s="123" t="s">
        <v>30</v>
      </c>
      <c r="C37" s="114">
        <v>54</v>
      </c>
      <c r="D37" s="114">
        <v>188</v>
      </c>
      <c r="E37" s="114">
        <v>340460</v>
      </c>
      <c r="F37" s="121">
        <v>51</v>
      </c>
      <c r="G37" s="121">
        <v>0</v>
      </c>
      <c r="H37" s="121">
        <v>185418</v>
      </c>
      <c r="I37" s="121">
        <v>2</v>
      </c>
      <c r="J37" s="121">
        <v>0</v>
      </c>
      <c r="K37" s="121" t="s">
        <v>276</v>
      </c>
      <c r="L37" s="121" t="s">
        <v>275</v>
      </c>
      <c r="M37" s="121">
        <v>0</v>
      </c>
      <c r="N37" s="121" t="s">
        <v>275</v>
      </c>
      <c r="O37" s="121">
        <v>1</v>
      </c>
      <c r="P37" s="121">
        <v>0</v>
      </c>
      <c r="Q37" s="121" t="s">
        <v>276</v>
      </c>
      <c r="R37" s="121" t="s">
        <v>275</v>
      </c>
      <c r="S37" s="121">
        <v>0</v>
      </c>
      <c r="T37" s="121" t="s">
        <v>275</v>
      </c>
      <c r="U37" s="121" t="s">
        <v>275</v>
      </c>
      <c r="V37" s="121">
        <v>0</v>
      </c>
      <c r="W37" s="121" t="s">
        <v>275</v>
      </c>
      <c r="X37" s="122" t="s">
        <v>341</v>
      </c>
      <c r="Y37" s="124" t="s">
        <v>30</v>
      </c>
    </row>
    <row r="38" spans="1:25" s="16" customFormat="1" ht="12" customHeight="1">
      <c r="A38" s="119" t="s">
        <v>341</v>
      </c>
      <c r="B38" s="123" t="s">
        <v>31</v>
      </c>
      <c r="C38" s="114">
        <v>42</v>
      </c>
      <c r="D38" s="114">
        <v>117</v>
      </c>
      <c r="E38" s="114">
        <v>121872</v>
      </c>
      <c r="F38" s="121">
        <v>42</v>
      </c>
      <c r="G38" s="121">
        <v>0</v>
      </c>
      <c r="H38" s="121">
        <v>121872</v>
      </c>
      <c r="I38" s="121" t="s">
        <v>275</v>
      </c>
      <c r="J38" s="121">
        <v>0</v>
      </c>
      <c r="K38" s="121" t="s">
        <v>275</v>
      </c>
      <c r="L38" s="121" t="s">
        <v>275</v>
      </c>
      <c r="M38" s="121">
        <v>0</v>
      </c>
      <c r="N38" s="121" t="s">
        <v>275</v>
      </c>
      <c r="O38" s="121" t="s">
        <v>275</v>
      </c>
      <c r="P38" s="121">
        <v>0</v>
      </c>
      <c r="Q38" s="121" t="s">
        <v>275</v>
      </c>
      <c r="R38" s="121" t="s">
        <v>275</v>
      </c>
      <c r="S38" s="121">
        <v>0</v>
      </c>
      <c r="T38" s="121" t="s">
        <v>275</v>
      </c>
      <c r="U38" s="121" t="s">
        <v>275</v>
      </c>
      <c r="V38" s="121">
        <v>0</v>
      </c>
      <c r="W38" s="121" t="s">
        <v>275</v>
      </c>
      <c r="X38" s="122" t="s">
        <v>341</v>
      </c>
      <c r="Y38" s="124" t="s">
        <v>31</v>
      </c>
    </row>
    <row r="39" spans="1:25" s="16" customFormat="1" ht="12" customHeight="1">
      <c r="A39" s="119" t="s">
        <v>341</v>
      </c>
      <c r="B39" s="123" t="s">
        <v>32</v>
      </c>
      <c r="C39" s="114">
        <v>163</v>
      </c>
      <c r="D39" s="114">
        <v>772</v>
      </c>
      <c r="E39" s="114">
        <v>1183469</v>
      </c>
      <c r="F39" s="121">
        <v>150</v>
      </c>
      <c r="G39" s="121">
        <v>0</v>
      </c>
      <c r="H39" s="121">
        <v>565068</v>
      </c>
      <c r="I39" s="121">
        <v>8</v>
      </c>
      <c r="J39" s="121">
        <v>0</v>
      </c>
      <c r="K39" s="121">
        <v>214743</v>
      </c>
      <c r="L39" s="121">
        <v>3</v>
      </c>
      <c r="M39" s="121">
        <v>0</v>
      </c>
      <c r="N39" s="121" t="s">
        <v>276</v>
      </c>
      <c r="O39" s="121" t="s">
        <v>275</v>
      </c>
      <c r="P39" s="121" t="s">
        <v>275</v>
      </c>
      <c r="Q39" s="121" t="s">
        <v>275</v>
      </c>
      <c r="R39" s="121">
        <v>2</v>
      </c>
      <c r="S39" s="121">
        <v>0</v>
      </c>
      <c r="T39" s="121" t="s">
        <v>276</v>
      </c>
      <c r="U39" s="121" t="s">
        <v>275</v>
      </c>
      <c r="V39" s="121">
        <v>0</v>
      </c>
      <c r="W39" s="121" t="s">
        <v>275</v>
      </c>
      <c r="X39" s="122" t="s">
        <v>341</v>
      </c>
      <c r="Y39" s="124" t="s">
        <v>32</v>
      </c>
    </row>
    <row r="40" spans="1:25" s="16" customFormat="1" ht="12" customHeight="1">
      <c r="A40" s="119"/>
      <c r="B40" s="123"/>
      <c r="C40" s="114"/>
      <c r="D40" s="114"/>
      <c r="E40" s="114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2"/>
      <c r="Y40" s="124"/>
    </row>
    <row r="41" spans="1:25" s="16" customFormat="1" ht="12" customHeight="1">
      <c r="A41" s="180" t="s">
        <v>33</v>
      </c>
      <c r="B41" s="181"/>
      <c r="C41" s="114"/>
      <c r="D41" s="114"/>
      <c r="E41" s="114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79" t="s">
        <v>33</v>
      </c>
      <c r="Y41" s="180"/>
    </row>
    <row r="42" spans="1:25" s="16" customFormat="1" ht="12" customHeight="1">
      <c r="A42" s="119" t="s">
        <v>341</v>
      </c>
      <c r="B42" s="123" t="s">
        <v>34</v>
      </c>
      <c r="C42" s="114">
        <v>117</v>
      </c>
      <c r="D42" s="114">
        <v>369</v>
      </c>
      <c r="E42" s="114">
        <v>532652</v>
      </c>
      <c r="F42" s="121">
        <v>113</v>
      </c>
      <c r="G42" s="121">
        <v>0</v>
      </c>
      <c r="H42" s="121" t="s">
        <v>276</v>
      </c>
      <c r="I42" s="121">
        <v>3</v>
      </c>
      <c r="J42" s="121">
        <v>0</v>
      </c>
      <c r="K42" s="121">
        <v>41518</v>
      </c>
      <c r="L42" s="121">
        <v>1</v>
      </c>
      <c r="M42" s="121">
        <v>0</v>
      </c>
      <c r="N42" s="121" t="s">
        <v>276</v>
      </c>
      <c r="O42" s="121" t="s">
        <v>275</v>
      </c>
      <c r="P42" s="121">
        <v>0</v>
      </c>
      <c r="Q42" s="121" t="s">
        <v>275</v>
      </c>
      <c r="R42" s="121" t="s">
        <v>275</v>
      </c>
      <c r="S42" s="121">
        <v>0</v>
      </c>
      <c r="T42" s="121" t="s">
        <v>275</v>
      </c>
      <c r="U42" s="121" t="s">
        <v>275</v>
      </c>
      <c r="V42" s="121">
        <v>0</v>
      </c>
      <c r="W42" s="121" t="s">
        <v>275</v>
      </c>
      <c r="X42" s="122" t="s">
        <v>341</v>
      </c>
      <c r="Y42" s="124" t="s">
        <v>34</v>
      </c>
    </row>
    <row r="43" spans="1:25" s="16" customFormat="1" ht="12" customHeight="1">
      <c r="A43" s="119" t="s">
        <v>341</v>
      </c>
      <c r="B43" s="123" t="s">
        <v>35</v>
      </c>
      <c r="C43" s="114">
        <v>193</v>
      </c>
      <c r="D43" s="114">
        <v>1124</v>
      </c>
      <c r="E43" s="114">
        <v>3562648</v>
      </c>
      <c r="F43" s="121">
        <v>171</v>
      </c>
      <c r="G43" s="121">
        <v>0</v>
      </c>
      <c r="H43" s="121">
        <v>1385141</v>
      </c>
      <c r="I43" s="121">
        <v>14</v>
      </c>
      <c r="J43" s="121">
        <v>0</v>
      </c>
      <c r="K43" s="121">
        <v>312619</v>
      </c>
      <c r="L43" s="121">
        <v>3</v>
      </c>
      <c r="M43" s="121">
        <v>0</v>
      </c>
      <c r="N43" s="121">
        <v>1032549</v>
      </c>
      <c r="O43" s="121">
        <v>3</v>
      </c>
      <c r="P43" s="121">
        <v>0</v>
      </c>
      <c r="Q43" s="121" t="s">
        <v>276</v>
      </c>
      <c r="R43" s="121">
        <v>1</v>
      </c>
      <c r="S43" s="121">
        <v>0</v>
      </c>
      <c r="T43" s="121" t="s">
        <v>276</v>
      </c>
      <c r="U43" s="121">
        <v>1</v>
      </c>
      <c r="V43" s="121">
        <v>0</v>
      </c>
      <c r="W43" s="121" t="s">
        <v>276</v>
      </c>
      <c r="X43" s="122" t="s">
        <v>341</v>
      </c>
      <c r="Y43" s="124" t="s">
        <v>35</v>
      </c>
    </row>
    <row r="44" spans="1:25" s="16" customFormat="1" ht="12" customHeight="1">
      <c r="A44" s="119" t="s">
        <v>341</v>
      </c>
      <c r="B44" s="123" t="s">
        <v>36</v>
      </c>
      <c r="C44" s="114">
        <v>111</v>
      </c>
      <c r="D44" s="114">
        <v>754</v>
      </c>
      <c r="E44" s="114">
        <v>1168818</v>
      </c>
      <c r="F44" s="121">
        <v>94</v>
      </c>
      <c r="G44" s="121">
        <v>0</v>
      </c>
      <c r="H44" s="121">
        <v>389535</v>
      </c>
      <c r="I44" s="121">
        <v>10</v>
      </c>
      <c r="J44" s="121">
        <v>0</v>
      </c>
      <c r="K44" s="121">
        <v>143908</v>
      </c>
      <c r="L44" s="121">
        <v>2</v>
      </c>
      <c r="M44" s="121">
        <v>0</v>
      </c>
      <c r="N44" s="121" t="s">
        <v>276</v>
      </c>
      <c r="O44" s="121">
        <v>2</v>
      </c>
      <c r="P44" s="121">
        <v>0</v>
      </c>
      <c r="Q44" s="121" t="s">
        <v>276</v>
      </c>
      <c r="R44" s="121">
        <v>3</v>
      </c>
      <c r="S44" s="121">
        <v>0</v>
      </c>
      <c r="T44" s="121">
        <v>518511</v>
      </c>
      <c r="U44" s="121" t="s">
        <v>275</v>
      </c>
      <c r="V44" s="121">
        <v>0</v>
      </c>
      <c r="W44" s="121" t="s">
        <v>275</v>
      </c>
      <c r="X44" s="122" t="s">
        <v>341</v>
      </c>
      <c r="Y44" s="124" t="s">
        <v>36</v>
      </c>
    </row>
    <row r="45" spans="1:25" s="16" customFormat="1" ht="12" customHeight="1">
      <c r="A45" s="119"/>
      <c r="B45" s="123"/>
      <c r="C45" s="114"/>
      <c r="D45" s="114"/>
      <c r="E45" s="114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2"/>
      <c r="Y45" s="124"/>
    </row>
    <row r="46" spans="1:25" s="16" customFormat="1" ht="12" customHeight="1">
      <c r="A46" s="180" t="s">
        <v>37</v>
      </c>
      <c r="B46" s="181"/>
      <c r="C46" s="114"/>
      <c r="D46" s="114"/>
      <c r="E46" s="114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79" t="s">
        <v>37</v>
      </c>
      <c r="Y46" s="180"/>
    </row>
    <row r="47" spans="1:25" s="16" customFormat="1" ht="12" customHeight="1">
      <c r="A47" s="119" t="s">
        <v>341</v>
      </c>
      <c r="B47" s="123" t="s">
        <v>38</v>
      </c>
      <c r="C47" s="114">
        <v>127</v>
      </c>
      <c r="D47" s="114">
        <v>796</v>
      </c>
      <c r="E47" s="114">
        <v>1327879</v>
      </c>
      <c r="F47" s="121">
        <v>109</v>
      </c>
      <c r="G47" s="121">
        <v>0</v>
      </c>
      <c r="H47" s="121">
        <v>683469</v>
      </c>
      <c r="I47" s="121">
        <v>10</v>
      </c>
      <c r="J47" s="121">
        <v>0</v>
      </c>
      <c r="K47" s="121">
        <v>283798</v>
      </c>
      <c r="L47" s="121">
        <v>3</v>
      </c>
      <c r="M47" s="121">
        <v>0</v>
      </c>
      <c r="N47" s="121">
        <v>165092</v>
      </c>
      <c r="O47" s="121">
        <v>2</v>
      </c>
      <c r="P47" s="121">
        <v>0</v>
      </c>
      <c r="Q47" s="121" t="s">
        <v>276</v>
      </c>
      <c r="R47" s="121">
        <v>3</v>
      </c>
      <c r="S47" s="121">
        <v>0</v>
      </c>
      <c r="T47" s="121" t="s">
        <v>276</v>
      </c>
      <c r="U47" s="121" t="s">
        <v>275</v>
      </c>
      <c r="V47" s="121">
        <v>0</v>
      </c>
      <c r="W47" s="121" t="s">
        <v>275</v>
      </c>
      <c r="X47" s="122" t="s">
        <v>341</v>
      </c>
      <c r="Y47" s="124" t="s">
        <v>38</v>
      </c>
    </row>
    <row r="48" spans="1:25" s="16" customFormat="1" ht="12" customHeight="1">
      <c r="A48" s="119"/>
      <c r="B48" s="123"/>
      <c r="C48" s="114"/>
      <c r="D48" s="114"/>
      <c r="E48" s="114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2"/>
      <c r="Y48" s="124"/>
    </row>
    <row r="49" spans="1:25" s="16" customFormat="1" ht="12" customHeight="1">
      <c r="A49" s="180" t="s">
        <v>39</v>
      </c>
      <c r="B49" s="181"/>
      <c r="C49" s="114"/>
      <c r="D49" s="114"/>
      <c r="E49" s="114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79" t="s">
        <v>39</v>
      </c>
      <c r="Y49" s="180"/>
    </row>
    <row r="50" spans="1:25" s="16" customFormat="1" ht="12" customHeight="1">
      <c r="A50" s="119" t="s">
        <v>341</v>
      </c>
      <c r="B50" s="123" t="s">
        <v>40</v>
      </c>
      <c r="C50" s="114">
        <v>134</v>
      </c>
      <c r="D50" s="114">
        <v>1293</v>
      </c>
      <c r="E50" s="114">
        <v>10959476</v>
      </c>
      <c r="F50" s="121">
        <v>102</v>
      </c>
      <c r="G50" s="121">
        <v>0</v>
      </c>
      <c r="H50" s="121">
        <v>1482522</v>
      </c>
      <c r="I50" s="121">
        <v>13</v>
      </c>
      <c r="J50" s="121">
        <v>0</v>
      </c>
      <c r="K50" s="121">
        <v>1438216</v>
      </c>
      <c r="L50" s="121">
        <v>8</v>
      </c>
      <c r="M50" s="121">
        <v>0</v>
      </c>
      <c r="N50" s="121" t="s">
        <v>276</v>
      </c>
      <c r="O50" s="121">
        <v>6</v>
      </c>
      <c r="P50" s="121">
        <v>0</v>
      </c>
      <c r="Q50" s="121" t="s">
        <v>276</v>
      </c>
      <c r="R50" s="121">
        <v>4</v>
      </c>
      <c r="S50" s="121">
        <v>0</v>
      </c>
      <c r="T50" s="121" t="s">
        <v>276</v>
      </c>
      <c r="U50" s="121">
        <v>1</v>
      </c>
      <c r="V50" s="121">
        <v>0</v>
      </c>
      <c r="W50" s="121" t="s">
        <v>276</v>
      </c>
      <c r="X50" s="122" t="s">
        <v>341</v>
      </c>
      <c r="Y50" s="124" t="s">
        <v>40</v>
      </c>
    </row>
    <row r="51" spans="1:25" s="16" customFormat="1" ht="12" customHeight="1">
      <c r="A51" s="119" t="s">
        <v>341</v>
      </c>
      <c r="B51" s="123" t="s">
        <v>41</v>
      </c>
      <c r="C51" s="114">
        <v>35</v>
      </c>
      <c r="D51" s="114">
        <v>165</v>
      </c>
      <c r="E51" s="114">
        <v>208345</v>
      </c>
      <c r="F51" s="121">
        <v>30</v>
      </c>
      <c r="G51" s="121">
        <v>0</v>
      </c>
      <c r="H51" s="121">
        <v>157665</v>
      </c>
      <c r="I51" s="121">
        <v>5</v>
      </c>
      <c r="J51" s="121">
        <v>0</v>
      </c>
      <c r="K51" s="121">
        <v>50680</v>
      </c>
      <c r="L51" s="121" t="s">
        <v>275</v>
      </c>
      <c r="M51" s="121">
        <v>0</v>
      </c>
      <c r="N51" s="121" t="s">
        <v>275</v>
      </c>
      <c r="O51" s="121" t="s">
        <v>275</v>
      </c>
      <c r="P51" s="121">
        <v>0</v>
      </c>
      <c r="Q51" s="121" t="s">
        <v>275</v>
      </c>
      <c r="R51" s="121" t="s">
        <v>275</v>
      </c>
      <c r="S51" s="121">
        <v>0</v>
      </c>
      <c r="T51" s="121" t="s">
        <v>275</v>
      </c>
      <c r="U51" s="121" t="s">
        <v>275</v>
      </c>
      <c r="V51" s="121">
        <v>0</v>
      </c>
      <c r="W51" s="121" t="s">
        <v>275</v>
      </c>
      <c r="X51" s="122" t="s">
        <v>341</v>
      </c>
      <c r="Y51" s="124" t="s">
        <v>41</v>
      </c>
    </row>
    <row r="52" spans="1:25" s="16" customFormat="1" ht="12" customHeight="1">
      <c r="A52" s="119" t="s">
        <v>341</v>
      </c>
      <c r="B52" s="123" t="s">
        <v>42</v>
      </c>
      <c r="C52" s="114">
        <v>29</v>
      </c>
      <c r="D52" s="114">
        <v>155</v>
      </c>
      <c r="E52" s="114">
        <v>986316</v>
      </c>
      <c r="F52" s="121">
        <v>25</v>
      </c>
      <c r="G52" s="121">
        <v>0</v>
      </c>
      <c r="H52" s="121" t="s">
        <v>276</v>
      </c>
      <c r="I52" s="121">
        <v>3</v>
      </c>
      <c r="J52" s="121">
        <v>0</v>
      </c>
      <c r="K52" s="121">
        <v>46400</v>
      </c>
      <c r="L52" s="121" t="s">
        <v>275</v>
      </c>
      <c r="M52" s="121">
        <v>0</v>
      </c>
      <c r="N52" s="121" t="s">
        <v>275</v>
      </c>
      <c r="O52" s="121">
        <v>1</v>
      </c>
      <c r="P52" s="121">
        <v>0</v>
      </c>
      <c r="Q52" s="121" t="s">
        <v>276</v>
      </c>
      <c r="R52" s="121" t="s">
        <v>275</v>
      </c>
      <c r="S52" s="121">
        <v>0</v>
      </c>
      <c r="T52" s="121" t="s">
        <v>275</v>
      </c>
      <c r="U52" s="121" t="s">
        <v>275</v>
      </c>
      <c r="V52" s="121">
        <v>0</v>
      </c>
      <c r="W52" s="121" t="s">
        <v>275</v>
      </c>
      <c r="X52" s="122" t="s">
        <v>341</v>
      </c>
      <c r="Y52" s="124" t="s">
        <v>42</v>
      </c>
    </row>
    <row r="53" spans="1:25" s="16" customFormat="1" ht="12" customHeight="1">
      <c r="A53" s="119"/>
      <c r="B53" s="123"/>
      <c r="C53" s="114"/>
      <c r="D53" s="114"/>
      <c r="E53" s="114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2"/>
      <c r="Y53" s="124"/>
    </row>
    <row r="54" spans="1:25" s="16" customFormat="1" ht="12" customHeight="1">
      <c r="A54" s="180" t="s">
        <v>43</v>
      </c>
      <c r="B54" s="181"/>
      <c r="C54" s="114"/>
      <c r="D54" s="114"/>
      <c r="E54" s="114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79" t="s">
        <v>43</v>
      </c>
      <c r="Y54" s="180"/>
    </row>
    <row r="55" spans="1:25" s="16" customFormat="1" ht="12" customHeight="1">
      <c r="A55" s="119" t="s">
        <v>341</v>
      </c>
      <c r="B55" s="123" t="s">
        <v>44</v>
      </c>
      <c r="C55" s="114">
        <v>51</v>
      </c>
      <c r="D55" s="114">
        <v>222</v>
      </c>
      <c r="E55" s="114">
        <v>304866</v>
      </c>
      <c r="F55" s="121">
        <v>47</v>
      </c>
      <c r="G55" s="121">
        <v>0</v>
      </c>
      <c r="H55" s="121" t="s">
        <v>276</v>
      </c>
      <c r="I55" s="121">
        <v>3</v>
      </c>
      <c r="J55" s="121">
        <v>0</v>
      </c>
      <c r="K55" s="121">
        <v>35991</v>
      </c>
      <c r="L55" s="121">
        <v>1</v>
      </c>
      <c r="M55" s="121">
        <v>0</v>
      </c>
      <c r="N55" s="121" t="s">
        <v>276</v>
      </c>
      <c r="O55" s="121" t="s">
        <v>275</v>
      </c>
      <c r="P55" s="121">
        <v>0</v>
      </c>
      <c r="Q55" s="121" t="s">
        <v>275</v>
      </c>
      <c r="R55" s="121" t="s">
        <v>275</v>
      </c>
      <c r="S55" s="121">
        <v>0</v>
      </c>
      <c r="T55" s="121" t="s">
        <v>275</v>
      </c>
      <c r="U55" s="121" t="s">
        <v>275</v>
      </c>
      <c r="V55" s="121">
        <v>0</v>
      </c>
      <c r="W55" s="121" t="s">
        <v>275</v>
      </c>
      <c r="X55" s="122" t="s">
        <v>341</v>
      </c>
      <c r="Y55" s="124" t="s">
        <v>44</v>
      </c>
    </row>
    <row r="56" spans="1:25" s="16" customFormat="1" ht="12" customHeight="1">
      <c r="A56" s="119" t="s">
        <v>341</v>
      </c>
      <c r="B56" s="123" t="s">
        <v>45</v>
      </c>
      <c r="C56" s="114">
        <v>125</v>
      </c>
      <c r="D56" s="114">
        <v>487</v>
      </c>
      <c r="E56" s="114">
        <v>631940</v>
      </c>
      <c r="F56" s="121">
        <v>115</v>
      </c>
      <c r="G56" s="121">
        <v>0</v>
      </c>
      <c r="H56" s="121">
        <v>438810</v>
      </c>
      <c r="I56" s="121">
        <v>9</v>
      </c>
      <c r="J56" s="121">
        <v>0</v>
      </c>
      <c r="K56" s="121" t="s">
        <v>276</v>
      </c>
      <c r="L56" s="121" t="s">
        <v>275</v>
      </c>
      <c r="M56" s="121">
        <v>0</v>
      </c>
      <c r="N56" s="121" t="s">
        <v>275</v>
      </c>
      <c r="O56" s="121">
        <v>1</v>
      </c>
      <c r="P56" s="121">
        <v>0</v>
      </c>
      <c r="Q56" s="121" t="s">
        <v>276</v>
      </c>
      <c r="R56" s="121" t="s">
        <v>275</v>
      </c>
      <c r="S56" s="121">
        <v>0</v>
      </c>
      <c r="T56" s="121" t="s">
        <v>275</v>
      </c>
      <c r="U56" s="121" t="s">
        <v>275</v>
      </c>
      <c r="V56" s="121">
        <v>0</v>
      </c>
      <c r="W56" s="121" t="s">
        <v>275</v>
      </c>
      <c r="X56" s="122" t="s">
        <v>341</v>
      </c>
      <c r="Y56" s="124" t="s">
        <v>45</v>
      </c>
    </row>
    <row r="57" spans="1:25" s="16" customFormat="1" ht="12" customHeight="1">
      <c r="A57" s="119" t="s">
        <v>341</v>
      </c>
      <c r="B57" s="123" t="s">
        <v>46</v>
      </c>
      <c r="C57" s="114">
        <v>171</v>
      </c>
      <c r="D57" s="114">
        <v>1226</v>
      </c>
      <c r="E57" s="114">
        <v>2628331</v>
      </c>
      <c r="F57" s="121">
        <v>145</v>
      </c>
      <c r="G57" s="121">
        <v>0</v>
      </c>
      <c r="H57" s="121">
        <v>860206</v>
      </c>
      <c r="I57" s="121">
        <v>15</v>
      </c>
      <c r="J57" s="121">
        <v>0</v>
      </c>
      <c r="K57" s="121">
        <v>639763</v>
      </c>
      <c r="L57" s="121">
        <v>5</v>
      </c>
      <c r="M57" s="121">
        <v>0</v>
      </c>
      <c r="N57" s="121">
        <v>248618</v>
      </c>
      <c r="O57" s="121">
        <v>1</v>
      </c>
      <c r="P57" s="121">
        <v>0</v>
      </c>
      <c r="Q57" s="121" t="s">
        <v>276</v>
      </c>
      <c r="R57" s="121">
        <v>4</v>
      </c>
      <c r="S57" s="121">
        <v>0</v>
      </c>
      <c r="T57" s="121" t="s">
        <v>342</v>
      </c>
      <c r="U57" s="121">
        <v>1</v>
      </c>
      <c r="V57" s="121">
        <v>0</v>
      </c>
      <c r="W57" s="121" t="s">
        <v>276</v>
      </c>
      <c r="X57" s="122" t="s">
        <v>341</v>
      </c>
      <c r="Y57" s="124" t="s">
        <v>46</v>
      </c>
    </row>
    <row r="58" spans="1:25" s="16" customFormat="1" ht="12" customHeight="1">
      <c r="A58" s="119" t="s">
        <v>341</v>
      </c>
      <c r="B58" s="123" t="s">
        <v>47</v>
      </c>
      <c r="C58" s="114">
        <v>108</v>
      </c>
      <c r="D58" s="114">
        <v>408</v>
      </c>
      <c r="E58" s="114">
        <v>650561</v>
      </c>
      <c r="F58" s="121">
        <v>101</v>
      </c>
      <c r="G58" s="121">
        <v>0</v>
      </c>
      <c r="H58" s="121">
        <v>237145</v>
      </c>
      <c r="I58" s="121">
        <v>3</v>
      </c>
      <c r="J58" s="121">
        <v>0</v>
      </c>
      <c r="K58" s="121">
        <v>32716</v>
      </c>
      <c r="L58" s="121">
        <v>3</v>
      </c>
      <c r="M58" s="121">
        <v>0</v>
      </c>
      <c r="N58" s="121" t="s">
        <v>276</v>
      </c>
      <c r="O58" s="121">
        <v>1</v>
      </c>
      <c r="P58" s="121">
        <v>0</v>
      </c>
      <c r="Q58" s="121" t="s">
        <v>276</v>
      </c>
      <c r="R58" s="121" t="s">
        <v>275</v>
      </c>
      <c r="S58" s="121">
        <v>0</v>
      </c>
      <c r="T58" s="121" t="s">
        <v>275</v>
      </c>
      <c r="U58" s="121" t="s">
        <v>275</v>
      </c>
      <c r="V58" s="121">
        <v>0</v>
      </c>
      <c r="W58" s="121" t="s">
        <v>275</v>
      </c>
      <c r="X58" s="122" t="s">
        <v>341</v>
      </c>
      <c r="Y58" s="124" t="s">
        <v>47</v>
      </c>
    </row>
    <row r="59" spans="1:25" s="16" customFormat="1" ht="12" customHeight="1">
      <c r="A59" s="119" t="s">
        <v>341</v>
      </c>
      <c r="B59" s="123" t="s">
        <v>48</v>
      </c>
      <c r="C59" s="114">
        <v>115</v>
      </c>
      <c r="D59" s="114">
        <v>666</v>
      </c>
      <c r="E59" s="114">
        <v>1285191</v>
      </c>
      <c r="F59" s="121">
        <v>94</v>
      </c>
      <c r="G59" s="121">
        <v>0</v>
      </c>
      <c r="H59" s="121">
        <v>662571</v>
      </c>
      <c r="I59" s="121">
        <v>18</v>
      </c>
      <c r="J59" s="121">
        <v>0</v>
      </c>
      <c r="K59" s="121">
        <v>489900</v>
      </c>
      <c r="L59" s="121">
        <v>2</v>
      </c>
      <c r="M59" s="121">
        <v>0</v>
      </c>
      <c r="N59" s="121" t="s">
        <v>276</v>
      </c>
      <c r="O59" s="121">
        <v>1</v>
      </c>
      <c r="P59" s="121">
        <v>0</v>
      </c>
      <c r="Q59" s="121" t="s">
        <v>276</v>
      </c>
      <c r="R59" s="121" t="s">
        <v>275</v>
      </c>
      <c r="S59" s="121">
        <v>0</v>
      </c>
      <c r="T59" s="121" t="s">
        <v>275</v>
      </c>
      <c r="U59" s="121" t="s">
        <v>275</v>
      </c>
      <c r="V59" s="121">
        <v>0</v>
      </c>
      <c r="W59" s="121" t="s">
        <v>275</v>
      </c>
      <c r="X59" s="122" t="s">
        <v>341</v>
      </c>
      <c r="Y59" s="124" t="s">
        <v>48</v>
      </c>
    </row>
    <row r="60" spans="1:25" s="16" customFormat="1" ht="12" customHeight="1">
      <c r="A60" s="119"/>
      <c r="B60" s="123"/>
      <c r="C60" s="114"/>
      <c r="D60" s="114"/>
      <c r="E60" s="114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2"/>
      <c r="Y60" s="124"/>
    </row>
    <row r="61" spans="1:25" s="16" customFormat="1" ht="12" customHeight="1">
      <c r="A61" s="180" t="s">
        <v>49</v>
      </c>
      <c r="B61" s="181"/>
      <c r="C61" s="114"/>
      <c r="D61" s="114"/>
      <c r="E61" s="114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79" t="s">
        <v>49</v>
      </c>
      <c r="Y61" s="180"/>
    </row>
    <row r="62" spans="1:25" s="16" customFormat="1" ht="12" customHeight="1">
      <c r="A62" s="119" t="s">
        <v>341</v>
      </c>
      <c r="B62" s="123" t="s">
        <v>50</v>
      </c>
      <c r="C62" s="114">
        <v>234</v>
      </c>
      <c r="D62" s="114">
        <v>1025</v>
      </c>
      <c r="E62" s="114">
        <v>1393728</v>
      </c>
      <c r="F62" s="121">
        <v>215</v>
      </c>
      <c r="G62" s="121">
        <v>0</v>
      </c>
      <c r="H62" s="121">
        <v>764102</v>
      </c>
      <c r="I62" s="121">
        <v>13</v>
      </c>
      <c r="J62" s="121">
        <v>0</v>
      </c>
      <c r="K62" s="121">
        <v>238369</v>
      </c>
      <c r="L62" s="121">
        <v>2</v>
      </c>
      <c r="M62" s="121">
        <v>0</v>
      </c>
      <c r="N62" s="121" t="s">
        <v>276</v>
      </c>
      <c r="O62" s="121">
        <v>3</v>
      </c>
      <c r="P62" s="121">
        <v>0</v>
      </c>
      <c r="Q62" s="121">
        <v>189280</v>
      </c>
      <c r="R62" s="121">
        <v>1</v>
      </c>
      <c r="S62" s="121">
        <v>0</v>
      </c>
      <c r="T62" s="121" t="s">
        <v>276</v>
      </c>
      <c r="U62" s="121" t="s">
        <v>275</v>
      </c>
      <c r="V62" s="121">
        <v>0</v>
      </c>
      <c r="W62" s="121" t="s">
        <v>275</v>
      </c>
      <c r="X62" s="122" t="s">
        <v>341</v>
      </c>
      <c r="Y62" s="124" t="s">
        <v>50</v>
      </c>
    </row>
    <row r="63" spans="1:25" s="16" customFormat="1" ht="12" customHeight="1">
      <c r="A63" s="119" t="s">
        <v>341</v>
      </c>
      <c r="B63" s="123" t="s">
        <v>51</v>
      </c>
      <c r="C63" s="114">
        <v>71</v>
      </c>
      <c r="D63" s="114">
        <v>241</v>
      </c>
      <c r="E63" s="114">
        <v>255957</v>
      </c>
      <c r="F63" s="121">
        <v>68</v>
      </c>
      <c r="G63" s="121">
        <v>0</v>
      </c>
      <c r="H63" s="121">
        <v>207370</v>
      </c>
      <c r="I63" s="125">
        <v>2</v>
      </c>
      <c r="J63" s="121">
        <v>0</v>
      </c>
      <c r="K63" s="121" t="s">
        <v>276</v>
      </c>
      <c r="L63" s="121" t="s">
        <v>275</v>
      </c>
      <c r="M63" s="121">
        <v>0</v>
      </c>
      <c r="N63" s="121" t="s">
        <v>275</v>
      </c>
      <c r="O63" s="121">
        <v>1</v>
      </c>
      <c r="P63" s="121">
        <v>0</v>
      </c>
      <c r="Q63" s="121" t="s">
        <v>276</v>
      </c>
      <c r="R63" s="121" t="s">
        <v>275</v>
      </c>
      <c r="S63" s="121">
        <v>0</v>
      </c>
      <c r="T63" s="121" t="s">
        <v>275</v>
      </c>
      <c r="U63" s="121" t="s">
        <v>275</v>
      </c>
      <c r="V63" s="121">
        <v>0</v>
      </c>
      <c r="W63" s="121" t="s">
        <v>275</v>
      </c>
      <c r="X63" s="122" t="s">
        <v>341</v>
      </c>
      <c r="Y63" s="124" t="s">
        <v>51</v>
      </c>
    </row>
    <row r="64" spans="1:25" ht="3.75" customHeight="1" thickBot="1">
      <c r="A64" s="20"/>
      <c r="B64" s="21"/>
      <c r="C64" s="63"/>
      <c r="D64" s="64"/>
      <c r="E64" s="64"/>
      <c r="F64" s="22"/>
      <c r="G64" s="22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2"/>
      <c r="V64" s="22"/>
      <c r="W64" s="20"/>
      <c r="X64" s="23"/>
      <c r="Y64" s="11"/>
    </row>
    <row r="65" spans="1:31" ht="11.25">
      <c r="A65" s="182" t="s">
        <v>202</v>
      </c>
      <c r="B65" s="182"/>
      <c r="C65" s="182"/>
      <c r="D65" s="182"/>
      <c r="E65" s="182"/>
      <c r="F65" s="183"/>
      <c r="G65" s="183"/>
      <c r="H65" s="183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Y65" s="70" t="s">
        <v>190</v>
      </c>
      <c r="Z65" s="53"/>
      <c r="AA65" s="53"/>
      <c r="AB65" s="53"/>
      <c r="AC65" s="53"/>
      <c r="AD65" s="53"/>
      <c r="AE65" s="53"/>
    </row>
    <row r="66" spans="9:24" ht="11.25"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1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5" ht="24" customHeight="1">
      <c r="A68" s="184" t="s">
        <v>436</v>
      </c>
      <c r="B68" s="184"/>
      <c r="C68" s="184"/>
      <c r="D68" s="184"/>
      <c r="E68" s="184"/>
      <c r="F68" s="184"/>
      <c r="G68" s="184"/>
      <c r="H68" s="184"/>
      <c r="J68" s="83"/>
      <c r="K68" s="83"/>
      <c r="L68" s="139" t="s">
        <v>437</v>
      </c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</row>
    <row r="69" spans="1:25" ht="30" customHeight="1">
      <c r="A69" s="185" t="s">
        <v>444</v>
      </c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6" t="s">
        <v>343</v>
      </c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</row>
    <row r="70" spans="1:25" ht="12.75" thickBot="1">
      <c r="A70" s="172" t="s">
        <v>260</v>
      </c>
      <c r="B70" s="172"/>
      <c r="C70" s="172"/>
      <c r="D70" s="172"/>
      <c r="E70" s="56"/>
      <c r="F70" s="56"/>
      <c r="G70" s="56"/>
      <c r="H70" s="56"/>
      <c r="J70" s="126"/>
      <c r="K70" s="126"/>
      <c r="L70" s="173" t="s">
        <v>344</v>
      </c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</row>
    <row r="71" spans="1:25" ht="15.75" customHeight="1">
      <c r="A71" s="174" t="s">
        <v>331</v>
      </c>
      <c r="B71" s="168"/>
      <c r="C71" s="176" t="s">
        <v>178</v>
      </c>
      <c r="D71" s="176"/>
      <c r="E71" s="176"/>
      <c r="F71" s="176" t="s">
        <v>332</v>
      </c>
      <c r="G71" s="176"/>
      <c r="H71" s="177"/>
      <c r="I71" s="176" t="s">
        <v>333</v>
      </c>
      <c r="J71" s="176"/>
      <c r="K71" s="177"/>
      <c r="L71" s="178" t="s">
        <v>334</v>
      </c>
      <c r="M71" s="176"/>
      <c r="N71" s="176"/>
      <c r="O71" s="176" t="s">
        <v>335</v>
      </c>
      <c r="P71" s="176"/>
      <c r="Q71" s="176"/>
      <c r="R71" s="176" t="s">
        <v>336</v>
      </c>
      <c r="S71" s="176"/>
      <c r="T71" s="176"/>
      <c r="U71" s="168" t="s">
        <v>272</v>
      </c>
      <c r="V71" s="168"/>
      <c r="W71" s="168"/>
      <c r="X71" s="168" t="s">
        <v>331</v>
      </c>
      <c r="Y71" s="169"/>
    </row>
    <row r="72" spans="1:25" ht="21" customHeight="1">
      <c r="A72" s="175"/>
      <c r="B72" s="170"/>
      <c r="C72" s="35" t="s">
        <v>181</v>
      </c>
      <c r="D72" s="109" t="s">
        <v>337</v>
      </c>
      <c r="E72" s="35" t="s">
        <v>273</v>
      </c>
      <c r="F72" s="35" t="s">
        <v>181</v>
      </c>
      <c r="G72" s="109" t="s">
        <v>337</v>
      </c>
      <c r="H72" s="36" t="s">
        <v>273</v>
      </c>
      <c r="I72" s="35" t="s">
        <v>181</v>
      </c>
      <c r="J72" s="109" t="s">
        <v>339</v>
      </c>
      <c r="K72" s="36" t="s">
        <v>273</v>
      </c>
      <c r="L72" s="81" t="s">
        <v>181</v>
      </c>
      <c r="M72" s="109" t="s">
        <v>339</v>
      </c>
      <c r="N72" s="35" t="s">
        <v>273</v>
      </c>
      <c r="O72" s="35" t="s">
        <v>181</v>
      </c>
      <c r="P72" s="109" t="s">
        <v>339</v>
      </c>
      <c r="Q72" s="35" t="s">
        <v>273</v>
      </c>
      <c r="R72" s="35" t="s">
        <v>181</v>
      </c>
      <c r="S72" s="109" t="s">
        <v>339</v>
      </c>
      <c r="T72" s="35" t="s">
        <v>273</v>
      </c>
      <c r="U72" s="35" t="s">
        <v>181</v>
      </c>
      <c r="V72" s="109" t="s">
        <v>339</v>
      </c>
      <c r="W72" s="35" t="s">
        <v>273</v>
      </c>
      <c r="X72" s="170"/>
      <c r="Y72" s="171"/>
    </row>
    <row r="73" spans="1:25" ht="4.5" customHeight="1">
      <c r="A73" s="110"/>
      <c r="B73" s="111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3"/>
      <c r="Y73" s="110"/>
    </row>
    <row r="74" spans="1:25" s="16" customFormat="1" ht="11.25" customHeight="1">
      <c r="A74" s="165" t="s">
        <v>52</v>
      </c>
      <c r="B74" s="166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67" t="s">
        <v>52</v>
      </c>
      <c r="Y74" s="165"/>
    </row>
    <row r="75" spans="1:25" s="16" customFormat="1" ht="11.25" customHeight="1">
      <c r="A75" s="119" t="s">
        <v>341</v>
      </c>
      <c r="B75" s="123" t="s">
        <v>53</v>
      </c>
      <c r="C75" s="114">
        <v>85</v>
      </c>
      <c r="D75" s="114">
        <v>303</v>
      </c>
      <c r="E75" s="114">
        <v>348305</v>
      </c>
      <c r="F75" s="121">
        <v>80</v>
      </c>
      <c r="G75" s="121">
        <v>0</v>
      </c>
      <c r="H75" s="121">
        <v>200882</v>
      </c>
      <c r="I75" s="121">
        <v>3</v>
      </c>
      <c r="J75" s="121">
        <v>0</v>
      </c>
      <c r="K75" s="121" t="s">
        <v>276</v>
      </c>
      <c r="L75" s="121" t="s">
        <v>275</v>
      </c>
      <c r="M75" s="121">
        <v>0</v>
      </c>
      <c r="N75" s="121" t="s">
        <v>275</v>
      </c>
      <c r="O75" s="121">
        <v>2</v>
      </c>
      <c r="P75" s="121">
        <v>0</v>
      </c>
      <c r="Q75" s="121" t="s">
        <v>276</v>
      </c>
      <c r="R75" s="121" t="s">
        <v>275</v>
      </c>
      <c r="S75" s="121">
        <v>0</v>
      </c>
      <c r="T75" s="121" t="s">
        <v>275</v>
      </c>
      <c r="U75" s="121" t="s">
        <v>275</v>
      </c>
      <c r="V75" s="121">
        <v>0</v>
      </c>
      <c r="W75" s="121" t="s">
        <v>275</v>
      </c>
      <c r="X75" s="122" t="s">
        <v>341</v>
      </c>
      <c r="Y75" s="124" t="s">
        <v>53</v>
      </c>
    </row>
    <row r="76" spans="1:25" s="16" customFormat="1" ht="11.25" customHeight="1">
      <c r="A76" s="119"/>
      <c r="B76" s="128"/>
      <c r="C76" s="114"/>
      <c r="D76" s="114"/>
      <c r="E76" s="114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2"/>
      <c r="Y76" s="129"/>
    </row>
    <row r="77" spans="1:25" s="16" customFormat="1" ht="11.25" customHeight="1">
      <c r="A77" s="165" t="s">
        <v>54</v>
      </c>
      <c r="B77" s="166"/>
      <c r="C77" s="114"/>
      <c r="D77" s="114"/>
      <c r="E77" s="114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67" t="s">
        <v>54</v>
      </c>
      <c r="Y77" s="165"/>
    </row>
    <row r="78" spans="1:25" s="16" customFormat="1" ht="11.25" customHeight="1">
      <c r="A78" s="119" t="s">
        <v>341</v>
      </c>
      <c r="B78" s="123" t="s">
        <v>55</v>
      </c>
      <c r="C78" s="114">
        <v>170</v>
      </c>
      <c r="D78" s="114">
        <v>960</v>
      </c>
      <c r="E78" s="114">
        <v>1593506</v>
      </c>
      <c r="F78" s="121">
        <v>149</v>
      </c>
      <c r="G78" s="121">
        <v>0</v>
      </c>
      <c r="H78" s="121">
        <v>742712</v>
      </c>
      <c r="I78" s="121">
        <v>14</v>
      </c>
      <c r="J78" s="121">
        <v>0</v>
      </c>
      <c r="K78" s="121">
        <v>409150</v>
      </c>
      <c r="L78" s="121">
        <v>1</v>
      </c>
      <c r="M78" s="121">
        <v>0</v>
      </c>
      <c r="N78" s="121" t="s">
        <v>276</v>
      </c>
      <c r="O78" s="121">
        <v>4</v>
      </c>
      <c r="P78" s="121">
        <v>0</v>
      </c>
      <c r="Q78" s="121">
        <v>260587</v>
      </c>
      <c r="R78" s="121">
        <v>2</v>
      </c>
      <c r="S78" s="121">
        <v>0</v>
      </c>
      <c r="T78" s="121" t="s">
        <v>276</v>
      </c>
      <c r="U78" s="121" t="s">
        <v>275</v>
      </c>
      <c r="V78" s="121">
        <v>0</v>
      </c>
      <c r="W78" s="121" t="s">
        <v>275</v>
      </c>
      <c r="X78" s="122" t="s">
        <v>341</v>
      </c>
      <c r="Y78" s="124" t="s">
        <v>55</v>
      </c>
    </row>
    <row r="79" spans="1:25" s="16" customFormat="1" ht="11.25" customHeight="1">
      <c r="A79" s="119"/>
      <c r="B79" s="128"/>
      <c r="C79" s="114"/>
      <c r="D79" s="114"/>
      <c r="E79" s="114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2"/>
      <c r="Y79" s="129"/>
    </row>
    <row r="80" spans="1:25" s="16" customFormat="1" ht="11.25" customHeight="1">
      <c r="A80" s="165" t="s">
        <v>56</v>
      </c>
      <c r="B80" s="166"/>
      <c r="C80" s="114"/>
      <c r="D80" s="114"/>
      <c r="E80" s="114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67" t="s">
        <v>56</v>
      </c>
      <c r="Y80" s="165"/>
    </row>
    <row r="81" spans="1:25" s="16" customFormat="1" ht="11.25" customHeight="1">
      <c r="A81" s="119" t="s">
        <v>341</v>
      </c>
      <c r="B81" s="123" t="s">
        <v>57</v>
      </c>
      <c r="C81" s="114">
        <v>37</v>
      </c>
      <c r="D81" s="114">
        <v>162</v>
      </c>
      <c r="E81" s="114">
        <v>152834</v>
      </c>
      <c r="F81" s="121">
        <v>34</v>
      </c>
      <c r="G81" s="121">
        <v>0</v>
      </c>
      <c r="H81" s="121">
        <v>93932</v>
      </c>
      <c r="I81" s="121">
        <v>1</v>
      </c>
      <c r="J81" s="121">
        <v>0</v>
      </c>
      <c r="K81" s="121" t="s">
        <v>276</v>
      </c>
      <c r="L81" s="121">
        <v>1</v>
      </c>
      <c r="M81" s="121">
        <v>0</v>
      </c>
      <c r="N81" s="121" t="s">
        <v>276</v>
      </c>
      <c r="O81" s="121">
        <v>1</v>
      </c>
      <c r="P81" s="121">
        <v>0</v>
      </c>
      <c r="Q81" s="121" t="s">
        <v>276</v>
      </c>
      <c r="R81" s="121" t="s">
        <v>275</v>
      </c>
      <c r="S81" s="121">
        <v>0</v>
      </c>
      <c r="T81" s="121" t="s">
        <v>275</v>
      </c>
      <c r="U81" s="121" t="s">
        <v>275</v>
      </c>
      <c r="V81" s="121">
        <v>0</v>
      </c>
      <c r="W81" s="121" t="s">
        <v>275</v>
      </c>
      <c r="X81" s="122" t="s">
        <v>341</v>
      </c>
      <c r="Y81" s="124" t="s">
        <v>57</v>
      </c>
    </row>
    <row r="82" spans="1:25" s="16" customFormat="1" ht="11.25" customHeight="1">
      <c r="A82" s="119" t="s">
        <v>341</v>
      </c>
      <c r="B82" s="123" t="s">
        <v>58</v>
      </c>
      <c r="C82" s="114">
        <v>114</v>
      </c>
      <c r="D82" s="114">
        <v>517</v>
      </c>
      <c r="E82" s="114">
        <v>800630</v>
      </c>
      <c r="F82" s="121">
        <v>109</v>
      </c>
      <c r="G82" s="121">
        <v>0</v>
      </c>
      <c r="H82" s="121">
        <v>447764</v>
      </c>
      <c r="I82" s="121">
        <v>2</v>
      </c>
      <c r="J82" s="121">
        <v>0</v>
      </c>
      <c r="K82" s="121" t="s">
        <v>276</v>
      </c>
      <c r="L82" s="121" t="s">
        <v>275</v>
      </c>
      <c r="M82" s="121">
        <v>0</v>
      </c>
      <c r="N82" s="121" t="s">
        <v>275</v>
      </c>
      <c r="O82" s="121">
        <v>1</v>
      </c>
      <c r="P82" s="121">
        <v>0</v>
      </c>
      <c r="Q82" s="121" t="s">
        <v>276</v>
      </c>
      <c r="R82" s="121">
        <v>2</v>
      </c>
      <c r="S82" s="121">
        <v>0</v>
      </c>
      <c r="T82" s="121" t="s">
        <v>276</v>
      </c>
      <c r="U82" s="121" t="s">
        <v>275</v>
      </c>
      <c r="V82" s="121">
        <v>0</v>
      </c>
      <c r="W82" s="121" t="s">
        <v>275</v>
      </c>
      <c r="X82" s="122" t="s">
        <v>341</v>
      </c>
      <c r="Y82" s="124" t="s">
        <v>58</v>
      </c>
    </row>
    <row r="83" spans="1:25" s="16" customFormat="1" ht="11.25" customHeight="1">
      <c r="A83" s="119" t="s">
        <v>341</v>
      </c>
      <c r="B83" s="123" t="s">
        <v>59</v>
      </c>
      <c r="C83" s="114">
        <v>125</v>
      </c>
      <c r="D83" s="114">
        <v>408</v>
      </c>
      <c r="E83" s="114">
        <v>586839</v>
      </c>
      <c r="F83" s="121">
        <v>119</v>
      </c>
      <c r="G83" s="121">
        <v>0</v>
      </c>
      <c r="H83" s="121">
        <v>507491</v>
      </c>
      <c r="I83" s="121">
        <v>6</v>
      </c>
      <c r="J83" s="121">
        <v>0</v>
      </c>
      <c r="K83" s="121">
        <v>79348</v>
      </c>
      <c r="L83" s="121" t="s">
        <v>275</v>
      </c>
      <c r="M83" s="121">
        <v>0</v>
      </c>
      <c r="N83" s="121" t="s">
        <v>275</v>
      </c>
      <c r="O83" s="121" t="s">
        <v>275</v>
      </c>
      <c r="P83" s="121">
        <v>0</v>
      </c>
      <c r="Q83" s="121" t="s">
        <v>275</v>
      </c>
      <c r="R83" s="121" t="s">
        <v>275</v>
      </c>
      <c r="S83" s="121">
        <v>0</v>
      </c>
      <c r="T83" s="121" t="s">
        <v>275</v>
      </c>
      <c r="U83" s="121" t="s">
        <v>275</v>
      </c>
      <c r="V83" s="121">
        <v>0</v>
      </c>
      <c r="W83" s="121" t="s">
        <v>275</v>
      </c>
      <c r="X83" s="122" t="s">
        <v>341</v>
      </c>
      <c r="Y83" s="124" t="s">
        <v>59</v>
      </c>
    </row>
    <row r="84" spans="1:25" s="16" customFormat="1" ht="11.25" customHeight="1">
      <c r="A84" s="119"/>
      <c r="B84" s="128"/>
      <c r="C84" s="114"/>
      <c r="D84" s="114"/>
      <c r="E84" s="114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2"/>
      <c r="Y84" s="129"/>
    </row>
    <row r="85" spans="1:25" s="16" customFormat="1" ht="11.25" customHeight="1">
      <c r="A85" s="165" t="s">
        <v>60</v>
      </c>
      <c r="B85" s="166"/>
      <c r="C85" s="114"/>
      <c r="D85" s="114"/>
      <c r="E85" s="114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67" t="s">
        <v>60</v>
      </c>
      <c r="Y85" s="165"/>
    </row>
    <row r="86" spans="1:25" s="16" customFormat="1" ht="11.25" customHeight="1">
      <c r="A86" s="119" t="s">
        <v>341</v>
      </c>
      <c r="B86" s="123" t="s">
        <v>61</v>
      </c>
      <c r="C86" s="114">
        <v>115</v>
      </c>
      <c r="D86" s="114">
        <v>394</v>
      </c>
      <c r="E86" s="114">
        <v>473087</v>
      </c>
      <c r="F86" s="121">
        <v>110</v>
      </c>
      <c r="G86" s="121">
        <v>0</v>
      </c>
      <c r="H86" s="121">
        <v>373197</v>
      </c>
      <c r="I86" s="121">
        <v>3</v>
      </c>
      <c r="J86" s="121">
        <v>0</v>
      </c>
      <c r="K86" s="121" t="s">
        <v>276</v>
      </c>
      <c r="L86" s="121">
        <v>2</v>
      </c>
      <c r="M86" s="121">
        <v>0</v>
      </c>
      <c r="N86" s="121" t="s">
        <v>276</v>
      </c>
      <c r="O86" s="121" t="s">
        <v>275</v>
      </c>
      <c r="P86" s="121">
        <v>0</v>
      </c>
      <c r="Q86" s="121" t="s">
        <v>275</v>
      </c>
      <c r="R86" s="121" t="s">
        <v>275</v>
      </c>
      <c r="S86" s="121">
        <v>0</v>
      </c>
      <c r="T86" s="121" t="s">
        <v>275</v>
      </c>
      <c r="U86" s="121" t="s">
        <v>275</v>
      </c>
      <c r="V86" s="121">
        <v>0</v>
      </c>
      <c r="W86" s="121" t="s">
        <v>275</v>
      </c>
      <c r="X86" s="122" t="s">
        <v>341</v>
      </c>
      <c r="Y86" s="124" t="s">
        <v>61</v>
      </c>
    </row>
    <row r="87" spans="1:25" s="16" customFormat="1" ht="11.25" customHeight="1">
      <c r="A87" s="119" t="s">
        <v>341</v>
      </c>
      <c r="B87" s="123" t="s">
        <v>62</v>
      </c>
      <c r="C87" s="114">
        <v>85</v>
      </c>
      <c r="D87" s="114">
        <v>204</v>
      </c>
      <c r="E87" s="114">
        <v>223783</v>
      </c>
      <c r="F87" s="121">
        <v>84</v>
      </c>
      <c r="G87" s="121">
        <v>0</v>
      </c>
      <c r="H87" s="121" t="s">
        <v>276</v>
      </c>
      <c r="I87" s="121" t="s">
        <v>275</v>
      </c>
      <c r="J87" s="121">
        <v>0</v>
      </c>
      <c r="K87" s="121" t="s">
        <v>275</v>
      </c>
      <c r="L87" s="121">
        <v>1</v>
      </c>
      <c r="M87" s="121">
        <v>0</v>
      </c>
      <c r="N87" s="121" t="s">
        <v>276</v>
      </c>
      <c r="O87" s="121" t="s">
        <v>275</v>
      </c>
      <c r="P87" s="121">
        <v>0</v>
      </c>
      <c r="Q87" s="121" t="s">
        <v>275</v>
      </c>
      <c r="R87" s="121" t="s">
        <v>275</v>
      </c>
      <c r="S87" s="121">
        <v>0</v>
      </c>
      <c r="T87" s="121" t="s">
        <v>275</v>
      </c>
      <c r="U87" s="121" t="s">
        <v>275</v>
      </c>
      <c r="V87" s="121">
        <v>0</v>
      </c>
      <c r="W87" s="121" t="s">
        <v>275</v>
      </c>
      <c r="X87" s="122" t="s">
        <v>341</v>
      </c>
      <c r="Y87" s="124" t="s">
        <v>62</v>
      </c>
    </row>
    <row r="88" spans="1:25" s="16" customFormat="1" ht="11.25" customHeight="1">
      <c r="A88" s="119" t="s">
        <v>341</v>
      </c>
      <c r="B88" s="123" t="s">
        <v>63</v>
      </c>
      <c r="C88" s="114">
        <v>41</v>
      </c>
      <c r="D88" s="114">
        <v>98</v>
      </c>
      <c r="E88" s="114">
        <v>108587</v>
      </c>
      <c r="F88" s="121">
        <v>40</v>
      </c>
      <c r="G88" s="121">
        <v>0</v>
      </c>
      <c r="H88" s="121" t="s">
        <v>276</v>
      </c>
      <c r="I88" s="121">
        <v>1</v>
      </c>
      <c r="J88" s="121">
        <v>0</v>
      </c>
      <c r="K88" s="121" t="s">
        <v>276</v>
      </c>
      <c r="L88" s="121" t="s">
        <v>275</v>
      </c>
      <c r="M88" s="121">
        <v>0</v>
      </c>
      <c r="N88" s="121" t="s">
        <v>275</v>
      </c>
      <c r="O88" s="121" t="s">
        <v>275</v>
      </c>
      <c r="P88" s="121">
        <v>0</v>
      </c>
      <c r="Q88" s="121" t="s">
        <v>275</v>
      </c>
      <c r="R88" s="121" t="s">
        <v>275</v>
      </c>
      <c r="S88" s="121">
        <v>0</v>
      </c>
      <c r="T88" s="121" t="s">
        <v>275</v>
      </c>
      <c r="U88" s="121" t="s">
        <v>275</v>
      </c>
      <c r="V88" s="121">
        <v>0</v>
      </c>
      <c r="W88" s="121" t="s">
        <v>275</v>
      </c>
      <c r="X88" s="122" t="s">
        <v>341</v>
      </c>
      <c r="Y88" s="124" t="s">
        <v>63</v>
      </c>
    </row>
    <row r="89" spans="1:25" s="16" customFormat="1" ht="11.25" customHeight="1">
      <c r="A89" s="119"/>
      <c r="B89" s="128"/>
      <c r="C89" s="114"/>
      <c r="D89" s="114"/>
      <c r="E89" s="114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2"/>
      <c r="Y89" s="129"/>
    </row>
    <row r="90" spans="1:25" s="16" customFormat="1" ht="11.25" customHeight="1">
      <c r="A90" s="165" t="s">
        <v>64</v>
      </c>
      <c r="B90" s="166"/>
      <c r="C90" s="114"/>
      <c r="D90" s="114"/>
      <c r="E90" s="114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67" t="s">
        <v>64</v>
      </c>
      <c r="Y90" s="165"/>
    </row>
    <row r="91" spans="1:25" s="16" customFormat="1" ht="11.25" customHeight="1">
      <c r="A91" s="119" t="s">
        <v>341</v>
      </c>
      <c r="B91" s="123" t="s">
        <v>65</v>
      </c>
      <c r="C91" s="114">
        <v>65</v>
      </c>
      <c r="D91" s="114">
        <v>213</v>
      </c>
      <c r="E91" s="114">
        <v>200932</v>
      </c>
      <c r="F91" s="121">
        <v>62</v>
      </c>
      <c r="G91" s="121">
        <v>0</v>
      </c>
      <c r="H91" s="121">
        <v>171519</v>
      </c>
      <c r="I91" s="121">
        <v>3</v>
      </c>
      <c r="J91" s="121">
        <v>0</v>
      </c>
      <c r="K91" s="121">
        <v>29413</v>
      </c>
      <c r="L91" s="121" t="s">
        <v>275</v>
      </c>
      <c r="M91" s="121">
        <v>0</v>
      </c>
      <c r="N91" s="121" t="s">
        <v>275</v>
      </c>
      <c r="O91" s="121" t="s">
        <v>275</v>
      </c>
      <c r="P91" s="121">
        <v>0</v>
      </c>
      <c r="Q91" s="121" t="s">
        <v>275</v>
      </c>
      <c r="R91" s="121" t="s">
        <v>275</v>
      </c>
      <c r="S91" s="121">
        <v>0</v>
      </c>
      <c r="T91" s="121" t="s">
        <v>275</v>
      </c>
      <c r="U91" s="121" t="s">
        <v>275</v>
      </c>
      <c r="V91" s="121">
        <v>0</v>
      </c>
      <c r="W91" s="121" t="s">
        <v>275</v>
      </c>
      <c r="X91" s="122" t="s">
        <v>341</v>
      </c>
      <c r="Y91" s="124" t="s">
        <v>65</v>
      </c>
    </row>
    <row r="92" spans="1:25" s="16" customFormat="1" ht="11.25" customHeight="1">
      <c r="A92" s="119" t="s">
        <v>341</v>
      </c>
      <c r="B92" s="123" t="s">
        <v>66</v>
      </c>
      <c r="C92" s="114">
        <v>31</v>
      </c>
      <c r="D92" s="114">
        <v>69</v>
      </c>
      <c r="E92" s="114">
        <v>45816</v>
      </c>
      <c r="F92" s="121">
        <v>30</v>
      </c>
      <c r="G92" s="121">
        <v>0</v>
      </c>
      <c r="H92" s="121" t="s">
        <v>276</v>
      </c>
      <c r="I92" s="121">
        <v>1</v>
      </c>
      <c r="J92" s="121">
        <v>0</v>
      </c>
      <c r="K92" s="121" t="s">
        <v>276</v>
      </c>
      <c r="L92" s="121" t="s">
        <v>275</v>
      </c>
      <c r="M92" s="121">
        <v>0</v>
      </c>
      <c r="N92" s="121" t="s">
        <v>275</v>
      </c>
      <c r="O92" s="121" t="s">
        <v>275</v>
      </c>
      <c r="P92" s="121">
        <v>0</v>
      </c>
      <c r="Q92" s="121" t="s">
        <v>275</v>
      </c>
      <c r="R92" s="121" t="s">
        <v>275</v>
      </c>
      <c r="S92" s="121">
        <v>0</v>
      </c>
      <c r="T92" s="121" t="s">
        <v>275</v>
      </c>
      <c r="U92" s="121" t="s">
        <v>275</v>
      </c>
      <c r="V92" s="121">
        <v>0</v>
      </c>
      <c r="W92" s="121" t="s">
        <v>275</v>
      </c>
      <c r="X92" s="122" t="s">
        <v>341</v>
      </c>
      <c r="Y92" s="124" t="s">
        <v>66</v>
      </c>
    </row>
    <row r="93" spans="1:25" s="16" customFormat="1" ht="11.25" customHeight="1">
      <c r="A93" s="119" t="s">
        <v>341</v>
      </c>
      <c r="B93" s="123" t="s">
        <v>67</v>
      </c>
      <c r="C93" s="114">
        <v>33</v>
      </c>
      <c r="D93" s="114">
        <v>111</v>
      </c>
      <c r="E93" s="114">
        <v>107698</v>
      </c>
      <c r="F93" s="121">
        <v>31</v>
      </c>
      <c r="G93" s="121">
        <v>0</v>
      </c>
      <c r="H93" s="121" t="s">
        <v>276</v>
      </c>
      <c r="I93" s="121">
        <v>2</v>
      </c>
      <c r="J93" s="121">
        <v>0</v>
      </c>
      <c r="K93" s="121" t="s">
        <v>276</v>
      </c>
      <c r="L93" s="121" t="s">
        <v>275</v>
      </c>
      <c r="M93" s="121">
        <v>0</v>
      </c>
      <c r="N93" s="121" t="s">
        <v>275</v>
      </c>
      <c r="O93" s="121" t="s">
        <v>275</v>
      </c>
      <c r="P93" s="121">
        <v>0</v>
      </c>
      <c r="Q93" s="121" t="s">
        <v>275</v>
      </c>
      <c r="R93" s="121" t="s">
        <v>275</v>
      </c>
      <c r="S93" s="121">
        <v>0</v>
      </c>
      <c r="T93" s="121" t="s">
        <v>275</v>
      </c>
      <c r="U93" s="121" t="s">
        <v>275</v>
      </c>
      <c r="V93" s="121">
        <v>0</v>
      </c>
      <c r="W93" s="121" t="s">
        <v>275</v>
      </c>
      <c r="X93" s="122" t="s">
        <v>341</v>
      </c>
      <c r="Y93" s="124" t="s">
        <v>67</v>
      </c>
    </row>
    <row r="94" spans="1:25" s="16" customFormat="1" ht="11.25" customHeight="1">
      <c r="A94" s="119" t="s">
        <v>341</v>
      </c>
      <c r="B94" s="123" t="s">
        <v>68</v>
      </c>
      <c r="C94" s="114">
        <v>43</v>
      </c>
      <c r="D94" s="114">
        <v>172</v>
      </c>
      <c r="E94" s="114">
        <v>131198</v>
      </c>
      <c r="F94" s="121">
        <v>39</v>
      </c>
      <c r="G94" s="121">
        <v>0</v>
      </c>
      <c r="H94" s="121">
        <v>103206</v>
      </c>
      <c r="I94" s="121">
        <v>2</v>
      </c>
      <c r="J94" s="121">
        <v>0</v>
      </c>
      <c r="K94" s="121" t="s">
        <v>276</v>
      </c>
      <c r="L94" s="121">
        <v>2</v>
      </c>
      <c r="M94" s="121">
        <v>0</v>
      </c>
      <c r="N94" s="121" t="s">
        <v>276</v>
      </c>
      <c r="O94" s="121" t="s">
        <v>275</v>
      </c>
      <c r="P94" s="121">
        <v>0</v>
      </c>
      <c r="Q94" s="121" t="s">
        <v>275</v>
      </c>
      <c r="R94" s="121" t="s">
        <v>275</v>
      </c>
      <c r="S94" s="121">
        <v>0</v>
      </c>
      <c r="T94" s="121" t="s">
        <v>275</v>
      </c>
      <c r="U94" s="121" t="s">
        <v>275</v>
      </c>
      <c r="V94" s="121">
        <v>0</v>
      </c>
      <c r="W94" s="121" t="s">
        <v>275</v>
      </c>
      <c r="X94" s="122" t="s">
        <v>341</v>
      </c>
      <c r="Y94" s="124" t="s">
        <v>68</v>
      </c>
    </row>
    <row r="95" spans="1:25" s="16" customFormat="1" ht="11.25" customHeight="1">
      <c r="A95" s="119" t="s">
        <v>341</v>
      </c>
      <c r="B95" s="128"/>
      <c r="C95" s="114"/>
      <c r="D95" s="114"/>
      <c r="E95" s="114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2" t="s">
        <v>341</v>
      </c>
      <c r="Y95" s="129"/>
    </row>
    <row r="96" spans="1:25" s="16" customFormat="1" ht="11.25" customHeight="1">
      <c r="A96" s="165" t="s">
        <v>69</v>
      </c>
      <c r="B96" s="166"/>
      <c r="C96" s="114"/>
      <c r="D96" s="114"/>
      <c r="E96" s="114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67" t="s">
        <v>69</v>
      </c>
      <c r="Y96" s="165"/>
    </row>
    <row r="97" spans="1:25" s="16" customFormat="1" ht="11.25" customHeight="1">
      <c r="A97" s="119" t="s">
        <v>341</v>
      </c>
      <c r="B97" s="123" t="s">
        <v>70</v>
      </c>
      <c r="C97" s="114">
        <v>187</v>
      </c>
      <c r="D97" s="114">
        <v>705</v>
      </c>
      <c r="E97" s="114">
        <v>1271434</v>
      </c>
      <c r="F97" s="121">
        <v>176</v>
      </c>
      <c r="G97" s="121">
        <v>0</v>
      </c>
      <c r="H97" s="121">
        <v>700986</v>
      </c>
      <c r="I97" s="121">
        <v>8</v>
      </c>
      <c r="J97" s="121">
        <v>0</v>
      </c>
      <c r="K97" s="121">
        <v>424977</v>
      </c>
      <c r="L97" s="121">
        <v>1</v>
      </c>
      <c r="M97" s="121">
        <v>0</v>
      </c>
      <c r="N97" s="121" t="s">
        <v>276</v>
      </c>
      <c r="O97" s="121">
        <v>1</v>
      </c>
      <c r="P97" s="121">
        <v>0</v>
      </c>
      <c r="Q97" s="121" t="s">
        <v>276</v>
      </c>
      <c r="R97" s="121">
        <v>1</v>
      </c>
      <c r="S97" s="121">
        <v>0</v>
      </c>
      <c r="T97" s="121" t="s">
        <v>276</v>
      </c>
      <c r="U97" s="121" t="s">
        <v>275</v>
      </c>
      <c r="V97" s="121">
        <v>0</v>
      </c>
      <c r="W97" s="121" t="s">
        <v>275</v>
      </c>
      <c r="X97" s="122" t="s">
        <v>341</v>
      </c>
      <c r="Y97" s="124" t="s">
        <v>70</v>
      </c>
    </row>
    <row r="98" spans="1:25" s="16" customFormat="1" ht="11.25" customHeight="1">
      <c r="A98" s="119" t="s">
        <v>341</v>
      </c>
      <c r="B98" s="123" t="s">
        <v>71</v>
      </c>
      <c r="C98" s="114">
        <v>245</v>
      </c>
      <c r="D98" s="114">
        <v>1138</v>
      </c>
      <c r="E98" s="114">
        <v>2116461</v>
      </c>
      <c r="F98" s="121">
        <v>219</v>
      </c>
      <c r="G98" s="121">
        <v>0</v>
      </c>
      <c r="H98" s="121">
        <v>1193544</v>
      </c>
      <c r="I98" s="121">
        <v>18</v>
      </c>
      <c r="J98" s="121">
        <v>0</v>
      </c>
      <c r="K98" s="121">
        <v>537890</v>
      </c>
      <c r="L98" s="121">
        <v>5</v>
      </c>
      <c r="M98" s="121">
        <v>0</v>
      </c>
      <c r="N98" s="121">
        <v>135365</v>
      </c>
      <c r="O98" s="121">
        <v>3</v>
      </c>
      <c r="P98" s="121">
        <v>0</v>
      </c>
      <c r="Q98" s="121">
        <v>249662</v>
      </c>
      <c r="R98" s="121" t="s">
        <v>275</v>
      </c>
      <c r="S98" s="121">
        <v>0</v>
      </c>
      <c r="T98" s="121" t="s">
        <v>275</v>
      </c>
      <c r="U98" s="121" t="s">
        <v>275</v>
      </c>
      <c r="V98" s="121">
        <v>0</v>
      </c>
      <c r="W98" s="121" t="s">
        <v>275</v>
      </c>
      <c r="X98" s="122" t="s">
        <v>341</v>
      </c>
      <c r="Y98" s="124" t="s">
        <v>71</v>
      </c>
    </row>
    <row r="99" spans="1:25" s="16" customFormat="1" ht="11.25" customHeight="1">
      <c r="A99" s="119" t="s">
        <v>341</v>
      </c>
      <c r="B99" s="123" t="s">
        <v>72</v>
      </c>
      <c r="C99" s="114">
        <v>59</v>
      </c>
      <c r="D99" s="114">
        <v>147</v>
      </c>
      <c r="E99" s="114">
        <v>200508</v>
      </c>
      <c r="F99" s="121">
        <v>59</v>
      </c>
      <c r="G99" s="121">
        <v>0</v>
      </c>
      <c r="H99" s="121">
        <v>200508</v>
      </c>
      <c r="I99" s="121" t="s">
        <v>275</v>
      </c>
      <c r="J99" s="121">
        <v>0</v>
      </c>
      <c r="K99" s="121" t="s">
        <v>275</v>
      </c>
      <c r="L99" s="121" t="s">
        <v>275</v>
      </c>
      <c r="M99" s="121">
        <v>0</v>
      </c>
      <c r="N99" s="121" t="s">
        <v>275</v>
      </c>
      <c r="O99" s="121" t="s">
        <v>275</v>
      </c>
      <c r="P99" s="121">
        <v>0</v>
      </c>
      <c r="Q99" s="121" t="s">
        <v>275</v>
      </c>
      <c r="R99" s="121" t="s">
        <v>275</v>
      </c>
      <c r="S99" s="121">
        <v>0</v>
      </c>
      <c r="T99" s="121" t="s">
        <v>275</v>
      </c>
      <c r="U99" s="121" t="s">
        <v>275</v>
      </c>
      <c r="V99" s="121">
        <v>0</v>
      </c>
      <c r="W99" s="121" t="s">
        <v>275</v>
      </c>
      <c r="X99" s="122" t="s">
        <v>341</v>
      </c>
      <c r="Y99" s="124" t="s">
        <v>72</v>
      </c>
    </row>
    <row r="100" spans="1:25" s="16" customFormat="1" ht="11.25" customHeight="1">
      <c r="A100" s="119" t="s">
        <v>341</v>
      </c>
      <c r="B100" s="123" t="s">
        <v>73</v>
      </c>
      <c r="C100" s="114">
        <v>231</v>
      </c>
      <c r="D100" s="114">
        <v>1216</v>
      </c>
      <c r="E100" s="114">
        <v>2599499</v>
      </c>
      <c r="F100" s="121">
        <v>206</v>
      </c>
      <c r="G100" s="121">
        <v>0</v>
      </c>
      <c r="H100" s="121">
        <v>1342640</v>
      </c>
      <c r="I100" s="121">
        <v>15</v>
      </c>
      <c r="J100" s="121">
        <v>0</v>
      </c>
      <c r="K100" s="121">
        <v>507004</v>
      </c>
      <c r="L100" s="121">
        <v>8</v>
      </c>
      <c r="M100" s="121">
        <v>0</v>
      </c>
      <c r="N100" s="121" t="s">
        <v>276</v>
      </c>
      <c r="O100" s="121" t="s">
        <v>275</v>
      </c>
      <c r="P100" s="121">
        <v>0</v>
      </c>
      <c r="Q100" s="121" t="s">
        <v>275</v>
      </c>
      <c r="R100" s="121">
        <v>1</v>
      </c>
      <c r="S100" s="121">
        <v>0</v>
      </c>
      <c r="T100" s="121" t="s">
        <v>276</v>
      </c>
      <c r="U100" s="121">
        <v>1</v>
      </c>
      <c r="V100" s="121">
        <v>0</v>
      </c>
      <c r="W100" s="121" t="s">
        <v>276</v>
      </c>
      <c r="X100" s="122" t="s">
        <v>341</v>
      </c>
      <c r="Y100" s="124" t="s">
        <v>73</v>
      </c>
    </row>
    <row r="101" spans="1:25" s="16" customFormat="1" ht="11.25" customHeight="1">
      <c r="A101" s="119"/>
      <c r="B101" s="128"/>
      <c r="C101" s="114"/>
      <c r="D101" s="114"/>
      <c r="E101" s="114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2"/>
      <c r="Y101" s="129"/>
    </row>
    <row r="102" spans="1:25" s="16" customFormat="1" ht="11.25" customHeight="1">
      <c r="A102" s="119" t="s">
        <v>341</v>
      </c>
      <c r="B102" s="123" t="s">
        <v>74</v>
      </c>
      <c r="C102" s="114">
        <v>20</v>
      </c>
      <c r="D102" s="114">
        <v>67</v>
      </c>
      <c r="E102" s="114">
        <v>104222</v>
      </c>
      <c r="F102" s="121">
        <v>19</v>
      </c>
      <c r="G102" s="121">
        <v>0</v>
      </c>
      <c r="H102" s="121" t="s">
        <v>276</v>
      </c>
      <c r="I102" s="121">
        <v>1</v>
      </c>
      <c r="J102" s="121">
        <v>0</v>
      </c>
      <c r="K102" s="121" t="s">
        <v>276</v>
      </c>
      <c r="L102" s="121" t="s">
        <v>275</v>
      </c>
      <c r="M102" s="121">
        <v>0</v>
      </c>
      <c r="N102" s="121" t="s">
        <v>275</v>
      </c>
      <c r="O102" s="121" t="s">
        <v>275</v>
      </c>
      <c r="P102" s="121">
        <v>0</v>
      </c>
      <c r="Q102" s="121" t="s">
        <v>275</v>
      </c>
      <c r="R102" s="121" t="s">
        <v>275</v>
      </c>
      <c r="S102" s="121">
        <v>0</v>
      </c>
      <c r="T102" s="121" t="s">
        <v>275</v>
      </c>
      <c r="U102" s="121" t="s">
        <v>275</v>
      </c>
      <c r="V102" s="121">
        <v>0</v>
      </c>
      <c r="W102" s="121" t="s">
        <v>275</v>
      </c>
      <c r="X102" s="122" t="s">
        <v>341</v>
      </c>
      <c r="Y102" s="124" t="s">
        <v>74</v>
      </c>
    </row>
    <row r="103" spans="1:25" s="16" customFormat="1" ht="11.25" customHeight="1">
      <c r="A103" s="119" t="s">
        <v>341</v>
      </c>
      <c r="B103" s="123" t="s">
        <v>75</v>
      </c>
      <c r="C103" s="114">
        <v>15</v>
      </c>
      <c r="D103" s="114">
        <v>43</v>
      </c>
      <c r="E103" s="114">
        <v>37825</v>
      </c>
      <c r="F103" s="121">
        <v>15</v>
      </c>
      <c r="G103" s="121">
        <v>0</v>
      </c>
      <c r="H103" s="121">
        <v>37825</v>
      </c>
      <c r="I103" s="121" t="s">
        <v>275</v>
      </c>
      <c r="J103" s="121">
        <v>0</v>
      </c>
      <c r="K103" s="121" t="s">
        <v>275</v>
      </c>
      <c r="L103" s="121" t="s">
        <v>275</v>
      </c>
      <c r="M103" s="121">
        <v>0</v>
      </c>
      <c r="N103" s="121" t="s">
        <v>275</v>
      </c>
      <c r="O103" s="121" t="s">
        <v>275</v>
      </c>
      <c r="P103" s="121">
        <v>0</v>
      </c>
      <c r="Q103" s="121" t="s">
        <v>275</v>
      </c>
      <c r="R103" s="121" t="s">
        <v>275</v>
      </c>
      <c r="S103" s="121">
        <v>0</v>
      </c>
      <c r="T103" s="121" t="s">
        <v>275</v>
      </c>
      <c r="U103" s="121" t="s">
        <v>275</v>
      </c>
      <c r="V103" s="121">
        <v>0</v>
      </c>
      <c r="W103" s="121" t="s">
        <v>275</v>
      </c>
      <c r="X103" s="122" t="s">
        <v>341</v>
      </c>
      <c r="Y103" s="124" t="s">
        <v>75</v>
      </c>
    </row>
    <row r="104" spans="1:25" s="16" customFormat="1" ht="11.25" customHeight="1">
      <c r="A104" s="119" t="s">
        <v>341</v>
      </c>
      <c r="B104" s="123" t="s">
        <v>76</v>
      </c>
      <c r="C104" s="114">
        <v>32</v>
      </c>
      <c r="D104" s="114">
        <v>235</v>
      </c>
      <c r="E104" s="114">
        <v>240911</v>
      </c>
      <c r="F104" s="121">
        <v>29</v>
      </c>
      <c r="G104" s="121">
        <v>0</v>
      </c>
      <c r="H104" s="121">
        <v>134023</v>
      </c>
      <c r="I104" s="121">
        <v>1</v>
      </c>
      <c r="J104" s="121">
        <v>0</v>
      </c>
      <c r="K104" s="121" t="s">
        <v>276</v>
      </c>
      <c r="L104" s="121">
        <v>1</v>
      </c>
      <c r="M104" s="121">
        <v>0</v>
      </c>
      <c r="N104" s="121" t="s">
        <v>276</v>
      </c>
      <c r="O104" s="121" t="s">
        <v>275</v>
      </c>
      <c r="P104" s="121">
        <v>0</v>
      </c>
      <c r="Q104" s="121" t="s">
        <v>275</v>
      </c>
      <c r="R104" s="121">
        <v>1</v>
      </c>
      <c r="S104" s="121">
        <v>0</v>
      </c>
      <c r="T104" s="121" t="s">
        <v>276</v>
      </c>
      <c r="U104" s="121" t="s">
        <v>275</v>
      </c>
      <c r="V104" s="121">
        <v>0</v>
      </c>
      <c r="W104" s="121" t="s">
        <v>275</v>
      </c>
      <c r="X104" s="122" t="s">
        <v>341</v>
      </c>
      <c r="Y104" s="124" t="s">
        <v>76</v>
      </c>
    </row>
    <row r="105" spans="1:25" s="16" customFormat="1" ht="11.25" customHeight="1">
      <c r="A105" s="119" t="s">
        <v>341</v>
      </c>
      <c r="B105" s="123" t="s">
        <v>77</v>
      </c>
      <c r="C105" s="114">
        <v>46</v>
      </c>
      <c r="D105" s="114">
        <v>215</v>
      </c>
      <c r="E105" s="114">
        <v>283767</v>
      </c>
      <c r="F105" s="121">
        <v>41</v>
      </c>
      <c r="G105" s="121">
        <v>0</v>
      </c>
      <c r="H105" s="121">
        <v>145779</v>
      </c>
      <c r="I105" s="121">
        <v>4</v>
      </c>
      <c r="J105" s="121">
        <v>0</v>
      </c>
      <c r="K105" s="121" t="s">
        <v>276</v>
      </c>
      <c r="L105" s="121" t="s">
        <v>275</v>
      </c>
      <c r="M105" s="121">
        <v>0</v>
      </c>
      <c r="N105" s="121" t="s">
        <v>275</v>
      </c>
      <c r="O105" s="121">
        <v>1</v>
      </c>
      <c r="P105" s="121">
        <v>0</v>
      </c>
      <c r="Q105" s="121" t="s">
        <v>276</v>
      </c>
      <c r="R105" s="121" t="s">
        <v>275</v>
      </c>
      <c r="S105" s="121">
        <v>0</v>
      </c>
      <c r="T105" s="121" t="s">
        <v>275</v>
      </c>
      <c r="U105" s="121" t="s">
        <v>275</v>
      </c>
      <c r="V105" s="121">
        <v>0</v>
      </c>
      <c r="W105" s="121" t="s">
        <v>275</v>
      </c>
      <c r="X105" s="122" t="s">
        <v>341</v>
      </c>
      <c r="Y105" s="124" t="s">
        <v>77</v>
      </c>
    </row>
    <row r="106" spans="1:25" s="16" customFormat="1" ht="11.25" customHeight="1">
      <c r="A106" s="119" t="s">
        <v>341</v>
      </c>
      <c r="B106" s="123" t="s">
        <v>78</v>
      </c>
      <c r="C106" s="114">
        <v>11</v>
      </c>
      <c r="D106" s="114">
        <v>32</v>
      </c>
      <c r="E106" s="114">
        <v>30389</v>
      </c>
      <c r="F106" s="121">
        <v>11</v>
      </c>
      <c r="G106" s="121">
        <v>0</v>
      </c>
      <c r="H106" s="121">
        <v>30389</v>
      </c>
      <c r="I106" s="121" t="s">
        <v>275</v>
      </c>
      <c r="J106" s="121">
        <v>0</v>
      </c>
      <c r="K106" s="121" t="s">
        <v>275</v>
      </c>
      <c r="L106" s="121" t="s">
        <v>275</v>
      </c>
      <c r="M106" s="121">
        <v>0</v>
      </c>
      <c r="N106" s="121" t="s">
        <v>275</v>
      </c>
      <c r="O106" s="121" t="s">
        <v>275</v>
      </c>
      <c r="P106" s="121">
        <v>0</v>
      </c>
      <c r="Q106" s="121" t="s">
        <v>275</v>
      </c>
      <c r="R106" s="121" t="s">
        <v>275</v>
      </c>
      <c r="S106" s="121">
        <v>0</v>
      </c>
      <c r="T106" s="121" t="s">
        <v>275</v>
      </c>
      <c r="U106" s="121" t="s">
        <v>275</v>
      </c>
      <c r="V106" s="121">
        <v>0</v>
      </c>
      <c r="W106" s="121" t="s">
        <v>275</v>
      </c>
      <c r="X106" s="122" t="s">
        <v>341</v>
      </c>
      <c r="Y106" s="124" t="s">
        <v>78</v>
      </c>
    </row>
    <row r="107" spans="1:25" s="16" customFormat="1" ht="11.25" customHeight="1">
      <c r="A107" s="119"/>
      <c r="B107" s="128"/>
      <c r="C107" s="114"/>
      <c r="D107" s="114"/>
      <c r="E107" s="114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2"/>
      <c r="Y107" s="129"/>
    </row>
    <row r="108" spans="1:25" s="16" customFormat="1" ht="11.25" customHeight="1">
      <c r="A108" s="165" t="s">
        <v>79</v>
      </c>
      <c r="B108" s="166"/>
      <c r="C108" s="114"/>
      <c r="D108" s="114"/>
      <c r="E108" s="114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67" t="s">
        <v>79</v>
      </c>
      <c r="Y108" s="165"/>
    </row>
    <row r="109" spans="1:25" s="16" customFormat="1" ht="11.25" customHeight="1">
      <c r="A109" s="119" t="s">
        <v>341</v>
      </c>
      <c r="B109" s="123" t="s">
        <v>80</v>
      </c>
      <c r="C109" s="114">
        <v>76</v>
      </c>
      <c r="D109" s="114">
        <v>229</v>
      </c>
      <c r="E109" s="114">
        <v>262198</v>
      </c>
      <c r="F109" s="121">
        <v>72</v>
      </c>
      <c r="G109" s="121">
        <v>0</v>
      </c>
      <c r="H109" s="121">
        <v>226094</v>
      </c>
      <c r="I109" s="121">
        <v>4</v>
      </c>
      <c r="J109" s="121">
        <v>0</v>
      </c>
      <c r="K109" s="121">
        <v>36104</v>
      </c>
      <c r="L109" s="121" t="s">
        <v>275</v>
      </c>
      <c r="M109" s="121">
        <v>0</v>
      </c>
      <c r="N109" s="121" t="s">
        <v>275</v>
      </c>
      <c r="O109" s="121" t="s">
        <v>275</v>
      </c>
      <c r="P109" s="121">
        <v>0</v>
      </c>
      <c r="Q109" s="121" t="s">
        <v>275</v>
      </c>
      <c r="R109" s="121" t="s">
        <v>275</v>
      </c>
      <c r="S109" s="121">
        <v>0</v>
      </c>
      <c r="T109" s="121" t="s">
        <v>275</v>
      </c>
      <c r="U109" s="121" t="s">
        <v>275</v>
      </c>
      <c r="V109" s="121">
        <v>0</v>
      </c>
      <c r="W109" s="121" t="s">
        <v>275</v>
      </c>
      <c r="X109" s="122" t="s">
        <v>341</v>
      </c>
      <c r="Y109" s="124" t="s">
        <v>80</v>
      </c>
    </row>
    <row r="110" spans="1:25" s="16" customFormat="1" ht="11.25" customHeight="1">
      <c r="A110" s="119" t="s">
        <v>341</v>
      </c>
      <c r="B110" s="123" t="s">
        <v>81</v>
      </c>
      <c r="C110" s="114">
        <v>6</v>
      </c>
      <c r="D110" s="114">
        <v>20</v>
      </c>
      <c r="E110" s="114">
        <v>24092</v>
      </c>
      <c r="F110" s="121">
        <v>6</v>
      </c>
      <c r="G110" s="121">
        <v>0</v>
      </c>
      <c r="H110" s="121">
        <v>24092</v>
      </c>
      <c r="I110" s="121" t="s">
        <v>275</v>
      </c>
      <c r="J110" s="121">
        <v>0</v>
      </c>
      <c r="K110" s="121" t="s">
        <v>275</v>
      </c>
      <c r="L110" s="121" t="s">
        <v>275</v>
      </c>
      <c r="M110" s="121">
        <v>0</v>
      </c>
      <c r="N110" s="121" t="s">
        <v>275</v>
      </c>
      <c r="O110" s="121" t="s">
        <v>275</v>
      </c>
      <c r="P110" s="121">
        <v>0</v>
      </c>
      <c r="Q110" s="121" t="s">
        <v>275</v>
      </c>
      <c r="R110" s="121" t="s">
        <v>275</v>
      </c>
      <c r="S110" s="121">
        <v>0</v>
      </c>
      <c r="T110" s="121" t="s">
        <v>275</v>
      </c>
      <c r="U110" s="121" t="s">
        <v>275</v>
      </c>
      <c r="V110" s="121">
        <v>0</v>
      </c>
      <c r="W110" s="121" t="s">
        <v>275</v>
      </c>
      <c r="X110" s="122" t="s">
        <v>341</v>
      </c>
      <c r="Y110" s="124" t="s">
        <v>81</v>
      </c>
    </row>
    <row r="111" spans="1:25" s="16" customFormat="1" ht="11.25" customHeight="1">
      <c r="A111" s="119" t="s">
        <v>341</v>
      </c>
      <c r="B111" s="123" t="s">
        <v>82</v>
      </c>
      <c r="C111" s="114">
        <v>29</v>
      </c>
      <c r="D111" s="114">
        <v>140</v>
      </c>
      <c r="E111" s="114">
        <v>152544</v>
      </c>
      <c r="F111" s="121">
        <v>26</v>
      </c>
      <c r="G111" s="121">
        <v>0</v>
      </c>
      <c r="H111" s="121">
        <v>105313</v>
      </c>
      <c r="I111" s="121">
        <v>2</v>
      </c>
      <c r="J111" s="121">
        <v>0</v>
      </c>
      <c r="K111" s="121" t="s">
        <v>276</v>
      </c>
      <c r="L111" s="121" t="s">
        <v>275</v>
      </c>
      <c r="M111" s="121">
        <v>0</v>
      </c>
      <c r="N111" s="121" t="s">
        <v>275</v>
      </c>
      <c r="O111" s="121">
        <v>1</v>
      </c>
      <c r="P111" s="121">
        <v>0</v>
      </c>
      <c r="Q111" s="121" t="s">
        <v>276</v>
      </c>
      <c r="R111" s="121" t="s">
        <v>275</v>
      </c>
      <c r="S111" s="121">
        <v>0</v>
      </c>
      <c r="T111" s="121" t="s">
        <v>275</v>
      </c>
      <c r="U111" s="121" t="s">
        <v>275</v>
      </c>
      <c r="V111" s="121">
        <v>0</v>
      </c>
      <c r="W111" s="121" t="s">
        <v>275</v>
      </c>
      <c r="X111" s="122" t="s">
        <v>341</v>
      </c>
      <c r="Y111" s="124" t="s">
        <v>82</v>
      </c>
    </row>
    <row r="112" spans="1:25" s="16" customFormat="1" ht="11.25" customHeight="1">
      <c r="A112" s="119" t="s">
        <v>341</v>
      </c>
      <c r="B112" s="123" t="s">
        <v>345</v>
      </c>
      <c r="C112" s="114">
        <v>11</v>
      </c>
      <c r="D112" s="114">
        <v>25</v>
      </c>
      <c r="E112" s="114">
        <v>30744</v>
      </c>
      <c r="F112" s="121">
        <v>11</v>
      </c>
      <c r="G112" s="121">
        <v>0</v>
      </c>
      <c r="H112" s="121">
        <v>30744</v>
      </c>
      <c r="I112" s="121" t="s">
        <v>275</v>
      </c>
      <c r="J112" s="121">
        <v>0</v>
      </c>
      <c r="K112" s="121" t="s">
        <v>275</v>
      </c>
      <c r="L112" s="121" t="s">
        <v>275</v>
      </c>
      <c r="M112" s="121">
        <v>0</v>
      </c>
      <c r="N112" s="121" t="s">
        <v>275</v>
      </c>
      <c r="O112" s="121" t="s">
        <v>275</v>
      </c>
      <c r="P112" s="121">
        <v>0</v>
      </c>
      <c r="Q112" s="121" t="s">
        <v>275</v>
      </c>
      <c r="R112" s="121" t="s">
        <v>275</v>
      </c>
      <c r="S112" s="121">
        <v>0</v>
      </c>
      <c r="T112" s="121" t="s">
        <v>275</v>
      </c>
      <c r="U112" s="121" t="s">
        <v>275</v>
      </c>
      <c r="V112" s="121">
        <v>0</v>
      </c>
      <c r="W112" s="121" t="s">
        <v>275</v>
      </c>
      <c r="X112" s="122" t="s">
        <v>341</v>
      </c>
      <c r="Y112" s="124" t="s">
        <v>345</v>
      </c>
    </row>
    <row r="113" spans="1:25" s="16" customFormat="1" ht="11.25" customHeight="1">
      <c r="A113" s="119" t="s">
        <v>341</v>
      </c>
      <c r="B113" s="123" t="s">
        <v>84</v>
      </c>
      <c r="C113" s="114">
        <v>9</v>
      </c>
      <c r="D113" s="114">
        <v>33</v>
      </c>
      <c r="E113" s="114">
        <v>9687</v>
      </c>
      <c r="F113" s="121">
        <v>8</v>
      </c>
      <c r="G113" s="121">
        <v>0</v>
      </c>
      <c r="H113" s="121" t="s">
        <v>276</v>
      </c>
      <c r="I113" s="121" t="s">
        <v>275</v>
      </c>
      <c r="J113" s="121">
        <v>0</v>
      </c>
      <c r="K113" s="121" t="s">
        <v>275</v>
      </c>
      <c r="L113" s="121">
        <v>1</v>
      </c>
      <c r="M113" s="121">
        <v>0</v>
      </c>
      <c r="N113" s="121" t="s">
        <v>276</v>
      </c>
      <c r="O113" s="121" t="s">
        <v>275</v>
      </c>
      <c r="P113" s="121">
        <v>0</v>
      </c>
      <c r="Q113" s="121" t="s">
        <v>275</v>
      </c>
      <c r="R113" s="121" t="s">
        <v>275</v>
      </c>
      <c r="S113" s="121">
        <v>0</v>
      </c>
      <c r="T113" s="121" t="s">
        <v>275</v>
      </c>
      <c r="U113" s="121" t="s">
        <v>275</v>
      </c>
      <c r="V113" s="121">
        <v>0</v>
      </c>
      <c r="W113" s="121" t="s">
        <v>275</v>
      </c>
      <c r="X113" s="122" t="s">
        <v>341</v>
      </c>
      <c r="Y113" s="124" t="s">
        <v>84</v>
      </c>
    </row>
    <row r="114" spans="1:25" s="16" customFormat="1" ht="11.25" customHeight="1">
      <c r="A114" s="119" t="s">
        <v>341</v>
      </c>
      <c r="B114" s="123" t="s">
        <v>85</v>
      </c>
      <c r="C114" s="114">
        <v>108</v>
      </c>
      <c r="D114" s="114">
        <v>915</v>
      </c>
      <c r="E114" s="114">
        <v>3380065</v>
      </c>
      <c r="F114" s="121">
        <v>96</v>
      </c>
      <c r="G114" s="121">
        <v>0</v>
      </c>
      <c r="H114" s="121">
        <v>527654</v>
      </c>
      <c r="I114" s="121">
        <v>9</v>
      </c>
      <c r="J114" s="121">
        <v>0</v>
      </c>
      <c r="K114" s="121">
        <v>346488</v>
      </c>
      <c r="L114" s="121" t="s">
        <v>275</v>
      </c>
      <c r="M114" s="121">
        <v>0</v>
      </c>
      <c r="N114" s="121" t="s">
        <v>275</v>
      </c>
      <c r="O114" s="121">
        <v>1</v>
      </c>
      <c r="P114" s="121">
        <v>0</v>
      </c>
      <c r="Q114" s="121" t="s">
        <v>276</v>
      </c>
      <c r="R114" s="121">
        <v>1</v>
      </c>
      <c r="S114" s="121">
        <v>0</v>
      </c>
      <c r="T114" s="121" t="s">
        <v>276</v>
      </c>
      <c r="U114" s="121">
        <v>1</v>
      </c>
      <c r="V114" s="121">
        <v>0</v>
      </c>
      <c r="W114" s="121" t="s">
        <v>276</v>
      </c>
      <c r="X114" s="122" t="s">
        <v>341</v>
      </c>
      <c r="Y114" s="124" t="s">
        <v>85</v>
      </c>
    </row>
    <row r="115" spans="1:25" s="16" customFormat="1" ht="11.25" customHeight="1">
      <c r="A115" s="119" t="s">
        <v>341</v>
      </c>
      <c r="B115" s="128"/>
      <c r="C115" s="114"/>
      <c r="D115" s="114"/>
      <c r="E115" s="114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2" t="s">
        <v>341</v>
      </c>
      <c r="Y115" s="129"/>
    </row>
    <row r="116" spans="1:25" s="16" customFormat="1" ht="11.25" customHeight="1">
      <c r="A116" s="165" t="s">
        <v>86</v>
      </c>
      <c r="B116" s="166"/>
      <c r="C116" s="114"/>
      <c r="D116" s="114"/>
      <c r="E116" s="114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67" t="s">
        <v>86</v>
      </c>
      <c r="Y116" s="165"/>
    </row>
    <row r="117" spans="1:25" s="16" customFormat="1" ht="11.25" customHeight="1">
      <c r="A117" s="119" t="s">
        <v>341</v>
      </c>
      <c r="B117" s="123" t="s">
        <v>87</v>
      </c>
      <c r="C117" s="114">
        <v>41</v>
      </c>
      <c r="D117" s="114">
        <v>136</v>
      </c>
      <c r="E117" s="114">
        <v>133427</v>
      </c>
      <c r="F117" s="121">
        <v>38</v>
      </c>
      <c r="G117" s="121">
        <v>0</v>
      </c>
      <c r="H117" s="121">
        <v>109684</v>
      </c>
      <c r="I117" s="121">
        <v>2</v>
      </c>
      <c r="J117" s="121">
        <v>0</v>
      </c>
      <c r="K117" s="121" t="s">
        <v>276</v>
      </c>
      <c r="L117" s="121">
        <v>1</v>
      </c>
      <c r="M117" s="121">
        <v>0</v>
      </c>
      <c r="N117" s="121" t="s">
        <v>276</v>
      </c>
      <c r="O117" s="121" t="s">
        <v>275</v>
      </c>
      <c r="P117" s="121">
        <v>0</v>
      </c>
      <c r="Q117" s="121" t="s">
        <v>275</v>
      </c>
      <c r="R117" s="121" t="s">
        <v>275</v>
      </c>
      <c r="S117" s="121">
        <v>0</v>
      </c>
      <c r="T117" s="121" t="s">
        <v>275</v>
      </c>
      <c r="U117" s="121" t="s">
        <v>275</v>
      </c>
      <c r="V117" s="121">
        <v>0</v>
      </c>
      <c r="W117" s="121" t="s">
        <v>275</v>
      </c>
      <c r="X117" s="122" t="s">
        <v>341</v>
      </c>
      <c r="Y117" s="124" t="s">
        <v>87</v>
      </c>
    </row>
    <row r="118" spans="1:25" s="16" customFormat="1" ht="11.25" customHeight="1">
      <c r="A118" s="119" t="s">
        <v>341</v>
      </c>
      <c r="B118" s="123" t="s">
        <v>88</v>
      </c>
      <c r="C118" s="114">
        <v>124</v>
      </c>
      <c r="D118" s="114">
        <v>642</v>
      </c>
      <c r="E118" s="114">
        <v>1207911</v>
      </c>
      <c r="F118" s="121">
        <v>111</v>
      </c>
      <c r="G118" s="121">
        <v>0</v>
      </c>
      <c r="H118" s="121" t="s">
        <v>276</v>
      </c>
      <c r="I118" s="121">
        <v>9</v>
      </c>
      <c r="J118" s="121">
        <v>0</v>
      </c>
      <c r="K118" s="121">
        <v>346356</v>
      </c>
      <c r="L118" s="121">
        <v>1</v>
      </c>
      <c r="M118" s="121">
        <v>0</v>
      </c>
      <c r="N118" s="121" t="s">
        <v>276</v>
      </c>
      <c r="O118" s="121">
        <v>3</v>
      </c>
      <c r="P118" s="121">
        <v>0</v>
      </c>
      <c r="Q118" s="121">
        <v>176111</v>
      </c>
      <c r="R118" s="121" t="s">
        <v>275</v>
      </c>
      <c r="S118" s="121">
        <v>0</v>
      </c>
      <c r="T118" s="121" t="s">
        <v>275</v>
      </c>
      <c r="U118" s="121" t="s">
        <v>275</v>
      </c>
      <c r="V118" s="121">
        <v>0</v>
      </c>
      <c r="W118" s="121" t="s">
        <v>275</v>
      </c>
      <c r="X118" s="122" t="s">
        <v>341</v>
      </c>
      <c r="Y118" s="124" t="s">
        <v>88</v>
      </c>
    </row>
    <row r="119" spans="1:25" s="16" customFormat="1" ht="11.25" customHeight="1">
      <c r="A119" s="119" t="s">
        <v>341</v>
      </c>
      <c r="B119" s="123" t="s">
        <v>89</v>
      </c>
      <c r="C119" s="114">
        <v>76</v>
      </c>
      <c r="D119" s="114">
        <v>287</v>
      </c>
      <c r="E119" s="114">
        <v>362170</v>
      </c>
      <c r="F119" s="121">
        <v>71</v>
      </c>
      <c r="G119" s="121">
        <v>0</v>
      </c>
      <c r="H119" s="121">
        <v>253911</v>
      </c>
      <c r="I119" s="121">
        <v>5</v>
      </c>
      <c r="J119" s="121">
        <v>0</v>
      </c>
      <c r="K119" s="121">
        <v>108259</v>
      </c>
      <c r="L119" s="121" t="s">
        <v>275</v>
      </c>
      <c r="M119" s="121">
        <v>0</v>
      </c>
      <c r="N119" s="121" t="s">
        <v>275</v>
      </c>
      <c r="O119" s="121" t="s">
        <v>275</v>
      </c>
      <c r="P119" s="121">
        <v>0</v>
      </c>
      <c r="Q119" s="121" t="s">
        <v>275</v>
      </c>
      <c r="R119" s="121" t="s">
        <v>275</v>
      </c>
      <c r="S119" s="121">
        <v>0</v>
      </c>
      <c r="T119" s="121" t="s">
        <v>275</v>
      </c>
      <c r="U119" s="121" t="s">
        <v>275</v>
      </c>
      <c r="V119" s="121">
        <v>0</v>
      </c>
      <c r="W119" s="121" t="s">
        <v>275</v>
      </c>
      <c r="X119" s="122" t="s">
        <v>341</v>
      </c>
      <c r="Y119" s="124" t="s">
        <v>89</v>
      </c>
    </row>
    <row r="120" spans="1:25" s="16" customFormat="1" ht="11.25" customHeight="1">
      <c r="A120" s="119" t="s">
        <v>341</v>
      </c>
      <c r="B120" s="123" t="s">
        <v>90</v>
      </c>
      <c r="C120" s="114">
        <v>74</v>
      </c>
      <c r="D120" s="114">
        <v>350</v>
      </c>
      <c r="E120" s="114">
        <v>447615</v>
      </c>
      <c r="F120" s="121">
        <v>65</v>
      </c>
      <c r="G120" s="121">
        <v>0</v>
      </c>
      <c r="H120" s="121">
        <v>247868</v>
      </c>
      <c r="I120" s="121">
        <v>8</v>
      </c>
      <c r="J120" s="121">
        <v>0</v>
      </c>
      <c r="K120" s="121" t="s">
        <v>276</v>
      </c>
      <c r="L120" s="121" t="s">
        <v>275</v>
      </c>
      <c r="M120" s="121">
        <v>0</v>
      </c>
      <c r="N120" s="121" t="s">
        <v>275</v>
      </c>
      <c r="O120" s="121">
        <v>1</v>
      </c>
      <c r="P120" s="121">
        <v>0</v>
      </c>
      <c r="Q120" s="121" t="s">
        <v>276</v>
      </c>
      <c r="R120" s="121" t="s">
        <v>275</v>
      </c>
      <c r="S120" s="121">
        <v>0</v>
      </c>
      <c r="T120" s="121" t="s">
        <v>275</v>
      </c>
      <c r="U120" s="121" t="s">
        <v>275</v>
      </c>
      <c r="V120" s="121">
        <v>0</v>
      </c>
      <c r="W120" s="121" t="s">
        <v>275</v>
      </c>
      <c r="X120" s="122" t="s">
        <v>341</v>
      </c>
      <c r="Y120" s="124" t="s">
        <v>90</v>
      </c>
    </row>
    <row r="121" spans="1:25" s="16" customFormat="1" ht="11.25" customHeight="1">
      <c r="A121" s="119"/>
      <c r="B121" s="128"/>
      <c r="C121" s="114"/>
      <c r="D121" s="114"/>
      <c r="E121" s="114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2"/>
      <c r="Y121" s="129"/>
    </row>
    <row r="122" spans="1:25" s="16" customFormat="1" ht="11.25" customHeight="1">
      <c r="A122" s="165" t="s">
        <v>91</v>
      </c>
      <c r="B122" s="166"/>
      <c r="C122" s="114"/>
      <c r="D122" s="114"/>
      <c r="E122" s="114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67" t="s">
        <v>91</v>
      </c>
      <c r="Y122" s="165"/>
    </row>
    <row r="123" spans="1:25" s="16" customFormat="1" ht="11.25" customHeight="1">
      <c r="A123" s="119" t="s">
        <v>341</v>
      </c>
      <c r="B123" s="123" t="s">
        <v>92</v>
      </c>
      <c r="C123" s="114">
        <v>81</v>
      </c>
      <c r="D123" s="114">
        <v>281</v>
      </c>
      <c r="E123" s="114">
        <v>428613</v>
      </c>
      <c r="F123" s="121">
        <v>78</v>
      </c>
      <c r="G123" s="121">
        <v>0</v>
      </c>
      <c r="H123" s="121">
        <v>300315</v>
      </c>
      <c r="I123" s="121">
        <v>3</v>
      </c>
      <c r="J123" s="121">
        <v>0</v>
      </c>
      <c r="K123" s="121">
        <v>128298</v>
      </c>
      <c r="L123" s="121" t="s">
        <v>275</v>
      </c>
      <c r="M123" s="121">
        <v>0</v>
      </c>
      <c r="N123" s="121" t="s">
        <v>275</v>
      </c>
      <c r="O123" s="121" t="s">
        <v>275</v>
      </c>
      <c r="P123" s="121">
        <v>0</v>
      </c>
      <c r="Q123" s="121" t="s">
        <v>275</v>
      </c>
      <c r="R123" s="121" t="s">
        <v>275</v>
      </c>
      <c r="S123" s="121">
        <v>0</v>
      </c>
      <c r="T123" s="121" t="s">
        <v>275</v>
      </c>
      <c r="U123" s="121" t="s">
        <v>275</v>
      </c>
      <c r="V123" s="121">
        <v>0</v>
      </c>
      <c r="W123" s="121" t="s">
        <v>275</v>
      </c>
      <c r="X123" s="122" t="s">
        <v>341</v>
      </c>
      <c r="Y123" s="124" t="s">
        <v>92</v>
      </c>
    </row>
    <row r="124" spans="1:25" s="16" customFormat="1" ht="11.25" customHeight="1">
      <c r="A124" s="119" t="s">
        <v>341</v>
      </c>
      <c r="B124" s="123" t="s">
        <v>346</v>
      </c>
      <c r="C124" s="114">
        <v>17</v>
      </c>
      <c r="D124" s="114">
        <v>50</v>
      </c>
      <c r="E124" s="114">
        <v>53452</v>
      </c>
      <c r="F124" s="121">
        <v>16</v>
      </c>
      <c r="G124" s="121">
        <v>0</v>
      </c>
      <c r="H124" s="121" t="s">
        <v>276</v>
      </c>
      <c r="I124" s="121">
        <v>1</v>
      </c>
      <c r="J124" s="121">
        <v>0</v>
      </c>
      <c r="K124" s="121" t="s">
        <v>276</v>
      </c>
      <c r="L124" s="121" t="s">
        <v>275</v>
      </c>
      <c r="M124" s="121">
        <v>0</v>
      </c>
      <c r="N124" s="121" t="s">
        <v>275</v>
      </c>
      <c r="O124" s="121" t="s">
        <v>275</v>
      </c>
      <c r="P124" s="121">
        <v>0</v>
      </c>
      <c r="Q124" s="121" t="s">
        <v>275</v>
      </c>
      <c r="R124" s="121" t="s">
        <v>275</v>
      </c>
      <c r="S124" s="121">
        <v>0</v>
      </c>
      <c r="T124" s="121" t="s">
        <v>275</v>
      </c>
      <c r="U124" s="121" t="s">
        <v>275</v>
      </c>
      <c r="V124" s="121">
        <v>0</v>
      </c>
      <c r="W124" s="121" t="s">
        <v>275</v>
      </c>
      <c r="X124" s="122" t="s">
        <v>341</v>
      </c>
      <c r="Y124" s="124" t="s">
        <v>346</v>
      </c>
    </row>
    <row r="125" spans="1:25" s="16" customFormat="1" ht="11.25" customHeight="1">
      <c r="A125" s="119" t="s">
        <v>341</v>
      </c>
      <c r="B125" s="123" t="s">
        <v>347</v>
      </c>
      <c r="C125" s="114">
        <v>19</v>
      </c>
      <c r="D125" s="114">
        <v>88</v>
      </c>
      <c r="E125" s="114">
        <v>91917</v>
      </c>
      <c r="F125" s="121">
        <v>17</v>
      </c>
      <c r="G125" s="121">
        <v>0</v>
      </c>
      <c r="H125" s="121" t="s">
        <v>276</v>
      </c>
      <c r="I125" s="121">
        <v>1</v>
      </c>
      <c r="J125" s="121">
        <v>0</v>
      </c>
      <c r="K125" s="121" t="s">
        <v>276</v>
      </c>
      <c r="L125" s="121">
        <v>1</v>
      </c>
      <c r="M125" s="121">
        <v>0</v>
      </c>
      <c r="N125" s="121" t="s">
        <v>276</v>
      </c>
      <c r="O125" s="121" t="s">
        <v>275</v>
      </c>
      <c r="P125" s="121">
        <v>0</v>
      </c>
      <c r="Q125" s="121" t="s">
        <v>275</v>
      </c>
      <c r="R125" s="121" t="s">
        <v>275</v>
      </c>
      <c r="S125" s="121">
        <v>0</v>
      </c>
      <c r="T125" s="121" t="s">
        <v>275</v>
      </c>
      <c r="U125" s="121" t="s">
        <v>275</v>
      </c>
      <c r="V125" s="121">
        <v>0</v>
      </c>
      <c r="W125" s="121" t="s">
        <v>275</v>
      </c>
      <c r="X125" s="122" t="s">
        <v>341</v>
      </c>
      <c r="Y125" s="124" t="s">
        <v>347</v>
      </c>
    </row>
    <row r="126" spans="1:25" s="16" customFormat="1" ht="11.25" customHeight="1">
      <c r="A126" s="119" t="s">
        <v>341</v>
      </c>
      <c r="B126" s="123" t="s">
        <v>95</v>
      </c>
      <c r="C126" s="114">
        <v>222</v>
      </c>
      <c r="D126" s="114">
        <v>1301</v>
      </c>
      <c r="E126" s="114">
        <v>2121301</v>
      </c>
      <c r="F126" s="121">
        <v>196</v>
      </c>
      <c r="G126" s="121">
        <v>0</v>
      </c>
      <c r="H126" s="121">
        <v>1031665</v>
      </c>
      <c r="I126" s="121">
        <v>18</v>
      </c>
      <c r="J126" s="121">
        <v>0</v>
      </c>
      <c r="K126" s="121">
        <v>338282</v>
      </c>
      <c r="L126" s="121">
        <v>3</v>
      </c>
      <c r="M126" s="121">
        <v>0</v>
      </c>
      <c r="N126" s="121">
        <v>80500</v>
      </c>
      <c r="O126" s="121">
        <v>2</v>
      </c>
      <c r="P126" s="121">
        <v>0</v>
      </c>
      <c r="Q126" s="121" t="s">
        <v>276</v>
      </c>
      <c r="R126" s="121">
        <v>2</v>
      </c>
      <c r="S126" s="121">
        <v>0</v>
      </c>
      <c r="T126" s="121" t="s">
        <v>276</v>
      </c>
      <c r="U126" s="121">
        <v>1</v>
      </c>
      <c r="V126" s="121">
        <v>0</v>
      </c>
      <c r="W126" s="121" t="s">
        <v>276</v>
      </c>
      <c r="X126" s="122" t="s">
        <v>341</v>
      </c>
      <c r="Y126" s="124" t="s">
        <v>95</v>
      </c>
    </row>
    <row r="127" spans="1:25" s="16" customFormat="1" ht="11.25" customHeight="1">
      <c r="A127" s="119" t="s">
        <v>341</v>
      </c>
      <c r="B127" s="123" t="s">
        <v>96</v>
      </c>
      <c r="C127" s="114">
        <v>98</v>
      </c>
      <c r="D127" s="114">
        <v>303</v>
      </c>
      <c r="E127" s="114">
        <v>355991</v>
      </c>
      <c r="F127" s="121">
        <v>94</v>
      </c>
      <c r="G127" s="121">
        <v>0</v>
      </c>
      <c r="H127" s="121" t="s">
        <v>276</v>
      </c>
      <c r="I127" s="121">
        <v>3</v>
      </c>
      <c r="J127" s="121">
        <v>0</v>
      </c>
      <c r="K127" s="121">
        <v>109990</v>
      </c>
      <c r="L127" s="121">
        <v>1</v>
      </c>
      <c r="M127" s="121">
        <v>0</v>
      </c>
      <c r="N127" s="121" t="s">
        <v>276</v>
      </c>
      <c r="O127" s="121" t="s">
        <v>275</v>
      </c>
      <c r="P127" s="121">
        <v>0</v>
      </c>
      <c r="Q127" s="121" t="s">
        <v>275</v>
      </c>
      <c r="R127" s="121" t="s">
        <v>275</v>
      </c>
      <c r="S127" s="121">
        <v>0</v>
      </c>
      <c r="T127" s="121" t="s">
        <v>275</v>
      </c>
      <c r="U127" s="121" t="s">
        <v>275</v>
      </c>
      <c r="V127" s="121">
        <v>0</v>
      </c>
      <c r="W127" s="121" t="s">
        <v>275</v>
      </c>
      <c r="X127" s="122" t="s">
        <v>341</v>
      </c>
      <c r="Y127" s="124" t="s">
        <v>96</v>
      </c>
    </row>
    <row r="128" spans="1:25" s="16" customFormat="1" ht="11.25" customHeight="1">
      <c r="A128" s="119" t="s">
        <v>341</v>
      </c>
      <c r="B128" s="123" t="s">
        <v>97</v>
      </c>
      <c r="C128" s="114">
        <v>46</v>
      </c>
      <c r="D128" s="114">
        <v>178</v>
      </c>
      <c r="E128" s="114">
        <v>189619</v>
      </c>
      <c r="F128" s="121">
        <v>43</v>
      </c>
      <c r="G128" s="121">
        <v>0</v>
      </c>
      <c r="H128" s="121">
        <v>170794</v>
      </c>
      <c r="I128" s="121">
        <v>1</v>
      </c>
      <c r="J128" s="121">
        <v>0</v>
      </c>
      <c r="K128" s="121" t="s">
        <v>276</v>
      </c>
      <c r="L128" s="121">
        <v>1</v>
      </c>
      <c r="M128" s="121">
        <v>0</v>
      </c>
      <c r="N128" s="121" t="s">
        <v>342</v>
      </c>
      <c r="O128" s="121">
        <v>1</v>
      </c>
      <c r="P128" s="121">
        <v>0</v>
      </c>
      <c r="Q128" s="121" t="s">
        <v>276</v>
      </c>
      <c r="R128" s="121" t="s">
        <v>275</v>
      </c>
      <c r="S128" s="121">
        <v>0</v>
      </c>
      <c r="T128" s="121" t="s">
        <v>275</v>
      </c>
      <c r="U128" s="121" t="s">
        <v>275</v>
      </c>
      <c r="V128" s="121">
        <v>0</v>
      </c>
      <c r="W128" s="121" t="s">
        <v>275</v>
      </c>
      <c r="X128" s="122" t="s">
        <v>341</v>
      </c>
      <c r="Y128" s="124" t="s">
        <v>97</v>
      </c>
    </row>
    <row r="129" spans="1:25" s="16" customFormat="1" ht="11.25" customHeight="1">
      <c r="A129" s="119" t="s">
        <v>341</v>
      </c>
      <c r="B129" s="128"/>
      <c r="C129" s="114"/>
      <c r="D129" s="114"/>
      <c r="E129" s="114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2" t="s">
        <v>341</v>
      </c>
      <c r="Y129" s="129"/>
    </row>
    <row r="130" spans="1:25" s="16" customFormat="1" ht="11.25" customHeight="1">
      <c r="A130" s="165" t="s">
        <v>98</v>
      </c>
      <c r="B130" s="166"/>
      <c r="C130" s="114"/>
      <c r="D130" s="114"/>
      <c r="E130" s="114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67" t="s">
        <v>98</v>
      </c>
      <c r="Y130" s="165"/>
    </row>
    <row r="131" spans="1:25" s="16" customFormat="1" ht="11.25" customHeight="1">
      <c r="A131" s="119" t="s">
        <v>341</v>
      </c>
      <c r="B131" s="123" t="s">
        <v>99</v>
      </c>
      <c r="C131" s="114">
        <v>64</v>
      </c>
      <c r="D131" s="114">
        <v>229</v>
      </c>
      <c r="E131" s="114">
        <v>355024</v>
      </c>
      <c r="F131" s="121">
        <v>60</v>
      </c>
      <c r="G131" s="121">
        <v>0</v>
      </c>
      <c r="H131" s="121">
        <v>238684</v>
      </c>
      <c r="I131" s="121">
        <v>3</v>
      </c>
      <c r="J131" s="121">
        <v>0</v>
      </c>
      <c r="K131" s="121" t="s">
        <v>276</v>
      </c>
      <c r="L131" s="121">
        <v>1</v>
      </c>
      <c r="M131" s="121">
        <v>0</v>
      </c>
      <c r="N131" s="121" t="s">
        <v>276</v>
      </c>
      <c r="O131" s="121" t="s">
        <v>275</v>
      </c>
      <c r="P131" s="121">
        <v>0</v>
      </c>
      <c r="Q131" s="121" t="s">
        <v>275</v>
      </c>
      <c r="R131" s="121" t="s">
        <v>275</v>
      </c>
      <c r="S131" s="121">
        <v>0</v>
      </c>
      <c r="T131" s="121" t="s">
        <v>275</v>
      </c>
      <c r="U131" s="121" t="s">
        <v>275</v>
      </c>
      <c r="V131" s="121">
        <v>0</v>
      </c>
      <c r="W131" s="121" t="s">
        <v>275</v>
      </c>
      <c r="X131" s="122" t="s">
        <v>341</v>
      </c>
      <c r="Y131" s="124" t="s">
        <v>99</v>
      </c>
    </row>
    <row r="132" spans="1:25" s="16" customFormat="1" ht="11.25" customHeight="1">
      <c r="A132" s="119" t="s">
        <v>341</v>
      </c>
      <c r="B132" s="123" t="s">
        <v>100</v>
      </c>
      <c r="C132" s="114">
        <v>48</v>
      </c>
      <c r="D132" s="114">
        <v>113</v>
      </c>
      <c r="E132" s="114">
        <v>111095</v>
      </c>
      <c r="F132" s="121">
        <v>48</v>
      </c>
      <c r="G132" s="121">
        <v>0</v>
      </c>
      <c r="H132" s="121">
        <v>111095</v>
      </c>
      <c r="I132" s="121" t="s">
        <v>275</v>
      </c>
      <c r="J132" s="121">
        <v>0</v>
      </c>
      <c r="K132" s="121" t="s">
        <v>275</v>
      </c>
      <c r="L132" s="121" t="s">
        <v>275</v>
      </c>
      <c r="M132" s="121">
        <v>0</v>
      </c>
      <c r="N132" s="121" t="s">
        <v>275</v>
      </c>
      <c r="O132" s="121" t="s">
        <v>275</v>
      </c>
      <c r="P132" s="121">
        <v>0</v>
      </c>
      <c r="Q132" s="121" t="s">
        <v>275</v>
      </c>
      <c r="R132" s="121" t="s">
        <v>275</v>
      </c>
      <c r="S132" s="121">
        <v>0</v>
      </c>
      <c r="T132" s="121" t="s">
        <v>275</v>
      </c>
      <c r="U132" s="121" t="s">
        <v>275</v>
      </c>
      <c r="V132" s="121">
        <v>0</v>
      </c>
      <c r="W132" s="121" t="s">
        <v>275</v>
      </c>
      <c r="X132" s="122" t="s">
        <v>341</v>
      </c>
      <c r="Y132" s="124" t="s">
        <v>100</v>
      </c>
    </row>
    <row r="133" spans="1:25" s="16" customFormat="1" ht="11.25" customHeight="1">
      <c r="A133" s="119" t="s">
        <v>341</v>
      </c>
      <c r="B133" s="123" t="s">
        <v>348</v>
      </c>
      <c r="C133" s="114">
        <v>85</v>
      </c>
      <c r="D133" s="114">
        <v>349</v>
      </c>
      <c r="E133" s="114">
        <v>566873</v>
      </c>
      <c r="F133" s="121">
        <v>77</v>
      </c>
      <c r="G133" s="121">
        <v>0</v>
      </c>
      <c r="H133" s="121">
        <v>373146</v>
      </c>
      <c r="I133" s="121">
        <v>6</v>
      </c>
      <c r="J133" s="121">
        <v>0</v>
      </c>
      <c r="K133" s="121" t="s">
        <v>276</v>
      </c>
      <c r="L133" s="121">
        <v>2</v>
      </c>
      <c r="M133" s="121">
        <v>0</v>
      </c>
      <c r="N133" s="121" t="s">
        <v>276</v>
      </c>
      <c r="O133" s="121" t="s">
        <v>275</v>
      </c>
      <c r="P133" s="121">
        <v>0</v>
      </c>
      <c r="Q133" s="121" t="s">
        <v>275</v>
      </c>
      <c r="R133" s="121" t="s">
        <v>275</v>
      </c>
      <c r="S133" s="121">
        <v>0</v>
      </c>
      <c r="T133" s="121" t="s">
        <v>275</v>
      </c>
      <c r="U133" s="121" t="s">
        <v>275</v>
      </c>
      <c r="V133" s="121">
        <v>0</v>
      </c>
      <c r="W133" s="121" t="s">
        <v>275</v>
      </c>
      <c r="X133" s="122" t="s">
        <v>341</v>
      </c>
      <c r="Y133" s="124" t="s">
        <v>348</v>
      </c>
    </row>
    <row r="134" spans="1:25" s="16" customFormat="1" ht="11.25" customHeight="1">
      <c r="A134" s="119" t="s">
        <v>341</v>
      </c>
      <c r="B134" s="123" t="s">
        <v>102</v>
      </c>
      <c r="C134" s="114">
        <v>96</v>
      </c>
      <c r="D134" s="114">
        <v>447</v>
      </c>
      <c r="E134" s="114">
        <v>680895</v>
      </c>
      <c r="F134" s="121">
        <v>86</v>
      </c>
      <c r="G134" s="121">
        <v>0</v>
      </c>
      <c r="H134" s="121">
        <v>312621</v>
      </c>
      <c r="I134" s="121">
        <v>8</v>
      </c>
      <c r="J134" s="121">
        <v>0</v>
      </c>
      <c r="K134" s="121" t="s">
        <v>276</v>
      </c>
      <c r="L134" s="121">
        <v>1</v>
      </c>
      <c r="M134" s="121">
        <v>0</v>
      </c>
      <c r="N134" s="121" t="s">
        <v>276</v>
      </c>
      <c r="O134" s="121" t="s">
        <v>275</v>
      </c>
      <c r="P134" s="121">
        <v>0</v>
      </c>
      <c r="Q134" s="121" t="s">
        <v>275</v>
      </c>
      <c r="R134" s="121">
        <v>1</v>
      </c>
      <c r="S134" s="121">
        <v>0</v>
      </c>
      <c r="T134" s="121" t="s">
        <v>342</v>
      </c>
      <c r="U134" s="121" t="s">
        <v>275</v>
      </c>
      <c r="V134" s="121">
        <v>0</v>
      </c>
      <c r="W134" s="121" t="s">
        <v>275</v>
      </c>
      <c r="X134" s="122" t="s">
        <v>341</v>
      </c>
      <c r="Y134" s="124" t="s">
        <v>102</v>
      </c>
    </row>
    <row r="135" spans="1:25" s="16" customFormat="1" ht="11.25" customHeight="1">
      <c r="A135" s="119" t="s">
        <v>341</v>
      </c>
      <c r="B135" s="123" t="s">
        <v>103</v>
      </c>
      <c r="C135" s="114">
        <v>67</v>
      </c>
      <c r="D135" s="114">
        <v>188</v>
      </c>
      <c r="E135" s="114">
        <v>188854</v>
      </c>
      <c r="F135" s="121">
        <v>65</v>
      </c>
      <c r="G135" s="121">
        <v>0</v>
      </c>
      <c r="H135" s="121">
        <v>161818</v>
      </c>
      <c r="I135" s="121">
        <v>1</v>
      </c>
      <c r="J135" s="121">
        <v>0</v>
      </c>
      <c r="K135" s="121" t="s">
        <v>276</v>
      </c>
      <c r="L135" s="121">
        <v>1</v>
      </c>
      <c r="M135" s="121">
        <v>0</v>
      </c>
      <c r="N135" s="121" t="s">
        <v>276</v>
      </c>
      <c r="O135" s="121" t="s">
        <v>275</v>
      </c>
      <c r="P135" s="121">
        <v>0</v>
      </c>
      <c r="Q135" s="121" t="s">
        <v>275</v>
      </c>
      <c r="R135" s="121" t="s">
        <v>275</v>
      </c>
      <c r="S135" s="121">
        <v>0</v>
      </c>
      <c r="T135" s="121" t="s">
        <v>275</v>
      </c>
      <c r="U135" s="121" t="s">
        <v>275</v>
      </c>
      <c r="V135" s="121">
        <v>0</v>
      </c>
      <c r="W135" s="121" t="s">
        <v>275</v>
      </c>
      <c r="X135" s="122" t="s">
        <v>341</v>
      </c>
      <c r="Y135" s="124" t="s">
        <v>103</v>
      </c>
    </row>
    <row r="136" spans="1:25" ht="4.5" customHeight="1" thickBot="1">
      <c r="A136" s="11"/>
      <c r="B136" s="15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24"/>
      <c r="Y136" s="11"/>
    </row>
    <row r="137" spans="25:31" ht="12.75" customHeight="1">
      <c r="Y137" s="70" t="s">
        <v>190</v>
      </c>
      <c r="Z137" s="53"/>
      <c r="AA137" s="53"/>
      <c r="AB137" s="53"/>
      <c r="AC137" s="53"/>
      <c r="AD137" s="53"/>
      <c r="AE137" s="53"/>
    </row>
  </sheetData>
  <sheetProtection/>
  <mergeCells count="69">
    <mergeCell ref="L4:N4"/>
    <mergeCell ref="A96:B96"/>
    <mergeCell ref="A77:B77"/>
    <mergeCell ref="A80:B80"/>
    <mergeCell ref="A69:K69"/>
    <mergeCell ref="L69:Y69"/>
    <mergeCell ref="A49:B49"/>
    <mergeCell ref="A7:B7"/>
    <mergeCell ref="A3:D3"/>
    <mergeCell ref="A28:B28"/>
    <mergeCell ref="A46:B46"/>
    <mergeCell ref="A61:B61"/>
    <mergeCell ref="A1:H1"/>
    <mergeCell ref="L1:Y1"/>
    <mergeCell ref="A2:K2"/>
    <mergeCell ref="L2:Y2"/>
    <mergeCell ref="L3:Y3"/>
    <mergeCell ref="X4:Y5"/>
    <mergeCell ref="X7:Y7"/>
    <mergeCell ref="A23:B23"/>
    <mergeCell ref="X23:Y23"/>
    <mergeCell ref="O4:Q4"/>
    <mergeCell ref="A4:B5"/>
    <mergeCell ref="C4:E4"/>
    <mergeCell ref="F4:H4"/>
    <mergeCell ref="I4:K4"/>
    <mergeCell ref="R4:T4"/>
    <mergeCell ref="U4:W4"/>
    <mergeCell ref="X28:Y28"/>
    <mergeCell ref="A35:B35"/>
    <mergeCell ref="X35:Y35"/>
    <mergeCell ref="A41:B41"/>
    <mergeCell ref="X41:Y41"/>
    <mergeCell ref="X46:Y46"/>
    <mergeCell ref="X49:Y49"/>
    <mergeCell ref="A54:B54"/>
    <mergeCell ref="X54:Y54"/>
    <mergeCell ref="X61:Y61"/>
    <mergeCell ref="A65:H65"/>
    <mergeCell ref="A68:H68"/>
    <mergeCell ref="L68:Y68"/>
    <mergeCell ref="A70:D70"/>
    <mergeCell ref="L70:Y70"/>
    <mergeCell ref="A71:B72"/>
    <mergeCell ref="C71:E71"/>
    <mergeCell ref="F71:H71"/>
    <mergeCell ref="I71:K71"/>
    <mergeCell ref="L71:N71"/>
    <mergeCell ref="O71:Q71"/>
    <mergeCell ref="R71:T71"/>
    <mergeCell ref="U71:W71"/>
    <mergeCell ref="X116:Y116"/>
    <mergeCell ref="X71:Y72"/>
    <mergeCell ref="A74:B74"/>
    <mergeCell ref="X74:Y74"/>
    <mergeCell ref="X77:Y77"/>
    <mergeCell ref="X80:Y80"/>
    <mergeCell ref="A85:B85"/>
    <mergeCell ref="X85:Y85"/>
    <mergeCell ref="A122:B122"/>
    <mergeCell ref="A90:B90"/>
    <mergeCell ref="X90:Y90"/>
    <mergeCell ref="X122:Y122"/>
    <mergeCell ref="A130:B130"/>
    <mergeCell ref="X130:Y130"/>
    <mergeCell ref="X96:Y96"/>
    <mergeCell ref="A108:B108"/>
    <mergeCell ref="X108:Y108"/>
    <mergeCell ref="A116:B116"/>
  </mergeCells>
  <printOptions/>
  <pageMargins left="0.42" right="0.34" top="0.1968503937007874" bottom="0.1968503937007874" header="0" footer="0"/>
  <pageSetup horizontalDpi="300" verticalDpi="300" orientation="portrait" pageOrder="overThenDown" paperSize="9" r:id="rId1"/>
  <rowBreaks count="1" manualBreakCount="1">
    <brk id="67" max="255" man="1"/>
  </rowBreaks>
  <colBreaks count="1" manualBreakCount="1">
    <brk id="11" max="1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selection activeCell="F2" sqref="F2:I2"/>
    </sheetView>
  </sheetViews>
  <sheetFormatPr defaultColWidth="9.00390625" defaultRowHeight="12"/>
  <cols>
    <col min="1" max="1" width="46.00390625" style="0" customWidth="1"/>
    <col min="2" max="5" width="14.875" style="0" customWidth="1"/>
    <col min="6" max="9" width="26.375" style="0" customWidth="1"/>
  </cols>
  <sheetData>
    <row r="1" spans="1:9" ht="24" customHeight="1">
      <c r="A1" s="184" t="s">
        <v>450</v>
      </c>
      <c r="B1" s="184"/>
      <c r="C1" s="184"/>
      <c r="D1" s="184"/>
      <c r="E1" s="184"/>
      <c r="F1" s="139" t="s">
        <v>438</v>
      </c>
      <c r="G1" s="139"/>
      <c r="H1" s="139"/>
      <c r="I1" s="139"/>
    </row>
    <row r="2" spans="1:9" ht="30" customHeight="1">
      <c r="A2" s="185" t="s">
        <v>441</v>
      </c>
      <c r="B2" s="185"/>
      <c r="C2" s="185"/>
      <c r="D2" s="185"/>
      <c r="E2" s="185"/>
      <c r="F2" s="186" t="s">
        <v>349</v>
      </c>
      <c r="G2" s="186"/>
      <c r="H2" s="186"/>
      <c r="I2" s="186"/>
    </row>
    <row r="3" spans="1:9" ht="12.75" thickBot="1">
      <c r="A3" s="190" t="s">
        <v>260</v>
      </c>
      <c r="B3" s="191"/>
      <c r="C3" s="191"/>
      <c r="D3" s="191"/>
      <c r="E3" s="191"/>
      <c r="F3" s="144" t="s">
        <v>350</v>
      </c>
      <c r="G3" s="145"/>
      <c r="H3" s="145"/>
      <c r="I3" s="145"/>
    </row>
    <row r="4" spans="1:9" ht="15" customHeight="1">
      <c r="A4" s="174" t="s">
        <v>351</v>
      </c>
      <c r="B4" s="176" t="s">
        <v>181</v>
      </c>
      <c r="C4" s="176" t="s">
        <v>182</v>
      </c>
      <c r="D4" s="176"/>
      <c r="E4" s="177"/>
      <c r="F4" s="178" t="s">
        <v>352</v>
      </c>
      <c r="G4" s="176" t="s">
        <v>353</v>
      </c>
      <c r="H4" s="176" t="s">
        <v>211</v>
      </c>
      <c r="I4" s="177" t="s">
        <v>212</v>
      </c>
    </row>
    <row r="5" spans="1:9" ht="15" customHeight="1">
      <c r="A5" s="175"/>
      <c r="B5" s="192"/>
      <c r="C5" s="27" t="s">
        <v>354</v>
      </c>
      <c r="D5" s="27" t="s">
        <v>355</v>
      </c>
      <c r="E5" s="28" t="s">
        <v>356</v>
      </c>
      <c r="F5" s="189"/>
      <c r="G5" s="192"/>
      <c r="H5" s="192"/>
      <c r="I5" s="193"/>
    </row>
    <row r="6" spans="1:9" ht="3" customHeight="1">
      <c r="A6" s="30"/>
      <c r="B6" s="29"/>
      <c r="C6" s="29"/>
      <c r="D6" s="29"/>
      <c r="E6" s="29"/>
      <c r="F6" s="29"/>
      <c r="G6" s="29"/>
      <c r="H6" s="29"/>
      <c r="I6" s="29"/>
    </row>
    <row r="7" spans="1:9" s="33" customFormat="1" ht="10.5" customHeight="1">
      <c r="A7" s="45" t="s">
        <v>357</v>
      </c>
      <c r="B7" s="46">
        <f aca="true" t="shared" si="0" ref="B7:I7">B10+B36</f>
        <v>25468</v>
      </c>
      <c r="C7" s="46">
        <f t="shared" si="0"/>
        <v>166363</v>
      </c>
      <c r="D7" s="130" t="s">
        <v>358</v>
      </c>
      <c r="E7" s="130" t="s">
        <v>358</v>
      </c>
      <c r="F7" s="46">
        <f t="shared" si="0"/>
        <v>545163954</v>
      </c>
      <c r="G7" s="46">
        <f t="shared" si="0"/>
        <v>13778445</v>
      </c>
      <c r="H7" s="130" t="s">
        <v>358</v>
      </c>
      <c r="I7" s="46">
        <f t="shared" si="0"/>
        <v>2419144</v>
      </c>
    </row>
    <row r="8" spans="1:9" ht="9" customHeight="1">
      <c r="A8" s="45"/>
      <c r="B8" s="46"/>
      <c r="C8" s="46"/>
      <c r="D8" s="130"/>
      <c r="E8" s="130"/>
      <c r="F8" s="46"/>
      <c r="G8" s="46"/>
      <c r="H8" s="46"/>
      <c r="I8" s="46"/>
    </row>
    <row r="9" spans="1:9" ht="9" customHeight="1">
      <c r="A9" s="45"/>
      <c r="B9" s="46"/>
      <c r="C9" s="46"/>
      <c r="D9" s="46"/>
      <c r="E9" s="46"/>
      <c r="F9" s="46"/>
      <c r="G9" s="46"/>
      <c r="H9" s="46"/>
      <c r="I9" s="46"/>
    </row>
    <row r="10" spans="1:9" s="33" customFormat="1" ht="10.5" customHeight="1">
      <c r="A10" s="45" t="s">
        <v>359</v>
      </c>
      <c r="B10" s="46">
        <f>B13+B14+B17+B20+B25+B30</f>
        <v>5134</v>
      </c>
      <c r="C10" s="46">
        <f>C13+C14+C17+C20+C25+C30</f>
        <v>47083</v>
      </c>
      <c r="D10" s="46">
        <f aca="true" t="shared" si="1" ref="D10:I10">SUM(D13:D33)</f>
        <v>0</v>
      </c>
      <c r="E10" s="46">
        <f t="shared" si="1"/>
        <v>0</v>
      </c>
      <c r="F10" s="46">
        <f>F13+F14+F17+F20+F25+F30</f>
        <v>345565029</v>
      </c>
      <c r="G10" s="46">
        <f>G13+G14+G17+G20+G25+G30</f>
        <v>5430248</v>
      </c>
      <c r="H10" s="46">
        <f t="shared" si="1"/>
        <v>0</v>
      </c>
      <c r="I10" s="46">
        <f t="shared" si="1"/>
        <v>0</v>
      </c>
    </row>
    <row r="11" spans="1:9" ht="9" customHeight="1">
      <c r="A11" s="32"/>
      <c r="B11" s="26"/>
      <c r="C11" s="26"/>
      <c r="D11" s="26"/>
      <c r="E11" s="26"/>
      <c r="F11" s="26"/>
      <c r="G11" s="26"/>
      <c r="H11" s="26"/>
      <c r="I11" s="26"/>
    </row>
    <row r="12" spans="1:9" ht="9" customHeight="1">
      <c r="A12" s="32"/>
      <c r="B12" s="26"/>
      <c r="C12" s="26"/>
      <c r="D12" s="26"/>
      <c r="E12" s="26"/>
      <c r="F12" s="26"/>
      <c r="G12" s="26"/>
      <c r="H12" s="26"/>
      <c r="I12" s="26"/>
    </row>
    <row r="13" spans="1:9" ht="10.5" customHeight="1">
      <c r="A13" s="131" t="s">
        <v>360</v>
      </c>
      <c r="B13" s="46">
        <v>11</v>
      </c>
      <c r="C13" s="46">
        <v>74</v>
      </c>
      <c r="D13" s="130" t="s">
        <v>358</v>
      </c>
      <c r="E13" s="130" t="s">
        <v>358</v>
      </c>
      <c r="F13" s="46">
        <v>336859</v>
      </c>
      <c r="G13" s="46">
        <v>1829</v>
      </c>
      <c r="H13" s="130" t="s">
        <v>358</v>
      </c>
      <c r="I13" s="130">
        <v>0</v>
      </c>
    </row>
    <row r="14" spans="1:9" ht="10.5" customHeight="1">
      <c r="A14" s="131" t="s">
        <v>361</v>
      </c>
      <c r="B14" s="46">
        <v>317</v>
      </c>
      <c r="C14" s="46">
        <v>3185</v>
      </c>
      <c r="D14" s="130" t="s">
        <v>362</v>
      </c>
      <c r="E14" s="130" t="s">
        <v>362</v>
      </c>
      <c r="F14" s="46">
        <v>15347280</v>
      </c>
      <c r="G14" s="46">
        <v>68131</v>
      </c>
      <c r="H14" s="130" t="s">
        <v>362</v>
      </c>
      <c r="I14" s="130"/>
    </row>
    <row r="15" spans="1:9" ht="10.5" customHeight="1">
      <c r="A15" s="32" t="s">
        <v>363</v>
      </c>
      <c r="B15" s="26">
        <v>55</v>
      </c>
      <c r="C15" s="26">
        <v>301</v>
      </c>
      <c r="D15" s="49" t="s">
        <v>362</v>
      </c>
      <c r="E15" s="49" t="s">
        <v>362</v>
      </c>
      <c r="F15" s="26">
        <v>2386385</v>
      </c>
      <c r="G15" s="26">
        <v>21415</v>
      </c>
      <c r="H15" s="130" t="s">
        <v>362</v>
      </c>
      <c r="I15" s="49">
        <v>0</v>
      </c>
    </row>
    <row r="16" spans="1:9" ht="10.5" customHeight="1">
      <c r="A16" s="32" t="s">
        <v>364</v>
      </c>
      <c r="B16" s="26">
        <v>262</v>
      </c>
      <c r="C16" s="26">
        <v>2884</v>
      </c>
      <c r="D16" s="49" t="s">
        <v>362</v>
      </c>
      <c r="E16" s="49" t="s">
        <v>362</v>
      </c>
      <c r="F16" s="26">
        <v>12960895</v>
      </c>
      <c r="G16" s="26">
        <v>46716</v>
      </c>
      <c r="H16" s="130" t="s">
        <v>362</v>
      </c>
      <c r="I16" s="49">
        <v>0</v>
      </c>
    </row>
    <row r="17" spans="1:9" ht="10.5" customHeight="1">
      <c r="A17" s="131" t="s">
        <v>365</v>
      </c>
      <c r="B17" s="46">
        <f>SUM(B18:B19)</f>
        <v>1137</v>
      </c>
      <c r="C17" s="46">
        <f>SUM(C18:C19)</f>
        <v>11399</v>
      </c>
      <c r="D17" s="130" t="s">
        <v>277</v>
      </c>
      <c r="E17" s="130" t="s">
        <v>277</v>
      </c>
      <c r="F17" s="46">
        <f>SUM(F18:F19)</f>
        <v>91372856</v>
      </c>
      <c r="G17" s="46">
        <f>SUM(G18:G19)</f>
        <v>223371</v>
      </c>
      <c r="H17" s="130" t="s">
        <v>277</v>
      </c>
      <c r="I17" s="130"/>
    </row>
    <row r="18" spans="1:9" ht="10.5" customHeight="1">
      <c r="A18" s="32" t="s">
        <v>366</v>
      </c>
      <c r="B18" s="26">
        <v>555</v>
      </c>
      <c r="C18" s="26">
        <v>5607</v>
      </c>
      <c r="D18" s="49" t="s">
        <v>277</v>
      </c>
      <c r="E18" s="49" t="s">
        <v>277</v>
      </c>
      <c r="F18" s="26">
        <v>42501228</v>
      </c>
      <c r="G18" s="26">
        <v>101824</v>
      </c>
      <c r="H18" s="130" t="s">
        <v>277</v>
      </c>
      <c r="I18" s="49">
        <v>0</v>
      </c>
    </row>
    <row r="19" spans="1:9" ht="10.5" customHeight="1">
      <c r="A19" s="32" t="s">
        <v>367</v>
      </c>
      <c r="B19" s="26">
        <v>582</v>
      </c>
      <c r="C19" s="26">
        <v>5792</v>
      </c>
      <c r="D19" s="49" t="s">
        <v>277</v>
      </c>
      <c r="E19" s="49" t="s">
        <v>277</v>
      </c>
      <c r="F19" s="26">
        <v>48871628</v>
      </c>
      <c r="G19" s="26">
        <v>121547</v>
      </c>
      <c r="H19" s="130" t="s">
        <v>277</v>
      </c>
      <c r="I19" s="49">
        <v>0</v>
      </c>
    </row>
    <row r="20" spans="1:9" ht="10.5" customHeight="1">
      <c r="A20" s="131" t="s">
        <v>368</v>
      </c>
      <c r="B20" s="46">
        <f>SUM(B21:B24)</f>
        <v>1240</v>
      </c>
      <c r="C20" s="46">
        <f>SUM(C21:C24)</f>
        <v>9690</v>
      </c>
      <c r="D20" s="130" t="s">
        <v>278</v>
      </c>
      <c r="E20" s="130" t="s">
        <v>278</v>
      </c>
      <c r="F20" s="46">
        <f>SUM(F21:F24)</f>
        <v>82313453</v>
      </c>
      <c r="G20" s="46">
        <f>SUM(G21:G24)</f>
        <v>1123039</v>
      </c>
      <c r="H20" s="130" t="s">
        <v>278</v>
      </c>
      <c r="I20" s="130"/>
    </row>
    <row r="21" spans="1:9" ht="10.5" customHeight="1">
      <c r="A21" s="32" t="s">
        <v>369</v>
      </c>
      <c r="B21" s="26">
        <v>678</v>
      </c>
      <c r="C21" s="26">
        <v>5034</v>
      </c>
      <c r="D21" s="49" t="s">
        <v>278</v>
      </c>
      <c r="E21" s="49" t="s">
        <v>278</v>
      </c>
      <c r="F21" s="26">
        <v>30507351</v>
      </c>
      <c r="G21" s="26">
        <v>794870</v>
      </c>
      <c r="H21" s="130" t="s">
        <v>278</v>
      </c>
      <c r="I21" s="49">
        <v>0</v>
      </c>
    </row>
    <row r="22" spans="1:9" ht="10.5" customHeight="1">
      <c r="A22" s="32" t="s">
        <v>370</v>
      </c>
      <c r="B22" s="26">
        <v>191</v>
      </c>
      <c r="C22" s="26">
        <v>1606</v>
      </c>
      <c r="D22" s="49" t="s">
        <v>278</v>
      </c>
      <c r="E22" s="49" t="s">
        <v>278</v>
      </c>
      <c r="F22" s="26">
        <v>13483840</v>
      </c>
      <c r="G22" s="26">
        <v>36088</v>
      </c>
      <c r="H22" s="130" t="s">
        <v>278</v>
      </c>
      <c r="I22" s="49">
        <v>0</v>
      </c>
    </row>
    <row r="23" spans="1:9" ht="10.5" customHeight="1">
      <c r="A23" s="32" t="s">
        <v>371</v>
      </c>
      <c r="B23" s="26">
        <v>223</v>
      </c>
      <c r="C23" s="26">
        <v>1921</v>
      </c>
      <c r="D23" s="49" t="s">
        <v>278</v>
      </c>
      <c r="E23" s="49" t="s">
        <v>278</v>
      </c>
      <c r="F23" s="26">
        <v>35513776</v>
      </c>
      <c r="G23" s="26">
        <v>128358</v>
      </c>
      <c r="H23" s="130" t="s">
        <v>278</v>
      </c>
      <c r="I23" s="49">
        <v>0</v>
      </c>
    </row>
    <row r="24" spans="1:9" ht="10.5" customHeight="1">
      <c r="A24" s="32" t="s">
        <v>372</v>
      </c>
      <c r="B24" s="26">
        <v>148</v>
      </c>
      <c r="C24" s="26">
        <v>1129</v>
      </c>
      <c r="D24" s="49" t="s">
        <v>278</v>
      </c>
      <c r="E24" s="49" t="s">
        <v>278</v>
      </c>
      <c r="F24" s="26">
        <v>2808486</v>
      </c>
      <c r="G24" s="26">
        <v>163723</v>
      </c>
      <c r="H24" s="130" t="s">
        <v>278</v>
      </c>
      <c r="I24" s="49">
        <v>0</v>
      </c>
    </row>
    <row r="25" spans="1:9" ht="10.5" customHeight="1">
      <c r="A25" s="131" t="s">
        <v>373</v>
      </c>
      <c r="B25" s="46">
        <f>SUM(B26:B29)</f>
        <v>1310</v>
      </c>
      <c r="C25" s="46">
        <f>SUM(C26:C29)</f>
        <v>12122</v>
      </c>
      <c r="D25" s="130" t="s">
        <v>279</v>
      </c>
      <c r="E25" s="130" t="s">
        <v>279</v>
      </c>
      <c r="F25" s="46">
        <f>SUM(F26:F29)</f>
        <v>89077666</v>
      </c>
      <c r="G25" s="46">
        <f>SUM(G26:G29)</f>
        <v>3003943</v>
      </c>
      <c r="H25" s="130" t="s">
        <v>279</v>
      </c>
      <c r="I25" s="130"/>
    </row>
    <row r="26" spans="1:9" ht="10.5" customHeight="1">
      <c r="A26" s="32" t="s">
        <v>374</v>
      </c>
      <c r="B26" s="26">
        <v>534</v>
      </c>
      <c r="C26" s="26">
        <v>4182</v>
      </c>
      <c r="D26" s="49" t="s">
        <v>279</v>
      </c>
      <c r="E26" s="49" t="s">
        <v>279</v>
      </c>
      <c r="F26" s="26">
        <v>36194571</v>
      </c>
      <c r="G26" s="26">
        <v>1024294</v>
      </c>
      <c r="H26" s="130" t="s">
        <v>279</v>
      </c>
      <c r="I26" s="49">
        <v>0</v>
      </c>
    </row>
    <row r="27" spans="1:9" ht="10.5" customHeight="1">
      <c r="A27" s="32" t="s">
        <v>375</v>
      </c>
      <c r="B27" s="26">
        <v>284</v>
      </c>
      <c r="C27" s="26">
        <v>2858</v>
      </c>
      <c r="D27" s="49" t="s">
        <v>279</v>
      </c>
      <c r="E27" s="49" t="s">
        <v>279</v>
      </c>
      <c r="F27" s="26">
        <v>15483444</v>
      </c>
      <c r="G27" s="26">
        <v>972209</v>
      </c>
      <c r="H27" s="130" t="s">
        <v>279</v>
      </c>
      <c r="I27" s="49">
        <v>0</v>
      </c>
    </row>
    <row r="28" spans="1:9" ht="10.5" customHeight="1">
      <c r="A28" s="32" t="s">
        <v>376</v>
      </c>
      <c r="B28" s="26">
        <v>312</v>
      </c>
      <c r="C28" s="26">
        <v>3373</v>
      </c>
      <c r="D28" s="49" t="s">
        <v>279</v>
      </c>
      <c r="E28" s="49" t="s">
        <v>279</v>
      </c>
      <c r="F28" s="26">
        <v>27881219</v>
      </c>
      <c r="G28" s="26">
        <v>629867</v>
      </c>
      <c r="H28" s="130" t="s">
        <v>279</v>
      </c>
      <c r="I28" s="49">
        <v>0</v>
      </c>
    </row>
    <row r="29" spans="1:9" ht="10.5" customHeight="1">
      <c r="A29" s="32" t="s">
        <v>377</v>
      </c>
      <c r="B29" s="26">
        <v>180</v>
      </c>
      <c r="C29" s="26">
        <v>1709</v>
      </c>
      <c r="D29" s="49" t="s">
        <v>279</v>
      </c>
      <c r="E29" s="49" t="s">
        <v>279</v>
      </c>
      <c r="F29" s="26">
        <v>9518432</v>
      </c>
      <c r="G29" s="26">
        <v>377573</v>
      </c>
      <c r="H29" s="130" t="s">
        <v>279</v>
      </c>
      <c r="I29" s="49">
        <v>0</v>
      </c>
    </row>
    <row r="30" spans="1:9" ht="10.5" customHeight="1">
      <c r="A30" s="131" t="s">
        <v>378</v>
      </c>
      <c r="B30" s="46">
        <f>SUM(B31:B33)</f>
        <v>1119</v>
      </c>
      <c r="C30" s="46">
        <f>SUM(C31:C33)</f>
        <v>10613</v>
      </c>
      <c r="D30" s="130" t="s">
        <v>280</v>
      </c>
      <c r="E30" s="130" t="s">
        <v>280</v>
      </c>
      <c r="F30" s="46">
        <f>SUM(F31:F33)</f>
        <v>67116915</v>
      </c>
      <c r="G30" s="46">
        <f>SUM(G31:G33)</f>
        <v>1009935</v>
      </c>
      <c r="H30" s="130" t="s">
        <v>280</v>
      </c>
      <c r="I30" s="130"/>
    </row>
    <row r="31" spans="1:9" s="33" customFormat="1" ht="10.5" customHeight="1">
      <c r="A31" s="32" t="s">
        <v>379</v>
      </c>
      <c r="B31" s="26">
        <v>268</v>
      </c>
      <c r="C31" s="26">
        <v>2255</v>
      </c>
      <c r="D31" s="49" t="s">
        <v>280</v>
      </c>
      <c r="E31" s="49" t="s">
        <v>280</v>
      </c>
      <c r="F31" s="26">
        <v>9549214</v>
      </c>
      <c r="G31" s="26">
        <v>41760</v>
      </c>
      <c r="H31" s="130" t="s">
        <v>280</v>
      </c>
      <c r="I31" s="49">
        <v>0</v>
      </c>
    </row>
    <row r="32" spans="1:9" ht="10.5" customHeight="1">
      <c r="A32" s="32" t="s">
        <v>380</v>
      </c>
      <c r="B32" s="26">
        <v>282</v>
      </c>
      <c r="C32" s="26">
        <v>3342</v>
      </c>
      <c r="D32" s="49" t="s">
        <v>280</v>
      </c>
      <c r="E32" s="49" t="s">
        <v>280</v>
      </c>
      <c r="F32" s="26">
        <v>25166037</v>
      </c>
      <c r="G32" s="26">
        <v>149607</v>
      </c>
      <c r="H32" s="130" t="s">
        <v>280</v>
      </c>
      <c r="I32" s="49">
        <v>0</v>
      </c>
    </row>
    <row r="33" spans="1:9" ht="10.5" customHeight="1">
      <c r="A33" s="32" t="s">
        <v>381</v>
      </c>
      <c r="B33" s="26">
        <v>569</v>
      </c>
      <c r="C33" s="26">
        <v>5016</v>
      </c>
      <c r="D33" s="49" t="s">
        <v>280</v>
      </c>
      <c r="E33" s="49" t="s">
        <v>280</v>
      </c>
      <c r="F33" s="26">
        <v>32401664</v>
      </c>
      <c r="G33" s="26">
        <v>818568</v>
      </c>
      <c r="H33" s="130" t="s">
        <v>280</v>
      </c>
      <c r="I33" s="49">
        <v>0</v>
      </c>
    </row>
    <row r="34" spans="1:9" s="33" customFormat="1" ht="9" customHeight="1">
      <c r="A34" s="32"/>
      <c r="B34" s="26"/>
      <c r="C34" s="26"/>
      <c r="D34" s="26"/>
      <c r="E34" s="26"/>
      <c r="F34" s="26"/>
      <c r="G34" s="26"/>
      <c r="H34" s="26"/>
      <c r="I34" s="26"/>
    </row>
    <row r="35" spans="1:9" ht="9" customHeight="1">
      <c r="A35" s="32"/>
      <c r="B35" s="26"/>
      <c r="C35" s="26"/>
      <c r="D35" s="26"/>
      <c r="E35" s="26"/>
      <c r="F35" s="26"/>
      <c r="G35" s="26"/>
      <c r="H35" s="26"/>
      <c r="I35" s="26"/>
    </row>
    <row r="36" spans="1:9" ht="10.5" customHeight="1">
      <c r="A36" s="45" t="s">
        <v>382</v>
      </c>
      <c r="B36" s="46">
        <f aca="true" t="shared" si="2" ref="B36:I36">B39+B43+B50+B60+B64+B69</f>
        <v>20334</v>
      </c>
      <c r="C36" s="46">
        <f t="shared" si="2"/>
        <v>119280</v>
      </c>
      <c r="D36" s="46">
        <f>SUM(D37:D38)</f>
        <v>0</v>
      </c>
      <c r="E36" s="46">
        <f>SUM(E37:E38)</f>
        <v>0</v>
      </c>
      <c r="F36" s="46">
        <f t="shared" si="2"/>
        <v>199598925</v>
      </c>
      <c r="G36" s="46">
        <f t="shared" si="2"/>
        <v>8348197</v>
      </c>
      <c r="H36" s="130" t="s">
        <v>280</v>
      </c>
      <c r="I36" s="46">
        <f t="shared" si="2"/>
        <v>2419144</v>
      </c>
    </row>
    <row r="37" spans="1:9" ht="9" customHeight="1">
      <c r="A37" s="47"/>
      <c r="B37" s="46"/>
      <c r="C37" s="46"/>
      <c r="D37" s="46"/>
      <c r="E37" s="46"/>
      <c r="F37" s="46"/>
      <c r="G37" s="46"/>
      <c r="H37" s="46"/>
      <c r="I37" s="46"/>
    </row>
    <row r="38" spans="1:9" s="33" customFormat="1" ht="9" customHeight="1">
      <c r="A38" s="47"/>
      <c r="B38" s="46"/>
      <c r="C38" s="46"/>
      <c r="D38" s="46"/>
      <c r="E38" s="46"/>
      <c r="F38" s="46"/>
      <c r="G38" s="46"/>
      <c r="H38" s="46"/>
      <c r="I38" s="46"/>
    </row>
    <row r="39" spans="1:9" ht="10.5" customHeight="1">
      <c r="A39" s="47" t="s">
        <v>1</v>
      </c>
      <c r="B39" s="46">
        <f aca="true" t="shared" si="3" ref="B39:I39">SUM(B40:B41)</f>
        <v>91</v>
      </c>
      <c r="C39" s="46">
        <f t="shared" si="3"/>
        <v>7166</v>
      </c>
      <c r="D39" s="46">
        <f t="shared" si="3"/>
        <v>0</v>
      </c>
      <c r="E39" s="46">
        <f t="shared" si="3"/>
        <v>0</v>
      </c>
      <c r="F39" s="46">
        <f t="shared" si="3"/>
        <v>21846612</v>
      </c>
      <c r="G39" s="46">
        <f t="shared" si="3"/>
        <v>169432</v>
      </c>
      <c r="H39" s="130" t="s">
        <v>280</v>
      </c>
      <c r="I39" s="46">
        <f t="shared" si="3"/>
        <v>342363</v>
      </c>
    </row>
    <row r="40" spans="1:9" ht="10.5" customHeight="1">
      <c r="A40" s="32" t="s">
        <v>383</v>
      </c>
      <c r="B40" s="26">
        <v>38</v>
      </c>
      <c r="C40" s="26">
        <v>6871</v>
      </c>
      <c r="D40" s="49" t="s">
        <v>280</v>
      </c>
      <c r="E40" s="49" t="s">
        <v>280</v>
      </c>
      <c r="F40" s="26">
        <v>21288287</v>
      </c>
      <c r="G40" s="26">
        <v>146895</v>
      </c>
      <c r="H40" s="49" t="s">
        <v>280</v>
      </c>
      <c r="I40" s="26">
        <v>332461</v>
      </c>
    </row>
    <row r="41" spans="1:9" ht="10.5" customHeight="1">
      <c r="A41" s="32" t="s">
        <v>384</v>
      </c>
      <c r="B41" s="26">
        <v>53</v>
      </c>
      <c r="C41" s="26">
        <v>295</v>
      </c>
      <c r="D41" s="49" t="s">
        <v>280</v>
      </c>
      <c r="E41" s="49" t="s">
        <v>280</v>
      </c>
      <c r="F41" s="26">
        <v>558325</v>
      </c>
      <c r="G41" s="26">
        <v>22537</v>
      </c>
      <c r="H41" s="49" t="s">
        <v>280</v>
      </c>
      <c r="I41" s="26">
        <v>9902</v>
      </c>
    </row>
    <row r="42" spans="1:9" ht="10.5" customHeight="1">
      <c r="A42" s="32"/>
      <c r="B42" s="26"/>
      <c r="C42" s="26"/>
      <c r="D42" s="26"/>
      <c r="E42" s="26"/>
      <c r="F42" s="26"/>
      <c r="G42" s="26"/>
      <c r="H42" s="26"/>
      <c r="I42" s="26"/>
    </row>
    <row r="43" spans="1:9" ht="10.5" customHeight="1">
      <c r="A43" s="47" t="s">
        <v>2</v>
      </c>
      <c r="B43" s="46">
        <f aca="true" t="shared" si="4" ref="B43:I43">SUM(B44:B48)</f>
        <v>2566</v>
      </c>
      <c r="C43" s="46">
        <f t="shared" si="4"/>
        <v>9603</v>
      </c>
      <c r="D43" s="49" t="s">
        <v>280</v>
      </c>
      <c r="E43" s="49" t="s">
        <v>280</v>
      </c>
      <c r="F43" s="46">
        <f t="shared" si="4"/>
        <v>14062571</v>
      </c>
      <c r="G43" s="46">
        <f t="shared" si="4"/>
        <v>225602</v>
      </c>
      <c r="H43" s="49" t="s">
        <v>280</v>
      </c>
      <c r="I43" s="46">
        <f t="shared" si="4"/>
        <v>312981</v>
      </c>
    </row>
    <row r="44" spans="1:9" ht="10.5" customHeight="1">
      <c r="A44" s="32" t="s">
        <v>385</v>
      </c>
      <c r="B44" s="26">
        <v>436</v>
      </c>
      <c r="C44" s="26">
        <v>1796</v>
      </c>
      <c r="D44" s="49" t="s">
        <v>280</v>
      </c>
      <c r="E44" s="49" t="s">
        <v>280</v>
      </c>
      <c r="F44" s="26">
        <v>2214461</v>
      </c>
      <c r="G44" s="26">
        <v>79046</v>
      </c>
      <c r="H44" s="49" t="s">
        <v>280</v>
      </c>
      <c r="I44" s="26">
        <v>39349</v>
      </c>
    </row>
    <row r="45" spans="1:9" s="33" customFormat="1" ht="10.5" customHeight="1">
      <c r="A45" s="32" t="s">
        <v>386</v>
      </c>
      <c r="B45" s="26">
        <v>310</v>
      </c>
      <c r="C45" s="26">
        <v>1124</v>
      </c>
      <c r="D45" s="49" t="s">
        <v>280</v>
      </c>
      <c r="E45" s="49" t="s">
        <v>280</v>
      </c>
      <c r="F45" s="26">
        <v>1895192</v>
      </c>
      <c r="G45" s="26">
        <v>14556</v>
      </c>
      <c r="H45" s="49" t="s">
        <v>280</v>
      </c>
      <c r="I45" s="26">
        <v>50770</v>
      </c>
    </row>
    <row r="46" spans="1:9" ht="10.5" customHeight="1">
      <c r="A46" s="32" t="s">
        <v>387</v>
      </c>
      <c r="B46" s="26">
        <v>1162</v>
      </c>
      <c r="C46" s="26">
        <v>4314</v>
      </c>
      <c r="D46" s="49" t="s">
        <v>280</v>
      </c>
      <c r="E46" s="49" t="s">
        <v>280</v>
      </c>
      <c r="F46" s="26">
        <v>6512628</v>
      </c>
      <c r="G46" s="26">
        <v>68018</v>
      </c>
      <c r="H46" s="49" t="s">
        <v>280</v>
      </c>
      <c r="I46" s="26">
        <v>149477</v>
      </c>
    </row>
    <row r="47" spans="1:9" ht="10.5" customHeight="1">
      <c r="A47" s="32" t="s">
        <v>388</v>
      </c>
      <c r="B47" s="26">
        <v>192</v>
      </c>
      <c r="C47" s="26">
        <v>678</v>
      </c>
      <c r="D47" s="49" t="s">
        <v>280</v>
      </c>
      <c r="E47" s="49" t="s">
        <v>280</v>
      </c>
      <c r="F47" s="26">
        <v>950075</v>
      </c>
      <c r="G47" s="26">
        <v>4602</v>
      </c>
      <c r="H47" s="49" t="s">
        <v>280</v>
      </c>
      <c r="I47" s="26">
        <v>24456</v>
      </c>
    </row>
    <row r="48" spans="1:9" ht="10.5" customHeight="1">
      <c r="A48" s="32" t="s">
        <v>389</v>
      </c>
      <c r="B48" s="26">
        <v>466</v>
      </c>
      <c r="C48" s="26">
        <v>1691</v>
      </c>
      <c r="D48" s="49" t="s">
        <v>280</v>
      </c>
      <c r="E48" s="49" t="s">
        <v>280</v>
      </c>
      <c r="F48" s="26">
        <v>2490215</v>
      </c>
      <c r="G48" s="26">
        <v>59380</v>
      </c>
      <c r="H48" s="49" t="s">
        <v>280</v>
      </c>
      <c r="I48" s="26">
        <v>48929</v>
      </c>
    </row>
    <row r="49" spans="1:9" ht="10.5" customHeight="1">
      <c r="A49" s="32"/>
      <c r="B49" s="26"/>
      <c r="C49" s="26"/>
      <c r="D49" s="26"/>
      <c r="E49" s="26"/>
      <c r="F49" s="26"/>
      <c r="G49" s="26"/>
      <c r="H49" s="26"/>
      <c r="I49" s="26"/>
    </row>
    <row r="50" spans="1:9" ht="10.5" customHeight="1">
      <c r="A50" s="47" t="s">
        <v>3</v>
      </c>
      <c r="B50" s="46">
        <f aca="true" t="shared" si="5" ref="B50:I50">SUM(B51:B58)</f>
        <v>6828</v>
      </c>
      <c r="C50" s="46">
        <f t="shared" si="5"/>
        <v>46667</v>
      </c>
      <c r="D50" s="49" t="s">
        <v>280</v>
      </c>
      <c r="E50" s="49" t="s">
        <v>280</v>
      </c>
      <c r="F50" s="46">
        <f t="shared" si="5"/>
        <v>63234454</v>
      </c>
      <c r="G50" s="46">
        <f t="shared" si="5"/>
        <v>711954</v>
      </c>
      <c r="H50" s="49" t="s">
        <v>280</v>
      </c>
      <c r="I50" s="46">
        <f t="shared" si="5"/>
        <v>704459</v>
      </c>
    </row>
    <row r="51" spans="1:9" ht="10.5" customHeight="1">
      <c r="A51" s="32" t="s">
        <v>390</v>
      </c>
      <c r="B51" s="26">
        <v>803</v>
      </c>
      <c r="C51" s="26">
        <v>14207</v>
      </c>
      <c r="D51" s="49" t="s">
        <v>280</v>
      </c>
      <c r="E51" s="49" t="s">
        <v>280</v>
      </c>
      <c r="F51" s="26">
        <v>27386477</v>
      </c>
      <c r="G51" s="26">
        <v>140061</v>
      </c>
      <c r="H51" s="49" t="s">
        <v>280</v>
      </c>
      <c r="I51" s="26">
        <v>341108</v>
      </c>
    </row>
    <row r="52" spans="1:9" ht="10.5" customHeight="1">
      <c r="A52" s="32" t="s">
        <v>391</v>
      </c>
      <c r="B52" s="26">
        <v>1185</v>
      </c>
      <c r="C52" s="26">
        <v>3156</v>
      </c>
      <c r="D52" s="49" t="s">
        <v>392</v>
      </c>
      <c r="E52" s="49" t="s">
        <v>392</v>
      </c>
      <c r="F52" s="26">
        <v>5184597</v>
      </c>
      <c r="G52" s="26">
        <v>77059</v>
      </c>
      <c r="H52" s="49" t="s">
        <v>392</v>
      </c>
      <c r="I52" s="26">
        <v>61706</v>
      </c>
    </row>
    <row r="53" spans="1:9" ht="10.5" customHeight="1">
      <c r="A53" s="32" t="s">
        <v>393</v>
      </c>
      <c r="B53" s="26">
        <v>178</v>
      </c>
      <c r="C53" s="26">
        <v>649</v>
      </c>
      <c r="D53" s="49" t="s">
        <v>392</v>
      </c>
      <c r="E53" s="49" t="s">
        <v>392</v>
      </c>
      <c r="F53" s="26">
        <v>727782</v>
      </c>
      <c r="G53" s="26">
        <v>10128</v>
      </c>
      <c r="H53" s="49" t="s">
        <v>392</v>
      </c>
      <c r="I53" s="26">
        <v>6532</v>
      </c>
    </row>
    <row r="54" spans="1:9" ht="10.5" customHeight="1">
      <c r="A54" s="32" t="s">
        <v>394</v>
      </c>
      <c r="B54" s="26">
        <v>451</v>
      </c>
      <c r="C54" s="26">
        <v>1334</v>
      </c>
      <c r="D54" s="49" t="s">
        <v>392</v>
      </c>
      <c r="E54" s="49" t="s">
        <v>392</v>
      </c>
      <c r="F54" s="26">
        <v>1398154</v>
      </c>
      <c r="G54" s="26">
        <v>13832</v>
      </c>
      <c r="H54" s="49" t="s">
        <v>392</v>
      </c>
      <c r="I54" s="26">
        <v>13729</v>
      </c>
    </row>
    <row r="55" spans="1:9" s="33" customFormat="1" ht="10.5" customHeight="1">
      <c r="A55" s="32" t="s">
        <v>395</v>
      </c>
      <c r="B55" s="26">
        <v>381</v>
      </c>
      <c r="C55" s="26">
        <v>1483</v>
      </c>
      <c r="D55" s="49" t="s">
        <v>392</v>
      </c>
      <c r="E55" s="49" t="s">
        <v>392</v>
      </c>
      <c r="F55" s="26">
        <v>1867654</v>
      </c>
      <c r="G55" s="26">
        <v>67162</v>
      </c>
      <c r="H55" s="49" t="s">
        <v>392</v>
      </c>
      <c r="I55" s="26">
        <v>29557</v>
      </c>
    </row>
    <row r="56" spans="1:9" ht="10.5" customHeight="1">
      <c r="A56" s="32" t="s">
        <v>396</v>
      </c>
      <c r="B56" s="26">
        <v>1056</v>
      </c>
      <c r="C56" s="26">
        <v>4895</v>
      </c>
      <c r="D56" s="49" t="s">
        <v>392</v>
      </c>
      <c r="E56" s="49" t="s">
        <v>392</v>
      </c>
      <c r="F56" s="26">
        <v>3051000</v>
      </c>
      <c r="G56" s="26">
        <v>51442</v>
      </c>
      <c r="H56" s="49" t="s">
        <v>392</v>
      </c>
      <c r="I56" s="26">
        <v>46709</v>
      </c>
    </row>
    <row r="57" spans="1:9" ht="10.5" customHeight="1">
      <c r="A57" s="32" t="s">
        <v>397</v>
      </c>
      <c r="B57" s="26">
        <v>218</v>
      </c>
      <c r="C57" s="26">
        <v>634</v>
      </c>
      <c r="D57" s="49" t="s">
        <v>392</v>
      </c>
      <c r="E57" s="49" t="s">
        <v>392</v>
      </c>
      <c r="F57" s="26">
        <v>1002392</v>
      </c>
      <c r="G57" s="26">
        <v>10516</v>
      </c>
      <c r="H57" s="49" t="s">
        <v>392</v>
      </c>
      <c r="I57" s="26">
        <v>8326</v>
      </c>
    </row>
    <row r="58" spans="1:9" ht="10.5" customHeight="1">
      <c r="A58" s="32" t="s">
        <v>398</v>
      </c>
      <c r="B58" s="26">
        <v>2556</v>
      </c>
      <c r="C58" s="26">
        <v>20309</v>
      </c>
      <c r="D58" s="49" t="s">
        <v>392</v>
      </c>
      <c r="E58" s="49" t="s">
        <v>392</v>
      </c>
      <c r="F58" s="26">
        <v>22616398</v>
      </c>
      <c r="G58" s="26">
        <v>341754</v>
      </c>
      <c r="H58" s="49" t="s">
        <v>392</v>
      </c>
      <c r="I58" s="26">
        <v>196792</v>
      </c>
    </row>
    <row r="59" spans="1:9" s="33" customFormat="1" ht="10.5" customHeight="1">
      <c r="A59" s="32"/>
      <c r="B59" s="26"/>
      <c r="C59" s="26"/>
      <c r="D59" s="26"/>
      <c r="E59" s="26"/>
      <c r="F59" s="26"/>
      <c r="G59" s="26"/>
      <c r="H59" s="26"/>
      <c r="I59" s="26"/>
    </row>
    <row r="60" spans="1:9" ht="10.5" customHeight="1">
      <c r="A60" s="47" t="s">
        <v>4</v>
      </c>
      <c r="B60" s="46">
        <f aca="true" t="shared" si="6" ref="B60:I60">SUM(B61:B62)</f>
        <v>1799</v>
      </c>
      <c r="C60" s="46">
        <f t="shared" si="6"/>
        <v>10347</v>
      </c>
      <c r="D60" s="49" t="s">
        <v>392</v>
      </c>
      <c r="E60" s="49" t="s">
        <v>392</v>
      </c>
      <c r="F60" s="46">
        <f t="shared" si="6"/>
        <v>26093328</v>
      </c>
      <c r="G60" s="46">
        <f t="shared" si="6"/>
        <v>4674421</v>
      </c>
      <c r="H60" s="49" t="s">
        <v>392</v>
      </c>
      <c r="I60" s="46">
        <f t="shared" si="6"/>
        <v>67473</v>
      </c>
    </row>
    <row r="61" spans="1:9" ht="10.5" customHeight="1">
      <c r="A61" s="32" t="s">
        <v>399</v>
      </c>
      <c r="B61" s="26">
        <v>1549</v>
      </c>
      <c r="C61" s="26">
        <v>9872</v>
      </c>
      <c r="D61" s="49" t="s">
        <v>392</v>
      </c>
      <c r="E61" s="49" t="s">
        <v>392</v>
      </c>
      <c r="F61" s="26">
        <v>25828620</v>
      </c>
      <c r="G61" s="26">
        <v>4653562</v>
      </c>
      <c r="H61" s="49" t="s">
        <v>392</v>
      </c>
      <c r="I61" s="26">
        <v>52613</v>
      </c>
    </row>
    <row r="62" spans="1:9" ht="10.5" customHeight="1">
      <c r="A62" s="32" t="s">
        <v>400</v>
      </c>
      <c r="B62" s="26">
        <v>250</v>
      </c>
      <c r="C62" s="26">
        <v>475</v>
      </c>
      <c r="D62" s="49" t="s">
        <v>392</v>
      </c>
      <c r="E62" s="49" t="s">
        <v>392</v>
      </c>
      <c r="F62" s="26">
        <v>264708</v>
      </c>
      <c r="G62" s="26">
        <v>20859</v>
      </c>
      <c r="H62" s="49" t="s">
        <v>392</v>
      </c>
      <c r="I62" s="26">
        <v>14860</v>
      </c>
    </row>
    <row r="63" spans="1:9" ht="10.5" customHeight="1">
      <c r="A63" s="32"/>
      <c r="B63" s="26"/>
      <c r="C63" s="26"/>
      <c r="D63" s="26"/>
      <c r="E63" s="26"/>
      <c r="F63" s="26"/>
      <c r="G63" s="26"/>
      <c r="H63" s="26"/>
      <c r="I63" s="26"/>
    </row>
    <row r="64" spans="1:9" s="33" customFormat="1" ht="10.5" customHeight="1">
      <c r="A64" s="47" t="s">
        <v>104</v>
      </c>
      <c r="B64" s="46">
        <f aca="true" t="shared" si="7" ref="B64:I64">SUM(B65:B67)</f>
        <v>2253</v>
      </c>
      <c r="C64" s="46">
        <f t="shared" si="7"/>
        <v>9272</v>
      </c>
      <c r="D64" s="49" t="s">
        <v>392</v>
      </c>
      <c r="E64" s="49" t="s">
        <v>392</v>
      </c>
      <c r="F64" s="46">
        <f t="shared" si="7"/>
        <v>17338264</v>
      </c>
      <c r="G64" s="46">
        <f t="shared" si="7"/>
        <v>718826</v>
      </c>
      <c r="H64" s="49" t="s">
        <v>392</v>
      </c>
      <c r="I64" s="46">
        <f t="shared" si="7"/>
        <v>352177</v>
      </c>
    </row>
    <row r="65" spans="1:9" ht="10.5" customHeight="1">
      <c r="A65" s="32" t="s">
        <v>401</v>
      </c>
      <c r="B65" s="26">
        <v>611</v>
      </c>
      <c r="C65" s="26">
        <v>2457</v>
      </c>
      <c r="D65" s="49" t="s">
        <v>392</v>
      </c>
      <c r="E65" s="49" t="s">
        <v>392</v>
      </c>
      <c r="F65" s="26">
        <v>3557584</v>
      </c>
      <c r="G65" s="26">
        <v>43977</v>
      </c>
      <c r="H65" s="49" t="s">
        <v>392</v>
      </c>
      <c r="I65" s="26">
        <v>134626</v>
      </c>
    </row>
    <row r="66" spans="1:9" ht="10.5" customHeight="1">
      <c r="A66" s="32" t="s">
        <v>402</v>
      </c>
      <c r="B66" s="26">
        <v>1114</v>
      </c>
      <c r="C66" s="26">
        <v>4915</v>
      </c>
      <c r="D66" s="49" t="s">
        <v>392</v>
      </c>
      <c r="E66" s="49" t="s">
        <v>392</v>
      </c>
      <c r="F66" s="26">
        <v>11803263</v>
      </c>
      <c r="G66" s="26">
        <v>653941</v>
      </c>
      <c r="H66" s="49" t="s">
        <v>392</v>
      </c>
      <c r="I66" s="26">
        <v>139754</v>
      </c>
    </row>
    <row r="67" spans="1:9" ht="10.5" customHeight="1">
      <c r="A67" s="32" t="s">
        <v>403</v>
      </c>
      <c r="B67" s="26">
        <v>528</v>
      </c>
      <c r="C67" s="26">
        <v>1900</v>
      </c>
      <c r="D67" s="49" t="s">
        <v>392</v>
      </c>
      <c r="E67" s="49" t="s">
        <v>392</v>
      </c>
      <c r="F67" s="26">
        <v>1977417</v>
      </c>
      <c r="G67" s="26">
        <v>20908</v>
      </c>
      <c r="H67" s="49" t="s">
        <v>392</v>
      </c>
      <c r="I67" s="26">
        <v>77797</v>
      </c>
    </row>
    <row r="68" spans="1:9" ht="10.5" customHeight="1">
      <c r="A68" s="32"/>
      <c r="B68" s="26"/>
      <c r="C68" s="26"/>
      <c r="D68" s="26"/>
      <c r="E68" s="26"/>
      <c r="F68" s="26"/>
      <c r="G68" s="26"/>
      <c r="H68" s="26"/>
      <c r="I68" s="26"/>
    </row>
    <row r="69" spans="1:9" ht="10.5" customHeight="1">
      <c r="A69" s="47" t="s">
        <v>6</v>
      </c>
      <c r="B69" s="46">
        <f aca="true" t="shared" si="8" ref="B69:I69">SUM(B70:B77)</f>
        <v>6797</v>
      </c>
      <c r="C69" s="46">
        <f t="shared" si="8"/>
        <v>36225</v>
      </c>
      <c r="D69" s="49" t="s">
        <v>392</v>
      </c>
      <c r="E69" s="49" t="s">
        <v>392</v>
      </c>
      <c r="F69" s="46">
        <f t="shared" si="8"/>
        <v>57023696</v>
      </c>
      <c r="G69" s="46">
        <f t="shared" si="8"/>
        <v>1847962</v>
      </c>
      <c r="H69" s="49" t="s">
        <v>392</v>
      </c>
      <c r="I69" s="46">
        <f t="shared" si="8"/>
        <v>639691</v>
      </c>
    </row>
    <row r="70" spans="1:9" ht="10.5" customHeight="1">
      <c r="A70" s="32" t="s">
        <v>404</v>
      </c>
      <c r="B70" s="26">
        <v>1413</v>
      </c>
      <c r="C70" s="26">
        <v>6694</v>
      </c>
      <c r="D70" s="49" t="s">
        <v>392</v>
      </c>
      <c r="E70" s="49" t="s">
        <v>392</v>
      </c>
      <c r="F70" s="26">
        <v>9909965</v>
      </c>
      <c r="G70" s="26">
        <v>113954</v>
      </c>
      <c r="H70" s="49" t="s">
        <v>392</v>
      </c>
      <c r="I70" s="26">
        <v>138430</v>
      </c>
    </row>
    <row r="71" spans="1:9" ht="10.5" customHeight="1">
      <c r="A71" s="32" t="s">
        <v>405</v>
      </c>
      <c r="B71" s="26">
        <v>394</v>
      </c>
      <c r="C71" s="26">
        <v>2138</v>
      </c>
      <c r="D71" s="49" t="s">
        <v>392</v>
      </c>
      <c r="E71" s="49" t="s">
        <v>392</v>
      </c>
      <c r="F71" s="26">
        <v>5006191</v>
      </c>
      <c r="G71" s="26">
        <v>196233</v>
      </c>
      <c r="H71" s="49" t="s">
        <v>392</v>
      </c>
      <c r="I71" s="26">
        <v>70586</v>
      </c>
    </row>
    <row r="72" spans="1:9" ht="10.5" customHeight="1">
      <c r="A72" s="32" t="s">
        <v>406</v>
      </c>
      <c r="B72" s="26">
        <v>1172</v>
      </c>
      <c r="C72" s="26">
        <v>7626</v>
      </c>
      <c r="D72" s="49" t="s">
        <v>392</v>
      </c>
      <c r="E72" s="49" t="s">
        <v>392</v>
      </c>
      <c r="F72" s="26">
        <v>20987898</v>
      </c>
      <c r="G72" s="26">
        <v>539991</v>
      </c>
      <c r="H72" s="49" t="s">
        <v>392</v>
      </c>
      <c r="I72" s="26">
        <v>13234</v>
      </c>
    </row>
    <row r="73" spans="1:9" ht="10.5" customHeight="1">
      <c r="A73" s="32" t="s">
        <v>407</v>
      </c>
      <c r="B73" s="26">
        <v>830</v>
      </c>
      <c r="C73" s="26">
        <v>8854</v>
      </c>
      <c r="D73" s="49" t="s">
        <v>392</v>
      </c>
      <c r="E73" s="49" t="s">
        <v>392</v>
      </c>
      <c r="F73" s="26">
        <v>6498255</v>
      </c>
      <c r="G73" s="26">
        <v>584886</v>
      </c>
      <c r="H73" s="49" t="s">
        <v>392</v>
      </c>
      <c r="I73" s="26">
        <v>81777</v>
      </c>
    </row>
    <row r="74" spans="1:9" ht="12.75" customHeight="1">
      <c r="A74" s="32" t="s">
        <v>408</v>
      </c>
      <c r="B74" s="26">
        <v>575</v>
      </c>
      <c r="C74" s="26">
        <v>2501</v>
      </c>
      <c r="D74" s="49" t="s">
        <v>392</v>
      </c>
      <c r="E74" s="49" t="s">
        <v>392</v>
      </c>
      <c r="F74" s="26">
        <v>4349242</v>
      </c>
      <c r="G74" s="26">
        <v>98585</v>
      </c>
      <c r="H74" s="49" t="s">
        <v>392</v>
      </c>
      <c r="I74" s="26">
        <v>92638</v>
      </c>
    </row>
    <row r="75" spans="1:9" ht="11.25">
      <c r="A75" s="32" t="s">
        <v>409</v>
      </c>
      <c r="B75" s="26">
        <v>107</v>
      </c>
      <c r="C75" s="26">
        <v>422</v>
      </c>
      <c r="D75" s="49" t="s">
        <v>392</v>
      </c>
      <c r="E75" s="49" t="s">
        <v>392</v>
      </c>
      <c r="F75" s="26">
        <v>484139</v>
      </c>
      <c r="G75" s="26">
        <v>52302</v>
      </c>
      <c r="H75" s="49" t="s">
        <v>392</v>
      </c>
      <c r="I75" s="26">
        <v>9246</v>
      </c>
    </row>
    <row r="76" spans="1:9" ht="11.25">
      <c r="A76" s="32" t="s">
        <v>410</v>
      </c>
      <c r="B76" s="26">
        <v>319</v>
      </c>
      <c r="C76" s="26">
        <v>1127</v>
      </c>
      <c r="D76" s="49" t="s">
        <v>392</v>
      </c>
      <c r="E76" s="49" t="s">
        <v>392</v>
      </c>
      <c r="F76" s="26">
        <v>1407937</v>
      </c>
      <c r="G76" s="26">
        <v>13868</v>
      </c>
      <c r="H76" s="49" t="s">
        <v>392</v>
      </c>
      <c r="I76" s="26">
        <v>24957</v>
      </c>
    </row>
    <row r="77" spans="1:9" ht="11.25">
      <c r="A77" s="32" t="s">
        <v>411</v>
      </c>
      <c r="B77" s="26">
        <v>1987</v>
      </c>
      <c r="C77" s="26">
        <v>6863</v>
      </c>
      <c r="D77" s="49" t="s">
        <v>392</v>
      </c>
      <c r="E77" s="49" t="s">
        <v>392</v>
      </c>
      <c r="F77" s="26">
        <v>8380069</v>
      </c>
      <c r="G77" s="26">
        <v>248143</v>
      </c>
      <c r="H77" s="49" t="s">
        <v>392</v>
      </c>
      <c r="I77" s="26">
        <v>208823</v>
      </c>
    </row>
    <row r="78" spans="1:9" ht="12" thickBot="1">
      <c r="A78" s="15"/>
      <c r="B78" s="11"/>
      <c r="C78" s="11"/>
      <c r="D78" s="11"/>
      <c r="E78" s="11"/>
      <c r="F78" s="11"/>
      <c r="G78" s="11"/>
      <c r="H78" s="11"/>
      <c r="I78" s="11"/>
    </row>
    <row r="79" spans="1:9" ht="11.25">
      <c r="A79" s="188" t="s">
        <v>203</v>
      </c>
      <c r="B79" s="188"/>
      <c r="C79" s="188"/>
      <c r="D79" s="188"/>
      <c r="E79" s="188"/>
      <c r="I79" s="70" t="s">
        <v>190</v>
      </c>
    </row>
  </sheetData>
  <sheetProtection/>
  <mergeCells count="14">
    <mergeCell ref="G4:G5"/>
    <mergeCell ref="H4:H5"/>
    <mergeCell ref="I4:I5"/>
    <mergeCell ref="F3:I3"/>
    <mergeCell ref="F1:I1"/>
    <mergeCell ref="A1:E1"/>
    <mergeCell ref="F2:I2"/>
    <mergeCell ref="A2:E2"/>
    <mergeCell ref="A79:E79"/>
    <mergeCell ref="F4:F5"/>
    <mergeCell ref="A3:E3"/>
    <mergeCell ref="A4:A5"/>
    <mergeCell ref="B4:B5"/>
    <mergeCell ref="C4:E4"/>
  </mergeCells>
  <printOptions/>
  <pageMargins left="0.7874015748031497" right="0.7874015748031497" top="0.07874015748031496" bottom="0.1968503937007874" header="0" footer="0"/>
  <pageSetup horizontalDpi="300" verticalDpi="300" orientation="portrait" paperSize="9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42"/>
  <sheetViews>
    <sheetView zoomScalePageLayoutView="0" workbookViewId="0" topLeftCell="A112">
      <selection activeCell="A73" sqref="A73:J73"/>
    </sheetView>
  </sheetViews>
  <sheetFormatPr defaultColWidth="9.00390625" defaultRowHeight="12"/>
  <cols>
    <col min="1" max="1" width="13.875" style="0" customWidth="1"/>
    <col min="2" max="2" width="10.125" style="0" customWidth="1"/>
    <col min="3" max="3" width="11.875" style="0" customWidth="1"/>
    <col min="4" max="4" width="14.875" style="0" customWidth="1"/>
    <col min="5" max="5" width="9.00390625" style="0" customWidth="1"/>
    <col min="6" max="6" width="10.125" style="0" customWidth="1"/>
    <col min="7" max="7" width="14.875" style="0" customWidth="1"/>
    <col min="8" max="8" width="10.125" style="0" customWidth="1"/>
    <col min="9" max="9" width="11.875" style="0" customWidth="1"/>
    <col min="10" max="10" width="14.875" style="0" customWidth="1"/>
  </cols>
  <sheetData>
    <row r="1" spans="1:10" ht="24" customHeight="1">
      <c r="A1" s="184" t="s">
        <v>451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30" customHeight="1">
      <c r="A2" s="185" t="s">
        <v>442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2:10" ht="12" customHeight="1">
      <c r="B3" s="55"/>
      <c r="C3" s="55"/>
      <c r="D3" s="55"/>
      <c r="E3" s="55"/>
      <c r="F3" s="55"/>
      <c r="G3" s="55"/>
      <c r="H3" s="55"/>
      <c r="I3" s="55"/>
      <c r="J3" s="55"/>
    </row>
    <row r="4" ht="12.75" thickBot="1">
      <c r="A4" s="58" t="s">
        <v>260</v>
      </c>
    </row>
    <row r="5" spans="1:10" ht="18" customHeight="1">
      <c r="A5" s="205" t="s">
        <v>177</v>
      </c>
      <c r="B5" s="176" t="s">
        <v>178</v>
      </c>
      <c r="C5" s="176"/>
      <c r="D5" s="176"/>
      <c r="E5" s="176" t="s">
        <v>179</v>
      </c>
      <c r="F5" s="176"/>
      <c r="G5" s="176"/>
      <c r="H5" s="176" t="s">
        <v>180</v>
      </c>
      <c r="I5" s="176"/>
      <c r="J5" s="177"/>
    </row>
    <row r="6" spans="1:10" ht="18" customHeight="1">
      <c r="A6" s="206"/>
      <c r="B6" s="35" t="s">
        <v>208</v>
      </c>
      <c r="C6" s="35" t="s">
        <v>182</v>
      </c>
      <c r="D6" s="35" t="s">
        <v>183</v>
      </c>
      <c r="E6" s="35" t="s">
        <v>208</v>
      </c>
      <c r="F6" s="35" t="s">
        <v>182</v>
      </c>
      <c r="G6" s="35" t="s">
        <v>183</v>
      </c>
      <c r="H6" s="35" t="s">
        <v>208</v>
      </c>
      <c r="I6" s="35" t="s">
        <v>182</v>
      </c>
      <c r="J6" s="36" t="s">
        <v>183</v>
      </c>
    </row>
    <row r="7" spans="1:10" ht="3" customHeight="1">
      <c r="A7" s="37"/>
      <c r="B7" s="5"/>
      <c r="C7" s="5"/>
      <c r="D7" s="5"/>
      <c r="E7" s="5"/>
      <c r="F7" s="5"/>
      <c r="G7" s="5"/>
      <c r="H7" s="5"/>
      <c r="I7" s="5"/>
      <c r="J7" s="5"/>
    </row>
    <row r="8" spans="1:10" ht="11.25" customHeight="1">
      <c r="A8" s="48" t="s">
        <v>184</v>
      </c>
      <c r="B8" s="43">
        <f>B10+B12</f>
        <v>25468</v>
      </c>
      <c r="C8" s="43">
        <f aca="true" t="shared" si="0" ref="C8:J8">C10+C12</f>
        <v>166363</v>
      </c>
      <c r="D8" s="43">
        <f t="shared" si="0"/>
        <v>545163954</v>
      </c>
      <c r="E8" s="43">
        <f t="shared" si="0"/>
        <v>5134</v>
      </c>
      <c r="F8" s="43">
        <f t="shared" si="0"/>
        <v>47083</v>
      </c>
      <c r="G8" s="43">
        <f t="shared" si="0"/>
        <v>345565029</v>
      </c>
      <c r="H8" s="43">
        <f t="shared" si="0"/>
        <v>20334</v>
      </c>
      <c r="I8" s="43">
        <f t="shared" si="0"/>
        <v>119280</v>
      </c>
      <c r="J8" s="43">
        <f t="shared" si="0"/>
        <v>199598925</v>
      </c>
    </row>
    <row r="9" spans="1:10" ht="15" customHeight="1">
      <c r="A9" s="48"/>
      <c r="B9" s="43"/>
      <c r="C9" s="43"/>
      <c r="D9" s="43"/>
      <c r="E9" s="43"/>
      <c r="F9" s="43"/>
      <c r="G9" s="43"/>
      <c r="H9" s="43"/>
      <c r="I9" s="43"/>
      <c r="J9" s="43"/>
    </row>
    <row r="10" spans="1:10" ht="11.25" customHeight="1">
      <c r="A10" s="48" t="s">
        <v>185</v>
      </c>
      <c r="B10" s="43">
        <f>SUM(B15:B25)</f>
        <v>19433</v>
      </c>
      <c r="C10" s="43">
        <f aca="true" t="shared" si="1" ref="C10:J10">SUM(C15:C19,C21:C25)</f>
        <v>138002</v>
      </c>
      <c r="D10" s="43">
        <f t="shared" si="1"/>
        <v>486896471</v>
      </c>
      <c r="E10" s="43">
        <f t="shared" si="1"/>
        <v>4500</v>
      </c>
      <c r="F10" s="43">
        <f t="shared" si="1"/>
        <v>43037</v>
      </c>
      <c r="G10" s="43">
        <f t="shared" si="1"/>
        <v>323076217</v>
      </c>
      <c r="H10" s="43">
        <f t="shared" si="1"/>
        <v>14933</v>
      </c>
      <c r="I10" s="43">
        <f t="shared" si="1"/>
        <v>94965</v>
      </c>
      <c r="J10" s="43">
        <f t="shared" si="1"/>
        <v>163820254</v>
      </c>
    </row>
    <row r="11" spans="1:10" ht="15" customHeight="1">
      <c r="A11" s="48"/>
      <c r="B11" s="43"/>
      <c r="C11" s="43"/>
      <c r="D11" s="43"/>
      <c r="E11" s="43"/>
      <c r="F11" s="43"/>
      <c r="G11" s="43"/>
      <c r="H11" s="43"/>
      <c r="I11" s="43"/>
      <c r="J11" s="43"/>
    </row>
    <row r="12" spans="1:10" ht="11.25" customHeight="1">
      <c r="A12" s="48" t="s">
        <v>186</v>
      </c>
      <c r="B12" s="43">
        <f>SUM(B29:B31,B34:B38,B41:B44,B47:B49,B52,B55:B57,B60:B64,B67:B68,B80,B83,B86:B88,B91:B93,B96:B99,B102:B105,B107:B111,B114:B119,B122:B125,B128:B133,B136:B140)</f>
        <v>6035</v>
      </c>
      <c r="C12" s="43">
        <f aca="true" t="shared" si="2" ref="C12:I12">SUM(C29:C31,C34:C38,C41:C44,C47:C49,C52,C55:C57,C60:C64,C67:C68,C80,C83,C86:C88,C91:C93,C96:C99,C102:C105,C107:C111,C114:C119,C122:C125,C128:C133,C136:C140)</f>
        <v>28361</v>
      </c>
      <c r="D12" s="43">
        <f t="shared" si="2"/>
        <v>58267483</v>
      </c>
      <c r="E12" s="43">
        <f t="shared" si="2"/>
        <v>634</v>
      </c>
      <c r="F12" s="43">
        <f t="shared" si="2"/>
        <v>4046</v>
      </c>
      <c r="G12" s="43">
        <v>22488812</v>
      </c>
      <c r="H12" s="43">
        <f t="shared" si="2"/>
        <v>5401</v>
      </c>
      <c r="I12" s="43">
        <f t="shared" si="2"/>
        <v>24315</v>
      </c>
      <c r="J12" s="43">
        <v>35778671</v>
      </c>
    </row>
    <row r="13" spans="1:10" ht="15" customHeight="1">
      <c r="A13" s="31"/>
      <c r="B13" s="34"/>
      <c r="C13" s="34"/>
      <c r="D13" s="26"/>
      <c r="E13" s="34"/>
      <c r="F13" s="34"/>
      <c r="G13" s="26"/>
      <c r="H13" s="34"/>
      <c r="I13" s="34"/>
      <c r="J13" s="26"/>
    </row>
    <row r="14" spans="1:10" ht="11.25" customHeight="1">
      <c r="A14" s="31"/>
      <c r="B14" s="34"/>
      <c r="C14" s="34"/>
      <c r="D14" s="26"/>
      <c r="E14" s="34"/>
      <c r="F14" s="34"/>
      <c r="G14" s="34"/>
      <c r="H14" s="34"/>
      <c r="I14" s="34"/>
      <c r="J14" s="34"/>
    </row>
    <row r="15" spans="1:10" ht="11.25" customHeight="1">
      <c r="A15" s="72" t="s">
        <v>187</v>
      </c>
      <c r="B15" s="26">
        <f>E15+H15</f>
        <v>8626</v>
      </c>
      <c r="C15" s="26">
        <f>F15+I15</f>
        <v>68914</v>
      </c>
      <c r="D15" s="26">
        <f>G15+J15</f>
        <v>298815496</v>
      </c>
      <c r="E15" s="26">
        <v>2621</v>
      </c>
      <c r="F15" s="26">
        <v>27371</v>
      </c>
      <c r="G15" s="26">
        <v>221626528</v>
      </c>
      <c r="H15" s="26">
        <v>6005</v>
      </c>
      <c r="I15" s="26">
        <v>41543</v>
      </c>
      <c r="J15" s="26">
        <v>77188968</v>
      </c>
    </row>
    <row r="16" spans="1:10" ht="11.25" customHeight="1">
      <c r="A16" s="72" t="s">
        <v>105</v>
      </c>
      <c r="B16" s="26">
        <f aca="true" t="shared" si="3" ref="B16:D25">E16+H16</f>
        <v>5352</v>
      </c>
      <c r="C16" s="26">
        <f t="shared" si="3"/>
        <v>37998</v>
      </c>
      <c r="D16" s="26">
        <f t="shared" si="3"/>
        <v>115988165</v>
      </c>
      <c r="E16" s="26">
        <v>1036</v>
      </c>
      <c r="F16" s="26">
        <v>9807</v>
      </c>
      <c r="G16" s="26">
        <v>69278728</v>
      </c>
      <c r="H16" s="26">
        <v>4316</v>
      </c>
      <c r="I16" s="26">
        <v>28191</v>
      </c>
      <c r="J16" s="26">
        <v>46709437</v>
      </c>
    </row>
    <row r="17" spans="1:10" ht="11.25" customHeight="1">
      <c r="A17" s="72" t="s">
        <v>106</v>
      </c>
      <c r="B17" s="26">
        <f t="shared" si="3"/>
        <v>1480</v>
      </c>
      <c r="C17" s="26">
        <f t="shared" si="3"/>
        <v>10243</v>
      </c>
      <c r="D17" s="26">
        <f t="shared" si="3"/>
        <v>26962467</v>
      </c>
      <c r="E17" s="26">
        <v>332</v>
      </c>
      <c r="F17" s="26">
        <v>2835</v>
      </c>
      <c r="G17" s="26">
        <v>13679526</v>
      </c>
      <c r="H17" s="26">
        <v>1148</v>
      </c>
      <c r="I17" s="26">
        <v>7408</v>
      </c>
      <c r="J17" s="26">
        <v>13282941</v>
      </c>
    </row>
    <row r="18" spans="1:10" ht="11.25" customHeight="1">
      <c r="A18" s="72" t="s">
        <v>188</v>
      </c>
      <c r="B18" s="26">
        <f t="shared" si="3"/>
        <v>841</v>
      </c>
      <c r="C18" s="26">
        <f t="shared" si="3"/>
        <v>4183</v>
      </c>
      <c r="D18" s="26">
        <f t="shared" si="3"/>
        <v>8512908</v>
      </c>
      <c r="E18" s="26">
        <v>89</v>
      </c>
      <c r="F18" s="26">
        <v>496</v>
      </c>
      <c r="G18" s="26">
        <v>2639372</v>
      </c>
      <c r="H18" s="26">
        <v>752</v>
      </c>
      <c r="I18" s="26">
        <v>3687</v>
      </c>
      <c r="J18" s="26">
        <v>5873536</v>
      </c>
    </row>
    <row r="19" spans="1:10" ht="11.25" customHeight="1">
      <c r="A19" s="72" t="s">
        <v>189</v>
      </c>
      <c r="B19" s="26">
        <f t="shared" si="3"/>
        <v>758</v>
      </c>
      <c r="C19" s="26">
        <f t="shared" si="3"/>
        <v>3773</v>
      </c>
      <c r="D19" s="26">
        <f t="shared" si="3"/>
        <v>7157423</v>
      </c>
      <c r="E19" s="26">
        <v>115</v>
      </c>
      <c r="F19" s="26">
        <v>624</v>
      </c>
      <c r="G19" s="26">
        <v>2438102</v>
      </c>
      <c r="H19" s="26">
        <v>643</v>
      </c>
      <c r="I19" s="26">
        <v>3149</v>
      </c>
      <c r="J19" s="26">
        <v>4719321</v>
      </c>
    </row>
    <row r="20" spans="1:10" ht="11.25" customHeight="1">
      <c r="A20" s="72"/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11.25" customHeight="1">
      <c r="A21" s="72" t="s">
        <v>107</v>
      </c>
      <c r="B21" s="26">
        <f t="shared" si="3"/>
        <v>488</v>
      </c>
      <c r="C21" s="26">
        <f t="shared" si="3"/>
        <v>2446</v>
      </c>
      <c r="D21" s="26">
        <f t="shared" si="3"/>
        <v>4469188</v>
      </c>
      <c r="E21" s="26">
        <v>74</v>
      </c>
      <c r="F21" s="26">
        <v>404</v>
      </c>
      <c r="G21" s="26">
        <v>1414723</v>
      </c>
      <c r="H21" s="26">
        <v>414</v>
      </c>
      <c r="I21" s="26">
        <v>2042</v>
      </c>
      <c r="J21" s="26">
        <v>3054465</v>
      </c>
    </row>
    <row r="22" spans="1:10" ht="11.25" customHeight="1">
      <c r="A22" s="72" t="s">
        <v>108</v>
      </c>
      <c r="B22" s="26">
        <f t="shared" si="3"/>
        <v>539</v>
      </c>
      <c r="C22" s="26">
        <f t="shared" si="3"/>
        <v>3706</v>
      </c>
      <c r="D22" s="26">
        <f t="shared" si="3"/>
        <v>6323538</v>
      </c>
      <c r="E22" s="26">
        <v>52</v>
      </c>
      <c r="F22" s="26">
        <v>294</v>
      </c>
      <c r="G22" s="26">
        <v>887074</v>
      </c>
      <c r="H22" s="26">
        <v>487</v>
      </c>
      <c r="I22" s="26">
        <v>3412</v>
      </c>
      <c r="J22" s="26">
        <v>5436464</v>
      </c>
    </row>
    <row r="23" spans="1:10" ht="11.25" customHeight="1">
      <c r="A23" s="72" t="s">
        <v>109</v>
      </c>
      <c r="B23" s="26">
        <f t="shared" si="3"/>
        <v>404</v>
      </c>
      <c r="C23" s="26">
        <f t="shared" si="3"/>
        <v>2081</v>
      </c>
      <c r="D23" s="26">
        <f t="shared" si="3"/>
        <v>3261016</v>
      </c>
      <c r="E23" s="26">
        <v>54</v>
      </c>
      <c r="F23" s="26">
        <v>336</v>
      </c>
      <c r="G23" s="26">
        <v>934327</v>
      </c>
      <c r="H23" s="26">
        <v>350</v>
      </c>
      <c r="I23" s="26">
        <v>1745</v>
      </c>
      <c r="J23" s="26">
        <v>2326689</v>
      </c>
    </row>
    <row r="24" spans="1:10" ht="11.25" customHeight="1">
      <c r="A24" s="72" t="s">
        <v>110</v>
      </c>
      <c r="B24" s="26">
        <f t="shared" si="3"/>
        <v>430</v>
      </c>
      <c r="C24" s="26">
        <f t="shared" si="3"/>
        <v>2090</v>
      </c>
      <c r="D24" s="26">
        <f t="shared" si="3"/>
        <v>10999590</v>
      </c>
      <c r="E24" s="26">
        <v>54</v>
      </c>
      <c r="F24" s="26">
        <v>311</v>
      </c>
      <c r="G24" s="26">
        <v>8160880</v>
      </c>
      <c r="H24" s="26">
        <v>376</v>
      </c>
      <c r="I24" s="26">
        <v>1779</v>
      </c>
      <c r="J24" s="26">
        <v>2838710</v>
      </c>
    </row>
    <row r="25" spans="1:10" ht="11.25" customHeight="1">
      <c r="A25" s="72" t="s">
        <v>111</v>
      </c>
      <c r="B25" s="26">
        <f t="shared" si="3"/>
        <v>515</v>
      </c>
      <c r="C25" s="26">
        <f t="shared" si="3"/>
        <v>2568</v>
      </c>
      <c r="D25" s="26">
        <f t="shared" si="3"/>
        <v>4406680</v>
      </c>
      <c r="E25" s="26">
        <v>73</v>
      </c>
      <c r="F25" s="26">
        <v>559</v>
      </c>
      <c r="G25" s="26">
        <v>2016957</v>
      </c>
      <c r="H25" s="26">
        <v>442</v>
      </c>
      <c r="I25" s="26">
        <v>2009</v>
      </c>
      <c r="J25" s="26">
        <v>2389723</v>
      </c>
    </row>
    <row r="26" spans="1:10" ht="11.25" customHeight="1">
      <c r="A26" s="72"/>
      <c r="B26" s="26"/>
      <c r="C26" s="26"/>
      <c r="D26" s="26"/>
      <c r="E26" s="26"/>
      <c r="F26" s="26"/>
      <c r="G26" s="26"/>
      <c r="H26" s="26"/>
      <c r="I26" s="26"/>
      <c r="J26" s="26"/>
    </row>
    <row r="27" spans="1:10" ht="11.25" customHeight="1">
      <c r="A27" s="72"/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1.25" customHeight="1">
      <c r="A28" s="73" t="s">
        <v>18</v>
      </c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11.25" customHeight="1">
      <c r="A29" s="74" t="s">
        <v>112</v>
      </c>
      <c r="B29" s="26">
        <f aca="true" t="shared" si="4" ref="B29:D31">E29+H29</f>
        <v>105</v>
      </c>
      <c r="C29" s="26">
        <f t="shared" si="4"/>
        <v>509</v>
      </c>
      <c r="D29" s="26">
        <f t="shared" si="4"/>
        <v>792729</v>
      </c>
      <c r="E29" s="26">
        <v>10</v>
      </c>
      <c r="F29" s="26">
        <v>102</v>
      </c>
      <c r="G29" s="26">
        <v>163635</v>
      </c>
      <c r="H29" s="26">
        <v>95</v>
      </c>
      <c r="I29" s="26">
        <v>407</v>
      </c>
      <c r="J29" s="26">
        <v>629094</v>
      </c>
    </row>
    <row r="30" spans="1:10" ht="11.25" customHeight="1">
      <c r="A30" s="74" t="s">
        <v>113</v>
      </c>
      <c r="B30" s="26">
        <f t="shared" si="4"/>
        <v>100</v>
      </c>
      <c r="C30" s="26">
        <f t="shared" si="4"/>
        <v>355</v>
      </c>
      <c r="D30" s="26">
        <f t="shared" si="4"/>
        <v>458859</v>
      </c>
      <c r="E30" s="26">
        <v>8</v>
      </c>
      <c r="F30" s="26">
        <v>34</v>
      </c>
      <c r="G30" s="26">
        <v>91093</v>
      </c>
      <c r="H30" s="26">
        <v>92</v>
      </c>
      <c r="I30" s="26">
        <v>321</v>
      </c>
      <c r="J30" s="26">
        <v>367766</v>
      </c>
    </row>
    <row r="31" spans="1:10" ht="11.25" customHeight="1">
      <c r="A31" s="74" t="s">
        <v>21</v>
      </c>
      <c r="B31" s="26">
        <f t="shared" si="4"/>
        <v>71</v>
      </c>
      <c r="C31" s="26">
        <f t="shared" si="4"/>
        <v>203</v>
      </c>
      <c r="D31" s="26">
        <f t="shared" si="4"/>
        <v>267115</v>
      </c>
      <c r="E31" s="26">
        <v>3</v>
      </c>
      <c r="F31" s="26">
        <v>8</v>
      </c>
      <c r="G31" s="26">
        <v>17800</v>
      </c>
      <c r="H31" s="26">
        <v>68</v>
      </c>
      <c r="I31" s="26">
        <v>195</v>
      </c>
      <c r="J31" s="26">
        <v>249315</v>
      </c>
    </row>
    <row r="32" spans="1:10" ht="11.25" customHeight="1">
      <c r="A32" s="72"/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11.25" customHeight="1">
      <c r="A33" s="73" t="s">
        <v>22</v>
      </c>
      <c r="B33" s="26"/>
      <c r="C33" s="26"/>
      <c r="D33" s="26"/>
      <c r="E33" s="26"/>
      <c r="F33" s="26"/>
      <c r="G33" s="26"/>
      <c r="H33" s="26"/>
      <c r="I33" s="26"/>
      <c r="J33" s="26"/>
    </row>
    <row r="34" spans="1:10" ht="11.25" customHeight="1">
      <c r="A34" s="74" t="s">
        <v>114</v>
      </c>
      <c r="B34" s="26">
        <f aca="true" t="shared" si="5" ref="B34:D38">E34+H34</f>
        <v>156</v>
      </c>
      <c r="C34" s="26">
        <f t="shared" si="5"/>
        <v>707</v>
      </c>
      <c r="D34" s="26">
        <f t="shared" si="5"/>
        <v>979639</v>
      </c>
      <c r="E34" s="26">
        <v>11</v>
      </c>
      <c r="F34" s="26">
        <v>71</v>
      </c>
      <c r="G34" s="26">
        <v>221554</v>
      </c>
      <c r="H34" s="26">
        <v>145</v>
      </c>
      <c r="I34" s="26">
        <v>636</v>
      </c>
      <c r="J34" s="26">
        <v>758085</v>
      </c>
    </row>
    <row r="35" spans="1:10" ht="11.25" customHeight="1">
      <c r="A35" s="74" t="s">
        <v>115</v>
      </c>
      <c r="B35" s="26">
        <f t="shared" si="5"/>
        <v>184</v>
      </c>
      <c r="C35" s="26">
        <f t="shared" si="5"/>
        <v>1418</v>
      </c>
      <c r="D35" s="26">
        <f t="shared" si="5"/>
        <v>2628548</v>
      </c>
      <c r="E35" s="26">
        <v>15</v>
      </c>
      <c r="F35" s="26">
        <v>90</v>
      </c>
      <c r="G35" s="26">
        <v>132765</v>
      </c>
      <c r="H35" s="26">
        <v>169</v>
      </c>
      <c r="I35" s="26">
        <v>1328</v>
      </c>
      <c r="J35" s="26">
        <v>2495783</v>
      </c>
    </row>
    <row r="36" spans="1:10" ht="11.25" customHeight="1">
      <c r="A36" s="74" t="s">
        <v>116</v>
      </c>
      <c r="B36" s="26">
        <f t="shared" si="5"/>
        <v>60</v>
      </c>
      <c r="C36" s="26">
        <f t="shared" si="5"/>
        <v>266</v>
      </c>
      <c r="D36" s="26">
        <f t="shared" si="5"/>
        <v>424331</v>
      </c>
      <c r="E36" s="26">
        <v>7</v>
      </c>
      <c r="F36" s="26">
        <v>26</v>
      </c>
      <c r="G36" s="26">
        <v>61023</v>
      </c>
      <c r="H36" s="26">
        <v>53</v>
      </c>
      <c r="I36" s="26">
        <v>240</v>
      </c>
      <c r="J36" s="26">
        <v>363308</v>
      </c>
    </row>
    <row r="37" spans="1:11" ht="11.25" customHeight="1">
      <c r="A37" s="74" t="s">
        <v>117</v>
      </c>
      <c r="B37" s="26">
        <f t="shared" si="5"/>
        <v>62</v>
      </c>
      <c r="C37" s="26">
        <f t="shared" si="5"/>
        <v>230</v>
      </c>
      <c r="D37" s="26">
        <f t="shared" si="5"/>
        <v>548887</v>
      </c>
      <c r="E37" s="26">
        <v>14</v>
      </c>
      <c r="F37" s="26">
        <v>68</v>
      </c>
      <c r="G37" s="26">
        <v>300279</v>
      </c>
      <c r="H37" s="26">
        <v>48</v>
      </c>
      <c r="I37" s="26">
        <v>162</v>
      </c>
      <c r="J37" s="26">
        <v>248608</v>
      </c>
      <c r="K37" s="34"/>
    </row>
    <row r="38" spans="1:10" ht="11.25" customHeight="1">
      <c r="A38" s="74" t="s">
        <v>118</v>
      </c>
      <c r="B38" s="26">
        <f t="shared" si="5"/>
        <v>72</v>
      </c>
      <c r="C38" s="26">
        <f t="shared" si="5"/>
        <v>362</v>
      </c>
      <c r="D38" s="26">
        <f t="shared" si="5"/>
        <v>516905</v>
      </c>
      <c r="E38" s="26">
        <v>8</v>
      </c>
      <c r="F38" s="26">
        <v>65</v>
      </c>
      <c r="G38" s="26">
        <v>145127</v>
      </c>
      <c r="H38" s="26">
        <v>64</v>
      </c>
      <c r="I38" s="26">
        <v>297</v>
      </c>
      <c r="J38" s="26">
        <v>371778</v>
      </c>
    </row>
    <row r="39" spans="1:10" ht="11.25" customHeight="1">
      <c r="A39" s="72"/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11.25" customHeight="1">
      <c r="A40" s="73" t="s">
        <v>28</v>
      </c>
      <c r="B40" s="26"/>
      <c r="C40" s="26"/>
      <c r="D40" s="26"/>
      <c r="E40" s="26"/>
      <c r="F40" s="26"/>
      <c r="G40" s="26"/>
      <c r="H40" s="26"/>
      <c r="I40" s="26"/>
      <c r="J40" s="26"/>
    </row>
    <row r="41" spans="1:10" ht="11.25" customHeight="1">
      <c r="A41" s="74" t="s">
        <v>119</v>
      </c>
      <c r="B41" s="26">
        <f aca="true" t="shared" si="6" ref="B41:D44">E41+H41</f>
        <v>158</v>
      </c>
      <c r="C41" s="26">
        <f t="shared" si="6"/>
        <v>590</v>
      </c>
      <c r="D41" s="26">
        <f t="shared" si="6"/>
        <v>1295643</v>
      </c>
      <c r="E41" s="26">
        <v>20</v>
      </c>
      <c r="F41" s="26">
        <v>128</v>
      </c>
      <c r="G41" s="26">
        <v>800366</v>
      </c>
      <c r="H41" s="26">
        <v>138</v>
      </c>
      <c r="I41" s="26">
        <v>462</v>
      </c>
      <c r="J41" s="26">
        <v>495277</v>
      </c>
    </row>
    <row r="42" spans="1:10" ht="11.25" customHeight="1">
      <c r="A42" s="74" t="s">
        <v>120</v>
      </c>
      <c r="B42" s="26">
        <f t="shared" si="6"/>
        <v>54</v>
      </c>
      <c r="C42" s="26">
        <f t="shared" si="6"/>
        <v>188</v>
      </c>
      <c r="D42" s="26">
        <f t="shared" si="6"/>
        <v>340460</v>
      </c>
      <c r="E42" s="26">
        <v>6</v>
      </c>
      <c r="F42" s="26">
        <v>46</v>
      </c>
      <c r="G42" s="26">
        <v>162328</v>
      </c>
      <c r="H42" s="26">
        <v>48</v>
      </c>
      <c r="I42" s="26">
        <v>142</v>
      </c>
      <c r="J42" s="26">
        <v>178132</v>
      </c>
    </row>
    <row r="43" spans="1:10" ht="11.25" customHeight="1">
      <c r="A43" s="74" t="s">
        <v>121</v>
      </c>
      <c r="B43" s="26">
        <f t="shared" si="6"/>
        <v>42</v>
      </c>
      <c r="C43" s="26">
        <f t="shared" si="6"/>
        <v>117</v>
      </c>
      <c r="D43" s="26">
        <f t="shared" si="6"/>
        <v>121872</v>
      </c>
      <c r="E43" s="26">
        <v>5</v>
      </c>
      <c r="F43" s="26">
        <v>16</v>
      </c>
      <c r="G43" s="26">
        <v>20845</v>
      </c>
      <c r="H43" s="26">
        <v>37</v>
      </c>
      <c r="I43" s="26">
        <v>101</v>
      </c>
      <c r="J43" s="26">
        <v>101027</v>
      </c>
    </row>
    <row r="44" spans="1:10" ht="11.25" customHeight="1">
      <c r="A44" s="74" t="s">
        <v>122</v>
      </c>
      <c r="B44" s="26">
        <f t="shared" si="6"/>
        <v>163</v>
      </c>
      <c r="C44" s="26">
        <f t="shared" si="6"/>
        <v>772</v>
      </c>
      <c r="D44" s="26">
        <f t="shared" si="6"/>
        <v>1183469</v>
      </c>
      <c r="E44" s="26">
        <v>12</v>
      </c>
      <c r="F44" s="26">
        <v>37</v>
      </c>
      <c r="G44" s="26">
        <v>102006</v>
      </c>
      <c r="H44" s="26">
        <v>151</v>
      </c>
      <c r="I44" s="26">
        <v>735</v>
      </c>
      <c r="J44" s="26">
        <v>1081463</v>
      </c>
    </row>
    <row r="45" spans="1:10" ht="11.25" customHeight="1">
      <c r="A45" s="72"/>
      <c r="B45" s="26"/>
      <c r="C45" s="26"/>
      <c r="D45" s="26"/>
      <c r="E45" s="26"/>
      <c r="F45" s="26"/>
      <c r="G45" s="26"/>
      <c r="H45" s="26"/>
      <c r="I45" s="26"/>
      <c r="J45" s="26"/>
    </row>
    <row r="46" spans="1:10" ht="11.25" customHeight="1">
      <c r="A46" s="73" t="s">
        <v>33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1.25" customHeight="1">
      <c r="A47" s="74" t="s">
        <v>123</v>
      </c>
      <c r="B47" s="26">
        <f aca="true" t="shared" si="7" ref="B47:D49">E47+H47</f>
        <v>117</v>
      </c>
      <c r="C47" s="26">
        <f t="shared" si="7"/>
        <v>369</v>
      </c>
      <c r="D47" s="26">
        <f t="shared" si="7"/>
        <v>532652</v>
      </c>
      <c r="E47" s="26">
        <v>12</v>
      </c>
      <c r="F47" s="26">
        <v>61</v>
      </c>
      <c r="G47" s="26">
        <v>164516</v>
      </c>
      <c r="H47" s="26">
        <v>105</v>
      </c>
      <c r="I47" s="26">
        <v>308</v>
      </c>
      <c r="J47" s="26">
        <v>368136</v>
      </c>
    </row>
    <row r="48" spans="1:10" ht="11.25" customHeight="1">
      <c r="A48" s="74" t="s">
        <v>124</v>
      </c>
      <c r="B48" s="26">
        <f t="shared" si="7"/>
        <v>193</v>
      </c>
      <c r="C48" s="26">
        <f t="shared" si="7"/>
        <v>1124</v>
      </c>
      <c r="D48" s="26">
        <f t="shared" si="7"/>
        <v>3562648</v>
      </c>
      <c r="E48" s="26">
        <v>35</v>
      </c>
      <c r="F48" s="26">
        <v>165</v>
      </c>
      <c r="G48" s="26">
        <v>2200588</v>
      </c>
      <c r="H48" s="26">
        <v>158</v>
      </c>
      <c r="I48" s="26">
        <v>959</v>
      </c>
      <c r="J48" s="26">
        <v>1362060</v>
      </c>
    </row>
    <row r="49" spans="1:10" ht="11.25" customHeight="1">
      <c r="A49" s="74" t="s">
        <v>125</v>
      </c>
      <c r="B49" s="26">
        <f t="shared" si="7"/>
        <v>111</v>
      </c>
      <c r="C49" s="26">
        <f t="shared" si="7"/>
        <v>754</v>
      </c>
      <c r="D49" s="26">
        <f t="shared" si="7"/>
        <v>1168818</v>
      </c>
      <c r="E49" s="26">
        <v>11</v>
      </c>
      <c r="F49" s="26">
        <v>117</v>
      </c>
      <c r="G49" s="26">
        <v>297393</v>
      </c>
      <c r="H49" s="26">
        <v>100</v>
      </c>
      <c r="I49" s="26">
        <v>637</v>
      </c>
      <c r="J49" s="26">
        <v>871425</v>
      </c>
    </row>
    <row r="50" spans="1:10" ht="11.25" customHeight="1">
      <c r="A50" s="72"/>
      <c r="B50" s="26"/>
      <c r="C50" s="26"/>
      <c r="D50" s="26"/>
      <c r="E50" s="26"/>
      <c r="F50" s="26"/>
      <c r="G50" s="26"/>
      <c r="H50" s="26"/>
      <c r="I50" s="26"/>
      <c r="J50" s="26"/>
    </row>
    <row r="51" spans="1:10" ht="11.25" customHeight="1">
      <c r="A51" s="73" t="s">
        <v>37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1.25" customHeight="1">
      <c r="A52" s="74" t="s">
        <v>126</v>
      </c>
      <c r="B52" s="26">
        <f>E52+H52</f>
        <v>127</v>
      </c>
      <c r="C52" s="26">
        <f>F52+I52</f>
        <v>796</v>
      </c>
      <c r="D52" s="26">
        <f>G52+J52</f>
        <v>1327879</v>
      </c>
      <c r="E52" s="26">
        <v>12</v>
      </c>
      <c r="F52" s="26">
        <v>118</v>
      </c>
      <c r="G52" s="26">
        <v>419765</v>
      </c>
      <c r="H52" s="26">
        <v>115</v>
      </c>
      <c r="I52" s="26">
        <v>678</v>
      </c>
      <c r="J52" s="26">
        <v>908114</v>
      </c>
    </row>
    <row r="53" spans="1:10" ht="11.25" customHeight="1">
      <c r="A53" s="72"/>
      <c r="B53" s="26"/>
      <c r="C53" s="26"/>
      <c r="D53" s="26"/>
      <c r="E53" s="26"/>
      <c r="F53" s="26"/>
      <c r="G53" s="26"/>
      <c r="H53" s="26"/>
      <c r="I53" s="26"/>
      <c r="J53" s="26"/>
    </row>
    <row r="54" spans="1:10" ht="11.25" customHeight="1">
      <c r="A54" s="73" t="s">
        <v>39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1.25" customHeight="1">
      <c r="A55" s="74" t="s">
        <v>127</v>
      </c>
      <c r="B55" s="26">
        <f aca="true" t="shared" si="8" ref="B55:D57">E55+H55</f>
        <v>134</v>
      </c>
      <c r="C55" s="26">
        <f t="shared" si="8"/>
        <v>1293</v>
      </c>
      <c r="D55" s="26">
        <f t="shared" si="8"/>
        <v>10959476</v>
      </c>
      <c r="E55" s="26">
        <v>45</v>
      </c>
      <c r="F55" s="26">
        <v>830</v>
      </c>
      <c r="G55" s="26">
        <v>10230034</v>
      </c>
      <c r="H55" s="26">
        <v>89</v>
      </c>
      <c r="I55" s="26">
        <v>463</v>
      </c>
      <c r="J55" s="26">
        <v>729442</v>
      </c>
    </row>
    <row r="56" spans="1:10" ht="11.25" customHeight="1">
      <c r="A56" s="74" t="s">
        <v>128</v>
      </c>
      <c r="B56" s="26">
        <f t="shared" si="8"/>
        <v>35</v>
      </c>
      <c r="C56" s="26">
        <f t="shared" si="8"/>
        <v>165</v>
      </c>
      <c r="D56" s="26">
        <f t="shared" si="8"/>
        <v>208345</v>
      </c>
      <c r="E56" s="26">
        <v>6</v>
      </c>
      <c r="F56" s="26">
        <v>24</v>
      </c>
      <c r="G56" s="26">
        <v>63905</v>
      </c>
      <c r="H56" s="26">
        <v>29</v>
      </c>
      <c r="I56" s="26">
        <v>141</v>
      </c>
      <c r="J56" s="26">
        <v>144440</v>
      </c>
    </row>
    <row r="57" spans="1:10" ht="11.25" customHeight="1">
      <c r="A57" s="74" t="s">
        <v>129</v>
      </c>
      <c r="B57" s="26">
        <f t="shared" si="8"/>
        <v>29</v>
      </c>
      <c r="C57" s="26">
        <f t="shared" si="8"/>
        <v>155</v>
      </c>
      <c r="D57" s="26">
        <f t="shared" si="8"/>
        <v>986316</v>
      </c>
      <c r="E57" s="26">
        <v>5</v>
      </c>
      <c r="F57" s="49">
        <v>48</v>
      </c>
      <c r="G57" s="49">
        <v>842978</v>
      </c>
      <c r="H57" s="49">
        <v>24</v>
      </c>
      <c r="I57" s="49">
        <v>107</v>
      </c>
      <c r="J57" s="49">
        <v>143338</v>
      </c>
    </row>
    <row r="58" spans="1:10" ht="11.25" customHeight="1">
      <c r="A58" s="72"/>
      <c r="B58" s="26"/>
      <c r="C58" s="26"/>
      <c r="D58" s="26"/>
      <c r="E58" s="26"/>
      <c r="F58" s="26"/>
      <c r="G58" s="26"/>
      <c r="H58" s="26"/>
      <c r="I58" s="26"/>
      <c r="J58" s="26"/>
    </row>
    <row r="59" spans="1:10" ht="11.25" customHeight="1">
      <c r="A59" s="73" t="s">
        <v>43</v>
      </c>
      <c r="B59" s="26"/>
      <c r="C59" s="26"/>
      <c r="D59" s="26"/>
      <c r="E59" s="26"/>
      <c r="F59" s="26"/>
      <c r="G59" s="26"/>
      <c r="H59" s="26"/>
      <c r="I59" s="26"/>
      <c r="J59" s="26"/>
    </row>
    <row r="60" spans="1:10" ht="11.25" customHeight="1">
      <c r="A60" s="74" t="s">
        <v>130</v>
      </c>
      <c r="B60" s="26">
        <f aca="true" t="shared" si="9" ref="B60:D64">E60+H60</f>
        <v>51</v>
      </c>
      <c r="C60" s="26">
        <f t="shared" si="9"/>
        <v>222</v>
      </c>
      <c r="D60" s="26">
        <f t="shared" si="9"/>
        <v>304866</v>
      </c>
      <c r="E60" s="26">
        <v>6</v>
      </c>
      <c r="F60" s="49">
        <v>60</v>
      </c>
      <c r="G60" s="49">
        <v>61497</v>
      </c>
      <c r="H60" s="26">
        <v>45</v>
      </c>
      <c r="I60" s="49">
        <v>162</v>
      </c>
      <c r="J60" s="49">
        <v>243369</v>
      </c>
    </row>
    <row r="61" spans="1:10" ht="11.25" customHeight="1">
      <c r="A61" s="74" t="s">
        <v>131</v>
      </c>
      <c r="B61" s="26">
        <f t="shared" si="9"/>
        <v>125</v>
      </c>
      <c r="C61" s="26">
        <f t="shared" si="9"/>
        <v>487</v>
      </c>
      <c r="D61" s="26">
        <f t="shared" si="9"/>
        <v>631940</v>
      </c>
      <c r="E61" s="26">
        <v>11</v>
      </c>
      <c r="F61" s="26">
        <v>50</v>
      </c>
      <c r="G61" s="26">
        <v>173205</v>
      </c>
      <c r="H61" s="26">
        <v>114</v>
      </c>
      <c r="I61" s="26">
        <v>437</v>
      </c>
      <c r="J61" s="26">
        <v>458735</v>
      </c>
    </row>
    <row r="62" spans="1:10" ht="11.25" customHeight="1">
      <c r="A62" s="74" t="s">
        <v>132</v>
      </c>
      <c r="B62" s="26">
        <f t="shared" si="9"/>
        <v>171</v>
      </c>
      <c r="C62" s="26">
        <f t="shared" si="9"/>
        <v>1226</v>
      </c>
      <c r="D62" s="26">
        <f t="shared" si="9"/>
        <v>2628331</v>
      </c>
      <c r="E62" s="26">
        <v>21</v>
      </c>
      <c r="F62" s="26">
        <v>149</v>
      </c>
      <c r="G62" s="26">
        <v>805619</v>
      </c>
      <c r="H62" s="26">
        <v>150</v>
      </c>
      <c r="I62" s="26">
        <v>1077</v>
      </c>
      <c r="J62" s="26">
        <v>1822712</v>
      </c>
    </row>
    <row r="63" spans="1:10" ht="11.25" customHeight="1">
      <c r="A63" s="74" t="s">
        <v>133</v>
      </c>
      <c r="B63" s="26">
        <f t="shared" si="9"/>
        <v>108</v>
      </c>
      <c r="C63" s="26">
        <f t="shared" si="9"/>
        <v>408</v>
      </c>
      <c r="D63" s="26">
        <f t="shared" si="9"/>
        <v>650561</v>
      </c>
      <c r="E63" s="26">
        <v>11</v>
      </c>
      <c r="F63" s="26">
        <v>134</v>
      </c>
      <c r="G63" s="26">
        <v>383225</v>
      </c>
      <c r="H63" s="26">
        <v>97</v>
      </c>
      <c r="I63" s="26">
        <v>274</v>
      </c>
      <c r="J63" s="26">
        <v>267336</v>
      </c>
    </row>
    <row r="64" spans="1:10" ht="11.25" customHeight="1">
      <c r="A64" s="74" t="s">
        <v>134</v>
      </c>
      <c r="B64" s="26">
        <f t="shared" si="9"/>
        <v>115</v>
      </c>
      <c r="C64" s="26">
        <f t="shared" si="9"/>
        <v>666</v>
      </c>
      <c r="D64" s="26">
        <f t="shared" si="9"/>
        <v>1285191</v>
      </c>
      <c r="E64" s="26">
        <v>22</v>
      </c>
      <c r="F64" s="26">
        <v>122</v>
      </c>
      <c r="G64" s="26">
        <v>248172</v>
      </c>
      <c r="H64" s="26">
        <v>93</v>
      </c>
      <c r="I64" s="26">
        <v>544</v>
      </c>
      <c r="J64" s="26">
        <v>1037019</v>
      </c>
    </row>
    <row r="65" spans="1:10" ht="11.25" customHeight="1">
      <c r="A65" s="72"/>
      <c r="B65" s="26"/>
      <c r="C65" s="26"/>
      <c r="D65" s="26"/>
      <c r="E65" s="26"/>
      <c r="F65" s="26"/>
      <c r="G65" s="26"/>
      <c r="H65" s="26"/>
      <c r="I65" s="26"/>
      <c r="J65" s="26"/>
    </row>
    <row r="66" spans="1:10" ht="11.25" customHeight="1">
      <c r="A66" s="73" t="s">
        <v>49</v>
      </c>
      <c r="B66" s="26"/>
      <c r="C66" s="26"/>
      <c r="D66" s="26"/>
      <c r="E66" s="26"/>
      <c r="F66" s="26"/>
      <c r="G66" s="26"/>
      <c r="H66" s="26"/>
      <c r="I66" s="26"/>
      <c r="J66" s="26"/>
    </row>
    <row r="67" spans="1:10" ht="11.25" customHeight="1">
      <c r="A67" s="74" t="s">
        <v>135</v>
      </c>
      <c r="B67" s="26">
        <f aca="true" t="shared" si="10" ref="B67:D68">E67+H67</f>
        <v>234</v>
      </c>
      <c r="C67" s="26">
        <f t="shared" si="10"/>
        <v>1025</v>
      </c>
      <c r="D67" s="26">
        <f t="shared" si="10"/>
        <v>1393728</v>
      </c>
      <c r="E67" s="26">
        <v>17</v>
      </c>
      <c r="F67" s="26">
        <v>66</v>
      </c>
      <c r="G67" s="26">
        <v>145863</v>
      </c>
      <c r="H67" s="26">
        <v>217</v>
      </c>
      <c r="I67" s="26">
        <v>959</v>
      </c>
      <c r="J67" s="26">
        <v>1247865</v>
      </c>
    </row>
    <row r="68" spans="1:10" ht="11.25" customHeight="1">
      <c r="A68" s="74" t="s">
        <v>136</v>
      </c>
      <c r="B68" s="26">
        <f t="shared" si="10"/>
        <v>71</v>
      </c>
      <c r="C68" s="26">
        <f t="shared" si="10"/>
        <v>241</v>
      </c>
      <c r="D68" s="26">
        <f t="shared" si="10"/>
        <v>255957</v>
      </c>
      <c r="E68" s="26">
        <v>6</v>
      </c>
      <c r="F68" s="26">
        <v>15</v>
      </c>
      <c r="G68" s="26">
        <v>9459</v>
      </c>
      <c r="H68" s="26">
        <v>65</v>
      </c>
      <c r="I68" s="26">
        <v>226</v>
      </c>
      <c r="J68" s="26">
        <v>246498</v>
      </c>
    </row>
    <row r="69" spans="1:10" ht="3" customHeight="1" thickBot="1">
      <c r="A69" s="75"/>
      <c r="B69" s="38"/>
      <c r="C69" s="38"/>
      <c r="D69" s="38"/>
      <c r="E69" s="38"/>
      <c r="F69" s="38"/>
      <c r="G69" s="38"/>
      <c r="H69" s="38"/>
      <c r="I69" s="38"/>
      <c r="J69" s="38"/>
    </row>
    <row r="70" spans="1:10" ht="11.25">
      <c r="A70" s="76" t="s">
        <v>203</v>
      </c>
      <c r="B70" s="76"/>
      <c r="C70" s="76"/>
      <c r="D70" s="76"/>
      <c r="E70" s="76"/>
      <c r="F70" s="76"/>
      <c r="G70" s="76"/>
      <c r="H70" s="76"/>
      <c r="I70" s="76"/>
      <c r="J70" s="76"/>
    </row>
    <row r="71" spans="1:10" s="57" customFormat="1" ht="11.25" customHeight="1">
      <c r="A71" s="203"/>
      <c r="B71" s="204"/>
      <c r="C71" s="204"/>
      <c r="D71" s="204"/>
      <c r="E71" s="204"/>
      <c r="F71" s="204"/>
      <c r="G71" s="204"/>
      <c r="H71" s="204"/>
      <c r="I71" s="204"/>
      <c r="J71" s="204"/>
    </row>
    <row r="72" spans="1:10" ht="24" customHeight="1">
      <c r="A72" s="194" t="s">
        <v>439</v>
      </c>
      <c r="B72" s="194"/>
      <c r="C72" s="194"/>
      <c r="D72" s="194"/>
      <c r="E72" s="194"/>
      <c r="F72" s="194"/>
      <c r="G72" s="194"/>
      <c r="H72" s="194"/>
      <c r="I72" s="194"/>
      <c r="J72" s="194"/>
    </row>
    <row r="73" spans="1:10" ht="30" customHeight="1">
      <c r="A73" s="195" t="s">
        <v>261</v>
      </c>
      <c r="B73" s="195"/>
      <c r="C73" s="195"/>
      <c r="D73" s="195"/>
      <c r="E73" s="195"/>
      <c r="F73" s="195"/>
      <c r="G73" s="195"/>
      <c r="H73" s="195"/>
      <c r="I73" s="195"/>
      <c r="J73" s="195"/>
    </row>
    <row r="74" spans="1:10" ht="11.25">
      <c r="A74" s="196"/>
      <c r="B74" s="196"/>
      <c r="C74" s="196"/>
      <c r="D74" s="196"/>
      <c r="E74" s="196"/>
      <c r="F74" s="196"/>
      <c r="G74" s="196"/>
      <c r="H74" s="196"/>
      <c r="I74" s="196"/>
      <c r="J74" s="196"/>
    </row>
    <row r="75" spans="1:19" ht="12" thickBot="1">
      <c r="A75" s="201" t="s">
        <v>262</v>
      </c>
      <c r="B75" s="202"/>
      <c r="C75" s="202"/>
      <c r="D75" s="202"/>
      <c r="E75" s="202"/>
      <c r="F75" s="202"/>
      <c r="G75" s="202"/>
      <c r="H75" s="202"/>
      <c r="I75" s="202"/>
      <c r="J75" s="202"/>
      <c r="K75" s="53"/>
      <c r="L75" s="53"/>
      <c r="M75" s="53"/>
      <c r="N75" s="53"/>
      <c r="O75" s="53"/>
      <c r="P75" s="53"/>
      <c r="Q75" s="53"/>
      <c r="R75" s="53"/>
      <c r="S75" s="53"/>
    </row>
    <row r="76" spans="1:10" ht="18" customHeight="1">
      <c r="A76" s="197" t="s">
        <v>177</v>
      </c>
      <c r="B76" s="199" t="s">
        <v>178</v>
      </c>
      <c r="C76" s="199"/>
      <c r="D76" s="199"/>
      <c r="E76" s="199" t="s">
        <v>179</v>
      </c>
      <c r="F76" s="199"/>
      <c r="G76" s="199"/>
      <c r="H76" s="199" t="s">
        <v>180</v>
      </c>
      <c r="I76" s="199"/>
      <c r="J76" s="200"/>
    </row>
    <row r="77" spans="1:10" ht="18" customHeight="1">
      <c r="A77" s="198"/>
      <c r="B77" s="77" t="s">
        <v>181</v>
      </c>
      <c r="C77" s="77" t="s">
        <v>182</v>
      </c>
      <c r="D77" s="77" t="s">
        <v>183</v>
      </c>
      <c r="E77" s="77" t="s">
        <v>181</v>
      </c>
      <c r="F77" s="77" t="s">
        <v>182</v>
      </c>
      <c r="G77" s="77" t="s">
        <v>183</v>
      </c>
      <c r="H77" s="77" t="s">
        <v>181</v>
      </c>
      <c r="I77" s="77" t="s">
        <v>182</v>
      </c>
      <c r="J77" s="78" t="s">
        <v>183</v>
      </c>
    </row>
    <row r="78" spans="1:10" ht="3" customHeight="1">
      <c r="A78" s="79"/>
      <c r="B78" s="26"/>
      <c r="C78" s="26"/>
      <c r="D78" s="26"/>
      <c r="E78" s="26"/>
      <c r="F78" s="26"/>
      <c r="G78" s="26"/>
      <c r="H78" s="26"/>
      <c r="I78" s="26"/>
      <c r="J78" s="26"/>
    </row>
    <row r="79" spans="1:10" ht="11.25" customHeight="1">
      <c r="A79" s="73" t="s">
        <v>52</v>
      </c>
      <c r="B79" s="26"/>
      <c r="C79" s="26"/>
      <c r="D79" s="26"/>
      <c r="E79" s="26"/>
      <c r="F79" s="26"/>
      <c r="G79" s="26"/>
      <c r="H79" s="26"/>
      <c r="I79" s="26"/>
      <c r="J79" s="26"/>
    </row>
    <row r="80" spans="1:10" ht="11.25" customHeight="1">
      <c r="A80" s="74" t="s">
        <v>137</v>
      </c>
      <c r="B80" s="26">
        <f>E80+H80</f>
        <v>85</v>
      </c>
      <c r="C80" s="26">
        <f>F80+I80</f>
        <v>303</v>
      </c>
      <c r="D80" s="26">
        <f>G80+J80</f>
        <v>348305</v>
      </c>
      <c r="E80" s="26">
        <v>7</v>
      </c>
      <c r="F80" s="26">
        <v>70</v>
      </c>
      <c r="G80" s="26">
        <v>141371</v>
      </c>
      <c r="H80" s="26">
        <v>78</v>
      </c>
      <c r="I80" s="26">
        <v>233</v>
      </c>
      <c r="J80" s="26">
        <v>206934</v>
      </c>
    </row>
    <row r="81" spans="1:10" ht="11.25" customHeight="1">
      <c r="A81" s="72"/>
      <c r="B81" s="26"/>
      <c r="C81" s="26"/>
      <c r="D81" s="26"/>
      <c r="E81" s="26"/>
      <c r="F81" s="26"/>
      <c r="G81" s="26"/>
      <c r="H81" s="26"/>
      <c r="I81" s="26"/>
      <c r="J81" s="26"/>
    </row>
    <row r="82" spans="1:10" ht="11.25" customHeight="1">
      <c r="A82" s="73" t="s">
        <v>54</v>
      </c>
      <c r="B82" s="26"/>
      <c r="C82" s="26"/>
      <c r="D82" s="26"/>
      <c r="E82" s="26"/>
      <c r="F82" s="26"/>
      <c r="G82" s="26"/>
      <c r="H82" s="26"/>
      <c r="I82" s="26"/>
      <c r="J82" s="26"/>
    </row>
    <row r="83" spans="1:10" ht="11.25" customHeight="1">
      <c r="A83" s="74" t="s">
        <v>138</v>
      </c>
      <c r="B83" s="26">
        <f>E83+H83</f>
        <v>170</v>
      </c>
      <c r="C83" s="26">
        <f>F83+I83</f>
        <v>960</v>
      </c>
      <c r="D83" s="26">
        <f>G83+J83</f>
        <v>1593506</v>
      </c>
      <c r="E83" s="26">
        <v>12</v>
      </c>
      <c r="F83" s="26">
        <v>59</v>
      </c>
      <c r="G83" s="26">
        <v>245170</v>
      </c>
      <c r="H83" s="26">
        <v>158</v>
      </c>
      <c r="I83" s="26">
        <v>901</v>
      </c>
      <c r="J83" s="26">
        <v>1348336</v>
      </c>
    </row>
    <row r="84" spans="1:10" ht="11.25" customHeight="1">
      <c r="A84" s="72"/>
      <c r="B84" s="26"/>
      <c r="C84" s="26"/>
      <c r="D84" s="26"/>
      <c r="E84" s="26"/>
      <c r="F84" s="26"/>
      <c r="G84" s="26"/>
      <c r="H84" s="26"/>
      <c r="I84" s="26"/>
      <c r="J84" s="26"/>
    </row>
    <row r="85" spans="1:10" ht="11.25" customHeight="1">
      <c r="A85" s="73" t="s">
        <v>56</v>
      </c>
      <c r="B85" s="26"/>
      <c r="C85" s="26"/>
      <c r="D85" s="26"/>
      <c r="E85" s="26"/>
      <c r="F85" s="26"/>
      <c r="G85" s="26"/>
      <c r="H85" s="26"/>
      <c r="I85" s="26"/>
      <c r="J85" s="26"/>
    </row>
    <row r="86" spans="1:10" ht="11.25" customHeight="1">
      <c r="A86" s="74" t="s">
        <v>139</v>
      </c>
      <c r="B86" s="26">
        <f aca="true" t="shared" si="11" ref="B86:C88">E86+H86</f>
        <v>37</v>
      </c>
      <c r="C86" s="26">
        <f t="shared" si="11"/>
        <v>162</v>
      </c>
      <c r="D86" s="26">
        <v>152834</v>
      </c>
      <c r="E86" s="26">
        <v>2</v>
      </c>
      <c r="F86" s="49">
        <v>9</v>
      </c>
      <c r="G86" s="49" t="s">
        <v>263</v>
      </c>
      <c r="H86" s="26">
        <v>35</v>
      </c>
      <c r="I86" s="49">
        <v>153</v>
      </c>
      <c r="J86" s="49" t="s">
        <v>263</v>
      </c>
    </row>
    <row r="87" spans="1:10" ht="11.25" customHeight="1">
      <c r="A87" s="74" t="s">
        <v>140</v>
      </c>
      <c r="B87" s="26">
        <f t="shared" si="11"/>
        <v>114</v>
      </c>
      <c r="C87" s="26">
        <f t="shared" si="11"/>
        <v>517</v>
      </c>
      <c r="D87" s="26">
        <f>G87+J87</f>
        <v>800630</v>
      </c>
      <c r="E87" s="26">
        <v>12</v>
      </c>
      <c r="F87" s="26">
        <v>25</v>
      </c>
      <c r="G87" s="26">
        <v>67138</v>
      </c>
      <c r="H87" s="26">
        <v>102</v>
      </c>
      <c r="I87" s="26">
        <v>492</v>
      </c>
      <c r="J87" s="26">
        <v>733492</v>
      </c>
    </row>
    <row r="88" spans="1:10" ht="11.25" customHeight="1">
      <c r="A88" s="74" t="s">
        <v>141</v>
      </c>
      <c r="B88" s="26">
        <f t="shared" si="11"/>
        <v>125</v>
      </c>
      <c r="C88" s="26">
        <f t="shared" si="11"/>
        <v>408</v>
      </c>
      <c r="D88" s="26">
        <f>G88+J88</f>
        <v>586839</v>
      </c>
      <c r="E88" s="26">
        <v>7</v>
      </c>
      <c r="F88" s="26">
        <v>26</v>
      </c>
      <c r="G88" s="26">
        <v>63261</v>
      </c>
      <c r="H88" s="26">
        <v>118</v>
      </c>
      <c r="I88" s="26">
        <v>382</v>
      </c>
      <c r="J88" s="26">
        <v>523578</v>
      </c>
    </row>
    <row r="89" spans="1:10" ht="11.25" customHeight="1">
      <c r="A89" s="72"/>
      <c r="B89" s="26"/>
      <c r="C89" s="26"/>
      <c r="D89" s="26"/>
      <c r="E89" s="26"/>
      <c r="F89" s="26"/>
      <c r="G89" s="26"/>
      <c r="H89" s="26"/>
      <c r="I89" s="26"/>
      <c r="J89" s="26"/>
    </row>
    <row r="90" spans="1:10" ht="11.25" customHeight="1">
      <c r="A90" s="73" t="s">
        <v>60</v>
      </c>
      <c r="B90" s="26"/>
      <c r="C90" s="26"/>
      <c r="D90" s="26"/>
      <c r="E90" s="26"/>
      <c r="F90" s="26"/>
      <c r="G90" s="26"/>
      <c r="H90" s="26"/>
      <c r="I90" s="26"/>
      <c r="J90" s="26"/>
    </row>
    <row r="91" spans="1:10" ht="11.25" customHeight="1">
      <c r="A91" s="74" t="s">
        <v>142</v>
      </c>
      <c r="B91" s="26">
        <f aca="true" t="shared" si="12" ref="B91:D93">E91+H91</f>
        <v>115</v>
      </c>
      <c r="C91" s="26">
        <f t="shared" si="12"/>
        <v>394</v>
      </c>
      <c r="D91" s="26">
        <f t="shared" si="12"/>
        <v>473087</v>
      </c>
      <c r="E91" s="26">
        <v>16</v>
      </c>
      <c r="F91" s="26">
        <v>59</v>
      </c>
      <c r="G91" s="26">
        <v>104932</v>
      </c>
      <c r="H91" s="26">
        <v>99</v>
      </c>
      <c r="I91" s="26">
        <v>335</v>
      </c>
      <c r="J91" s="26">
        <v>368155</v>
      </c>
    </row>
    <row r="92" spans="1:10" ht="11.25" customHeight="1">
      <c r="A92" s="74" t="s">
        <v>143</v>
      </c>
      <c r="B92" s="26">
        <f t="shared" si="12"/>
        <v>85</v>
      </c>
      <c r="C92" s="26">
        <f t="shared" si="12"/>
        <v>204</v>
      </c>
      <c r="D92" s="26">
        <f t="shared" si="12"/>
        <v>223783</v>
      </c>
      <c r="E92" s="26">
        <v>18</v>
      </c>
      <c r="F92" s="26">
        <v>63</v>
      </c>
      <c r="G92" s="26">
        <v>103084</v>
      </c>
      <c r="H92" s="26">
        <v>67</v>
      </c>
      <c r="I92" s="26">
        <v>141</v>
      </c>
      <c r="J92" s="26">
        <v>120699</v>
      </c>
    </row>
    <row r="93" spans="1:10" ht="11.25" customHeight="1">
      <c r="A93" s="74" t="s">
        <v>144</v>
      </c>
      <c r="B93" s="26">
        <f t="shared" si="12"/>
        <v>41</v>
      </c>
      <c r="C93" s="26">
        <f t="shared" si="12"/>
        <v>98</v>
      </c>
      <c r="D93" s="26">
        <f t="shared" si="12"/>
        <v>108587</v>
      </c>
      <c r="E93" s="26">
        <v>4</v>
      </c>
      <c r="F93" s="49">
        <v>8</v>
      </c>
      <c r="G93" s="26">
        <v>6925</v>
      </c>
      <c r="H93" s="26">
        <v>37</v>
      </c>
      <c r="I93" s="49">
        <v>90</v>
      </c>
      <c r="J93" s="26">
        <v>101662</v>
      </c>
    </row>
    <row r="94" spans="1:10" ht="11.25" customHeight="1">
      <c r="A94" s="74"/>
      <c r="B94" s="26"/>
      <c r="C94" s="26"/>
      <c r="D94" s="26"/>
      <c r="E94" s="26"/>
      <c r="F94" s="26"/>
      <c r="G94" s="26"/>
      <c r="H94" s="26"/>
      <c r="I94" s="26"/>
      <c r="J94" s="26"/>
    </row>
    <row r="95" spans="1:10" ht="11.25" customHeight="1">
      <c r="A95" s="73" t="s">
        <v>64</v>
      </c>
      <c r="B95" s="26"/>
      <c r="C95" s="26"/>
      <c r="D95" s="26"/>
      <c r="E95" s="26"/>
      <c r="F95" s="26"/>
      <c r="G95" s="26"/>
      <c r="H95" s="26"/>
      <c r="I95" s="26"/>
      <c r="J95" s="26"/>
    </row>
    <row r="96" spans="1:10" ht="11.25" customHeight="1">
      <c r="A96" s="74" t="s">
        <v>145</v>
      </c>
      <c r="B96" s="26">
        <f aca="true" t="shared" si="13" ref="B96:C99">E96+H96</f>
        <v>65</v>
      </c>
      <c r="C96" s="26">
        <f t="shared" si="13"/>
        <v>213</v>
      </c>
      <c r="D96" s="26">
        <v>200932</v>
      </c>
      <c r="E96" s="26">
        <v>1</v>
      </c>
      <c r="F96" s="49">
        <v>8</v>
      </c>
      <c r="G96" s="49" t="s">
        <v>263</v>
      </c>
      <c r="H96" s="26">
        <v>64</v>
      </c>
      <c r="I96" s="49">
        <v>205</v>
      </c>
      <c r="J96" s="49" t="s">
        <v>263</v>
      </c>
    </row>
    <row r="97" spans="1:11" ht="11.25" customHeight="1">
      <c r="A97" s="74" t="s">
        <v>146</v>
      </c>
      <c r="B97" s="26">
        <f t="shared" si="13"/>
        <v>31</v>
      </c>
      <c r="C97" s="26">
        <f t="shared" si="13"/>
        <v>69</v>
      </c>
      <c r="D97" s="26">
        <v>45816</v>
      </c>
      <c r="E97" s="26">
        <v>1</v>
      </c>
      <c r="F97" s="26">
        <v>1</v>
      </c>
      <c r="G97" s="49" t="s">
        <v>263</v>
      </c>
      <c r="H97" s="26">
        <v>30</v>
      </c>
      <c r="I97" s="26">
        <v>68</v>
      </c>
      <c r="J97" s="49" t="s">
        <v>263</v>
      </c>
      <c r="K97" s="34"/>
    </row>
    <row r="98" spans="1:10" ht="11.25" customHeight="1">
      <c r="A98" s="74" t="s">
        <v>147</v>
      </c>
      <c r="B98" s="26">
        <f t="shared" si="13"/>
        <v>33</v>
      </c>
      <c r="C98" s="26">
        <f t="shared" si="13"/>
        <v>111</v>
      </c>
      <c r="D98" s="26">
        <v>107698</v>
      </c>
      <c r="E98" s="26">
        <v>1</v>
      </c>
      <c r="F98" s="49">
        <v>3</v>
      </c>
      <c r="G98" s="49" t="s">
        <v>263</v>
      </c>
      <c r="H98" s="26">
        <v>32</v>
      </c>
      <c r="I98" s="49">
        <v>108</v>
      </c>
      <c r="J98" s="49" t="s">
        <v>263</v>
      </c>
    </row>
    <row r="99" spans="1:10" ht="11.25" customHeight="1">
      <c r="A99" s="74" t="s">
        <v>148</v>
      </c>
      <c r="B99" s="26">
        <f t="shared" si="13"/>
        <v>43</v>
      </c>
      <c r="C99" s="26">
        <f t="shared" si="13"/>
        <v>172</v>
      </c>
      <c r="D99" s="26">
        <v>131198</v>
      </c>
      <c r="E99" s="26">
        <v>2</v>
      </c>
      <c r="F99" s="49">
        <v>9</v>
      </c>
      <c r="G99" s="49" t="s">
        <v>263</v>
      </c>
      <c r="H99" s="26">
        <v>41</v>
      </c>
      <c r="I99" s="49">
        <v>163</v>
      </c>
      <c r="J99" s="49" t="s">
        <v>263</v>
      </c>
    </row>
    <row r="100" spans="1:10" ht="11.25" customHeight="1">
      <c r="A100" s="72"/>
      <c r="B100" s="26"/>
      <c r="C100" s="26"/>
      <c r="D100" s="26"/>
      <c r="E100" s="26"/>
      <c r="F100" s="26"/>
      <c r="G100" s="26"/>
      <c r="H100" s="26"/>
      <c r="I100" s="26"/>
      <c r="J100" s="26"/>
    </row>
    <row r="101" spans="1:10" ht="11.25" customHeight="1">
      <c r="A101" s="73" t="s">
        <v>69</v>
      </c>
      <c r="B101" s="26"/>
      <c r="C101" s="26"/>
      <c r="D101" s="26"/>
      <c r="E101" s="26"/>
      <c r="F101" s="26"/>
      <c r="G101" s="26"/>
      <c r="H101" s="26"/>
      <c r="I101" s="26"/>
      <c r="J101" s="26"/>
    </row>
    <row r="102" spans="1:10" ht="11.25" customHeight="1">
      <c r="A102" s="74" t="s">
        <v>149</v>
      </c>
      <c r="B102" s="26">
        <f>E102+H102</f>
        <v>187</v>
      </c>
      <c r="C102" s="26">
        <f aca="true" t="shared" si="14" ref="C102:D105">F102+I102</f>
        <v>705</v>
      </c>
      <c r="D102" s="26">
        <f t="shared" si="14"/>
        <v>1271434</v>
      </c>
      <c r="E102" s="26">
        <v>28</v>
      </c>
      <c r="F102" s="26">
        <v>125</v>
      </c>
      <c r="G102" s="26">
        <v>584610</v>
      </c>
      <c r="H102" s="26">
        <v>159</v>
      </c>
      <c r="I102" s="26">
        <v>580</v>
      </c>
      <c r="J102" s="26">
        <v>686824</v>
      </c>
    </row>
    <row r="103" spans="1:10" ht="11.25" customHeight="1">
      <c r="A103" s="74" t="s">
        <v>150</v>
      </c>
      <c r="B103" s="26">
        <f>E103+H103</f>
        <v>245</v>
      </c>
      <c r="C103" s="26">
        <f t="shared" si="14"/>
        <v>1138</v>
      </c>
      <c r="D103" s="26">
        <f t="shared" si="14"/>
        <v>2116461</v>
      </c>
      <c r="E103" s="26">
        <v>33</v>
      </c>
      <c r="F103" s="26">
        <v>187</v>
      </c>
      <c r="G103" s="26">
        <v>521676</v>
      </c>
      <c r="H103" s="26">
        <v>212</v>
      </c>
      <c r="I103" s="26">
        <v>951</v>
      </c>
      <c r="J103" s="26">
        <v>1594785</v>
      </c>
    </row>
    <row r="104" spans="1:10" ht="11.25" customHeight="1">
      <c r="A104" s="74" t="s">
        <v>151</v>
      </c>
      <c r="B104" s="26">
        <f>E104+H104</f>
        <v>59</v>
      </c>
      <c r="C104" s="26">
        <f t="shared" si="14"/>
        <v>147</v>
      </c>
      <c r="D104" s="26">
        <f t="shared" si="14"/>
        <v>200508</v>
      </c>
      <c r="E104" s="26">
        <v>4</v>
      </c>
      <c r="F104" s="26">
        <v>14</v>
      </c>
      <c r="G104" s="26">
        <v>41051</v>
      </c>
      <c r="H104" s="26">
        <v>55</v>
      </c>
      <c r="I104" s="26">
        <v>133</v>
      </c>
      <c r="J104" s="26">
        <v>159457</v>
      </c>
    </row>
    <row r="105" spans="1:10" ht="11.25" customHeight="1">
      <c r="A105" s="74" t="s">
        <v>152</v>
      </c>
      <c r="B105" s="26">
        <f>E105+H105</f>
        <v>231</v>
      </c>
      <c r="C105" s="26">
        <f t="shared" si="14"/>
        <v>1216</v>
      </c>
      <c r="D105" s="26">
        <f t="shared" si="14"/>
        <v>2599499</v>
      </c>
      <c r="E105" s="26">
        <v>21</v>
      </c>
      <c r="F105" s="26">
        <v>156</v>
      </c>
      <c r="G105" s="26">
        <v>766875</v>
      </c>
      <c r="H105" s="26">
        <v>210</v>
      </c>
      <c r="I105" s="26">
        <v>1060</v>
      </c>
      <c r="J105" s="26">
        <v>1832624</v>
      </c>
    </row>
    <row r="106" spans="1:10" ht="11.25" customHeight="1">
      <c r="A106" s="74"/>
      <c r="B106" s="26"/>
      <c r="C106" s="26"/>
      <c r="D106" s="26"/>
      <c r="E106" s="26"/>
      <c r="F106" s="26"/>
      <c r="G106" s="26"/>
      <c r="H106" s="26"/>
      <c r="I106" s="26"/>
      <c r="J106" s="26"/>
    </row>
    <row r="107" spans="1:10" ht="11.25" customHeight="1">
      <c r="A107" s="74" t="s">
        <v>153</v>
      </c>
      <c r="B107" s="135">
        <v>20</v>
      </c>
      <c r="C107" s="26">
        <v>67</v>
      </c>
      <c r="D107" s="26">
        <f aca="true" t="shared" si="15" ref="B107:D109">G107+J107</f>
        <v>104222</v>
      </c>
      <c r="E107" s="134" t="s">
        <v>274</v>
      </c>
      <c r="F107" s="134" t="s">
        <v>274</v>
      </c>
      <c r="G107" s="49">
        <v>0</v>
      </c>
      <c r="H107" s="26">
        <v>20</v>
      </c>
      <c r="I107" s="26">
        <v>67</v>
      </c>
      <c r="J107" s="26">
        <v>104222</v>
      </c>
    </row>
    <row r="108" spans="1:10" ht="11.25" customHeight="1">
      <c r="A108" s="74" t="s">
        <v>154</v>
      </c>
      <c r="B108" s="135">
        <f t="shared" si="15"/>
        <v>15</v>
      </c>
      <c r="C108" s="26">
        <f t="shared" si="15"/>
        <v>43</v>
      </c>
      <c r="D108" s="26">
        <f t="shared" si="15"/>
        <v>37825</v>
      </c>
      <c r="E108" s="26">
        <v>3</v>
      </c>
      <c r="F108" s="49">
        <v>9</v>
      </c>
      <c r="G108" s="49">
        <v>6581</v>
      </c>
      <c r="H108" s="26">
        <v>12</v>
      </c>
      <c r="I108" s="49">
        <v>34</v>
      </c>
      <c r="J108" s="49">
        <v>31244</v>
      </c>
    </row>
    <row r="109" spans="1:10" ht="11.25" customHeight="1">
      <c r="A109" s="74" t="s">
        <v>155</v>
      </c>
      <c r="B109" s="135">
        <f t="shared" si="15"/>
        <v>32</v>
      </c>
      <c r="C109" s="26">
        <f t="shared" si="15"/>
        <v>235</v>
      </c>
      <c r="D109" s="26">
        <f t="shared" si="15"/>
        <v>240911</v>
      </c>
      <c r="E109" s="26">
        <v>7</v>
      </c>
      <c r="F109" s="26">
        <v>37</v>
      </c>
      <c r="G109" s="26">
        <v>49921</v>
      </c>
      <c r="H109" s="26">
        <v>25</v>
      </c>
      <c r="I109" s="26">
        <v>198</v>
      </c>
      <c r="J109" s="26">
        <v>190990</v>
      </c>
    </row>
    <row r="110" spans="1:10" ht="11.25" customHeight="1">
      <c r="A110" s="74" t="s">
        <v>156</v>
      </c>
      <c r="B110" s="135">
        <f>E110+H110</f>
        <v>46</v>
      </c>
      <c r="C110" s="26">
        <f>F110+I110</f>
        <v>215</v>
      </c>
      <c r="D110" s="26">
        <v>283767</v>
      </c>
      <c r="E110" s="26">
        <v>2</v>
      </c>
      <c r="F110" s="49">
        <v>5</v>
      </c>
      <c r="G110" s="49" t="s">
        <v>263</v>
      </c>
      <c r="H110" s="26">
        <v>44</v>
      </c>
      <c r="I110" s="49">
        <v>210</v>
      </c>
      <c r="J110" s="49" t="s">
        <v>263</v>
      </c>
    </row>
    <row r="111" spans="1:10" ht="11.25" customHeight="1">
      <c r="A111" s="74" t="s">
        <v>157</v>
      </c>
      <c r="B111" s="135">
        <v>11</v>
      </c>
      <c r="C111" s="26">
        <v>32</v>
      </c>
      <c r="D111" s="26">
        <f>G111+J111</f>
        <v>30389</v>
      </c>
      <c r="E111" s="134" t="s">
        <v>274</v>
      </c>
      <c r="F111" s="134" t="s">
        <v>274</v>
      </c>
      <c r="G111" s="26">
        <v>0</v>
      </c>
      <c r="H111" s="26">
        <v>11</v>
      </c>
      <c r="I111" s="26">
        <v>32</v>
      </c>
      <c r="J111" s="26">
        <v>30389</v>
      </c>
    </row>
    <row r="112" spans="1:10" ht="11.25" customHeight="1">
      <c r="A112" s="72"/>
      <c r="B112" s="135"/>
      <c r="C112" s="26"/>
      <c r="D112" s="26"/>
      <c r="E112" s="26"/>
      <c r="F112" s="26"/>
      <c r="G112" s="26"/>
      <c r="H112" s="26"/>
      <c r="I112" s="26"/>
      <c r="J112" s="26"/>
    </row>
    <row r="113" spans="1:10" ht="11.25" customHeight="1">
      <c r="A113" s="73" t="s">
        <v>79</v>
      </c>
      <c r="B113" s="135"/>
      <c r="C113" s="26"/>
      <c r="D113" s="26"/>
      <c r="E113" s="26"/>
      <c r="F113" s="26"/>
      <c r="G113" s="26"/>
      <c r="H113" s="26"/>
      <c r="I113" s="26"/>
      <c r="J113" s="26"/>
    </row>
    <row r="114" spans="1:10" ht="11.25" customHeight="1">
      <c r="A114" s="74" t="s">
        <v>158</v>
      </c>
      <c r="B114" s="135">
        <f aca="true" t="shared" si="16" ref="B114:C119">E114+H114</f>
        <v>76</v>
      </c>
      <c r="C114" s="26">
        <f t="shared" si="16"/>
        <v>229</v>
      </c>
      <c r="D114" s="26">
        <v>262198</v>
      </c>
      <c r="E114" s="26">
        <v>2</v>
      </c>
      <c r="F114" s="26">
        <v>7</v>
      </c>
      <c r="G114" s="49" t="s">
        <v>263</v>
      </c>
      <c r="H114" s="26">
        <v>74</v>
      </c>
      <c r="I114" s="26">
        <v>222</v>
      </c>
      <c r="J114" s="49" t="s">
        <v>263</v>
      </c>
    </row>
    <row r="115" spans="1:10" ht="11.25" customHeight="1">
      <c r="A115" s="74" t="s">
        <v>159</v>
      </c>
      <c r="B115" s="135">
        <v>6</v>
      </c>
      <c r="C115" s="26">
        <v>20</v>
      </c>
      <c r="D115" s="26">
        <f>G115+J115</f>
        <v>24092</v>
      </c>
      <c r="E115" s="134" t="s">
        <v>274</v>
      </c>
      <c r="F115" s="134" t="s">
        <v>274</v>
      </c>
      <c r="G115" s="26">
        <v>0</v>
      </c>
      <c r="H115" s="26">
        <v>6</v>
      </c>
      <c r="I115" s="49">
        <v>20</v>
      </c>
      <c r="J115" s="26">
        <v>24092</v>
      </c>
    </row>
    <row r="116" spans="1:10" ht="11.25" customHeight="1">
      <c r="A116" s="74" t="s">
        <v>160</v>
      </c>
      <c r="B116" s="135">
        <f t="shared" si="16"/>
        <v>29</v>
      </c>
      <c r="C116" s="26">
        <f t="shared" si="16"/>
        <v>140</v>
      </c>
      <c r="D116" s="26">
        <v>152544</v>
      </c>
      <c r="E116" s="26">
        <v>2</v>
      </c>
      <c r="F116" s="49">
        <v>9</v>
      </c>
      <c r="G116" s="49" t="s">
        <v>263</v>
      </c>
      <c r="H116" s="26">
        <v>27</v>
      </c>
      <c r="I116" s="49">
        <v>131</v>
      </c>
      <c r="J116" s="49" t="s">
        <v>263</v>
      </c>
    </row>
    <row r="117" spans="1:10" ht="11.25" customHeight="1">
      <c r="A117" s="74" t="s">
        <v>83</v>
      </c>
      <c r="B117" s="135">
        <v>11</v>
      </c>
      <c r="C117" s="26">
        <v>25</v>
      </c>
      <c r="D117" s="26">
        <f>G117+J117</f>
        <v>30744</v>
      </c>
      <c r="E117" s="134" t="s">
        <v>274</v>
      </c>
      <c r="F117" s="134" t="s">
        <v>274</v>
      </c>
      <c r="G117" s="26">
        <v>0</v>
      </c>
      <c r="H117" s="26">
        <v>11</v>
      </c>
      <c r="I117" s="49">
        <v>25</v>
      </c>
      <c r="J117" s="49">
        <v>30744</v>
      </c>
    </row>
    <row r="118" spans="1:10" ht="11.25" customHeight="1">
      <c r="A118" s="74" t="s">
        <v>161</v>
      </c>
      <c r="B118" s="135">
        <v>9</v>
      </c>
      <c r="C118" s="26">
        <v>33</v>
      </c>
      <c r="D118" s="26">
        <f>G118+J118</f>
        <v>9687</v>
      </c>
      <c r="E118" s="134" t="s">
        <v>274</v>
      </c>
      <c r="F118" s="134" t="s">
        <v>274</v>
      </c>
      <c r="G118" s="26">
        <v>0</v>
      </c>
      <c r="H118" s="26">
        <v>9</v>
      </c>
      <c r="I118" s="49">
        <v>33</v>
      </c>
      <c r="J118" s="49">
        <v>9687</v>
      </c>
    </row>
    <row r="119" spans="1:10" ht="11.25" customHeight="1">
      <c r="A119" s="74" t="s">
        <v>162</v>
      </c>
      <c r="B119" s="135">
        <f t="shared" si="16"/>
        <v>108</v>
      </c>
      <c r="C119" s="26">
        <f t="shared" si="16"/>
        <v>915</v>
      </c>
      <c r="D119" s="26">
        <f>G119+J119</f>
        <v>3380065</v>
      </c>
      <c r="E119" s="26">
        <v>13</v>
      </c>
      <c r="F119" s="26">
        <v>53</v>
      </c>
      <c r="G119" s="26">
        <v>321360</v>
      </c>
      <c r="H119" s="26">
        <v>95</v>
      </c>
      <c r="I119" s="26">
        <v>862</v>
      </c>
      <c r="J119" s="26">
        <v>3058705</v>
      </c>
    </row>
    <row r="120" spans="1:10" ht="11.25" customHeight="1">
      <c r="A120" s="72"/>
      <c r="B120" s="26"/>
      <c r="C120" s="26"/>
      <c r="D120" s="26"/>
      <c r="E120" s="26"/>
      <c r="F120" s="26"/>
      <c r="G120" s="26"/>
      <c r="H120" s="26"/>
      <c r="I120" s="26"/>
      <c r="J120" s="26"/>
    </row>
    <row r="121" spans="1:10" ht="11.25" customHeight="1">
      <c r="A121" s="73" t="s">
        <v>86</v>
      </c>
      <c r="B121" s="26"/>
      <c r="C121" s="26"/>
      <c r="D121" s="26"/>
      <c r="E121" s="26"/>
      <c r="F121" s="26"/>
      <c r="G121" s="26"/>
      <c r="H121" s="26"/>
      <c r="I121" s="26"/>
      <c r="J121" s="26"/>
    </row>
    <row r="122" spans="1:10" ht="11.25" customHeight="1">
      <c r="A122" s="74" t="s">
        <v>163</v>
      </c>
      <c r="B122" s="26">
        <f aca="true" t="shared" si="17" ref="B122:C125">E122+H122</f>
        <v>41</v>
      </c>
      <c r="C122" s="26">
        <f t="shared" si="17"/>
        <v>136</v>
      </c>
      <c r="D122" s="26">
        <v>133427</v>
      </c>
      <c r="E122" s="26">
        <v>2</v>
      </c>
      <c r="F122" s="49">
        <v>8</v>
      </c>
      <c r="G122" s="49" t="s">
        <v>263</v>
      </c>
      <c r="H122" s="26">
        <v>39</v>
      </c>
      <c r="I122" s="49">
        <v>128</v>
      </c>
      <c r="J122" s="49" t="s">
        <v>263</v>
      </c>
    </row>
    <row r="123" spans="1:10" ht="11.25" customHeight="1">
      <c r="A123" s="74" t="s">
        <v>164</v>
      </c>
      <c r="B123" s="26">
        <f t="shared" si="17"/>
        <v>124</v>
      </c>
      <c r="C123" s="26">
        <f t="shared" si="17"/>
        <v>642</v>
      </c>
      <c r="D123" s="26">
        <f>G123+J123</f>
        <v>1207911</v>
      </c>
      <c r="E123" s="26">
        <v>14</v>
      </c>
      <c r="F123" s="26">
        <v>84</v>
      </c>
      <c r="G123" s="26">
        <v>353708</v>
      </c>
      <c r="H123" s="26">
        <v>110</v>
      </c>
      <c r="I123" s="26">
        <v>558</v>
      </c>
      <c r="J123" s="26">
        <v>854203</v>
      </c>
    </row>
    <row r="124" spans="1:10" ht="11.25" customHeight="1">
      <c r="A124" s="80" t="s">
        <v>165</v>
      </c>
      <c r="B124" s="26">
        <f t="shared" si="17"/>
        <v>76</v>
      </c>
      <c r="C124" s="26">
        <f t="shared" si="17"/>
        <v>287</v>
      </c>
      <c r="D124" s="26">
        <f>G124+J124</f>
        <v>362170</v>
      </c>
      <c r="E124" s="26">
        <v>5</v>
      </c>
      <c r="F124" s="49">
        <v>28</v>
      </c>
      <c r="G124" s="49">
        <v>19421</v>
      </c>
      <c r="H124" s="26">
        <v>71</v>
      </c>
      <c r="I124" s="49">
        <v>259</v>
      </c>
      <c r="J124" s="49">
        <v>342749</v>
      </c>
    </row>
    <row r="125" spans="1:10" ht="11.25" customHeight="1">
      <c r="A125" s="74" t="s">
        <v>166</v>
      </c>
      <c r="B125" s="26">
        <f t="shared" si="17"/>
        <v>74</v>
      </c>
      <c r="C125" s="26">
        <f t="shared" si="17"/>
        <v>350</v>
      </c>
      <c r="D125" s="26">
        <f>G125+J125</f>
        <v>447615</v>
      </c>
      <c r="E125" s="26">
        <v>4</v>
      </c>
      <c r="F125" s="26">
        <v>15</v>
      </c>
      <c r="G125" s="26">
        <v>19669</v>
      </c>
      <c r="H125" s="26">
        <v>70</v>
      </c>
      <c r="I125" s="26">
        <v>335</v>
      </c>
      <c r="J125" s="26">
        <v>427946</v>
      </c>
    </row>
    <row r="126" spans="1:10" ht="11.25" customHeight="1">
      <c r="A126" s="74"/>
      <c r="B126" s="26"/>
      <c r="C126" s="26"/>
      <c r="D126" s="26"/>
      <c r="E126" s="26"/>
      <c r="F126" s="26"/>
      <c r="G126" s="26"/>
      <c r="H126" s="26"/>
      <c r="I126" s="26"/>
      <c r="J126" s="26"/>
    </row>
    <row r="127" spans="1:10" ht="11.25" customHeight="1">
      <c r="A127" s="73" t="s">
        <v>91</v>
      </c>
      <c r="B127" s="26"/>
      <c r="C127" s="26"/>
      <c r="D127" s="26"/>
      <c r="E127" s="26"/>
      <c r="F127" s="26"/>
      <c r="G127" s="26"/>
      <c r="H127" s="26"/>
      <c r="I127" s="26"/>
      <c r="J127" s="26"/>
    </row>
    <row r="128" spans="1:10" ht="11.25" customHeight="1">
      <c r="A128" s="74" t="s">
        <v>167</v>
      </c>
      <c r="B128" s="26">
        <f aca="true" t="shared" si="18" ref="B128:D133">E128+H128</f>
        <v>81</v>
      </c>
      <c r="C128" s="26">
        <f t="shared" si="18"/>
        <v>281</v>
      </c>
      <c r="D128" s="26">
        <f t="shared" si="18"/>
        <v>428613</v>
      </c>
      <c r="E128" s="26">
        <v>5</v>
      </c>
      <c r="F128" s="26">
        <v>14</v>
      </c>
      <c r="G128" s="49">
        <v>14094</v>
      </c>
      <c r="H128" s="26">
        <v>76</v>
      </c>
      <c r="I128" s="26">
        <v>267</v>
      </c>
      <c r="J128" s="49">
        <v>414519</v>
      </c>
    </row>
    <row r="129" spans="1:10" ht="11.25" customHeight="1">
      <c r="A129" s="74" t="s">
        <v>93</v>
      </c>
      <c r="B129" s="26">
        <v>17</v>
      </c>
      <c r="C129" s="26">
        <v>50</v>
      </c>
      <c r="D129" s="26">
        <f t="shared" si="18"/>
        <v>53452</v>
      </c>
      <c r="E129" s="134" t="s">
        <v>274</v>
      </c>
      <c r="F129" s="134" t="s">
        <v>274</v>
      </c>
      <c r="G129" s="26">
        <v>0</v>
      </c>
      <c r="H129" s="26">
        <v>17</v>
      </c>
      <c r="I129" s="49">
        <v>50</v>
      </c>
      <c r="J129" s="26">
        <v>53452</v>
      </c>
    </row>
    <row r="130" spans="1:10" ht="11.25" customHeight="1">
      <c r="A130" s="74" t="s">
        <v>94</v>
      </c>
      <c r="B130" s="26">
        <f t="shared" si="18"/>
        <v>19</v>
      </c>
      <c r="C130" s="26">
        <f t="shared" si="18"/>
        <v>88</v>
      </c>
      <c r="D130" s="26">
        <v>91917</v>
      </c>
      <c r="E130" s="26">
        <v>2</v>
      </c>
      <c r="F130" s="49">
        <v>9</v>
      </c>
      <c r="G130" s="49" t="s">
        <v>263</v>
      </c>
      <c r="H130" s="26">
        <v>17</v>
      </c>
      <c r="I130" s="49">
        <v>79</v>
      </c>
      <c r="J130" s="49" t="s">
        <v>263</v>
      </c>
    </row>
    <row r="131" spans="1:10" ht="11.25" customHeight="1">
      <c r="A131" s="74" t="s">
        <v>168</v>
      </c>
      <c r="B131" s="26">
        <f t="shared" si="18"/>
        <v>222</v>
      </c>
      <c r="C131" s="26">
        <f t="shared" si="18"/>
        <v>1301</v>
      </c>
      <c r="D131" s="26">
        <f t="shared" si="18"/>
        <v>2121301</v>
      </c>
      <c r="E131" s="26">
        <v>22</v>
      </c>
      <c r="F131" s="26">
        <v>95</v>
      </c>
      <c r="G131" s="26">
        <v>246955</v>
      </c>
      <c r="H131" s="26">
        <v>200</v>
      </c>
      <c r="I131" s="26">
        <v>1206</v>
      </c>
      <c r="J131" s="26">
        <v>1874346</v>
      </c>
    </row>
    <row r="132" spans="1:10" ht="11.25" customHeight="1">
      <c r="A132" s="74" t="s">
        <v>169</v>
      </c>
      <c r="B132" s="26">
        <f t="shared" si="18"/>
        <v>98</v>
      </c>
      <c r="C132" s="26">
        <f t="shared" si="18"/>
        <v>303</v>
      </c>
      <c r="D132" s="26">
        <f t="shared" si="18"/>
        <v>355991</v>
      </c>
      <c r="E132" s="26">
        <v>8</v>
      </c>
      <c r="F132" s="26">
        <v>26</v>
      </c>
      <c r="G132" s="26">
        <v>99024</v>
      </c>
      <c r="H132" s="26">
        <v>90</v>
      </c>
      <c r="I132" s="26">
        <v>277</v>
      </c>
      <c r="J132" s="26">
        <v>256967</v>
      </c>
    </row>
    <row r="133" spans="1:10" ht="11.25" customHeight="1">
      <c r="A133" s="74" t="s">
        <v>170</v>
      </c>
      <c r="B133" s="26">
        <f t="shared" si="18"/>
        <v>46</v>
      </c>
      <c r="C133" s="26">
        <f t="shared" si="18"/>
        <v>178</v>
      </c>
      <c r="D133" s="26">
        <f t="shared" si="18"/>
        <v>189619</v>
      </c>
      <c r="E133" s="26">
        <v>8</v>
      </c>
      <c r="F133" s="49">
        <v>29</v>
      </c>
      <c r="G133" s="26">
        <v>30899</v>
      </c>
      <c r="H133" s="26">
        <v>38</v>
      </c>
      <c r="I133" s="49">
        <v>149</v>
      </c>
      <c r="J133" s="26">
        <v>158720</v>
      </c>
    </row>
    <row r="134" spans="1:10" ht="11.25" customHeight="1">
      <c r="A134" s="72"/>
      <c r="B134" s="26"/>
      <c r="C134" s="26"/>
      <c r="D134" s="26"/>
      <c r="E134" s="26"/>
      <c r="F134" s="26"/>
      <c r="G134" s="26"/>
      <c r="H134" s="26"/>
      <c r="I134" s="26"/>
      <c r="J134" s="26"/>
    </row>
    <row r="135" spans="1:10" ht="11.25" customHeight="1">
      <c r="A135" s="73" t="s">
        <v>98</v>
      </c>
      <c r="B135" s="26"/>
      <c r="C135" s="26"/>
      <c r="D135" s="26"/>
      <c r="E135" s="26"/>
      <c r="F135" s="26"/>
      <c r="G135" s="26"/>
      <c r="H135" s="26"/>
      <c r="I135" s="26"/>
      <c r="J135" s="26"/>
    </row>
    <row r="136" spans="1:10" ht="11.25" customHeight="1">
      <c r="A136" s="74" t="s">
        <v>171</v>
      </c>
      <c r="B136" s="26">
        <f>E136+H136</f>
        <v>64</v>
      </c>
      <c r="C136" s="26">
        <f>F136+I136</f>
        <v>229</v>
      </c>
      <c r="D136" s="26">
        <f>G136+J136</f>
        <v>355024</v>
      </c>
      <c r="E136" s="26">
        <v>4</v>
      </c>
      <c r="F136" s="26">
        <v>11</v>
      </c>
      <c r="G136" s="26">
        <v>12516</v>
      </c>
      <c r="H136" s="26">
        <v>60</v>
      </c>
      <c r="I136" s="26">
        <v>218</v>
      </c>
      <c r="J136" s="26">
        <v>342508</v>
      </c>
    </row>
    <row r="137" spans="1:10" ht="11.25" customHeight="1">
      <c r="A137" s="74" t="s">
        <v>172</v>
      </c>
      <c r="B137" s="26">
        <f aca="true" t="shared" si="19" ref="B137:C140">E137+H137</f>
        <v>48</v>
      </c>
      <c r="C137" s="26">
        <f t="shared" si="19"/>
        <v>113</v>
      </c>
      <c r="D137" s="26">
        <v>111095</v>
      </c>
      <c r="E137" s="26">
        <v>1</v>
      </c>
      <c r="F137" s="26">
        <v>3</v>
      </c>
      <c r="G137" s="49" t="s">
        <v>263</v>
      </c>
      <c r="H137" s="26">
        <v>47</v>
      </c>
      <c r="I137" s="49">
        <v>110</v>
      </c>
      <c r="J137" s="49" t="s">
        <v>263</v>
      </c>
    </row>
    <row r="138" spans="1:10" ht="11.25" customHeight="1">
      <c r="A138" s="74" t="s">
        <v>101</v>
      </c>
      <c r="B138" s="26">
        <f t="shared" si="19"/>
        <v>85</v>
      </c>
      <c r="C138" s="26">
        <f t="shared" si="19"/>
        <v>349</v>
      </c>
      <c r="D138" s="26">
        <f>G138+J138</f>
        <v>566873</v>
      </c>
      <c r="E138" s="26">
        <v>4</v>
      </c>
      <c r="F138" s="49">
        <v>33</v>
      </c>
      <c r="G138" s="49">
        <v>60938</v>
      </c>
      <c r="H138" s="26">
        <v>81</v>
      </c>
      <c r="I138" s="49">
        <v>316</v>
      </c>
      <c r="J138" s="49">
        <v>505935</v>
      </c>
    </row>
    <row r="139" spans="1:10" ht="11.25" customHeight="1">
      <c r="A139" s="74" t="s">
        <v>173</v>
      </c>
      <c r="B139" s="26">
        <f t="shared" si="19"/>
        <v>96</v>
      </c>
      <c r="C139" s="26">
        <f t="shared" si="19"/>
        <v>447</v>
      </c>
      <c r="D139" s="26">
        <f>G139+J139</f>
        <v>680895</v>
      </c>
      <c r="E139" s="26">
        <v>17</v>
      </c>
      <c r="F139" s="26">
        <v>98</v>
      </c>
      <c r="G139" s="26">
        <v>230821</v>
      </c>
      <c r="H139" s="26">
        <v>79</v>
      </c>
      <c r="I139" s="26">
        <v>349</v>
      </c>
      <c r="J139" s="26">
        <v>450074</v>
      </c>
    </row>
    <row r="140" spans="1:10" ht="11.25" customHeight="1">
      <c r="A140" s="74" t="s">
        <v>174</v>
      </c>
      <c r="B140" s="26">
        <f t="shared" si="19"/>
        <v>67</v>
      </c>
      <c r="C140" s="26">
        <f t="shared" si="19"/>
        <v>188</v>
      </c>
      <c r="D140" s="26">
        <v>188854</v>
      </c>
      <c r="E140" s="26">
        <v>1</v>
      </c>
      <c r="F140" s="49">
        <v>1</v>
      </c>
      <c r="G140" s="49" t="s">
        <v>263</v>
      </c>
      <c r="H140" s="26">
        <v>66</v>
      </c>
      <c r="I140" s="49">
        <v>187</v>
      </c>
      <c r="J140" s="49" t="s">
        <v>263</v>
      </c>
    </row>
    <row r="141" spans="1:10" ht="3" customHeight="1" thickBot="1">
      <c r="A141" s="15"/>
      <c r="B141" s="11"/>
      <c r="C141" s="11"/>
      <c r="D141" s="11"/>
      <c r="E141" s="11"/>
      <c r="F141" s="11"/>
      <c r="G141" s="11"/>
      <c r="H141" s="11"/>
      <c r="I141" s="11"/>
      <c r="J141" s="57"/>
    </row>
    <row r="142" spans="10:19" ht="12" customHeight="1">
      <c r="J142" s="71" t="s">
        <v>190</v>
      </c>
      <c r="K142" s="59"/>
      <c r="L142" s="59"/>
      <c r="M142" s="59"/>
      <c r="N142" s="59"/>
      <c r="O142" s="59"/>
      <c r="P142" s="59"/>
      <c r="Q142" s="59"/>
      <c r="R142" s="59"/>
      <c r="S142" s="59"/>
    </row>
  </sheetData>
  <sheetProtection/>
  <mergeCells count="15">
    <mergeCell ref="A71:J71"/>
    <mergeCell ref="A1:J1"/>
    <mergeCell ref="A2:J2"/>
    <mergeCell ref="A5:A6"/>
    <mergeCell ref="B5:D5"/>
    <mergeCell ref="E5:G5"/>
    <mergeCell ref="H5:J5"/>
    <mergeCell ref="A72:J72"/>
    <mergeCell ref="A73:J73"/>
    <mergeCell ref="A74:J74"/>
    <mergeCell ref="A76:A77"/>
    <mergeCell ref="B76:D76"/>
    <mergeCell ref="E76:G76"/>
    <mergeCell ref="H76:J76"/>
    <mergeCell ref="A75:J75"/>
  </mergeCells>
  <printOptions/>
  <pageMargins left="0.45" right="0.16" top="0.07874015748031496" bottom="0.1968503937007874" header="0" footer="0"/>
  <pageSetup horizontalDpi="300" verticalDpi="300" orientation="portrait" paperSize="9" scale="96" r:id="rId1"/>
  <rowBreaks count="1" manualBreakCount="1">
    <brk id="7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B7" sqref="B7:I7"/>
    </sheetView>
  </sheetViews>
  <sheetFormatPr defaultColWidth="9.00390625" defaultRowHeight="12"/>
  <cols>
    <col min="1" max="1" width="22.875" style="0" customWidth="1"/>
    <col min="2" max="3" width="14.375" style="0" customWidth="1"/>
    <col min="4" max="5" width="9.875" style="0" customWidth="1"/>
    <col min="6" max="6" width="11.00390625" style="0" customWidth="1"/>
    <col min="7" max="9" width="13.375" style="0" customWidth="1"/>
  </cols>
  <sheetData>
    <row r="1" spans="1:8" ht="24.75" customHeight="1">
      <c r="A1" s="184" t="s">
        <v>440</v>
      </c>
      <c r="B1" s="184"/>
      <c r="C1" s="184"/>
      <c r="D1" s="184"/>
      <c r="E1" s="184"/>
      <c r="F1" s="184"/>
      <c r="G1" s="184"/>
      <c r="H1" s="184"/>
    </row>
    <row r="2" spans="1:9" ht="30" customHeight="1">
      <c r="A2" s="209" t="s">
        <v>412</v>
      </c>
      <c r="B2" s="209"/>
      <c r="C2" s="209"/>
      <c r="D2" s="209"/>
      <c r="E2" s="209"/>
      <c r="F2" s="209"/>
      <c r="G2" s="209"/>
      <c r="H2" s="209"/>
      <c r="I2" s="209"/>
    </row>
    <row r="3" ht="12" customHeight="1">
      <c r="A3" s="60"/>
    </row>
    <row r="4" spans="1:9" ht="15.75" customHeight="1" thickBot="1">
      <c r="A4" s="210" t="s">
        <v>413</v>
      </c>
      <c r="B4" s="210"/>
      <c r="C4" s="210"/>
      <c r="D4" s="210"/>
      <c r="E4" s="210"/>
      <c r="F4" s="144" t="s">
        <v>414</v>
      </c>
      <c r="G4" s="144"/>
      <c r="H4" s="144"/>
      <c r="I4" s="144"/>
    </row>
    <row r="5" spans="1:9" ht="54.75" customHeight="1">
      <c r="A5" s="39" t="s">
        <v>415</v>
      </c>
      <c r="B5" s="10" t="s">
        <v>416</v>
      </c>
      <c r="C5" s="10" t="s">
        <v>417</v>
      </c>
      <c r="D5" s="10" t="s">
        <v>418</v>
      </c>
      <c r="E5" s="132" t="s">
        <v>199</v>
      </c>
      <c r="F5" s="10" t="s">
        <v>419</v>
      </c>
      <c r="G5" s="10" t="s">
        <v>420</v>
      </c>
      <c r="H5" s="42" t="s">
        <v>421</v>
      </c>
      <c r="I5" s="40" t="s">
        <v>422</v>
      </c>
    </row>
    <row r="6" ht="6" customHeight="1">
      <c r="A6" s="12"/>
    </row>
    <row r="7" spans="1:9" ht="28.5" customHeight="1">
      <c r="A7" s="41"/>
      <c r="B7" s="211" t="s">
        <v>423</v>
      </c>
      <c r="C7" s="211"/>
      <c r="D7" s="211"/>
      <c r="E7" s="211"/>
      <c r="F7" s="211"/>
      <c r="G7" s="211"/>
      <c r="H7" s="211"/>
      <c r="I7" s="211"/>
    </row>
    <row r="8" spans="1:9" ht="28.5" customHeight="1">
      <c r="A8" s="41"/>
      <c r="B8" s="5"/>
      <c r="C8" s="5"/>
      <c r="D8" s="5"/>
      <c r="E8" s="5"/>
      <c r="F8" s="5"/>
      <c r="G8" s="5"/>
      <c r="H8" s="5"/>
      <c r="I8" s="5"/>
    </row>
    <row r="9" spans="1:9" ht="28.5" customHeight="1">
      <c r="A9" s="32" t="s">
        <v>424</v>
      </c>
      <c r="B9" s="82">
        <v>4681</v>
      </c>
      <c r="C9" s="82">
        <v>4222</v>
      </c>
      <c r="D9" s="82">
        <v>2</v>
      </c>
      <c r="E9" s="82">
        <v>18</v>
      </c>
      <c r="F9" s="82">
        <v>110</v>
      </c>
      <c r="G9" s="82">
        <v>139</v>
      </c>
      <c r="H9" s="82">
        <v>42</v>
      </c>
      <c r="I9" s="82">
        <v>148</v>
      </c>
    </row>
    <row r="10" spans="1:9" ht="28.5" customHeight="1">
      <c r="A10" s="32"/>
      <c r="B10" s="26"/>
      <c r="C10" s="26"/>
      <c r="D10" s="26"/>
      <c r="E10" s="26"/>
      <c r="F10" s="26"/>
      <c r="G10" s="26"/>
      <c r="H10" s="26"/>
      <c r="I10" s="26"/>
    </row>
    <row r="11" spans="1:9" ht="28.5" customHeight="1">
      <c r="A11" s="32" t="s">
        <v>425</v>
      </c>
      <c r="B11" s="26">
        <v>352560096</v>
      </c>
      <c r="C11" s="26">
        <v>350161115</v>
      </c>
      <c r="D11" s="49" t="s">
        <v>426</v>
      </c>
      <c r="E11" s="49" t="s">
        <v>426</v>
      </c>
      <c r="F11" s="26">
        <v>295924</v>
      </c>
      <c r="G11" s="26">
        <v>1080164</v>
      </c>
      <c r="H11" s="26">
        <v>157278</v>
      </c>
      <c r="I11" s="26">
        <v>818837</v>
      </c>
    </row>
    <row r="12" spans="1:9" ht="28.5" customHeight="1">
      <c r="A12" s="32"/>
      <c r="B12" s="26"/>
      <c r="C12" s="26"/>
      <c r="D12" s="26"/>
      <c r="E12" s="26"/>
      <c r="F12" s="26"/>
      <c r="G12" s="26"/>
      <c r="H12" s="26"/>
      <c r="I12" s="26"/>
    </row>
    <row r="13" spans="1:9" ht="28.5" customHeight="1">
      <c r="A13" s="32" t="s">
        <v>427</v>
      </c>
      <c r="B13" s="26">
        <v>9512478</v>
      </c>
      <c r="C13" s="26">
        <v>9472223</v>
      </c>
      <c r="D13" s="26">
        <v>0</v>
      </c>
      <c r="E13" s="49">
        <v>128</v>
      </c>
      <c r="F13" s="26">
        <v>18029</v>
      </c>
      <c r="G13" s="26">
        <v>550</v>
      </c>
      <c r="H13" s="26">
        <v>51</v>
      </c>
      <c r="I13" s="26">
        <v>21497</v>
      </c>
    </row>
    <row r="14" spans="1:9" ht="28.5" customHeight="1">
      <c r="A14" s="32" t="s">
        <v>428</v>
      </c>
      <c r="B14" s="26">
        <v>136950614</v>
      </c>
      <c r="C14" s="26">
        <v>136567729</v>
      </c>
      <c r="D14" s="49" t="s">
        <v>426</v>
      </c>
      <c r="E14" s="49" t="s">
        <v>426</v>
      </c>
      <c r="F14" s="26">
        <v>66082</v>
      </c>
      <c r="G14" s="26">
        <v>128715</v>
      </c>
      <c r="H14" s="26">
        <v>26792</v>
      </c>
      <c r="I14" s="26">
        <v>155530</v>
      </c>
    </row>
    <row r="15" spans="1:9" ht="28.5" customHeight="1">
      <c r="A15" s="32" t="s">
        <v>429</v>
      </c>
      <c r="B15" s="26">
        <v>113114990</v>
      </c>
      <c r="C15" s="26">
        <v>111488320</v>
      </c>
      <c r="D15" s="49" t="s">
        <v>426</v>
      </c>
      <c r="E15" s="49" t="s">
        <v>426</v>
      </c>
      <c r="F15" s="26">
        <v>153977</v>
      </c>
      <c r="G15" s="26">
        <v>837681</v>
      </c>
      <c r="H15" s="26">
        <v>104914</v>
      </c>
      <c r="I15" s="26">
        <v>492727</v>
      </c>
    </row>
    <row r="16" spans="1:9" ht="28.5" customHeight="1">
      <c r="A16" s="14" t="s">
        <v>175</v>
      </c>
      <c r="B16" s="26">
        <v>91966184</v>
      </c>
      <c r="C16" s="26">
        <v>91621295</v>
      </c>
      <c r="D16" s="49" t="s">
        <v>426</v>
      </c>
      <c r="E16" s="49" t="s">
        <v>426</v>
      </c>
      <c r="F16" s="26">
        <v>54254</v>
      </c>
      <c r="G16" s="26">
        <v>112518</v>
      </c>
      <c r="H16" s="26">
        <v>25521</v>
      </c>
      <c r="I16" s="26">
        <v>149083</v>
      </c>
    </row>
    <row r="17" spans="1:9" ht="28.5" customHeight="1">
      <c r="A17" s="32" t="s">
        <v>430</v>
      </c>
      <c r="B17" s="26">
        <v>1015830</v>
      </c>
      <c r="C17" s="26">
        <v>1011548</v>
      </c>
      <c r="D17" s="26">
        <v>0</v>
      </c>
      <c r="E17" s="26">
        <v>0</v>
      </c>
      <c r="F17" s="26">
        <v>3582</v>
      </c>
      <c r="G17" s="26">
        <v>700</v>
      </c>
      <c r="H17" s="26">
        <v>0</v>
      </c>
      <c r="I17" s="26">
        <v>0</v>
      </c>
    </row>
    <row r="18" spans="1:9" ht="12" thickBot="1">
      <c r="A18" s="15"/>
      <c r="B18" s="11"/>
      <c r="C18" s="11"/>
      <c r="D18" s="11"/>
      <c r="E18" s="11"/>
      <c r="F18" s="11"/>
      <c r="G18" s="11"/>
      <c r="H18" s="11"/>
      <c r="I18" s="11"/>
    </row>
    <row r="19" spans="1:9" ht="5.25" customHeight="1">
      <c r="A19" s="57"/>
      <c r="B19" s="57"/>
      <c r="C19" s="57"/>
      <c r="D19" s="57"/>
      <c r="E19" s="57"/>
      <c r="F19" s="57"/>
      <c r="G19" s="57"/>
      <c r="H19" s="57"/>
      <c r="I19" s="57"/>
    </row>
    <row r="20" spans="1:11" ht="15.75" customHeight="1">
      <c r="A20" s="137" t="s">
        <v>445</v>
      </c>
      <c r="B20" s="136"/>
      <c r="C20" s="136"/>
      <c r="D20" s="136"/>
      <c r="E20" s="136"/>
      <c r="F20" s="136"/>
      <c r="G20" s="136"/>
      <c r="H20" s="136"/>
      <c r="I20" s="65" t="s">
        <v>446</v>
      </c>
      <c r="J20" s="6"/>
      <c r="K20" s="6"/>
    </row>
    <row r="21" spans="1:9" ht="15.75" customHeight="1">
      <c r="A21" s="207" t="s">
        <v>447</v>
      </c>
      <c r="B21" s="208"/>
      <c r="C21" s="208"/>
      <c r="D21" s="208"/>
      <c r="E21" s="208"/>
      <c r="F21" s="208"/>
      <c r="G21" s="208"/>
      <c r="H21" s="208"/>
      <c r="I21" s="208"/>
    </row>
    <row r="22" ht="11.25">
      <c r="L22" t="s">
        <v>192</v>
      </c>
    </row>
  </sheetData>
  <sheetProtection/>
  <mergeCells count="6">
    <mergeCell ref="A21:I21"/>
    <mergeCell ref="A1:H1"/>
    <mergeCell ref="A2:I2"/>
    <mergeCell ref="A4:E4"/>
    <mergeCell ref="F4:I4"/>
    <mergeCell ref="B7:I7"/>
  </mergeCells>
  <printOptions/>
  <pageMargins left="0.52" right="0.45" top="0.29" bottom="0.1968503937007874" header="0.2" footer="0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2022-07-15T05:48:45Z</dcterms:created>
  <dcterms:modified xsi:type="dcterms:W3CDTF">2022-07-15T05:48:49Z</dcterms:modified>
  <cp:category/>
  <cp:version/>
  <cp:contentType/>
  <cp:contentStatus/>
</cp:coreProperties>
</file>