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2"/>
  </bookViews>
  <sheets>
    <sheet name="６７" sheetId="1" r:id="rId1"/>
    <sheet name="６８" sheetId="2" r:id="rId2"/>
    <sheet name="６９ " sheetId="3" r:id="rId3"/>
    <sheet name="７０" sheetId="4" r:id="rId4"/>
    <sheet name="７１" sheetId="5" r:id="rId5"/>
  </sheets>
  <definedNames>
    <definedName name="_xlnm.Print_Area" localSheetId="2">'６９ '!$A$1:$M$551</definedName>
  </definedNames>
  <calcPr fullCalcOnLoad="1"/>
</workbook>
</file>

<file path=xl/sharedStrings.xml><?xml version="1.0" encoding="utf-8"?>
<sst xmlns="http://schemas.openxmlformats.org/spreadsheetml/2006/main" count="2891" uniqueCount="369">
  <si>
    <t>規模別</t>
  </si>
  <si>
    <t>　食料品製造業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</si>
  <si>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</si>
  <si>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</si>
  <si>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</si>
  <si>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</si>
  <si>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</si>
  <si>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出版・印刷・同関連産業</t>
  </si>
  <si>
    <t>　化学工業</t>
  </si>
  <si>
    <t>　石油製品・石炭製品製造業</t>
  </si>
  <si>
    <t>　プラスチック製品製造業</t>
  </si>
  <si>
    <t>　ゴム製品製造業</t>
  </si>
  <si>
    <t>　なめし革・同製品・毛皮製造業</t>
  </si>
  <si>
    <t>　鉄鋼業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</si>
  <si>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</si>
  <si>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</si>
  <si>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</si>
  <si>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</si>
  <si>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</si>
  <si>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</si>
  <si>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</si>
  <si>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和　　 　気　　 　郡　　</t>
  </si>
  <si>
    <t>合　　　　　　　計</t>
  </si>
  <si>
    <t>　飲料・たばこ・飼料製造業</t>
  </si>
  <si>
    <t>７　　工　　　</t>
  </si>
  <si>
    <t>　　　業</t>
  </si>
  <si>
    <t>年次
区分</t>
  </si>
  <si>
    <t>従業者4人以上</t>
  </si>
  <si>
    <t>従　　</t>
  </si>
  <si>
    <t>　　　業　　　　者　　　　30　　    人　　　　以　　　　上</t>
  </si>
  <si>
    <t>年 次
区 分</t>
  </si>
  <si>
    <t>事 業
所 数</t>
  </si>
  <si>
    <t>従 業
者 数</t>
  </si>
  <si>
    <t>製 造 品
出荷額等</t>
  </si>
  <si>
    <t>原 材 料
使用額等</t>
  </si>
  <si>
    <t>事 業
所 数</t>
  </si>
  <si>
    <t>従 業 者 数</t>
  </si>
  <si>
    <t>製造品出荷額等</t>
  </si>
  <si>
    <t>付 加 価 値 額</t>
  </si>
  <si>
    <t>生 産 額</t>
  </si>
  <si>
    <t>原材料使用額等</t>
  </si>
  <si>
    <t>現 金 給 与 総 額</t>
  </si>
  <si>
    <t>総  数</t>
  </si>
  <si>
    <t>男</t>
  </si>
  <si>
    <t>女</t>
  </si>
  <si>
    <t>金　　額</t>
  </si>
  <si>
    <t>従　業  者１人当たり</t>
  </si>
  <si>
    <t>付加価値率</t>
  </si>
  <si>
    <t>原材料率</t>
  </si>
  <si>
    <t>従  業  者１人当たり</t>
  </si>
  <si>
    <t>現金給与率</t>
  </si>
  <si>
    <t>年                     次
区                     分</t>
  </si>
  <si>
    <t>事業所数</t>
  </si>
  <si>
    <t>在                庫               額　   　　</t>
  </si>
  <si>
    <t>固定資産の移動のあった事業所数</t>
  </si>
  <si>
    <t>有　形  固  定  資  産  額</t>
  </si>
  <si>
    <t>建　設　仮　勘　定</t>
  </si>
  <si>
    <t>投資総額</t>
  </si>
  <si>
    <t>年次
区分</t>
  </si>
  <si>
    <t>製造品の在庫額</t>
  </si>
  <si>
    <t>原材料、燃料の在庫額</t>
  </si>
  <si>
    <t>半製品</t>
  </si>
  <si>
    <t>仕掛品の在庫額</t>
  </si>
  <si>
    <t>年    初
現 在 高</t>
  </si>
  <si>
    <t>取 得 額</t>
  </si>
  <si>
    <t>除 却 額</t>
  </si>
  <si>
    <t>減価償却額</t>
  </si>
  <si>
    <t>年末現在高</t>
  </si>
  <si>
    <t>年  初  額</t>
  </si>
  <si>
    <t>年  末  額</t>
  </si>
  <si>
    <t>年間出荷額に対する年末在庫の割合
 （％）</t>
  </si>
  <si>
    <t>年  初  額</t>
  </si>
  <si>
    <t>年間出荷額に対する年末在庫の割合
 （％）</t>
  </si>
  <si>
    <t>増</t>
  </si>
  <si>
    <t>減</t>
  </si>
  <si>
    <t>町　　　　　　　　村</t>
  </si>
  <si>
    <t>従  業  者  数  （人）</t>
  </si>
  <si>
    <t>　　　製　　造　　品　　出　　荷　　額　　等</t>
  </si>
  <si>
    <t>現金給与総額</t>
  </si>
  <si>
    <t>粗付加価値額</t>
  </si>
  <si>
    <t>合　　計</t>
  </si>
  <si>
    <t>常　　用
労働者数</t>
  </si>
  <si>
    <t>個人事業主、
家族従業者数</t>
  </si>
  <si>
    <t>製 造 品
出 荷 額</t>
  </si>
  <si>
    <t>加 工 賃
収 入 額</t>
  </si>
  <si>
    <t>修 理 料
収 入 額</t>
  </si>
  <si>
    <t>従　業　者
１人あたり</t>
  </si>
  <si>
    <t>赤　　 　磐　　 　郡　　</t>
  </si>
  <si>
    <t>瀬　 　　戸　 　　町</t>
  </si>
  <si>
    <t>和　 　　気　　 　町</t>
  </si>
  <si>
    <t>里　 　　庄　　 　町</t>
  </si>
  <si>
    <t>（単位　万円）</t>
  </si>
  <si>
    <t>産 　業　 分　 類</t>
  </si>
  <si>
    <t>　窯業・土石製品製造業</t>
  </si>
  <si>
    <t>県　　　　　　　　　　　計</t>
  </si>
  <si>
    <t>市　　　　　部　　　　　計</t>
  </si>
  <si>
    <t>岡　　　　　山　　　　　市</t>
  </si>
  <si>
    <t>倉　　　　　敷　　　　　市</t>
  </si>
  <si>
    <t>津　　　　　山　　　　　市</t>
  </si>
  <si>
    <t>玉　　　　　野　　　　　市</t>
  </si>
  <si>
    <t>笠　　　　　岡　　　　　市</t>
  </si>
  <si>
    <t>井　　　　　原　　　　　市</t>
  </si>
  <si>
    <t>総　　　　　社　　　　　市</t>
  </si>
  <si>
    <t>高　　　　　梁　　　　　市</t>
  </si>
  <si>
    <t>新　　　　　見　　　　　市</t>
  </si>
  <si>
    <t>備　　　　　前　　　　　市</t>
  </si>
  <si>
    <t>資料：県統計管理課</t>
  </si>
  <si>
    <t>産業分類</t>
  </si>
  <si>
    <t>工　　　業　　111</t>
  </si>
  <si>
    <t>工　　　業　　113</t>
  </si>
  <si>
    <r>
      <t>　及び製造品出荷額等　</t>
    </r>
    <r>
      <rPr>
        <sz val="12"/>
        <rFont val="ＭＳ 明朝"/>
        <family val="1"/>
      </rPr>
      <t>(従業者４人以上の事業所）</t>
    </r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</si>
  <si>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</si>
  <si>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</si>
  <si>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</si>
  <si>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</si>
  <si>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</si>
  <si>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</si>
  <si>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</si>
  <si>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</si>
  <si>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</si>
  <si>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</si>
  <si>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</si>
  <si>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</si>
  <si>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</si>
  <si>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</si>
  <si>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</si>
  <si>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</si>
  <si>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</si>
  <si>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</si>
  <si>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</si>
  <si>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28　情報通信機械器具製造業</t>
  </si>
  <si>
    <t>29　電子部品・デバイス製造業</t>
  </si>
  <si>
    <t>30　輸送用機械器具製造業</t>
  </si>
  <si>
    <t>31　精密機械器具製造業</t>
  </si>
  <si>
    <t>32　その他の製造業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</si>
  <si>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</si>
  <si>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</si>
  <si>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</si>
  <si>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</si>
  <si>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</si>
  <si>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</si>
  <si>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</si>
  <si>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</si>
  <si>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</si>
  <si>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</si>
  <si>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</si>
  <si>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</si>
  <si>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</si>
  <si>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</si>
  <si>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</si>
  <si>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</si>
  <si>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</si>
  <si>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</si>
  <si>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</si>
  <si>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資料：県統計管理課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</si>
  <si>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</si>
  <si>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　情報通信機械器具製造業</t>
  </si>
  <si>
    <t>　電子部品・デバイス製造業</t>
  </si>
  <si>
    <t>資料：県統計管理課　</t>
  </si>
  <si>
    <t>情報通信機械器具製造業</t>
  </si>
  <si>
    <t>電子部品・デバイス製造業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</si>
  <si>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</si>
  <si>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町　　　　村　　　　計</t>
  </si>
  <si>
    <t>輸送用機械器具製造業</t>
  </si>
  <si>
    <t>精密機械器具製造業</t>
  </si>
  <si>
    <t>その他の製造業</t>
  </si>
  <si>
    <t>建　 　　部　 　　町</t>
  </si>
  <si>
    <t>09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</si>
  <si>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</si>
  <si>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</si>
  <si>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</si>
  <si>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</si>
  <si>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</si>
  <si>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</si>
  <si>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</si>
  <si>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</si>
  <si>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</si>
  <si>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注）１　この表は、「工業統計調査」による12月31日現在のもので、国および公営を除く製造事業所である。</t>
  </si>
  <si>
    <t xml:space="preserve">その他の製造業 </t>
  </si>
  <si>
    <t>　　２　製造品出荷額等は、製造品出荷額、加工賃収入額ならびに修理料収入額等の合計額、生産額は「製造品出荷額等＋(製造品在庫額年品在末－年初）＋（半製品および仕掛品在庫　</t>
  </si>
  <si>
    <t>　　　　額年末仕掛庫額年末－年初）」、付加価値額は、「生産額－内国消費税額－原材料使用額－減価償却額」である。</t>
  </si>
  <si>
    <t>食料品製造業</t>
  </si>
  <si>
    <t>飲料・たばこ・飼料製造業</t>
  </si>
  <si>
    <t>繊維工業</t>
  </si>
  <si>
    <t>衣服･その他の繊維製品製造業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</si>
  <si>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</si>
  <si>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</si>
  <si>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</si>
  <si>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</si>
  <si>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</si>
  <si>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</si>
  <si>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</si>
  <si>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</si>
  <si>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</si>
  <si>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</si>
  <si>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</si>
  <si>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</si>
  <si>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</si>
  <si>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</si>
  <si>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　有形固定資産額　(従業者30人以上の事業所)　　</t>
  </si>
  <si>
    <t>09</t>
  </si>
  <si>
    <t>印刷・同関連業</t>
  </si>
  <si>
    <t xml:space="preserve"> 及び製造品出荷額等　</t>
  </si>
  <si>
    <t>（単位　　万円）　　</t>
  </si>
  <si>
    <t>（単位　　万円）</t>
  </si>
  <si>
    <t>１４</t>
  </si>
  <si>
    <t>１５</t>
  </si>
  <si>
    <t xml:space="preserve">67　　産業中分類、規模別事業所数、従業者数 </t>
  </si>
  <si>
    <t>68　　産業中分類、規模別在庫額及び　</t>
  </si>
  <si>
    <t xml:space="preserve">69　　市別、産業中分類別事業所数、従業者数  </t>
  </si>
  <si>
    <t xml:space="preserve">70　　町村別事業所数、従業者数  </t>
  </si>
  <si>
    <t>71　　水島工業地帯産業中分類別事業所数、従業者数　</t>
  </si>
  <si>
    <t>瀬　　　戸　　　内　　　市</t>
  </si>
  <si>
    <t>加　　　　賀　　 　郡　　</t>
  </si>
  <si>
    <t>吉　備　中　央　 町</t>
  </si>
  <si>
    <t>１６</t>
  </si>
  <si>
    <t>工　　　業　　107</t>
  </si>
  <si>
    <t>工　　　業　　109</t>
  </si>
  <si>
    <t>１７</t>
  </si>
  <si>
    <t>赤　　　　　磐　　　　　市</t>
  </si>
  <si>
    <t>真　　　　　庭　　　　　市</t>
  </si>
  <si>
    <t>美　　　　　作　　　　　市</t>
  </si>
  <si>
    <t>美　 　　咲　   　町</t>
  </si>
  <si>
    <t>工　　　業　　93</t>
  </si>
  <si>
    <t>工　　　業　　95</t>
  </si>
  <si>
    <t>96　　工　　　業</t>
  </si>
  <si>
    <t>工　　　業　　97</t>
  </si>
  <si>
    <t>98　　工　　　業</t>
  </si>
  <si>
    <t>工　　　業　　99</t>
  </si>
  <si>
    <t>100　　工　　　業</t>
  </si>
  <si>
    <t>工　　　業　　101</t>
  </si>
  <si>
    <t>102　　工　　　業</t>
  </si>
  <si>
    <t>工　　　業　　103</t>
  </si>
  <si>
    <t>104　　工　　　業</t>
  </si>
  <si>
    <t>工　　　業　　105</t>
  </si>
  <si>
    <t>106　　工　　　業</t>
  </si>
  <si>
    <t>108　　工　　　業</t>
  </si>
  <si>
    <t xml:space="preserve"> 平　　成　  １４　年</t>
  </si>
  <si>
    <t xml:space="preserve"> 　  　 １８</t>
  </si>
  <si>
    <t>１８</t>
  </si>
  <si>
    <t>-</t>
  </si>
  <si>
    <t>　  平 　  成　 １４  年　　</t>
  </si>
  <si>
    <t>平成１８年</t>
  </si>
  <si>
    <t>-</t>
  </si>
  <si>
    <t>注）この表は、平成１８年工業統計調査の結果である。</t>
  </si>
  <si>
    <t>X</t>
  </si>
  <si>
    <t>浅　　　　　口　　　　　市</t>
  </si>
  <si>
    <t>注）１　この表は、平成１８年工業統計調査の結果である。</t>
  </si>
  <si>
    <t xml:space="preserve"> 　  　 １５</t>
  </si>
  <si>
    <t xml:space="preserve"> 　  　 １６</t>
  </si>
  <si>
    <t xml:space="preserve"> 　  　 １７</t>
  </si>
  <si>
    <t>09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</si>
  <si>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</si>
  <si>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</si>
  <si>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</si>
  <si>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</si>
  <si>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</si>
  <si>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</si>
  <si>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</si>
  <si>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</si>
  <si>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</si>
  <si>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</si>
  <si>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</si>
  <si>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</si>
  <si>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</si>
  <si>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-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</si>
  <si>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</si>
  <si>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</si>
  <si>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</si>
  <si>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</si>
  <si>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</si>
  <si>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</si>
  <si>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r>
      <t xml:space="preserve">１　　　　　　　　　 　　　 4 ～　 9 </t>
    </r>
    <r>
      <rPr>
        <sz val="7.5"/>
        <rFont val="ＭＳ 明朝"/>
        <family val="1"/>
      </rPr>
      <t>人</t>
    </r>
  </si>
  <si>
    <t>-</t>
  </si>
  <si>
    <t>1</t>
  </si>
  <si>
    <t>２　　　　　　　　　　　　 10 ～　19</t>
  </si>
  <si>
    <t>３　　　　　　　　　　　　 20 ～　29</t>
  </si>
  <si>
    <t>４　　　　　　　　　　　　 30 ～　49</t>
  </si>
  <si>
    <t>５　　　　　　　　　　　　 50 ～　99</t>
  </si>
  <si>
    <t>６　　　　　　　　  　　  100 ～ 199</t>
  </si>
  <si>
    <t>７　　　              　  200 ～ 299</t>
  </si>
  <si>
    <t>８　　　　　　　　　　　　300 ～ 499</t>
  </si>
  <si>
    <t>９　　　　　　　　　　　　500 ～ 999</t>
  </si>
  <si>
    <r>
      <t xml:space="preserve">10　　              　　1000 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</si>
  <si>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資料：県統計管理課</t>
  </si>
  <si>
    <t xml:space="preserve"> 　  　 １５</t>
  </si>
  <si>
    <t xml:space="preserve"> 　  　 １６</t>
  </si>
  <si>
    <t xml:space="preserve"> 　  　 １７</t>
  </si>
  <si>
    <t>１８</t>
  </si>
  <si>
    <t>-</t>
  </si>
  <si>
    <r>
      <t>１　</t>
    </r>
    <r>
      <rPr>
        <sz val="7.5"/>
        <rFont val="ＭＳ 明朝"/>
        <family val="1"/>
      </rPr>
      <t>従業者</t>
    </r>
    <r>
      <rPr>
        <sz val="7.5"/>
        <rFont val="ＭＳ ゴシック"/>
        <family val="3"/>
      </rPr>
      <t xml:space="preserve">　　 30 ～　49 </t>
    </r>
    <r>
      <rPr>
        <sz val="7.5"/>
        <rFont val="ＭＳ 明朝"/>
        <family val="1"/>
      </rPr>
      <t>人</t>
    </r>
  </si>
  <si>
    <t>２             50 ～　99　</t>
  </si>
  <si>
    <t>2</t>
  </si>
  <si>
    <t>３　       　 100 ～ 199　</t>
  </si>
  <si>
    <t>４　       　 200 ～ 299　</t>
  </si>
  <si>
    <t>５　       　 300 ～ 499　</t>
  </si>
  <si>
    <t>６　       　 500 ～ 999　</t>
  </si>
  <si>
    <r>
      <t>７　      　 1000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</si>
  <si>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-</t>
  </si>
  <si>
    <t>-</t>
  </si>
  <si>
    <r>
      <t xml:space="preserve"> 及び製造品出荷額等　</t>
    </r>
    <r>
      <rPr>
        <sz val="12"/>
        <rFont val="ＭＳ 明朝"/>
        <family val="1"/>
      </rPr>
      <t>(従業者４人以上の事業所） （つづき）</t>
    </r>
  </si>
  <si>
    <t>X</t>
  </si>
  <si>
    <t>X</t>
  </si>
  <si>
    <r>
      <t xml:space="preserve"> 及び製造品出荷額等　</t>
    </r>
    <r>
      <rPr>
        <sz val="12"/>
        <rFont val="ＭＳ 明朝"/>
        <family val="1"/>
      </rPr>
      <t>(従業者４人以上の事業所）　（つづき）</t>
    </r>
  </si>
  <si>
    <t>09　食料品製造業</t>
  </si>
  <si>
    <t>-</t>
  </si>
  <si>
    <t>10　飲料・たばこ･飼料製造業</t>
  </si>
  <si>
    <t>X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</si>
  <si>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</si>
  <si>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</si>
  <si>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</si>
  <si>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</si>
  <si>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</si>
  <si>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</si>
  <si>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</si>
  <si>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</si>
  <si>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</si>
  <si>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</si>
  <si>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</si>
  <si>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</si>
  <si>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</si>
  <si>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</si>
  <si>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</si>
  <si>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</si>
  <si>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</si>
  <si>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-</t>
  </si>
  <si>
    <t>X</t>
  </si>
  <si>
    <t>-</t>
  </si>
  <si>
    <t>X</t>
  </si>
  <si>
    <t>都　 　　窪　　 　郡　　</t>
  </si>
  <si>
    <t>早　　 　島　　 　町</t>
  </si>
  <si>
    <t>浅　　 　口　　 　郡　　</t>
  </si>
  <si>
    <t>-</t>
  </si>
  <si>
    <t>小　 　　田　 　　郡　　</t>
  </si>
  <si>
    <t>矢　　 　掛　 　　町</t>
  </si>
  <si>
    <t>真　　 　庭　　　 郡　　</t>
  </si>
  <si>
    <t>新　 　　庄　 　　村</t>
  </si>
  <si>
    <t>苫　　 　田　　　 郡　　</t>
  </si>
  <si>
    <t>鏡　 　　野　　 　町</t>
  </si>
  <si>
    <t>勝　　 　田　　 　郡　　</t>
  </si>
  <si>
    <t>勝　　 　央　　 　町</t>
  </si>
  <si>
    <t>奈　 　　義　   　町</t>
  </si>
  <si>
    <t>英　 　　田　 　　郡　　</t>
  </si>
  <si>
    <t>西　　粟　　倉　　村</t>
  </si>
  <si>
    <t>久　 　　米　　 　郡　　</t>
  </si>
  <si>
    <t>久　　米　　南　　町</t>
  </si>
  <si>
    <t>-</t>
  </si>
  <si>
    <t>資料：県統計管理課　</t>
  </si>
  <si>
    <t>　　２　この統計表中「－」は該当のないもの、「χ」は１又は２事業所に関する数値であるため、内容を秘匿した箇所である。</t>
  </si>
  <si>
    <t>X</t>
  </si>
  <si>
    <r>
      <t>従　業　者　　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　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～　　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人</t>
    </r>
  </si>
  <si>
    <t>　　　　　　　　　  10　～　 19　</t>
  </si>
  <si>
    <t>　　　　　　　　　  20　～　 29　</t>
  </si>
  <si>
    <t>　　　　　　　　　  30　～　 49　</t>
  </si>
  <si>
    <t>　　　　　　　　　  50　～　 99　</t>
  </si>
  <si>
    <t>　　　　　　 　　  100　～　199　</t>
  </si>
  <si>
    <t>　　　　　　 　　  200　～　299　</t>
  </si>
  <si>
    <t>　　　　　　  　 　300　～　499　</t>
  </si>
  <si>
    <t>　　　　　　　 　  500　～　999　</t>
  </si>
  <si>
    <r>
      <t xml:space="preserve">　　　　　　　　  1000  </t>
    </r>
    <r>
      <rPr>
        <sz val="9"/>
        <rFont val="ＭＳ 明朝"/>
        <family val="1"/>
      </rPr>
      <t>人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以上</t>
    </r>
  </si>
  <si>
    <t>88    工  　　業</t>
  </si>
  <si>
    <t>工　　　業　　89</t>
  </si>
  <si>
    <t>90    工　　　業</t>
  </si>
  <si>
    <t>工　　　業　　91</t>
  </si>
  <si>
    <t>92　　工　　　業</t>
  </si>
  <si>
    <t>94　　工　　　業</t>
  </si>
  <si>
    <t>110　　工　　　業</t>
  </si>
  <si>
    <t>112　　工　　　業</t>
  </si>
  <si>
    <t>御　　  津　　 　郡　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</si>
</sst>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_ * #\ ###\ ##0;_ &quot;△&quot;* #\ ###\ ##0;_ * &quot;-&quot;;_ @_ "/>
    <numFmt numFmtId="180" formatCode="_ * #\ ##0;_ &quot;△&quot;* #\ ##0;_ * &quot;-&quot;;_ @_ "/>
    <numFmt numFmtId="181" formatCode="0.0_ "/>
    <numFmt numFmtId="182" formatCode="0_ "/>
    <numFmt numFmtId="183" formatCode="_ * #,##0.0_ ;_ * \-#,##0.0_ ;_ * &quot;-&quot;?_ ;_ @_ "/>
    <numFmt numFmtId="184" formatCode="_ * #\ ###\ ##0;_ &quot;△&quot;* #\ ###\ ##0;_ * &quot;-&quot;;_ @\ "/>
    <numFmt numFmtId="185" formatCode="_ * #\ ###\ ##0.00;_ &quot;△&quot;* #\ ###\ ##0.00;_ * &quot;-&quot;;_ @\ "/>
    <numFmt numFmtId="186" formatCode="_ * #\ ###\ ##0.0;_ &quot;△&quot;* #\ ###\ ##0.0;_ * &quot;-&quot;;_ @\ "/>
    <numFmt numFmtId="187" formatCode="_ * #\ ##0;_ &quot;△&quot;* #\ ##0;_ * &quot;-&quot;;_ @\ "/>
    <numFmt numFmtId="188" formatCode="_ * #\ ##0.0;_ &quot;△&quot;* #\ ##0.0;_ * &quot;-&quot;;_ @\ "/>
    <numFmt numFmtId="189" formatCode="0.0_);[Red]\(0.0\)"/>
    <numFmt numFmtId="190" formatCode="_ * #\ ##0.0;_ &quot;△&quot;* #\ ##0.0;_ * &quot;-&quot;;_ @_ "/>
    <numFmt numFmtId="191" formatCode="_ * #\ ##0\ \ ;_ &quot;△&quot;* #\ ##0\ \ ;_ * &quot;-&quot;;_ @_ "/>
    <numFmt numFmtId="192" formatCode="_ * #\ ##0\ \ \ \ \ \ ;_ &quot;△&quot;* #\ ##0\ \ ;_ * &quot;-&quot;;_ @_ "/>
    <numFmt numFmtId="193" formatCode="_ * #\ ##0.0\ \ \ \ ;_ &quot;△&quot;* #\ ##0.0;_ * &quot;-&quot;;_ @_ "/>
    <numFmt numFmtId="194" formatCode="_ * #\ ##0\ \ \ \ \ \ ;_ &quot;△&quot;* #\ ##0\ \ ;_ * &quot;-&quot;\ ;_ @_ "/>
    <numFmt numFmtId="195" formatCode="_ * #\ ##0\ ;_ &quot;△&quot;* #\ ##0\ ;_ * &quot;-&quot;\ ;_ @_ "/>
    <numFmt numFmtId="196" formatCode="_ * #\ ##0\ ;_ &quot;△&quot;* #\ ##0\ ;_ &quot;-&quot;\ ;_ @_ "/>
    <numFmt numFmtId="197" formatCode="_ * #\ ##0\ ;_ &quot;△&quot;* #\ ##0\ ;_ * &quot;-&quot;\ ;_ @\ "/>
    <numFmt numFmtId="198" formatCode="0\-"/>
    <numFmt numFmtId="199" formatCode="0\ "/>
    <numFmt numFmtId="200" formatCode="#,##0.0;[Red]\-#,##0.0"/>
    <numFmt numFmtId="201" formatCode="[&lt;=999]000;000\-00"/>
    <numFmt numFmtId="202" formatCode="*##\ ###\ ##0;_ &quot;△&quot;* #\ ##0;_ * &quot;-&quot;;_ @_ "/>
    <numFmt numFmtId="203" formatCode="* ###\ ##0;_ &quot;△&quot;* #\ ##0;_ * &quot;-&quot;;_ @_ "/>
    <numFmt numFmtId="204" formatCode="* #\ ###\ ##0;_ &quot;△&quot;* #\ ##0;_ * &quot;-&quot;;_ @_ "/>
    <numFmt numFmtId="205" formatCode="_ * #\ ##0_ ;_ &quot;△&quot;* #\ ##0_ ;_ * &quot;-&quot;_ ;_ @_ "/>
    <numFmt numFmtId="206" formatCode="_ * #\ ##0.0_ ;_ &quot;△&quot;* #\ ##0.0_ ;_ * &quot;-&quot;_ ;_ @_ "/>
    <numFmt numFmtId="207" formatCode="_ * #\ ##0.00_ ;_ &quot;△&quot;* #\ ##0.00_ ;_ * &quot;-&quot;_ ;_ @_ "/>
    <numFmt numFmtId="208" formatCode="_ * #\ ##0;_ &quot;△&quot;* #\ ##0;_ * &quot;-&quot;\ ;_ @\ "/>
    <numFmt numFmtId="209" formatCode="_ * #\ ##0.0;_ &quot;△&quot;* #\ ##0.0;_ * &quot;-&quot;_ ;_ @_ "/>
    <numFmt numFmtId="210" formatCode="0\ 000\ "/>
    <numFmt numFmtId="211" formatCode="0\ 000.0\ "/>
    <numFmt numFmtId="212" formatCode="#,##0.0;\-#,##0.0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ＨＧｺﾞｼｯｸE-PRO"/>
      <family val="3"/>
    </font>
    <font>
      <sz val="7.5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9"/>
      <name val="ＨＧｺﾞｼｯｸE-PRO"/>
      <family val="3"/>
    </font>
    <font>
      <b/>
      <sz val="7.5"/>
      <name val="ＭＳ ゴシック"/>
      <family val="3"/>
    </font>
    <font>
      <b/>
      <sz val="9"/>
      <name val="ＭＳ ゴシック"/>
      <family val="3"/>
    </font>
    <font>
      <b/>
      <sz val="7.5"/>
      <name val="ＨＧｺﾞｼｯｸE-PRO"/>
      <family val="3"/>
    </font>
    <font>
      <sz val="12"/>
      <name val="ＭＳ ゴシック"/>
      <family val="3"/>
    </font>
    <font>
      <b/>
      <sz val="7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179" fontId="0" fillId="0" borderId="14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7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180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79" fontId="0" fillId="0" borderId="0" xfId="0" applyNumberForma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80" fontId="0" fillId="0" borderId="17" xfId="0" applyNumberFormat="1" applyBorder="1" applyAlignment="1">
      <alignment/>
    </xf>
    <xf numFmtId="0" fontId="6" fillId="0" borderId="14" xfId="0" applyFont="1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38" fontId="17" fillId="0" borderId="21" xfId="49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 quotePrefix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12" fillId="0" borderId="23" xfId="0" applyNumberFormat="1" applyFont="1" applyBorder="1" applyAlignment="1">
      <alignment horizontal="left" vertical="center"/>
    </xf>
    <xf numFmtId="177" fontId="12" fillId="0" borderId="24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179" fontId="14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0" fillId="0" borderId="14" xfId="0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Border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1" xfId="0" applyNumberForma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0" fontId="0" fillId="0" borderId="21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2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2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K2" sqref="K2:V2"/>
    </sheetView>
  </sheetViews>
  <sheetFormatPr defaultColWidth="9.00390625" defaultRowHeight="12"/>
  <cols>
    <col min="1" max="1" width="5.875" style="7" customWidth="1"/>
    <col min="2" max="2" width="33.875" style="0" customWidth="1"/>
    <col min="3" max="3" width="7.375" style="0" customWidth="1"/>
    <col min="4" max="4" width="9.125" style="0" customWidth="1"/>
    <col min="5" max="6" width="13.50390625" style="0" customWidth="1"/>
    <col min="7" max="7" width="9.50390625" style="0" customWidth="1"/>
    <col min="8" max="8" width="9.125" style="159" customWidth="1"/>
    <col min="9" max="9" width="9.125" style="0" customWidth="1"/>
    <col min="10" max="10" width="8.375" style="0" customWidth="1"/>
    <col min="11" max="11" width="13.375" style="0" customWidth="1"/>
    <col min="12" max="12" width="7.625" style="0" customWidth="1"/>
    <col min="13" max="13" width="14.125" style="0" customWidth="1"/>
    <col min="14" max="14" width="7.625" style="0" customWidth="1"/>
    <col min="15" max="15" width="7.375" style="0" customWidth="1"/>
    <col min="16" max="17" width="13.50390625" style="0" customWidth="1"/>
    <col min="18" max="18" width="7.375" style="0" customWidth="1"/>
    <col min="19" max="19" width="12.375" style="0" customWidth="1"/>
    <col min="20" max="20" width="7.625" style="0" customWidth="1"/>
    <col min="21" max="21" width="7.375" style="0" customWidth="1"/>
    <col min="22" max="22" width="6.625" style="0" customWidth="1"/>
  </cols>
  <sheetData>
    <row r="1" spans="1:22" ht="24" customHeight="1">
      <c r="A1" s="171" t="s">
        <v>360</v>
      </c>
      <c r="B1" s="171"/>
      <c r="C1" s="171"/>
      <c r="D1" s="171"/>
      <c r="E1" s="171"/>
      <c r="F1" s="171"/>
      <c r="G1" s="171"/>
      <c r="H1" s="171"/>
      <c r="I1" s="171"/>
      <c r="J1" s="171"/>
      <c r="K1" s="170" t="s">
        <v>361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39.75" customHeight="1">
      <c r="A2" s="173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2" t="s">
        <v>25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30" customHeight="1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5" t="s">
        <v>202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8:22" s="29" customFormat="1" ht="9" customHeight="1">
      <c r="H4" s="15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99" t="s">
        <v>204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5" customHeight="1">
      <c r="A6" s="187" t="s">
        <v>26</v>
      </c>
      <c r="B6" s="188"/>
      <c r="C6" s="193" t="s">
        <v>27</v>
      </c>
      <c r="D6" s="194"/>
      <c r="E6" s="194"/>
      <c r="F6" s="195"/>
      <c r="G6" s="184" t="s">
        <v>28</v>
      </c>
      <c r="H6" s="185"/>
      <c r="I6" s="185"/>
      <c r="J6" s="185"/>
      <c r="K6" s="182" t="s">
        <v>29</v>
      </c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78" t="s">
        <v>30</v>
      </c>
    </row>
    <row r="7" spans="1:22" ht="15" customHeight="1">
      <c r="A7" s="189"/>
      <c r="B7" s="190"/>
      <c r="C7" s="186" t="s">
        <v>31</v>
      </c>
      <c r="D7" s="186" t="s">
        <v>32</v>
      </c>
      <c r="E7" s="186" t="s">
        <v>33</v>
      </c>
      <c r="F7" s="186" t="s">
        <v>34</v>
      </c>
      <c r="G7" s="186" t="s">
        <v>35</v>
      </c>
      <c r="H7" s="181" t="s">
        <v>36</v>
      </c>
      <c r="I7" s="181"/>
      <c r="J7" s="179"/>
      <c r="K7" s="198" t="s">
        <v>37</v>
      </c>
      <c r="L7" s="181"/>
      <c r="M7" s="181" t="s">
        <v>38</v>
      </c>
      <c r="N7" s="181"/>
      <c r="O7" s="181"/>
      <c r="P7" s="181" t="s">
        <v>39</v>
      </c>
      <c r="Q7" s="181" t="s">
        <v>40</v>
      </c>
      <c r="R7" s="181"/>
      <c r="S7" s="181" t="s">
        <v>41</v>
      </c>
      <c r="T7" s="181"/>
      <c r="U7" s="181"/>
      <c r="V7" s="179"/>
    </row>
    <row r="8" spans="1:22" ht="21" customHeight="1">
      <c r="A8" s="191"/>
      <c r="B8" s="192"/>
      <c r="C8" s="181"/>
      <c r="D8" s="181"/>
      <c r="E8" s="181"/>
      <c r="F8" s="181"/>
      <c r="G8" s="181"/>
      <c r="H8" s="151" t="s">
        <v>42</v>
      </c>
      <c r="I8" s="3" t="s">
        <v>43</v>
      </c>
      <c r="J8" s="4" t="s">
        <v>44</v>
      </c>
      <c r="K8" s="2" t="s">
        <v>45</v>
      </c>
      <c r="L8" s="6" t="s">
        <v>46</v>
      </c>
      <c r="M8" s="3" t="s">
        <v>45</v>
      </c>
      <c r="N8" s="6" t="s">
        <v>46</v>
      </c>
      <c r="O8" s="130" t="s">
        <v>47</v>
      </c>
      <c r="P8" s="181"/>
      <c r="Q8" s="3" t="s">
        <v>45</v>
      </c>
      <c r="R8" s="131" t="s">
        <v>48</v>
      </c>
      <c r="S8" s="3" t="s">
        <v>45</v>
      </c>
      <c r="T8" s="6" t="s">
        <v>49</v>
      </c>
      <c r="U8" s="130" t="s">
        <v>50</v>
      </c>
      <c r="V8" s="179"/>
    </row>
    <row r="9" spans="1:22" ht="8.25" customHeight="1">
      <c r="A9" s="5"/>
      <c r="B9" s="12"/>
      <c r="C9" s="8"/>
      <c r="D9" s="8"/>
      <c r="E9" s="8"/>
      <c r="F9" s="8"/>
      <c r="G9" s="8"/>
      <c r="H9" s="152"/>
      <c r="I9" s="8"/>
      <c r="J9" s="8"/>
      <c r="K9" s="8"/>
      <c r="L9" s="9"/>
      <c r="M9" s="8"/>
      <c r="N9" s="9"/>
      <c r="O9" s="10"/>
      <c r="P9" s="8"/>
      <c r="Q9" s="8"/>
      <c r="R9" s="11"/>
      <c r="S9" s="8"/>
      <c r="T9" s="9"/>
      <c r="U9" s="10"/>
      <c r="V9" s="16"/>
    </row>
    <row r="10" spans="2:22" s="19" customFormat="1" ht="18" customHeight="1">
      <c r="B10" s="135" t="s">
        <v>237</v>
      </c>
      <c r="C10" s="20">
        <v>4706</v>
      </c>
      <c r="D10" s="20">
        <v>154606</v>
      </c>
      <c r="E10" s="18">
        <v>628954739</v>
      </c>
      <c r="F10" s="18">
        <v>364298296</v>
      </c>
      <c r="G10" s="20">
        <v>929</v>
      </c>
      <c r="H10" s="73">
        <v>111842</v>
      </c>
      <c r="I10" s="20">
        <v>79436</v>
      </c>
      <c r="J10" s="20">
        <v>32406</v>
      </c>
      <c r="K10" s="18">
        <v>571286003</v>
      </c>
      <c r="L10" s="20">
        <v>4784</v>
      </c>
      <c r="M10" s="18">
        <v>178297476</v>
      </c>
      <c r="N10" s="20">
        <v>1594</v>
      </c>
      <c r="O10" s="22">
        <v>33.4</v>
      </c>
      <c r="P10" s="18">
        <v>570867164</v>
      </c>
      <c r="Q10" s="18">
        <v>336111304</v>
      </c>
      <c r="R10" s="22">
        <v>62.9</v>
      </c>
      <c r="S10" s="18">
        <v>54033417</v>
      </c>
      <c r="T10" s="21">
        <v>464</v>
      </c>
      <c r="U10" s="22">
        <v>10.1</v>
      </c>
      <c r="V10" s="137" t="s">
        <v>205</v>
      </c>
    </row>
    <row r="11" spans="1:22" s="19" customFormat="1" ht="18" customHeight="1">
      <c r="A11" s="23"/>
      <c r="B11" s="135" t="s">
        <v>248</v>
      </c>
      <c r="C11" s="20">
        <v>4729</v>
      </c>
      <c r="D11" s="20">
        <v>151730</v>
      </c>
      <c r="E11" s="18">
        <v>640242225</v>
      </c>
      <c r="F11" s="18">
        <v>389411968</v>
      </c>
      <c r="G11" s="20">
        <v>911</v>
      </c>
      <c r="H11" s="73">
        <v>109907</v>
      </c>
      <c r="I11" s="20">
        <v>79030</v>
      </c>
      <c r="J11" s="20">
        <v>30877</v>
      </c>
      <c r="K11" s="18">
        <v>583121353</v>
      </c>
      <c r="L11" s="20">
        <v>4992</v>
      </c>
      <c r="M11" s="18">
        <v>169744465</v>
      </c>
      <c r="N11" s="20">
        <v>1544</v>
      </c>
      <c r="O11" s="22">
        <v>30.8</v>
      </c>
      <c r="P11" s="18">
        <v>584550310</v>
      </c>
      <c r="Q11" s="18">
        <v>361445692</v>
      </c>
      <c r="R11" s="22">
        <v>65.7</v>
      </c>
      <c r="S11" s="18">
        <v>52613282</v>
      </c>
      <c r="T11" s="21">
        <v>474</v>
      </c>
      <c r="U11" s="22">
        <v>9.7</v>
      </c>
      <c r="V11" s="137" t="s">
        <v>206</v>
      </c>
    </row>
    <row r="12" spans="1:22" s="19" customFormat="1" ht="18" customHeight="1">
      <c r="A12" s="23"/>
      <c r="B12" s="135" t="s">
        <v>249</v>
      </c>
      <c r="C12" s="20">
        <v>4389</v>
      </c>
      <c r="D12" s="20">
        <v>149048</v>
      </c>
      <c r="E12" s="18">
        <v>668367828</v>
      </c>
      <c r="F12" s="18">
        <v>410888764</v>
      </c>
      <c r="G12" s="20">
        <v>904</v>
      </c>
      <c r="H12" s="73">
        <v>109475</v>
      </c>
      <c r="I12" s="20">
        <v>78879</v>
      </c>
      <c r="J12" s="20">
        <v>30596</v>
      </c>
      <c r="K12" s="18">
        <v>596390817</v>
      </c>
      <c r="L12" s="20">
        <v>5313</v>
      </c>
      <c r="M12" s="18">
        <v>171805459</v>
      </c>
      <c r="N12" s="20">
        <v>1589</v>
      </c>
      <c r="O12" s="22">
        <v>30</v>
      </c>
      <c r="P12" s="18">
        <v>609909229</v>
      </c>
      <c r="Q12" s="18">
        <v>382324763</v>
      </c>
      <c r="R12" s="22">
        <v>66.7</v>
      </c>
      <c r="S12" s="18">
        <v>53234733</v>
      </c>
      <c r="T12" s="21">
        <v>474</v>
      </c>
      <c r="U12" s="22">
        <v>9.3</v>
      </c>
      <c r="V12" s="137" t="s">
        <v>215</v>
      </c>
    </row>
    <row r="13" spans="1:22" s="66" customFormat="1" ht="18" customHeight="1">
      <c r="A13" s="65"/>
      <c r="B13" s="135" t="s">
        <v>250</v>
      </c>
      <c r="C13" s="20">
        <v>4450</v>
      </c>
      <c r="D13" s="20">
        <v>150174</v>
      </c>
      <c r="E13" s="18">
        <v>729559869</v>
      </c>
      <c r="F13" s="18">
        <v>459621943</v>
      </c>
      <c r="G13" s="20">
        <v>928</v>
      </c>
      <c r="H13" s="73">
        <v>111637</v>
      </c>
      <c r="I13" s="20">
        <v>80850</v>
      </c>
      <c r="J13" s="20">
        <v>30787</v>
      </c>
      <c r="K13" s="18">
        <v>671417993</v>
      </c>
      <c r="L13" s="20">
        <v>5788</v>
      </c>
      <c r="M13" s="18">
        <v>194740400</v>
      </c>
      <c r="N13" s="20">
        <v>1767</v>
      </c>
      <c r="O13" s="22">
        <v>30.2</v>
      </c>
      <c r="P13" s="18">
        <v>677438600</v>
      </c>
      <c r="Q13" s="18">
        <v>429871908</v>
      </c>
      <c r="R13" s="22">
        <v>66.8</v>
      </c>
      <c r="S13" s="18">
        <v>54585104</v>
      </c>
      <c r="T13" s="18">
        <v>481</v>
      </c>
      <c r="U13" s="22">
        <v>8.5</v>
      </c>
      <c r="V13" s="137" t="s">
        <v>218</v>
      </c>
    </row>
    <row r="14" spans="1:22" s="66" customFormat="1" ht="18" customHeight="1">
      <c r="A14" s="65"/>
      <c r="B14" s="136" t="s">
        <v>238</v>
      </c>
      <c r="C14" s="67">
        <v>4187</v>
      </c>
      <c r="D14" s="67">
        <v>152085</v>
      </c>
      <c r="E14" s="68">
        <v>829727284</v>
      </c>
      <c r="F14" s="68">
        <v>532679243</v>
      </c>
      <c r="G14" s="67">
        <f>SUM(G16:G43)</f>
        <v>943</v>
      </c>
      <c r="H14" s="153">
        <f>SUM(H16:H43)</f>
        <v>115120</v>
      </c>
      <c r="I14" s="67">
        <f>SUM(I16:I43)</f>
        <v>83635</v>
      </c>
      <c r="J14" s="67">
        <f>SUM(J16:J43)</f>
        <v>31485</v>
      </c>
      <c r="K14" s="154">
        <f>SUM(K16:K43)</f>
        <v>771469065</v>
      </c>
      <c r="L14" s="67">
        <v>6491</v>
      </c>
      <c r="M14" s="154">
        <f>SUM(M16:M43)</f>
        <v>223469684</v>
      </c>
      <c r="N14" s="67">
        <v>1973</v>
      </c>
      <c r="O14" s="69">
        <v>30</v>
      </c>
      <c r="P14" s="154">
        <f>SUM(P16:P43)</f>
        <v>781779157</v>
      </c>
      <c r="Q14" s="154">
        <f>SUM(Q16:Q43)</f>
        <v>502520546</v>
      </c>
      <c r="R14" s="69">
        <v>67.4</v>
      </c>
      <c r="S14" s="68">
        <f>SUM(S16:S43)</f>
        <v>55869288</v>
      </c>
      <c r="T14" s="67">
        <v>482</v>
      </c>
      <c r="U14" s="69">
        <v>7.5</v>
      </c>
      <c r="V14" s="138" t="s">
        <v>239</v>
      </c>
    </row>
    <row r="15" spans="2:22" s="19" customFormat="1" ht="15" customHeight="1">
      <c r="B15" s="24"/>
      <c r="C15" s="112"/>
      <c r="D15" s="20"/>
      <c r="E15" s="18"/>
      <c r="F15" s="18"/>
      <c r="G15" s="20"/>
      <c r="H15" s="73"/>
      <c r="I15" s="20"/>
      <c r="J15" s="20"/>
      <c r="K15" s="18"/>
      <c r="L15" s="20"/>
      <c r="M15" s="18"/>
      <c r="N15" s="21"/>
      <c r="O15" s="22"/>
      <c r="P15" s="18"/>
      <c r="Q15" s="18"/>
      <c r="R15" s="22"/>
      <c r="S15" s="18"/>
      <c r="T15" s="21"/>
      <c r="U15" s="22"/>
      <c r="V15" s="137"/>
    </row>
    <row r="16" spans="1:22" s="19" customFormat="1" ht="13.5" customHeight="1">
      <c r="A16" s="104" t="s">
        <v>251</v>
      </c>
      <c r="B16" s="28" t="s">
        <v>252</v>
      </c>
      <c r="C16" s="20">
        <v>427</v>
      </c>
      <c r="D16" s="20">
        <v>15970</v>
      </c>
      <c r="E16" s="18">
        <v>35145054</v>
      </c>
      <c r="F16" s="18">
        <v>20265179</v>
      </c>
      <c r="G16" s="20">
        <v>103</v>
      </c>
      <c r="H16" s="73">
        <f>I16+J16</f>
        <v>12457</v>
      </c>
      <c r="I16" s="20">
        <v>5632</v>
      </c>
      <c r="J16" s="20">
        <v>6825</v>
      </c>
      <c r="K16" s="18">
        <v>31058656</v>
      </c>
      <c r="L16" s="20">
        <v>2453</v>
      </c>
      <c r="M16" s="18">
        <v>11392318</v>
      </c>
      <c r="N16" s="20">
        <v>916</v>
      </c>
      <c r="O16" s="22">
        <v>37.4</v>
      </c>
      <c r="P16" s="18">
        <v>31059233</v>
      </c>
      <c r="Q16" s="18">
        <v>18165268</v>
      </c>
      <c r="R16" s="22">
        <v>59.6</v>
      </c>
      <c r="S16" s="18">
        <v>3759941</v>
      </c>
      <c r="T16" s="21">
        <v>292</v>
      </c>
      <c r="U16" s="22">
        <v>12.3</v>
      </c>
      <c r="V16" s="137" t="s">
        <v>167</v>
      </c>
    </row>
    <row r="17" spans="1:22" s="19" customFormat="1" ht="13.5" customHeight="1">
      <c r="A17" s="25">
        <v>10</v>
      </c>
      <c r="B17" s="28" t="s">
        <v>253</v>
      </c>
      <c r="C17" s="20">
        <v>93</v>
      </c>
      <c r="D17" s="20">
        <v>1609</v>
      </c>
      <c r="E17" s="18">
        <v>18572301</v>
      </c>
      <c r="F17" s="18">
        <v>7042320</v>
      </c>
      <c r="G17" s="20">
        <v>7</v>
      </c>
      <c r="H17" s="73">
        <f>I17+J17</f>
        <v>619</v>
      </c>
      <c r="I17" s="27">
        <v>453</v>
      </c>
      <c r="J17" s="27">
        <v>166</v>
      </c>
      <c r="K17" s="63">
        <v>15841652</v>
      </c>
      <c r="L17" s="27">
        <v>17476</v>
      </c>
      <c r="M17" s="63">
        <v>5127302</v>
      </c>
      <c r="N17" s="27">
        <v>8126</v>
      </c>
      <c r="O17" s="22">
        <v>46.9</v>
      </c>
      <c r="P17" s="63">
        <v>15749648</v>
      </c>
      <c r="Q17" s="63">
        <v>5336494</v>
      </c>
      <c r="R17" s="22">
        <v>48.8</v>
      </c>
      <c r="S17" s="63">
        <v>401821</v>
      </c>
      <c r="T17" s="64">
        <v>638</v>
      </c>
      <c r="U17" s="22">
        <v>3.7</v>
      </c>
      <c r="V17" s="137">
        <v>10</v>
      </c>
    </row>
    <row r="18" spans="1:22" s="19" customFormat="1" ht="13.5" customHeight="1">
      <c r="A18" s="25">
        <v>11</v>
      </c>
      <c r="B18" s="28" t="s">
        <v>254</v>
      </c>
      <c r="C18" s="20">
        <v>188</v>
      </c>
      <c r="D18" s="20">
        <v>4316</v>
      </c>
      <c r="E18" s="18">
        <v>8088564</v>
      </c>
      <c r="F18" s="18">
        <v>3943470</v>
      </c>
      <c r="G18" s="20">
        <v>33</v>
      </c>
      <c r="H18" s="73">
        <f>I18+J18</f>
        <v>2662</v>
      </c>
      <c r="I18" s="20">
        <v>1697</v>
      </c>
      <c r="J18" s="20">
        <v>965</v>
      </c>
      <c r="K18" s="18">
        <v>6008959</v>
      </c>
      <c r="L18" s="20">
        <v>2193</v>
      </c>
      <c r="M18" s="18">
        <v>2842351</v>
      </c>
      <c r="N18" s="30">
        <v>1059</v>
      </c>
      <c r="O18" s="22">
        <v>47.8</v>
      </c>
      <c r="P18" s="18">
        <v>6071006</v>
      </c>
      <c r="Q18" s="18">
        <v>2899749</v>
      </c>
      <c r="R18" s="22">
        <v>48.8</v>
      </c>
      <c r="S18" s="18">
        <v>1032658</v>
      </c>
      <c r="T18" s="21">
        <v>376</v>
      </c>
      <c r="U18" s="22">
        <v>17.4</v>
      </c>
      <c r="V18" s="137">
        <v>11</v>
      </c>
    </row>
    <row r="19" spans="1:22" s="19" customFormat="1" ht="13.5" customHeight="1">
      <c r="A19" s="25">
        <v>12</v>
      </c>
      <c r="B19" s="28" t="s">
        <v>255</v>
      </c>
      <c r="C19" s="20">
        <v>552</v>
      </c>
      <c r="D19" s="20">
        <v>11552</v>
      </c>
      <c r="E19" s="18">
        <v>16520637</v>
      </c>
      <c r="F19" s="18">
        <v>8051338</v>
      </c>
      <c r="G19" s="20">
        <v>97</v>
      </c>
      <c r="H19" s="73">
        <f>I19+J19</f>
        <v>6452</v>
      </c>
      <c r="I19" s="20">
        <v>1901</v>
      </c>
      <c r="J19" s="20">
        <v>4551</v>
      </c>
      <c r="K19" s="18">
        <v>12752484</v>
      </c>
      <c r="L19" s="20">
        <v>1970</v>
      </c>
      <c r="M19" s="18">
        <v>6068532</v>
      </c>
      <c r="N19" s="21">
        <v>960</v>
      </c>
      <c r="O19" s="22">
        <v>48.6</v>
      </c>
      <c r="P19" s="18">
        <v>12785985</v>
      </c>
      <c r="Q19" s="18">
        <v>6266313</v>
      </c>
      <c r="R19" s="22">
        <v>50.2</v>
      </c>
      <c r="S19" s="18">
        <v>1809868</v>
      </c>
      <c r="T19" s="21">
        <v>275</v>
      </c>
      <c r="U19" s="22">
        <v>14.5</v>
      </c>
      <c r="V19" s="137">
        <v>12</v>
      </c>
    </row>
    <row r="20" spans="1:22" s="19" customFormat="1" ht="13.5" customHeight="1">
      <c r="A20" s="25">
        <v>13</v>
      </c>
      <c r="B20" s="28" t="s">
        <v>256</v>
      </c>
      <c r="C20" s="20">
        <v>139</v>
      </c>
      <c r="D20" s="20">
        <v>2320</v>
      </c>
      <c r="E20" s="18">
        <v>6102783</v>
      </c>
      <c r="F20" s="18">
        <v>4268698</v>
      </c>
      <c r="G20" s="20">
        <v>14</v>
      </c>
      <c r="H20" s="73">
        <f>I20+J20</f>
        <v>976</v>
      </c>
      <c r="I20" s="20">
        <v>822</v>
      </c>
      <c r="J20" s="20">
        <v>154</v>
      </c>
      <c r="K20" s="18">
        <v>3996135</v>
      </c>
      <c r="L20" s="20">
        <v>4271</v>
      </c>
      <c r="M20" s="18">
        <v>901125</v>
      </c>
      <c r="N20" s="20">
        <v>970</v>
      </c>
      <c r="O20" s="22">
        <v>22.1</v>
      </c>
      <c r="P20" s="18">
        <v>4100334</v>
      </c>
      <c r="Q20" s="18">
        <v>3019090</v>
      </c>
      <c r="R20" s="22">
        <v>74.1</v>
      </c>
      <c r="S20" s="18">
        <v>400989</v>
      </c>
      <c r="T20" s="21">
        <v>410</v>
      </c>
      <c r="U20" s="22">
        <v>9.8</v>
      </c>
      <c r="V20" s="137">
        <v>13</v>
      </c>
    </row>
    <row r="21" spans="1:22" s="19" customFormat="1" ht="13.5" customHeight="1">
      <c r="A21" s="25"/>
      <c r="B21" s="28"/>
      <c r="H21" s="73"/>
      <c r="I21" s="20"/>
      <c r="J21" s="20"/>
      <c r="L21" s="20"/>
      <c r="N21" s="21"/>
      <c r="V21" s="137"/>
    </row>
    <row r="22" spans="1:22" s="19" customFormat="1" ht="13.5" customHeight="1">
      <c r="A22" s="25">
        <v>14</v>
      </c>
      <c r="B22" s="28" t="s">
        <v>257</v>
      </c>
      <c r="C22" s="20">
        <v>139</v>
      </c>
      <c r="D22" s="20">
        <v>2270</v>
      </c>
      <c r="E22" s="18">
        <v>3401151</v>
      </c>
      <c r="F22" s="18">
        <v>2023259</v>
      </c>
      <c r="G22" s="20">
        <v>11</v>
      </c>
      <c r="H22" s="73">
        <f>I22+J22</f>
        <v>1044</v>
      </c>
      <c r="I22" s="20">
        <v>707</v>
      </c>
      <c r="J22" s="20">
        <v>337</v>
      </c>
      <c r="K22" s="18">
        <v>1998168</v>
      </c>
      <c r="L22" s="20">
        <v>1944</v>
      </c>
      <c r="M22" s="18">
        <v>570467</v>
      </c>
      <c r="N22" s="21">
        <v>562</v>
      </c>
      <c r="O22" s="22">
        <v>28.7</v>
      </c>
      <c r="P22" s="30">
        <v>2011251</v>
      </c>
      <c r="Q22" s="18">
        <v>1383007</v>
      </c>
      <c r="R22" s="19">
        <v>69.6</v>
      </c>
      <c r="S22" s="155">
        <v>287751</v>
      </c>
      <c r="T22" s="21">
        <v>252</v>
      </c>
      <c r="U22" s="22">
        <v>14.5</v>
      </c>
      <c r="V22" s="137">
        <v>14</v>
      </c>
    </row>
    <row r="23" spans="1:22" s="19" customFormat="1" ht="13.5" customHeight="1">
      <c r="A23" s="25">
        <v>15</v>
      </c>
      <c r="B23" s="28" t="s">
        <v>258</v>
      </c>
      <c r="C23" s="20">
        <v>80</v>
      </c>
      <c r="D23" s="20">
        <v>2829</v>
      </c>
      <c r="E23" s="18">
        <v>8302369</v>
      </c>
      <c r="F23" s="18">
        <v>4804674</v>
      </c>
      <c r="G23" s="20">
        <v>27</v>
      </c>
      <c r="H23" s="73">
        <f>I23+J23</f>
        <v>2186</v>
      </c>
      <c r="I23" s="20">
        <v>1538</v>
      </c>
      <c r="J23" s="20">
        <v>648</v>
      </c>
      <c r="K23" s="18">
        <v>7314021</v>
      </c>
      <c r="L23" s="20">
        <v>3347</v>
      </c>
      <c r="M23" s="18">
        <v>2719647</v>
      </c>
      <c r="N23" s="20">
        <v>1266</v>
      </c>
      <c r="O23" s="22">
        <v>37.6</v>
      </c>
      <c r="P23" s="18">
        <v>7355992</v>
      </c>
      <c r="Q23" s="18">
        <v>4269574</v>
      </c>
      <c r="R23" s="22">
        <v>59</v>
      </c>
      <c r="S23" s="18">
        <v>913865</v>
      </c>
      <c r="T23" s="21">
        <v>415</v>
      </c>
      <c r="U23" s="22">
        <v>12.6</v>
      </c>
      <c r="V23" s="137">
        <v>15</v>
      </c>
    </row>
    <row r="24" spans="1:22" s="19" customFormat="1" ht="13.5" customHeight="1">
      <c r="A24" s="25">
        <v>16</v>
      </c>
      <c r="B24" s="28" t="s">
        <v>259</v>
      </c>
      <c r="C24" s="20">
        <v>191</v>
      </c>
      <c r="D24" s="20">
        <v>4891</v>
      </c>
      <c r="E24" s="18">
        <v>15276527</v>
      </c>
      <c r="F24" s="18">
        <v>8613591</v>
      </c>
      <c r="G24" s="20">
        <v>40</v>
      </c>
      <c r="H24" s="73">
        <f>I24+J24</f>
        <v>3323</v>
      </c>
      <c r="I24" s="20">
        <v>2492</v>
      </c>
      <c r="J24" s="20">
        <v>831</v>
      </c>
      <c r="K24" s="18">
        <v>13508852</v>
      </c>
      <c r="L24" s="20">
        <v>4036</v>
      </c>
      <c r="M24" s="18">
        <v>5146710</v>
      </c>
      <c r="N24" s="20">
        <v>1567</v>
      </c>
      <c r="O24" s="22">
        <v>38.5</v>
      </c>
      <c r="P24" s="18">
        <v>13629114</v>
      </c>
      <c r="Q24" s="18">
        <v>7920754</v>
      </c>
      <c r="R24" s="22">
        <v>59.2</v>
      </c>
      <c r="S24" s="18">
        <v>1440464</v>
      </c>
      <c r="T24" s="21">
        <v>425</v>
      </c>
      <c r="U24" s="22">
        <v>10.8</v>
      </c>
      <c r="V24" s="137">
        <v>16</v>
      </c>
    </row>
    <row r="25" spans="1:22" s="19" customFormat="1" ht="13.5" customHeight="1">
      <c r="A25" s="25">
        <v>17</v>
      </c>
      <c r="B25" s="28" t="s">
        <v>260</v>
      </c>
      <c r="C25" s="20">
        <v>112</v>
      </c>
      <c r="D25" s="20">
        <v>10370</v>
      </c>
      <c r="E25" s="18">
        <v>122863602</v>
      </c>
      <c r="F25" s="18">
        <v>92264530</v>
      </c>
      <c r="G25" s="20">
        <v>65</v>
      </c>
      <c r="H25" s="73">
        <f>I25+J25</f>
        <v>9667</v>
      </c>
      <c r="I25" s="20">
        <v>8051</v>
      </c>
      <c r="J25" s="20">
        <v>1616</v>
      </c>
      <c r="K25" s="18">
        <v>117910096</v>
      </c>
      <c r="L25" s="20">
        <v>12374</v>
      </c>
      <c r="M25" s="18">
        <v>25354756</v>
      </c>
      <c r="N25" s="20">
        <v>2680</v>
      </c>
      <c r="O25" s="22">
        <v>21.4</v>
      </c>
      <c r="P25" s="18">
        <v>119094259</v>
      </c>
      <c r="Q25" s="18">
        <v>89254253</v>
      </c>
      <c r="R25" s="22">
        <v>75.5</v>
      </c>
      <c r="S25" s="18">
        <v>5938694</v>
      </c>
      <c r="T25" s="21">
        <v>609</v>
      </c>
      <c r="U25" s="22">
        <v>5</v>
      </c>
      <c r="V25" s="137">
        <v>17</v>
      </c>
    </row>
    <row r="26" spans="1:22" s="19" customFormat="1" ht="13.5" customHeight="1">
      <c r="A26" s="25">
        <v>18</v>
      </c>
      <c r="B26" s="28" t="s">
        <v>261</v>
      </c>
      <c r="C26" s="20">
        <v>24</v>
      </c>
      <c r="D26" s="20">
        <v>1130</v>
      </c>
      <c r="E26" s="18">
        <v>161628758</v>
      </c>
      <c r="F26" s="18">
        <v>134313088</v>
      </c>
      <c r="G26" s="20">
        <v>4</v>
      </c>
      <c r="H26" s="73">
        <f>I26+J26</f>
        <v>998</v>
      </c>
      <c r="I26" s="27">
        <v>928</v>
      </c>
      <c r="J26" s="27">
        <v>70</v>
      </c>
      <c r="K26" s="18">
        <v>160992665</v>
      </c>
      <c r="L26" s="20">
        <v>137472</v>
      </c>
      <c r="M26" s="63">
        <v>7092129</v>
      </c>
      <c r="N26" s="63">
        <v>7149</v>
      </c>
      <c r="O26" s="22">
        <v>5</v>
      </c>
      <c r="P26" s="63">
        <v>166815114</v>
      </c>
      <c r="Q26" s="63">
        <v>133896943</v>
      </c>
      <c r="R26" s="22">
        <v>94.2</v>
      </c>
      <c r="S26" s="63">
        <v>932259</v>
      </c>
      <c r="T26" s="63">
        <v>915</v>
      </c>
      <c r="U26" s="22">
        <v>0.7</v>
      </c>
      <c r="V26" s="137">
        <v>18</v>
      </c>
    </row>
    <row r="27" spans="1:22" s="19" customFormat="1" ht="13.5" customHeight="1">
      <c r="A27" s="25"/>
      <c r="B27" s="28"/>
      <c r="H27" s="73"/>
      <c r="I27" s="20"/>
      <c r="J27" s="20"/>
      <c r="L27" s="20"/>
      <c r="M27" s="18"/>
      <c r="N27" s="21"/>
      <c r="Q27" s="18"/>
      <c r="V27" s="137"/>
    </row>
    <row r="28" spans="1:22" s="19" customFormat="1" ht="13.5" customHeight="1">
      <c r="A28" s="25">
        <v>19</v>
      </c>
      <c r="B28" s="28" t="s">
        <v>262</v>
      </c>
      <c r="C28" s="20">
        <v>215</v>
      </c>
      <c r="D28" s="20">
        <v>7387</v>
      </c>
      <c r="E28" s="18">
        <v>22289271</v>
      </c>
      <c r="F28" s="18">
        <v>11137705</v>
      </c>
      <c r="G28" s="20">
        <v>59</v>
      </c>
      <c r="H28" s="73">
        <f>I28+J28</f>
        <v>5271</v>
      </c>
      <c r="I28" s="20">
        <v>3468</v>
      </c>
      <c r="J28" s="20">
        <v>1803</v>
      </c>
      <c r="K28" s="18">
        <v>19202863</v>
      </c>
      <c r="L28" s="20">
        <v>3670</v>
      </c>
      <c r="M28" s="18">
        <v>8076156</v>
      </c>
      <c r="N28" s="20">
        <v>1572</v>
      </c>
      <c r="O28" s="22">
        <v>43</v>
      </c>
      <c r="P28" s="18">
        <v>19143921</v>
      </c>
      <c r="Q28" s="18">
        <v>9779388</v>
      </c>
      <c r="R28" s="22">
        <v>52</v>
      </c>
      <c r="S28" s="18">
        <v>2112113</v>
      </c>
      <c r="T28" s="21">
        <v>389</v>
      </c>
      <c r="U28" s="22">
        <v>11.2</v>
      </c>
      <c r="V28" s="137">
        <v>19</v>
      </c>
    </row>
    <row r="29" spans="1:22" s="19" customFormat="1" ht="13.5" customHeight="1">
      <c r="A29" s="25">
        <v>20</v>
      </c>
      <c r="B29" s="28" t="s">
        <v>263</v>
      </c>
      <c r="C29" s="20">
        <v>83</v>
      </c>
      <c r="D29" s="20">
        <v>5103</v>
      </c>
      <c r="E29" s="18">
        <v>11050708</v>
      </c>
      <c r="F29" s="18">
        <v>6564657</v>
      </c>
      <c r="G29" s="20">
        <v>30</v>
      </c>
      <c r="H29" s="73">
        <f>I29+J29</f>
        <v>4311</v>
      </c>
      <c r="I29" s="20">
        <v>2914</v>
      </c>
      <c r="J29" s="20">
        <v>1397</v>
      </c>
      <c r="K29" s="18">
        <v>9640224</v>
      </c>
      <c r="L29" s="20">
        <v>2268</v>
      </c>
      <c r="M29" s="18">
        <v>3428366</v>
      </c>
      <c r="N29" s="20">
        <v>817</v>
      </c>
      <c r="O29" s="22">
        <v>35.8</v>
      </c>
      <c r="P29" s="18">
        <v>9703547</v>
      </c>
      <c r="Q29" s="18">
        <v>5873969</v>
      </c>
      <c r="R29" s="22">
        <v>61.3</v>
      </c>
      <c r="S29" s="18">
        <v>1729460</v>
      </c>
      <c r="T29" s="21">
        <v>408</v>
      </c>
      <c r="U29" s="22">
        <v>18.1</v>
      </c>
      <c r="V29" s="137">
        <v>20</v>
      </c>
    </row>
    <row r="30" spans="1:22" s="19" customFormat="1" ht="13.5" customHeight="1">
      <c r="A30" s="25">
        <v>21</v>
      </c>
      <c r="B30" s="28" t="s">
        <v>264</v>
      </c>
      <c r="C30" s="20">
        <v>8</v>
      </c>
      <c r="D30" s="20">
        <v>92</v>
      </c>
      <c r="E30" s="18">
        <v>54143</v>
      </c>
      <c r="F30" s="18">
        <v>23987</v>
      </c>
      <c r="G30" s="64" t="s">
        <v>265</v>
      </c>
      <c r="H30" s="64" t="s">
        <v>265</v>
      </c>
      <c r="I30" s="64" t="s">
        <v>265</v>
      </c>
      <c r="J30" s="64" t="s">
        <v>265</v>
      </c>
      <c r="K30" s="64" t="s">
        <v>265</v>
      </c>
      <c r="L30" s="64" t="s">
        <v>265</v>
      </c>
      <c r="M30" s="64" t="s">
        <v>265</v>
      </c>
      <c r="N30" s="64" t="s">
        <v>265</v>
      </c>
      <c r="O30" s="64" t="s">
        <v>265</v>
      </c>
      <c r="P30" s="64" t="s">
        <v>265</v>
      </c>
      <c r="Q30" s="64" t="s">
        <v>265</v>
      </c>
      <c r="R30" s="64" t="s">
        <v>265</v>
      </c>
      <c r="S30" s="64" t="s">
        <v>265</v>
      </c>
      <c r="T30" s="64" t="s">
        <v>265</v>
      </c>
      <c r="U30" s="64" t="s">
        <v>265</v>
      </c>
      <c r="V30" s="137">
        <v>21</v>
      </c>
    </row>
    <row r="31" spans="1:22" s="19" customFormat="1" ht="13.5" customHeight="1">
      <c r="A31" s="25">
        <v>22</v>
      </c>
      <c r="B31" s="28" t="s">
        <v>266</v>
      </c>
      <c r="C31" s="20">
        <v>334</v>
      </c>
      <c r="D31" s="20">
        <v>6851</v>
      </c>
      <c r="E31" s="18">
        <v>18904502</v>
      </c>
      <c r="F31" s="18">
        <v>9266320</v>
      </c>
      <c r="G31" s="27">
        <v>41</v>
      </c>
      <c r="H31" s="73">
        <f>I31+J31</f>
        <v>3579</v>
      </c>
      <c r="I31" s="20">
        <v>3100</v>
      </c>
      <c r="J31" s="20">
        <v>479</v>
      </c>
      <c r="K31" s="30">
        <v>11893465</v>
      </c>
      <c r="L31" s="20">
        <v>3267</v>
      </c>
      <c r="M31" s="18">
        <v>5461535</v>
      </c>
      <c r="N31" s="20">
        <v>1532</v>
      </c>
      <c r="O31" s="64">
        <v>46.9</v>
      </c>
      <c r="P31" s="63">
        <v>11894045</v>
      </c>
      <c r="Q31" s="63">
        <v>5845396</v>
      </c>
      <c r="R31" s="22">
        <v>50.2</v>
      </c>
      <c r="S31" s="18">
        <v>1664803</v>
      </c>
      <c r="T31" s="21">
        <v>470</v>
      </c>
      <c r="U31" s="22">
        <v>14.3</v>
      </c>
      <c r="V31" s="137">
        <v>22</v>
      </c>
    </row>
    <row r="32" spans="1:22" s="19" customFormat="1" ht="13.5" customHeight="1">
      <c r="A32" s="25">
        <v>23</v>
      </c>
      <c r="B32" s="28" t="s">
        <v>267</v>
      </c>
      <c r="C32" s="20">
        <v>86</v>
      </c>
      <c r="D32" s="20">
        <v>7218</v>
      </c>
      <c r="E32" s="18">
        <v>101474111</v>
      </c>
      <c r="F32" s="18">
        <v>55302768</v>
      </c>
      <c r="G32" s="20">
        <v>29</v>
      </c>
      <c r="H32" s="73">
        <f>I32+J32</f>
        <v>6440</v>
      </c>
      <c r="I32" s="20">
        <v>6061</v>
      </c>
      <c r="J32" s="20">
        <v>379</v>
      </c>
      <c r="K32" s="18">
        <v>98482721</v>
      </c>
      <c r="L32" s="20">
        <v>15238</v>
      </c>
      <c r="M32" s="18">
        <v>40965230</v>
      </c>
      <c r="N32" s="20">
        <v>6460</v>
      </c>
      <c r="O32" s="22">
        <v>42.1</v>
      </c>
      <c r="P32" s="18">
        <v>99278568</v>
      </c>
      <c r="Q32" s="18">
        <v>53245535</v>
      </c>
      <c r="R32" s="22">
        <v>54.7</v>
      </c>
      <c r="S32" s="18">
        <v>6581589</v>
      </c>
      <c r="T32" s="156">
        <v>1009</v>
      </c>
      <c r="U32" s="22">
        <v>6.8</v>
      </c>
      <c r="V32" s="137">
        <v>23</v>
      </c>
    </row>
    <row r="33" spans="1:22" s="19" customFormat="1" ht="13.5" customHeight="1">
      <c r="A33" s="25"/>
      <c r="B33" s="28"/>
      <c r="H33" s="73"/>
      <c r="I33" s="20"/>
      <c r="J33" s="20"/>
      <c r="K33" s="18"/>
      <c r="L33" s="20"/>
      <c r="M33" s="18"/>
      <c r="N33" s="21"/>
      <c r="P33" s="18"/>
      <c r="Q33" s="18"/>
      <c r="V33" s="137"/>
    </row>
    <row r="34" spans="1:22" s="19" customFormat="1" ht="13.5" customHeight="1">
      <c r="A34" s="25">
        <v>24</v>
      </c>
      <c r="B34" s="28" t="s">
        <v>268</v>
      </c>
      <c r="C34" s="20">
        <v>39</v>
      </c>
      <c r="D34" s="20">
        <v>1834</v>
      </c>
      <c r="E34" s="18">
        <v>7039704</v>
      </c>
      <c r="F34" s="18">
        <v>4173055</v>
      </c>
      <c r="G34" s="20">
        <v>14</v>
      </c>
      <c r="H34" s="73">
        <f aca="true" t="shared" si="0" ref="H34:H40">I34+J34</f>
        <v>1492</v>
      </c>
      <c r="I34" s="20">
        <v>1226</v>
      </c>
      <c r="J34" s="20">
        <v>266</v>
      </c>
      <c r="K34" s="18">
        <v>5955868</v>
      </c>
      <c r="L34" s="20">
        <v>3950</v>
      </c>
      <c r="M34" s="18">
        <v>2143694</v>
      </c>
      <c r="N34" s="20">
        <v>1440</v>
      </c>
      <c r="O34" s="22">
        <v>36</v>
      </c>
      <c r="P34" s="18">
        <v>6036612</v>
      </c>
      <c r="Q34" s="18">
        <v>3435710</v>
      </c>
      <c r="R34" s="22">
        <v>57.6</v>
      </c>
      <c r="S34" s="27">
        <v>748727</v>
      </c>
      <c r="T34" s="27">
        <v>501</v>
      </c>
      <c r="U34" s="22">
        <v>12.6</v>
      </c>
      <c r="V34" s="137">
        <v>24</v>
      </c>
    </row>
    <row r="35" spans="1:22" s="19" customFormat="1" ht="13.5" customHeight="1">
      <c r="A35" s="25">
        <v>25</v>
      </c>
      <c r="B35" s="28" t="s">
        <v>269</v>
      </c>
      <c r="C35" s="20">
        <v>402</v>
      </c>
      <c r="D35" s="20">
        <v>8296</v>
      </c>
      <c r="E35" s="18">
        <v>18308437</v>
      </c>
      <c r="F35" s="18">
        <v>10088017</v>
      </c>
      <c r="G35" s="20">
        <v>57</v>
      </c>
      <c r="H35" s="73">
        <f t="shared" si="0"/>
        <v>4684</v>
      </c>
      <c r="I35" s="20">
        <v>3559</v>
      </c>
      <c r="J35" s="20">
        <v>1125</v>
      </c>
      <c r="K35" s="18">
        <v>12269375</v>
      </c>
      <c r="L35" s="20">
        <v>2531</v>
      </c>
      <c r="M35" s="18">
        <v>4519375</v>
      </c>
      <c r="N35" s="20">
        <v>949</v>
      </c>
      <c r="O35" s="22">
        <v>37.3</v>
      </c>
      <c r="P35" s="18">
        <v>12331399</v>
      </c>
      <c r="Q35" s="18">
        <v>6971697</v>
      </c>
      <c r="R35" s="22">
        <v>57.5</v>
      </c>
      <c r="S35" s="18">
        <v>2120233</v>
      </c>
      <c r="T35" s="21">
        <v>438</v>
      </c>
      <c r="U35" s="22">
        <v>17.5</v>
      </c>
      <c r="V35" s="137">
        <v>25</v>
      </c>
    </row>
    <row r="36" spans="1:22" s="19" customFormat="1" ht="13.5" customHeight="1">
      <c r="A36" s="25">
        <v>26</v>
      </c>
      <c r="B36" s="28" t="s">
        <v>270</v>
      </c>
      <c r="C36" s="20">
        <v>448</v>
      </c>
      <c r="D36" s="20">
        <v>15468</v>
      </c>
      <c r="E36" s="18">
        <v>46721573</v>
      </c>
      <c r="F36" s="18">
        <v>26424192</v>
      </c>
      <c r="G36" s="20">
        <v>106</v>
      </c>
      <c r="H36" s="73">
        <f t="shared" si="0"/>
        <v>11465</v>
      </c>
      <c r="I36" s="20">
        <v>9430</v>
      </c>
      <c r="J36" s="20">
        <v>2035</v>
      </c>
      <c r="K36" s="18">
        <v>40481128</v>
      </c>
      <c r="L36" s="20">
        <v>3516</v>
      </c>
      <c r="M36" s="18">
        <v>15137555</v>
      </c>
      <c r="N36" s="20">
        <v>1332</v>
      </c>
      <c r="O36" s="22">
        <v>37.8</v>
      </c>
      <c r="P36" s="18">
        <v>40585918</v>
      </c>
      <c r="Q36" s="18">
        <v>23718894</v>
      </c>
      <c r="R36" s="22">
        <v>59.2</v>
      </c>
      <c r="S36" s="18">
        <v>5645497</v>
      </c>
      <c r="T36" s="21">
        <v>511</v>
      </c>
      <c r="U36" s="22">
        <v>14.1</v>
      </c>
      <c r="V36" s="137">
        <v>26</v>
      </c>
    </row>
    <row r="37" spans="1:22" s="19" customFormat="1" ht="13.5" customHeight="1">
      <c r="A37" s="25">
        <v>27</v>
      </c>
      <c r="B37" s="28" t="s">
        <v>271</v>
      </c>
      <c r="C37" s="20">
        <v>159</v>
      </c>
      <c r="D37" s="20">
        <v>8413</v>
      </c>
      <c r="E37" s="18">
        <v>26424001</v>
      </c>
      <c r="F37" s="18">
        <v>17381675</v>
      </c>
      <c r="G37" s="20">
        <v>55</v>
      </c>
      <c r="H37" s="73">
        <f t="shared" si="0"/>
        <v>6907</v>
      </c>
      <c r="I37" s="20">
        <v>4537</v>
      </c>
      <c r="J37" s="20">
        <v>2370</v>
      </c>
      <c r="K37" s="18">
        <v>25077561</v>
      </c>
      <c r="L37" s="20">
        <v>3521</v>
      </c>
      <c r="M37" s="18">
        <v>6943106</v>
      </c>
      <c r="N37" s="20">
        <v>989</v>
      </c>
      <c r="O37" s="22">
        <v>28.4</v>
      </c>
      <c r="P37" s="18">
        <v>24815815</v>
      </c>
      <c r="Q37" s="18">
        <v>16749320</v>
      </c>
      <c r="R37" s="22">
        <v>68.5</v>
      </c>
      <c r="S37" s="18">
        <v>3304485</v>
      </c>
      <c r="T37" s="21">
        <v>480</v>
      </c>
      <c r="U37" s="22">
        <v>13.5</v>
      </c>
      <c r="V37" s="137">
        <v>27</v>
      </c>
    </row>
    <row r="38" spans="1:22" s="19" customFormat="1" ht="13.5" customHeight="1">
      <c r="A38" s="25">
        <v>28</v>
      </c>
      <c r="B38" s="28" t="s">
        <v>159</v>
      </c>
      <c r="C38" s="20">
        <v>18</v>
      </c>
      <c r="D38" s="20">
        <v>1939</v>
      </c>
      <c r="E38" s="18">
        <v>3244472</v>
      </c>
      <c r="F38" s="18">
        <v>1317402</v>
      </c>
      <c r="G38" s="20">
        <v>12</v>
      </c>
      <c r="H38" s="73">
        <f t="shared" si="0"/>
        <v>1821</v>
      </c>
      <c r="I38" s="20">
        <v>1069</v>
      </c>
      <c r="J38" s="20">
        <v>752</v>
      </c>
      <c r="K38" s="18">
        <v>3161592</v>
      </c>
      <c r="L38" s="20">
        <v>1671</v>
      </c>
      <c r="M38" s="18">
        <v>1713772</v>
      </c>
      <c r="N38" s="20">
        <v>928</v>
      </c>
      <c r="O38" s="22">
        <v>55.2</v>
      </c>
      <c r="P38" s="18">
        <v>3177804</v>
      </c>
      <c r="Q38" s="18">
        <v>1287163</v>
      </c>
      <c r="R38" s="22">
        <v>41.5</v>
      </c>
      <c r="S38" s="18">
        <v>720386</v>
      </c>
      <c r="T38" s="21">
        <v>398</v>
      </c>
      <c r="U38" s="22">
        <v>23.2</v>
      </c>
      <c r="V38" s="137">
        <v>28</v>
      </c>
    </row>
    <row r="39" spans="1:22" s="19" customFormat="1" ht="13.5" customHeight="1">
      <c r="A39" s="25">
        <v>29</v>
      </c>
      <c r="B39" s="28" t="s">
        <v>160</v>
      </c>
      <c r="C39" s="20">
        <v>55</v>
      </c>
      <c r="D39" s="20">
        <v>7324</v>
      </c>
      <c r="E39" s="18">
        <v>46706493</v>
      </c>
      <c r="F39" s="18">
        <v>35571479</v>
      </c>
      <c r="G39" s="20">
        <v>34</v>
      </c>
      <c r="H39" s="73">
        <f t="shared" si="0"/>
        <v>7004</v>
      </c>
      <c r="I39" s="18">
        <v>5375</v>
      </c>
      <c r="J39" s="20">
        <v>1629</v>
      </c>
      <c r="K39" s="18">
        <v>46502975</v>
      </c>
      <c r="L39" s="20">
        <v>6757</v>
      </c>
      <c r="M39" s="18">
        <v>9096748</v>
      </c>
      <c r="N39" s="20">
        <v>1332</v>
      </c>
      <c r="O39" s="22">
        <v>19.7</v>
      </c>
      <c r="P39" s="18">
        <v>46461654</v>
      </c>
      <c r="Q39" s="18">
        <v>35488241</v>
      </c>
      <c r="R39" s="22">
        <v>77</v>
      </c>
      <c r="S39" s="18">
        <v>3221485</v>
      </c>
      <c r="T39" s="21">
        <v>467</v>
      </c>
      <c r="U39" s="22">
        <v>7</v>
      </c>
      <c r="V39" s="137">
        <v>29</v>
      </c>
    </row>
    <row r="40" spans="1:22" s="19" customFormat="1" ht="13.5" customHeight="1">
      <c r="A40" s="25">
        <v>30</v>
      </c>
      <c r="B40" s="28" t="s">
        <v>163</v>
      </c>
      <c r="C40" s="20">
        <v>236</v>
      </c>
      <c r="D40" s="20">
        <v>22193</v>
      </c>
      <c r="E40" s="18">
        <v>125168410</v>
      </c>
      <c r="F40" s="18">
        <v>66214930</v>
      </c>
      <c r="G40" s="20">
        <v>86</v>
      </c>
      <c r="H40" s="73">
        <f t="shared" si="0"/>
        <v>20231</v>
      </c>
      <c r="I40" s="20">
        <v>17782</v>
      </c>
      <c r="J40" s="20">
        <v>2449</v>
      </c>
      <c r="K40" s="18">
        <v>122235199</v>
      </c>
      <c r="L40" s="20">
        <v>6305</v>
      </c>
      <c r="M40" s="18">
        <v>56682945</v>
      </c>
      <c r="N40" s="20">
        <v>2935</v>
      </c>
      <c r="O40" s="22">
        <v>45.7</v>
      </c>
      <c r="P40" s="18">
        <v>124379529</v>
      </c>
      <c r="Q40" s="18">
        <v>64689342</v>
      </c>
      <c r="R40" s="22">
        <v>52.2</v>
      </c>
      <c r="S40" s="18">
        <v>10517574</v>
      </c>
      <c r="T40" s="21">
        <v>515</v>
      </c>
      <c r="U40" s="22">
        <v>8.5</v>
      </c>
      <c r="V40" s="137">
        <v>30</v>
      </c>
    </row>
    <row r="41" spans="1:22" s="19" customFormat="1" ht="13.5" customHeight="1">
      <c r="A41" s="25"/>
      <c r="B41" s="28"/>
      <c r="C41" s="20"/>
      <c r="D41" s="20"/>
      <c r="E41" s="18"/>
      <c r="F41" s="18"/>
      <c r="G41" s="20"/>
      <c r="H41" s="73"/>
      <c r="I41" s="20"/>
      <c r="J41" s="20"/>
      <c r="K41" s="18"/>
      <c r="L41" s="20"/>
      <c r="M41" s="18"/>
      <c r="N41" s="21"/>
      <c r="O41" s="22"/>
      <c r="Q41" s="18"/>
      <c r="R41" s="22"/>
      <c r="S41" s="18"/>
      <c r="T41" s="21"/>
      <c r="U41" s="22"/>
      <c r="V41" s="137"/>
    </row>
    <row r="42" spans="1:22" s="19" customFormat="1" ht="13.5" customHeight="1">
      <c r="A42" s="25">
        <v>31</v>
      </c>
      <c r="B42" s="28" t="s">
        <v>164</v>
      </c>
      <c r="C42" s="20">
        <v>19</v>
      </c>
      <c r="D42" s="20">
        <v>908</v>
      </c>
      <c r="E42" s="18">
        <v>2562587</v>
      </c>
      <c r="F42" s="18">
        <v>1053940</v>
      </c>
      <c r="G42" s="20">
        <v>6</v>
      </c>
      <c r="H42" s="73">
        <f>I42+J42</f>
        <v>736</v>
      </c>
      <c r="I42" s="20">
        <v>368</v>
      </c>
      <c r="J42" s="20">
        <v>368</v>
      </c>
      <c r="K42" s="18">
        <v>2387649</v>
      </c>
      <c r="L42" s="20">
        <v>3292</v>
      </c>
      <c r="M42" s="18">
        <v>1374607</v>
      </c>
      <c r="N42" s="20">
        <v>1942</v>
      </c>
      <c r="O42" s="22">
        <v>56.9</v>
      </c>
      <c r="P42" s="18">
        <v>2474678</v>
      </c>
      <c r="Q42" s="18">
        <v>996686</v>
      </c>
      <c r="R42" s="22">
        <v>41.2</v>
      </c>
      <c r="S42" s="18">
        <v>290132</v>
      </c>
      <c r="T42" s="21">
        <v>472</v>
      </c>
      <c r="U42" s="22">
        <v>12</v>
      </c>
      <c r="V42" s="137">
        <v>31</v>
      </c>
    </row>
    <row r="43" spans="1:22" s="19" customFormat="1" ht="13.5" customHeight="1">
      <c r="A43" s="25">
        <v>32</v>
      </c>
      <c r="B43" s="28" t="s">
        <v>178</v>
      </c>
      <c r="C43" s="20">
        <v>140</v>
      </c>
      <c r="D43" s="20">
        <v>1802</v>
      </c>
      <c r="E43" s="18">
        <v>3877126</v>
      </c>
      <c r="F43" s="18">
        <v>2568969</v>
      </c>
      <c r="G43" s="20">
        <v>13</v>
      </c>
      <c r="H43" s="73">
        <f>I43+J43</f>
        <v>795</v>
      </c>
      <c r="I43" s="20">
        <v>525</v>
      </c>
      <c r="J43" s="20">
        <v>270</v>
      </c>
      <c r="K43" s="18">
        <v>2796757</v>
      </c>
      <c r="L43" s="20">
        <v>3559</v>
      </c>
      <c r="M43" s="18">
        <v>711258</v>
      </c>
      <c r="N43" s="20">
        <v>915</v>
      </c>
      <c r="O43" s="22">
        <v>25.5</v>
      </c>
      <c r="P43" s="18">
        <v>2823731</v>
      </c>
      <c r="Q43" s="18">
        <v>2027760</v>
      </c>
      <c r="R43" s="22">
        <v>72.6</v>
      </c>
      <c r="S43" s="18">
        <v>294494</v>
      </c>
      <c r="T43" s="21">
        <v>368</v>
      </c>
      <c r="U43" s="22">
        <v>10.5</v>
      </c>
      <c r="V43" s="137">
        <v>32</v>
      </c>
    </row>
    <row r="44" spans="2:22" s="19" customFormat="1" ht="13.5" customHeight="1">
      <c r="B44" s="24"/>
      <c r="C44" s="20"/>
      <c r="D44" s="20"/>
      <c r="E44" s="18"/>
      <c r="F44" s="18"/>
      <c r="G44" s="20"/>
      <c r="H44" s="73"/>
      <c r="I44" s="20"/>
      <c r="J44" s="20"/>
      <c r="K44" s="18"/>
      <c r="L44" s="20"/>
      <c r="M44" s="18"/>
      <c r="N44" s="21"/>
      <c r="O44" s="22"/>
      <c r="P44" s="18"/>
      <c r="Q44" s="18"/>
      <c r="R44" s="22"/>
      <c r="S44" s="18"/>
      <c r="T44" s="21"/>
      <c r="U44" s="22"/>
      <c r="V44" s="137"/>
    </row>
    <row r="45" spans="2:22" s="19" customFormat="1" ht="13.5" customHeight="1">
      <c r="B45" s="24"/>
      <c r="C45" s="20"/>
      <c r="D45" s="20"/>
      <c r="E45" s="18"/>
      <c r="F45" s="18"/>
      <c r="G45" s="20"/>
      <c r="H45" s="73"/>
      <c r="I45" s="20"/>
      <c r="J45" s="20"/>
      <c r="K45" s="18"/>
      <c r="L45" s="20"/>
      <c r="M45" s="18"/>
      <c r="N45" s="21"/>
      <c r="O45" s="22"/>
      <c r="P45" s="18"/>
      <c r="Q45" s="18"/>
      <c r="R45" s="22"/>
      <c r="S45" s="18"/>
      <c r="T45" s="21"/>
      <c r="U45" s="22"/>
      <c r="V45" s="137"/>
    </row>
    <row r="46" spans="1:22" s="19" customFormat="1" ht="18" customHeight="1">
      <c r="A46" s="202" t="s">
        <v>0</v>
      </c>
      <c r="B46" s="203"/>
      <c r="C46" s="20"/>
      <c r="D46" s="20"/>
      <c r="E46" s="20"/>
      <c r="F46" s="20"/>
      <c r="G46" s="20"/>
      <c r="H46" s="20"/>
      <c r="I46" s="20"/>
      <c r="J46" s="20"/>
      <c r="K46" s="3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37"/>
    </row>
    <row r="47" spans="1:22" s="19" customFormat="1" ht="18" customHeight="1">
      <c r="A47" s="196" t="s">
        <v>272</v>
      </c>
      <c r="B47" s="197"/>
      <c r="C47" s="20">
        <v>1705</v>
      </c>
      <c r="D47" s="20">
        <v>10351</v>
      </c>
      <c r="E47" s="18">
        <v>11871528</v>
      </c>
      <c r="F47" s="18">
        <v>5542967</v>
      </c>
      <c r="G47" s="64" t="s">
        <v>273</v>
      </c>
      <c r="H47" s="64" t="s">
        <v>273</v>
      </c>
      <c r="I47" s="64" t="s">
        <v>273</v>
      </c>
      <c r="J47" s="64" t="s">
        <v>273</v>
      </c>
      <c r="K47" s="64" t="s">
        <v>273</v>
      </c>
      <c r="L47" s="64" t="s">
        <v>273</v>
      </c>
      <c r="M47" s="64" t="s">
        <v>273</v>
      </c>
      <c r="N47" s="64" t="s">
        <v>273</v>
      </c>
      <c r="O47" s="64" t="s">
        <v>273</v>
      </c>
      <c r="P47" s="64" t="s">
        <v>273</v>
      </c>
      <c r="Q47" s="64" t="s">
        <v>273</v>
      </c>
      <c r="R47" s="64" t="s">
        <v>273</v>
      </c>
      <c r="S47" s="64" t="s">
        <v>273</v>
      </c>
      <c r="T47" s="64" t="s">
        <v>273</v>
      </c>
      <c r="U47" s="64" t="s">
        <v>273</v>
      </c>
      <c r="V47" s="137" t="s">
        <v>274</v>
      </c>
    </row>
    <row r="48" spans="1:22" s="19" customFormat="1" ht="18" customHeight="1">
      <c r="A48" s="196" t="s">
        <v>275</v>
      </c>
      <c r="B48" s="197"/>
      <c r="C48" s="20">
        <v>1014</v>
      </c>
      <c r="D48" s="20">
        <v>13889</v>
      </c>
      <c r="E48" s="18">
        <v>21558942</v>
      </c>
      <c r="F48" s="18">
        <v>11162616</v>
      </c>
      <c r="G48" s="64" t="s">
        <v>273</v>
      </c>
      <c r="H48" s="64" t="s">
        <v>273</v>
      </c>
      <c r="I48" s="64" t="s">
        <v>273</v>
      </c>
      <c r="J48" s="64" t="s">
        <v>273</v>
      </c>
      <c r="K48" s="64" t="s">
        <v>273</v>
      </c>
      <c r="L48" s="64" t="s">
        <v>273</v>
      </c>
      <c r="M48" s="64" t="s">
        <v>273</v>
      </c>
      <c r="N48" s="64" t="s">
        <v>273</v>
      </c>
      <c r="O48" s="64" t="s">
        <v>273</v>
      </c>
      <c r="P48" s="64" t="s">
        <v>273</v>
      </c>
      <c r="Q48" s="64" t="s">
        <v>273</v>
      </c>
      <c r="R48" s="64" t="s">
        <v>273</v>
      </c>
      <c r="S48" s="64" t="s">
        <v>273</v>
      </c>
      <c r="T48" s="64" t="s">
        <v>273</v>
      </c>
      <c r="U48" s="64" t="s">
        <v>273</v>
      </c>
      <c r="V48" s="137" t="s">
        <v>168</v>
      </c>
    </row>
    <row r="49" spans="1:22" s="19" customFormat="1" ht="18" customHeight="1">
      <c r="A49" s="196" t="s">
        <v>276</v>
      </c>
      <c r="B49" s="197"/>
      <c r="C49" s="20">
        <v>525</v>
      </c>
      <c r="D49" s="20">
        <v>12725</v>
      </c>
      <c r="E49" s="18">
        <v>24827749</v>
      </c>
      <c r="F49" s="18">
        <v>13453114</v>
      </c>
      <c r="G49" s="64" t="s">
        <v>273</v>
      </c>
      <c r="H49" s="64" t="s">
        <v>273</v>
      </c>
      <c r="I49" s="64" t="s">
        <v>273</v>
      </c>
      <c r="J49" s="64" t="s">
        <v>273</v>
      </c>
      <c r="K49" s="64" t="s">
        <v>273</v>
      </c>
      <c r="L49" s="64" t="s">
        <v>273</v>
      </c>
      <c r="M49" s="64" t="s">
        <v>273</v>
      </c>
      <c r="N49" s="64" t="s">
        <v>273</v>
      </c>
      <c r="O49" s="64" t="s">
        <v>273</v>
      </c>
      <c r="P49" s="64" t="s">
        <v>273</v>
      </c>
      <c r="Q49" s="64" t="s">
        <v>273</v>
      </c>
      <c r="R49" s="64" t="s">
        <v>273</v>
      </c>
      <c r="S49" s="64" t="s">
        <v>273</v>
      </c>
      <c r="T49" s="64" t="s">
        <v>273</v>
      </c>
      <c r="U49" s="64" t="s">
        <v>273</v>
      </c>
      <c r="V49" s="137" t="s">
        <v>169</v>
      </c>
    </row>
    <row r="50" spans="1:22" s="19" customFormat="1" ht="18" customHeight="1">
      <c r="A50" s="196" t="s">
        <v>277</v>
      </c>
      <c r="B50" s="197"/>
      <c r="C50" s="64">
        <v>334</v>
      </c>
      <c r="D50" s="27">
        <v>13002</v>
      </c>
      <c r="E50" s="63">
        <v>36913776</v>
      </c>
      <c r="F50" s="63">
        <v>22490146</v>
      </c>
      <c r="G50" s="20">
        <v>334</v>
      </c>
      <c r="H50" s="73">
        <f aca="true" t="shared" si="1" ref="H50:H56">SUM(I50:J50)</f>
        <v>13002</v>
      </c>
      <c r="I50" s="20">
        <v>7858</v>
      </c>
      <c r="J50" s="20">
        <v>5144</v>
      </c>
      <c r="K50" s="18">
        <v>36913776</v>
      </c>
      <c r="L50" s="20">
        <v>2813</v>
      </c>
      <c r="M50" s="18">
        <v>12828952</v>
      </c>
      <c r="N50" s="21">
        <v>995</v>
      </c>
      <c r="O50" s="22">
        <v>35.3</v>
      </c>
      <c r="P50" s="18">
        <v>36952997</v>
      </c>
      <c r="Q50" s="18">
        <v>22490146</v>
      </c>
      <c r="R50" s="22">
        <v>62</v>
      </c>
      <c r="S50" s="18">
        <v>4562666</v>
      </c>
      <c r="T50" s="21">
        <v>342</v>
      </c>
      <c r="U50" s="22">
        <v>12.6</v>
      </c>
      <c r="V50" s="137" t="s">
        <v>170</v>
      </c>
    </row>
    <row r="51" spans="1:22" s="19" customFormat="1" ht="18" customHeight="1">
      <c r="A51" s="196" t="s">
        <v>278</v>
      </c>
      <c r="B51" s="197"/>
      <c r="C51" s="64">
        <v>307</v>
      </c>
      <c r="D51" s="27">
        <v>21411</v>
      </c>
      <c r="E51" s="63">
        <v>85122251</v>
      </c>
      <c r="F51" s="63">
        <v>55586374</v>
      </c>
      <c r="G51" s="20">
        <v>307</v>
      </c>
      <c r="H51" s="73">
        <f t="shared" si="1"/>
        <v>21411</v>
      </c>
      <c r="I51" s="20">
        <v>14071</v>
      </c>
      <c r="J51" s="20">
        <v>7340</v>
      </c>
      <c r="K51" s="18">
        <v>85122251</v>
      </c>
      <c r="L51" s="20">
        <v>3997</v>
      </c>
      <c r="M51" s="18">
        <v>26394643</v>
      </c>
      <c r="N51" s="20">
        <v>1257</v>
      </c>
      <c r="O51" s="22">
        <v>31.3</v>
      </c>
      <c r="P51" s="18">
        <v>85422604</v>
      </c>
      <c r="Q51" s="18">
        <v>55586374</v>
      </c>
      <c r="R51" s="22">
        <v>66</v>
      </c>
      <c r="S51" s="18">
        <v>8146132</v>
      </c>
      <c r="T51" s="21">
        <v>381</v>
      </c>
      <c r="U51" s="22">
        <v>9.7</v>
      </c>
      <c r="V51" s="137" t="s">
        <v>171</v>
      </c>
    </row>
    <row r="52" spans="1:22" s="19" customFormat="1" ht="18" customHeight="1">
      <c r="A52" s="196" t="s">
        <v>279</v>
      </c>
      <c r="B52" s="197"/>
      <c r="C52" s="64">
        <v>190</v>
      </c>
      <c r="D52" s="27">
        <v>26321</v>
      </c>
      <c r="E52" s="63">
        <v>96886178</v>
      </c>
      <c r="F52" s="63">
        <v>58741590</v>
      </c>
      <c r="G52" s="20">
        <v>190</v>
      </c>
      <c r="H52" s="73">
        <f t="shared" si="1"/>
        <v>26321</v>
      </c>
      <c r="I52" s="20">
        <v>18033</v>
      </c>
      <c r="J52" s="20">
        <v>8288</v>
      </c>
      <c r="K52" s="18">
        <v>96886178</v>
      </c>
      <c r="L52" s="20">
        <v>3719</v>
      </c>
      <c r="M52" s="18">
        <v>34142503</v>
      </c>
      <c r="N52" s="20">
        <v>1330</v>
      </c>
      <c r="O52" s="22">
        <v>35.5</v>
      </c>
      <c r="P52" s="18">
        <v>97628534</v>
      </c>
      <c r="Q52" s="18">
        <v>58741590</v>
      </c>
      <c r="R52" s="22">
        <v>61</v>
      </c>
      <c r="S52" s="18">
        <v>10924323</v>
      </c>
      <c r="T52" s="21">
        <v>407</v>
      </c>
      <c r="U52" s="22">
        <v>11.3</v>
      </c>
      <c r="V52" s="137" t="s">
        <v>172</v>
      </c>
    </row>
    <row r="53" spans="1:22" s="19" customFormat="1" ht="18" customHeight="1">
      <c r="A53" s="196" t="s">
        <v>280</v>
      </c>
      <c r="B53" s="197"/>
      <c r="C53" s="64">
        <v>42</v>
      </c>
      <c r="D53" s="27">
        <v>10214</v>
      </c>
      <c r="E53" s="63">
        <v>46359982</v>
      </c>
      <c r="F53" s="63">
        <v>21647142</v>
      </c>
      <c r="G53" s="20">
        <v>42</v>
      </c>
      <c r="H53" s="73">
        <f t="shared" si="1"/>
        <v>10214</v>
      </c>
      <c r="I53" s="20">
        <v>7471</v>
      </c>
      <c r="J53" s="20">
        <v>2743</v>
      </c>
      <c r="K53" s="18">
        <v>46359982</v>
      </c>
      <c r="L53" s="20">
        <v>4033</v>
      </c>
      <c r="M53" s="18">
        <v>18013551</v>
      </c>
      <c r="N53" s="20">
        <v>1769</v>
      </c>
      <c r="O53" s="22">
        <v>44</v>
      </c>
      <c r="P53" s="18">
        <v>46184619</v>
      </c>
      <c r="Q53" s="18">
        <v>21647142</v>
      </c>
      <c r="R53" s="22">
        <v>52.9</v>
      </c>
      <c r="S53" s="18">
        <v>4880725</v>
      </c>
      <c r="T53" s="21">
        <v>487</v>
      </c>
      <c r="U53" s="22">
        <v>11.9</v>
      </c>
      <c r="V53" s="137" t="s">
        <v>173</v>
      </c>
    </row>
    <row r="54" spans="1:22" s="19" customFormat="1" ht="18" customHeight="1">
      <c r="A54" s="200" t="s">
        <v>281</v>
      </c>
      <c r="B54" s="201"/>
      <c r="C54" s="64">
        <v>47</v>
      </c>
      <c r="D54" s="27">
        <v>18602</v>
      </c>
      <c r="E54" s="63">
        <v>148119867</v>
      </c>
      <c r="F54" s="63">
        <v>107811678</v>
      </c>
      <c r="G54" s="20">
        <v>47</v>
      </c>
      <c r="H54" s="73">
        <f t="shared" si="1"/>
        <v>18602</v>
      </c>
      <c r="I54" s="20">
        <v>13997</v>
      </c>
      <c r="J54" s="20">
        <v>4605</v>
      </c>
      <c r="K54" s="18">
        <v>148119867</v>
      </c>
      <c r="L54" s="20">
        <v>7385</v>
      </c>
      <c r="M54" s="18">
        <v>28788731</v>
      </c>
      <c r="N54" s="20">
        <v>1589</v>
      </c>
      <c r="O54" s="22">
        <v>20.6</v>
      </c>
      <c r="P54" s="18">
        <v>154326691</v>
      </c>
      <c r="Q54" s="18">
        <v>107811678</v>
      </c>
      <c r="R54" s="22">
        <v>77</v>
      </c>
      <c r="S54" s="18">
        <v>8670287</v>
      </c>
      <c r="T54" s="21">
        <v>482</v>
      </c>
      <c r="U54" s="22">
        <v>6.2</v>
      </c>
      <c r="V54" s="137" t="s">
        <v>174</v>
      </c>
    </row>
    <row r="55" spans="1:22" s="19" customFormat="1" ht="18" customHeight="1">
      <c r="A55" s="196" t="s">
        <v>282</v>
      </c>
      <c r="B55" s="197"/>
      <c r="C55" s="64">
        <v>17</v>
      </c>
      <c r="D55" s="27">
        <v>11772</v>
      </c>
      <c r="E55" s="63">
        <v>189511029</v>
      </c>
      <c r="F55" s="63">
        <v>155952533</v>
      </c>
      <c r="G55" s="20">
        <v>17</v>
      </c>
      <c r="H55" s="73">
        <f t="shared" si="1"/>
        <v>11772</v>
      </c>
      <c r="I55" s="18">
        <v>9719</v>
      </c>
      <c r="J55" s="20">
        <v>2053</v>
      </c>
      <c r="K55" s="18">
        <v>189511029</v>
      </c>
      <c r="L55" s="20">
        <v>15116</v>
      </c>
      <c r="M55" s="18">
        <v>18717397</v>
      </c>
      <c r="N55" s="20">
        <v>1590</v>
      </c>
      <c r="O55" s="22">
        <v>10.5</v>
      </c>
      <c r="P55" s="18">
        <v>189997557</v>
      </c>
      <c r="Q55" s="18">
        <v>155952533</v>
      </c>
      <c r="R55" s="22">
        <v>87.4</v>
      </c>
      <c r="S55" s="18">
        <v>7143575</v>
      </c>
      <c r="T55" s="21">
        <v>600</v>
      </c>
      <c r="U55" s="22">
        <v>4</v>
      </c>
      <c r="V55" s="137" t="s">
        <v>175</v>
      </c>
    </row>
    <row r="56" spans="1:22" s="19" customFormat="1" ht="18" customHeight="1">
      <c r="A56" s="196" t="s">
        <v>283</v>
      </c>
      <c r="B56" s="197"/>
      <c r="C56" s="64">
        <v>6</v>
      </c>
      <c r="D56" s="27">
        <v>13798</v>
      </c>
      <c r="E56" s="63">
        <v>168555982</v>
      </c>
      <c r="F56" s="63">
        <v>80291083</v>
      </c>
      <c r="G56" s="20">
        <v>6</v>
      </c>
      <c r="H56" s="73">
        <f t="shared" si="1"/>
        <v>13798</v>
      </c>
      <c r="I56" s="20">
        <v>12486</v>
      </c>
      <c r="J56" s="20">
        <v>1312</v>
      </c>
      <c r="K56" s="18">
        <v>168555982</v>
      </c>
      <c r="L56" s="20">
        <v>12235</v>
      </c>
      <c r="M56" s="18">
        <v>84583907</v>
      </c>
      <c r="N56" s="20">
        <v>6212</v>
      </c>
      <c r="O56" s="22">
        <v>50</v>
      </c>
      <c r="P56" s="18">
        <v>171266155</v>
      </c>
      <c r="Q56" s="18">
        <v>80291083</v>
      </c>
      <c r="R56" s="22">
        <v>47.4</v>
      </c>
      <c r="S56" s="18">
        <v>11541580</v>
      </c>
      <c r="T56" s="21">
        <v>796</v>
      </c>
      <c r="U56" s="22">
        <v>6.8</v>
      </c>
      <c r="V56" s="137" t="s">
        <v>176</v>
      </c>
    </row>
    <row r="57" spans="1:22" ht="7.5" customHeight="1" thickBot="1">
      <c r="A57" s="13"/>
      <c r="B57" s="14"/>
      <c r="C57" s="15"/>
      <c r="D57" s="15"/>
      <c r="E57" s="15"/>
      <c r="F57" s="15"/>
      <c r="G57" s="15"/>
      <c r="H57" s="157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</row>
    <row r="58" spans="1:22" s="37" customFormat="1" ht="13.5" customHeight="1">
      <c r="A58" s="176" t="s">
        <v>177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7" t="s">
        <v>284</v>
      </c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</row>
    <row r="59" spans="1:17" s="37" customFormat="1" ht="13.5" customHeight="1">
      <c r="A59" s="169" t="s">
        <v>179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09"/>
      <c r="M59" s="109"/>
      <c r="P59" s="109"/>
      <c r="Q59" s="109"/>
    </row>
    <row r="60" spans="1:19" s="37" customFormat="1" ht="13.5" customHeight="1">
      <c r="A60" s="169" t="s">
        <v>180</v>
      </c>
      <c r="B60" s="169"/>
      <c r="C60" s="169"/>
      <c r="D60" s="169"/>
      <c r="E60" s="169"/>
      <c r="F60" s="169"/>
      <c r="G60" s="169"/>
      <c r="H60" s="169"/>
      <c r="I60" s="169"/>
      <c r="J60" s="169"/>
      <c r="S60" s="109"/>
    </row>
    <row r="61" ht="11.25">
      <c r="H61" s="158"/>
    </row>
  </sheetData>
  <sheetProtection/>
  <mergeCells count="39">
    <mergeCell ref="A60:J60"/>
    <mergeCell ref="K5:V5"/>
    <mergeCell ref="A54:B54"/>
    <mergeCell ref="A55:B55"/>
    <mergeCell ref="A56:B56"/>
    <mergeCell ref="A46:B46"/>
    <mergeCell ref="A50:B50"/>
    <mergeCell ref="A51:B51"/>
    <mergeCell ref="A52:B52"/>
    <mergeCell ref="A53:B53"/>
    <mergeCell ref="A47:B47"/>
    <mergeCell ref="A48:B48"/>
    <mergeCell ref="A49:B49"/>
    <mergeCell ref="P7:P8"/>
    <mergeCell ref="K7:L7"/>
    <mergeCell ref="M7:O7"/>
    <mergeCell ref="C7:C8"/>
    <mergeCell ref="D7:D8"/>
    <mergeCell ref="E7:E8"/>
    <mergeCell ref="A5:J5"/>
    <mergeCell ref="Q7:R7"/>
    <mergeCell ref="S7:U7"/>
    <mergeCell ref="K6:U6"/>
    <mergeCell ref="G6:J6"/>
    <mergeCell ref="F7:F8"/>
    <mergeCell ref="G7:G8"/>
    <mergeCell ref="H7:J7"/>
    <mergeCell ref="A6:B8"/>
    <mergeCell ref="C6:F6"/>
    <mergeCell ref="A59:J59"/>
    <mergeCell ref="K1:V1"/>
    <mergeCell ref="A1:J1"/>
    <mergeCell ref="K2:V2"/>
    <mergeCell ref="A2:J2"/>
    <mergeCell ref="A3:J3"/>
    <mergeCell ref="K3:V3"/>
    <mergeCell ref="A58:J58"/>
    <mergeCell ref="K58:V58"/>
    <mergeCell ref="V6:V8"/>
  </mergeCells>
  <printOptions/>
  <pageMargins left="0.76" right="0.18" top="0.07874015748031496" bottom="0.1968503937007874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SheetLayoutView="125" zoomScalePageLayoutView="0" workbookViewId="0" topLeftCell="A1">
      <selection activeCell="K2" sqref="K2:V2"/>
    </sheetView>
  </sheetViews>
  <sheetFormatPr defaultColWidth="9.00390625" defaultRowHeight="12"/>
  <cols>
    <col min="1" max="1" width="3.875" style="1" customWidth="1"/>
    <col min="2" max="2" width="27.625" style="0" customWidth="1"/>
    <col min="3" max="3" width="7.50390625" style="0" customWidth="1"/>
    <col min="4" max="5" width="15.125" style="0" bestFit="1" customWidth="1"/>
    <col min="6" max="6" width="7.50390625" style="0" customWidth="1"/>
    <col min="7" max="8" width="15.125" style="0" bestFit="1" customWidth="1"/>
    <col min="9" max="9" width="8.625" style="0" customWidth="1"/>
    <col min="10" max="10" width="18.50390625" style="0" bestFit="1" customWidth="1"/>
    <col min="11" max="11" width="12.625" style="0" customWidth="1"/>
    <col min="12" max="13" width="11.625" style="0" customWidth="1"/>
    <col min="14" max="14" width="13.50390625" style="0" customWidth="1"/>
    <col min="15" max="15" width="12.375" style="0" customWidth="1"/>
    <col min="16" max="16" width="11.625" style="0" customWidth="1"/>
    <col min="17" max="17" width="12.375" style="0" customWidth="1"/>
    <col min="18" max="18" width="13.50390625" style="0" customWidth="1"/>
    <col min="19" max="19" width="12.625" style="0" customWidth="1"/>
    <col min="20" max="20" width="12.375" style="0" customWidth="1"/>
    <col min="21" max="21" width="12.50390625" style="0" customWidth="1"/>
    <col min="22" max="22" width="9.50390625" style="0" bestFit="1" customWidth="1"/>
  </cols>
  <sheetData>
    <row r="1" spans="1:22" ht="24" customHeight="1">
      <c r="A1" s="171" t="s">
        <v>362</v>
      </c>
      <c r="B1" s="171"/>
      <c r="C1" s="171"/>
      <c r="D1" s="171"/>
      <c r="E1" s="171"/>
      <c r="F1" s="171"/>
      <c r="G1" s="171"/>
      <c r="H1" s="171"/>
      <c r="I1" s="171"/>
      <c r="J1" s="171"/>
      <c r="K1" s="170" t="s">
        <v>363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219"/>
    </row>
    <row r="2" spans="1:22" ht="12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18"/>
    </row>
    <row r="3" spans="1:22" ht="30" customHeight="1">
      <c r="A3" s="174" t="s">
        <v>208</v>
      </c>
      <c r="B3" s="174"/>
      <c r="C3" s="174"/>
      <c r="D3" s="174"/>
      <c r="E3" s="174"/>
      <c r="F3" s="174"/>
      <c r="G3" s="174"/>
      <c r="H3" s="174"/>
      <c r="I3" s="174"/>
      <c r="J3" s="174"/>
      <c r="K3" s="175" t="s">
        <v>199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218"/>
    </row>
    <row r="4" spans="1:22" ht="12" customHeight="1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1:22" ht="12" thickBot="1">
      <c r="K5" s="232" t="s">
        <v>203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1.25">
      <c r="A6" s="213" t="s">
        <v>51</v>
      </c>
      <c r="B6" s="214"/>
      <c r="C6" s="205" t="s">
        <v>52</v>
      </c>
      <c r="D6" s="208" t="s">
        <v>53</v>
      </c>
      <c r="E6" s="209"/>
      <c r="F6" s="209"/>
      <c r="G6" s="209"/>
      <c r="H6" s="209"/>
      <c r="I6" s="209"/>
      <c r="J6" s="209"/>
      <c r="K6" s="224"/>
      <c r="L6" s="225"/>
      <c r="M6" s="229" t="s">
        <v>54</v>
      </c>
      <c r="N6" s="223" t="s">
        <v>55</v>
      </c>
      <c r="O6" s="224"/>
      <c r="P6" s="224"/>
      <c r="Q6" s="224"/>
      <c r="R6" s="225"/>
      <c r="S6" s="238" t="s">
        <v>56</v>
      </c>
      <c r="T6" s="239"/>
      <c r="U6" s="235" t="s">
        <v>57</v>
      </c>
      <c r="V6" s="233" t="s">
        <v>58</v>
      </c>
    </row>
    <row r="7" spans="1:22" ht="11.25">
      <c r="A7" s="215"/>
      <c r="B7" s="216"/>
      <c r="C7" s="206"/>
      <c r="D7" s="210" t="s">
        <v>59</v>
      </c>
      <c r="E7" s="211"/>
      <c r="F7" s="212"/>
      <c r="G7" s="216" t="s">
        <v>60</v>
      </c>
      <c r="H7" s="216"/>
      <c r="I7" s="216"/>
      <c r="J7" s="60" t="s">
        <v>61</v>
      </c>
      <c r="K7" s="227" t="s">
        <v>62</v>
      </c>
      <c r="L7" s="228"/>
      <c r="M7" s="230"/>
      <c r="N7" s="226" t="s">
        <v>63</v>
      </c>
      <c r="O7" s="216" t="s">
        <v>64</v>
      </c>
      <c r="P7" s="216" t="s">
        <v>65</v>
      </c>
      <c r="Q7" s="216" t="s">
        <v>66</v>
      </c>
      <c r="R7" s="216" t="s">
        <v>67</v>
      </c>
      <c r="S7" s="240"/>
      <c r="T7" s="241"/>
      <c r="U7" s="236"/>
      <c r="V7" s="234"/>
    </row>
    <row r="8" spans="1:22" ht="47.25" customHeight="1">
      <c r="A8" s="215"/>
      <c r="B8" s="216"/>
      <c r="C8" s="207"/>
      <c r="D8" s="59" t="s">
        <v>68</v>
      </c>
      <c r="E8" s="59" t="s">
        <v>69</v>
      </c>
      <c r="F8" s="62" t="s">
        <v>70</v>
      </c>
      <c r="G8" s="59" t="s">
        <v>71</v>
      </c>
      <c r="H8" s="59" t="s">
        <v>69</v>
      </c>
      <c r="I8" s="62" t="s">
        <v>72</v>
      </c>
      <c r="J8" s="61" t="s">
        <v>71</v>
      </c>
      <c r="K8" s="58" t="s">
        <v>69</v>
      </c>
      <c r="L8" s="62" t="s">
        <v>72</v>
      </c>
      <c r="M8" s="231"/>
      <c r="N8" s="216"/>
      <c r="O8" s="216"/>
      <c r="P8" s="216"/>
      <c r="Q8" s="216"/>
      <c r="R8" s="216"/>
      <c r="S8" s="59" t="s">
        <v>73</v>
      </c>
      <c r="T8" s="59" t="s">
        <v>74</v>
      </c>
      <c r="U8" s="237"/>
      <c r="V8" s="234"/>
    </row>
    <row r="9" spans="1:22" ht="6" customHeight="1">
      <c r="A9" s="33"/>
      <c r="B9" s="34"/>
      <c r="V9" s="35"/>
    </row>
    <row r="10" spans="2:22" s="19" customFormat="1" ht="21" customHeight="1">
      <c r="B10" s="70" t="s">
        <v>241</v>
      </c>
      <c r="C10" s="20">
        <v>929</v>
      </c>
      <c r="D10" s="30">
        <v>21538348</v>
      </c>
      <c r="E10" s="30">
        <v>21613221</v>
      </c>
      <c r="F10" s="22">
        <v>3.8</v>
      </c>
      <c r="G10" s="30">
        <v>12329614</v>
      </c>
      <c r="H10" s="30">
        <v>11755486</v>
      </c>
      <c r="I10" s="22">
        <v>2.1</v>
      </c>
      <c r="J10" s="30">
        <v>19541795</v>
      </c>
      <c r="K10" s="30">
        <v>19048083</v>
      </c>
      <c r="L10" s="22">
        <v>3.3</v>
      </c>
      <c r="M10" s="20">
        <v>764</v>
      </c>
      <c r="N10" s="30">
        <v>171187061</v>
      </c>
      <c r="O10" s="30">
        <v>21769277</v>
      </c>
      <c r="P10" s="30">
        <v>3519905</v>
      </c>
      <c r="Q10" s="30">
        <v>20096888</v>
      </c>
      <c r="R10" s="30">
        <v>169339545</v>
      </c>
      <c r="S10" s="30">
        <v>11899099</v>
      </c>
      <c r="T10" s="30">
        <v>15037384</v>
      </c>
      <c r="U10" s="30">
        <v>18630992</v>
      </c>
      <c r="V10" s="137" t="s">
        <v>205</v>
      </c>
    </row>
    <row r="11" spans="2:22" s="23" customFormat="1" ht="21" customHeight="1">
      <c r="B11" s="135" t="s">
        <v>285</v>
      </c>
      <c r="C11" s="20">
        <v>911</v>
      </c>
      <c r="D11" s="30">
        <v>21465107</v>
      </c>
      <c r="E11" s="30">
        <v>20985190</v>
      </c>
      <c r="F11" s="22">
        <v>3.6</v>
      </c>
      <c r="G11" s="30">
        <v>11623472</v>
      </c>
      <c r="H11" s="30">
        <v>12190089</v>
      </c>
      <c r="I11" s="22">
        <v>2.1</v>
      </c>
      <c r="J11" s="30">
        <v>18910626</v>
      </c>
      <c r="K11" s="30">
        <v>20819500</v>
      </c>
      <c r="L11" s="22">
        <v>3.6</v>
      </c>
      <c r="M11" s="20">
        <v>760</v>
      </c>
      <c r="N11" s="30">
        <v>124881782</v>
      </c>
      <c r="O11" s="30">
        <v>14829797</v>
      </c>
      <c r="P11" s="30">
        <v>2902225</v>
      </c>
      <c r="Q11" s="30">
        <v>19201218</v>
      </c>
      <c r="R11" s="30">
        <v>117608136</v>
      </c>
      <c r="S11" s="30">
        <v>11220937</v>
      </c>
      <c r="T11" s="30">
        <v>9637337</v>
      </c>
      <c r="U11" s="30">
        <v>17294060</v>
      </c>
      <c r="V11" s="137" t="s">
        <v>206</v>
      </c>
    </row>
    <row r="12" spans="2:22" s="23" customFormat="1" ht="21" customHeight="1">
      <c r="B12" s="135" t="s">
        <v>286</v>
      </c>
      <c r="C12" s="20">
        <v>904</v>
      </c>
      <c r="D12" s="30">
        <v>20706526</v>
      </c>
      <c r="E12" s="30">
        <v>21135451</v>
      </c>
      <c r="F12" s="22">
        <v>3.1478827228867545</v>
      </c>
      <c r="G12" s="30">
        <v>12086761</v>
      </c>
      <c r="H12" s="30">
        <v>13787826</v>
      </c>
      <c r="I12" s="22">
        <v>2.0535383537152243</v>
      </c>
      <c r="J12" s="30">
        <v>20883102</v>
      </c>
      <c r="K12" s="30">
        <v>19094871</v>
      </c>
      <c r="L12" s="22">
        <v>2.8439617643669552</v>
      </c>
      <c r="M12" s="20">
        <v>762</v>
      </c>
      <c r="N12" s="30">
        <v>119827268</v>
      </c>
      <c r="O12" s="30">
        <v>22268486</v>
      </c>
      <c r="P12" s="30">
        <v>4441641</v>
      </c>
      <c r="Q12" s="30">
        <v>18980350</v>
      </c>
      <c r="R12" s="30">
        <v>118673763</v>
      </c>
      <c r="S12" s="30">
        <v>15374439</v>
      </c>
      <c r="T12" s="30">
        <v>15770985</v>
      </c>
      <c r="U12" s="30">
        <v>22291645</v>
      </c>
      <c r="V12" s="137" t="s">
        <v>215</v>
      </c>
    </row>
    <row r="13" spans="2:22" s="23" customFormat="1" ht="21" customHeight="1">
      <c r="B13" s="135" t="s">
        <v>287</v>
      </c>
      <c r="C13" s="20">
        <v>928</v>
      </c>
      <c r="D13" s="18">
        <v>21499576</v>
      </c>
      <c r="E13" s="18">
        <v>23581676</v>
      </c>
      <c r="F13" s="22">
        <f>E13/'６７'!$K$13*100</f>
        <v>3.5122198460356127</v>
      </c>
      <c r="G13" s="18">
        <v>13796174</v>
      </c>
      <c r="H13" s="18">
        <v>16982780</v>
      </c>
      <c r="I13" s="22">
        <f>H13/'６７'!$K$13*100</f>
        <v>2.529390063575493</v>
      </c>
      <c r="J13" s="18">
        <v>19105679</v>
      </c>
      <c r="K13" s="18">
        <v>23044186</v>
      </c>
      <c r="L13" s="22">
        <f>K13/'６７'!$K$13*100</f>
        <v>3.432166882664999</v>
      </c>
      <c r="M13" s="20">
        <v>761</v>
      </c>
      <c r="N13" s="31">
        <v>161174094</v>
      </c>
      <c r="O13" s="31">
        <v>22958976</v>
      </c>
      <c r="P13" s="31">
        <v>3141636</v>
      </c>
      <c r="Q13" s="31">
        <v>19173457</v>
      </c>
      <c r="R13" s="31">
        <v>161817977</v>
      </c>
      <c r="S13" s="31">
        <v>15267021</v>
      </c>
      <c r="T13" s="31">
        <v>15249945</v>
      </c>
      <c r="U13" s="31">
        <v>22976052</v>
      </c>
      <c r="V13" s="137" t="s">
        <v>218</v>
      </c>
    </row>
    <row r="14" spans="1:22" s="19" customFormat="1" ht="21" customHeight="1">
      <c r="A14" s="26"/>
      <c r="B14" s="136" t="s">
        <v>238</v>
      </c>
      <c r="C14" s="20">
        <f>SUM(C16:C43)</f>
        <v>943</v>
      </c>
      <c r="D14" s="30">
        <f>SUM(D16:D43)</f>
        <v>23451179</v>
      </c>
      <c r="E14" s="18">
        <f>SUM(E16:E43)</f>
        <v>31287697</v>
      </c>
      <c r="F14" s="69">
        <f>E14/'６７'!$K$14*100</f>
        <v>4.055599688887072</v>
      </c>
      <c r="G14" s="18">
        <f>SUM(G16:G43)</f>
        <v>16965076</v>
      </c>
      <c r="H14" s="18">
        <f>SUM(H16:H43)</f>
        <v>17430892</v>
      </c>
      <c r="I14" s="69">
        <f>H14/'６７'!$K$14*100</f>
        <v>2.259441472225461</v>
      </c>
      <c r="J14" s="18">
        <f>SUM(J16:J43)</f>
        <v>23061157</v>
      </c>
      <c r="K14" s="18">
        <f>SUM(K16:K43)</f>
        <v>25534731</v>
      </c>
      <c r="L14" s="69">
        <f>K14/'６７'!$K$14*100</f>
        <v>3.3098839808955915</v>
      </c>
      <c r="M14" s="20">
        <f aca="true" t="shared" si="0" ref="M14:U14">SUM(M16:M43)</f>
        <v>792</v>
      </c>
      <c r="N14" s="18">
        <f t="shared" si="0"/>
        <v>163091577</v>
      </c>
      <c r="O14" s="18">
        <f t="shared" si="0"/>
        <v>22374799</v>
      </c>
      <c r="P14" s="18">
        <f t="shared" si="0"/>
        <v>2275231</v>
      </c>
      <c r="Q14" s="18">
        <f t="shared" si="0"/>
        <v>19379632</v>
      </c>
      <c r="R14" s="18">
        <f t="shared" si="0"/>
        <v>163811513</v>
      </c>
      <c r="S14" s="18">
        <f t="shared" si="0"/>
        <v>14840137</v>
      </c>
      <c r="T14" s="18">
        <f t="shared" si="0"/>
        <v>13814977</v>
      </c>
      <c r="U14" s="18">
        <f t="shared" si="0"/>
        <v>23399959</v>
      </c>
      <c r="V14" s="138" t="s">
        <v>288</v>
      </c>
    </row>
    <row r="15" spans="1:22" s="19" customFormat="1" ht="21" customHeight="1">
      <c r="A15" s="26"/>
      <c r="B15" s="24"/>
      <c r="C15" s="20"/>
      <c r="D15" s="30"/>
      <c r="E15" s="30"/>
      <c r="F15" s="69"/>
      <c r="G15" s="30"/>
      <c r="H15" s="30"/>
      <c r="I15" s="69"/>
      <c r="J15" s="30"/>
      <c r="K15" s="30"/>
      <c r="L15" s="69"/>
      <c r="N15" s="30"/>
      <c r="O15" s="30"/>
      <c r="P15" s="30"/>
      <c r="Q15" s="30"/>
      <c r="R15" s="30"/>
      <c r="S15" s="30"/>
      <c r="T15" s="30"/>
      <c r="U15" s="30"/>
      <c r="V15" s="137"/>
    </row>
    <row r="16" spans="1:22" s="19" customFormat="1" ht="21" customHeight="1">
      <c r="A16" s="105" t="s">
        <v>200</v>
      </c>
      <c r="B16" s="28" t="s">
        <v>181</v>
      </c>
      <c r="C16" s="20">
        <v>103</v>
      </c>
      <c r="D16" s="30">
        <v>543117</v>
      </c>
      <c r="E16" s="30">
        <v>567351</v>
      </c>
      <c r="F16" s="22">
        <f>E16/'６７'!$K$16*100</f>
        <v>1.8267081486075896</v>
      </c>
      <c r="G16" s="30">
        <v>770207</v>
      </c>
      <c r="H16" s="31">
        <v>842976</v>
      </c>
      <c r="I16" s="22">
        <f>H16/'６７'!$K$16*100</f>
        <v>2.7141419126442563</v>
      </c>
      <c r="J16" s="30">
        <v>482099</v>
      </c>
      <c r="K16" s="30">
        <v>458442</v>
      </c>
      <c r="L16" s="22">
        <f>K16/'６７'!$K$16*100</f>
        <v>1.4760522799183584</v>
      </c>
      <c r="M16" s="73">
        <v>81</v>
      </c>
      <c r="N16" s="30">
        <v>10053400</v>
      </c>
      <c r="O16" s="27">
        <v>973006</v>
      </c>
      <c r="P16" s="30">
        <v>157284</v>
      </c>
      <c r="Q16" s="30">
        <v>938043</v>
      </c>
      <c r="R16" s="30">
        <v>9931079</v>
      </c>
      <c r="S16" s="30">
        <v>233510</v>
      </c>
      <c r="T16" s="30">
        <v>202225</v>
      </c>
      <c r="U16" s="30">
        <v>1004291</v>
      </c>
      <c r="V16" s="139" t="s">
        <v>200</v>
      </c>
    </row>
    <row r="17" spans="1:22" s="19" customFormat="1" ht="21" customHeight="1">
      <c r="A17" s="26">
        <v>10</v>
      </c>
      <c r="B17" s="28" t="s">
        <v>182</v>
      </c>
      <c r="C17" s="20">
        <v>7</v>
      </c>
      <c r="D17" s="31">
        <v>281649</v>
      </c>
      <c r="E17" s="31">
        <v>209566</v>
      </c>
      <c r="F17" s="22">
        <f>E17/'６７'!$K$17*100</f>
        <v>1.322879709767643</v>
      </c>
      <c r="G17" s="31">
        <v>187687</v>
      </c>
      <c r="H17" s="31">
        <v>234659</v>
      </c>
      <c r="I17" s="22">
        <f>H17/'６７'!$K$17*100</f>
        <v>1.4812785939244215</v>
      </c>
      <c r="J17" s="31">
        <v>191397</v>
      </c>
      <c r="K17" s="31">
        <v>171476</v>
      </c>
      <c r="L17" s="22">
        <f>K17/'６７'!$K$17*100</f>
        <v>1.082437614460916</v>
      </c>
      <c r="M17" s="74">
        <v>7</v>
      </c>
      <c r="N17" s="30">
        <v>4330659</v>
      </c>
      <c r="O17" s="30">
        <v>169408</v>
      </c>
      <c r="P17" s="31">
        <v>41194</v>
      </c>
      <c r="Q17" s="31">
        <v>471749</v>
      </c>
      <c r="R17" s="31">
        <v>3987124</v>
      </c>
      <c r="S17" s="31">
        <v>172106</v>
      </c>
      <c r="T17" s="31">
        <v>161894</v>
      </c>
      <c r="U17" s="31">
        <v>179620</v>
      </c>
      <c r="V17" s="140">
        <v>10</v>
      </c>
    </row>
    <row r="18" spans="1:22" s="19" customFormat="1" ht="21" customHeight="1">
      <c r="A18" s="26">
        <v>11</v>
      </c>
      <c r="B18" s="28" t="s">
        <v>183</v>
      </c>
      <c r="C18" s="20">
        <v>33</v>
      </c>
      <c r="D18" s="30">
        <v>462339</v>
      </c>
      <c r="E18" s="30">
        <v>493186</v>
      </c>
      <c r="F18" s="22">
        <f>E18/'６７'!$K$18*100</f>
        <v>8.207511484102321</v>
      </c>
      <c r="G18" s="30">
        <v>123483</v>
      </c>
      <c r="H18" s="30">
        <v>139924</v>
      </c>
      <c r="I18" s="22">
        <f>H18/'６７'!$K$18*100</f>
        <v>2.328589694155011</v>
      </c>
      <c r="J18" s="30">
        <v>192129</v>
      </c>
      <c r="K18" s="30">
        <v>223329</v>
      </c>
      <c r="L18" s="22">
        <f>K18/'６７'!$K$18*100</f>
        <v>3.7166004960260173</v>
      </c>
      <c r="M18" s="73">
        <v>29</v>
      </c>
      <c r="N18" s="30">
        <v>2264519</v>
      </c>
      <c r="O18" s="30">
        <v>195716</v>
      </c>
      <c r="P18" s="30">
        <v>111485</v>
      </c>
      <c r="Q18" s="30">
        <v>204442</v>
      </c>
      <c r="R18" s="30">
        <v>2144308</v>
      </c>
      <c r="S18" s="30">
        <v>81652</v>
      </c>
      <c r="T18" s="30">
        <v>64294</v>
      </c>
      <c r="U18" s="30">
        <v>213074</v>
      </c>
      <c r="V18" s="140">
        <v>11</v>
      </c>
    </row>
    <row r="19" spans="1:22" s="19" customFormat="1" ht="21" customHeight="1">
      <c r="A19" s="26">
        <v>12</v>
      </c>
      <c r="B19" s="28" t="s">
        <v>184</v>
      </c>
      <c r="C19" s="20">
        <v>97</v>
      </c>
      <c r="D19" s="30">
        <v>2305935</v>
      </c>
      <c r="E19" s="30">
        <v>2333898</v>
      </c>
      <c r="F19" s="22">
        <f>E19/'６７'!$K$19*100</f>
        <v>18.301516786847174</v>
      </c>
      <c r="G19" s="30">
        <v>517127</v>
      </c>
      <c r="H19" s="30">
        <v>544410</v>
      </c>
      <c r="I19" s="22">
        <f>H19/'６７'!$K$19*100</f>
        <v>4.269050641427976</v>
      </c>
      <c r="J19" s="30">
        <v>414102</v>
      </c>
      <c r="K19" s="30">
        <v>419640</v>
      </c>
      <c r="L19" s="22">
        <f>K19/'６７'!$K$19*100</f>
        <v>3.290653021011436</v>
      </c>
      <c r="M19" s="73">
        <v>67</v>
      </c>
      <c r="N19" s="30">
        <v>2701410</v>
      </c>
      <c r="O19" s="30">
        <v>244228</v>
      </c>
      <c r="P19" s="30">
        <v>27561</v>
      </c>
      <c r="Q19" s="30">
        <v>152437</v>
      </c>
      <c r="R19" s="30">
        <v>2765640</v>
      </c>
      <c r="S19" s="30">
        <v>9104</v>
      </c>
      <c r="T19" s="30">
        <v>9337</v>
      </c>
      <c r="U19" s="30">
        <v>243995</v>
      </c>
      <c r="V19" s="140">
        <v>12</v>
      </c>
    </row>
    <row r="20" spans="1:22" s="19" customFormat="1" ht="21" customHeight="1">
      <c r="A20" s="26">
        <v>13</v>
      </c>
      <c r="B20" s="28" t="s">
        <v>185</v>
      </c>
      <c r="C20" s="20">
        <v>14</v>
      </c>
      <c r="D20" s="30">
        <v>153237</v>
      </c>
      <c r="E20" s="30">
        <v>207101</v>
      </c>
      <c r="F20" s="22">
        <f>E20/'６７'!$K$20*100</f>
        <v>5.182532622146149</v>
      </c>
      <c r="G20" s="30">
        <v>292834</v>
      </c>
      <c r="H20" s="30">
        <v>311998</v>
      </c>
      <c r="I20" s="22">
        <f>H20/'６７'!$K$20*100</f>
        <v>7.8074939910688705</v>
      </c>
      <c r="J20" s="30">
        <v>65049</v>
      </c>
      <c r="K20" s="30">
        <v>115384</v>
      </c>
      <c r="L20" s="22">
        <f>K20/'６７'!$K$20*100</f>
        <v>2.887389940530037</v>
      </c>
      <c r="M20" s="73">
        <v>13</v>
      </c>
      <c r="N20" s="30">
        <v>1493657</v>
      </c>
      <c r="O20" s="30">
        <v>312524</v>
      </c>
      <c r="P20" s="30">
        <v>7478</v>
      </c>
      <c r="Q20" s="30">
        <v>152006</v>
      </c>
      <c r="R20" s="30">
        <v>1646697</v>
      </c>
      <c r="S20" s="30">
        <v>248494</v>
      </c>
      <c r="T20" s="30">
        <v>264426</v>
      </c>
      <c r="U20" s="30">
        <v>296592</v>
      </c>
      <c r="V20" s="140">
        <v>13</v>
      </c>
    </row>
    <row r="21" spans="1:22" s="19" customFormat="1" ht="21" customHeight="1">
      <c r="A21" s="26"/>
      <c r="B21" s="28"/>
      <c r="D21" s="30"/>
      <c r="E21" s="30"/>
      <c r="F21" s="22"/>
      <c r="G21" s="30"/>
      <c r="H21" s="30"/>
      <c r="I21" s="22"/>
      <c r="J21" s="30"/>
      <c r="K21" s="30"/>
      <c r="L21" s="22"/>
      <c r="M21" s="75"/>
      <c r="V21" s="140"/>
    </row>
    <row r="22" spans="1:22" s="19" customFormat="1" ht="21" customHeight="1">
      <c r="A22" s="26">
        <v>14</v>
      </c>
      <c r="B22" s="28" t="s">
        <v>186</v>
      </c>
      <c r="C22" s="20">
        <v>11</v>
      </c>
      <c r="D22" s="30">
        <v>62096</v>
      </c>
      <c r="E22" s="30">
        <v>75745</v>
      </c>
      <c r="F22" s="22">
        <f>E22/'６７'!$K$22*100</f>
        <v>3.790722301628292</v>
      </c>
      <c r="G22" s="30">
        <v>88925</v>
      </c>
      <c r="H22" s="30">
        <v>95557</v>
      </c>
      <c r="I22" s="22">
        <f>H22/'６７'!$K$22*100</f>
        <v>4.782230523159214</v>
      </c>
      <c r="J22" s="30">
        <v>24006</v>
      </c>
      <c r="K22" s="30">
        <v>23440</v>
      </c>
      <c r="L22" s="22">
        <f>K22/'６７'!$K$22*100</f>
        <v>1.173074536275228</v>
      </c>
      <c r="M22" s="73">
        <v>10</v>
      </c>
      <c r="N22" s="30">
        <v>340238</v>
      </c>
      <c r="O22" s="30">
        <v>100807</v>
      </c>
      <c r="P22" s="30">
        <v>2913</v>
      </c>
      <c r="Q22" s="30">
        <v>33108</v>
      </c>
      <c r="R22" s="30">
        <v>405024</v>
      </c>
      <c r="S22" s="30">
        <v>20810</v>
      </c>
      <c r="T22" s="30">
        <v>18401</v>
      </c>
      <c r="U22" s="30">
        <v>103216</v>
      </c>
      <c r="V22" s="140">
        <v>14</v>
      </c>
    </row>
    <row r="23" spans="1:22" s="19" customFormat="1" ht="21" customHeight="1">
      <c r="A23" s="26">
        <v>15</v>
      </c>
      <c r="B23" s="28" t="s">
        <v>187</v>
      </c>
      <c r="C23" s="20">
        <v>27</v>
      </c>
      <c r="D23" s="30">
        <v>266475</v>
      </c>
      <c r="E23" s="30">
        <v>304874</v>
      </c>
      <c r="F23" s="22">
        <f>E23/'６７'!$K$23*100</f>
        <v>4.168350077201036</v>
      </c>
      <c r="G23" s="30">
        <v>209582</v>
      </c>
      <c r="H23" s="30">
        <v>229916</v>
      </c>
      <c r="I23" s="22">
        <f>H23/'６７'!$K$23*100</f>
        <v>3.143496580061775</v>
      </c>
      <c r="J23" s="30">
        <v>97802</v>
      </c>
      <c r="K23" s="30">
        <v>101374</v>
      </c>
      <c r="L23" s="22">
        <f>K23/'６７'!$K$23*100</f>
        <v>1.3860228183648913</v>
      </c>
      <c r="M23" s="73">
        <v>24</v>
      </c>
      <c r="N23" s="30">
        <v>3280871</v>
      </c>
      <c r="O23" s="30">
        <v>219958</v>
      </c>
      <c r="P23" s="30">
        <v>18404</v>
      </c>
      <c r="Q23" s="30">
        <v>244495</v>
      </c>
      <c r="R23" s="30">
        <v>3237930</v>
      </c>
      <c r="S23" s="30">
        <v>179286</v>
      </c>
      <c r="T23" s="30">
        <v>76944</v>
      </c>
      <c r="U23" s="30">
        <v>322300</v>
      </c>
      <c r="V23" s="140">
        <v>15</v>
      </c>
    </row>
    <row r="24" spans="1:22" s="19" customFormat="1" ht="21" customHeight="1">
      <c r="A24" s="26">
        <v>16</v>
      </c>
      <c r="B24" s="28" t="s">
        <v>201</v>
      </c>
      <c r="C24" s="20">
        <v>40</v>
      </c>
      <c r="D24" s="30">
        <v>312875</v>
      </c>
      <c r="E24" s="30">
        <v>386614</v>
      </c>
      <c r="F24" s="22">
        <f>E24/'６７'!$K$24*100</f>
        <v>2.8619308287632435</v>
      </c>
      <c r="G24" s="30">
        <v>90572</v>
      </c>
      <c r="H24" s="30">
        <v>159105</v>
      </c>
      <c r="I24" s="22">
        <f>H24/'６７'!$K$24*100</f>
        <v>1.1777832786975533</v>
      </c>
      <c r="J24" s="30">
        <v>307619</v>
      </c>
      <c r="K24" s="30">
        <v>354142</v>
      </c>
      <c r="L24" s="22">
        <f>K24/'６７'!$K$24*100</f>
        <v>2.6215551106785386</v>
      </c>
      <c r="M24" s="73">
        <v>33</v>
      </c>
      <c r="N24" s="30">
        <v>2653823</v>
      </c>
      <c r="O24" s="30">
        <v>213053</v>
      </c>
      <c r="P24" s="30">
        <v>15469</v>
      </c>
      <c r="Q24" s="30">
        <v>309702</v>
      </c>
      <c r="R24" s="30">
        <v>2541705</v>
      </c>
      <c r="S24" s="30">
        <v>1513</v>
      </c>
      <c r="T24" s="30">
        <v>2408</v>
      </c>
      <c r="U24" s="30">
        <v>212158</v>
      </c>
      <c r="V24" s="140">
        <v>16</v>
      </c>
    </row>
    <row r="25" spans="1:22" s="19" customFormat="1" ht="21" customHeight="1">
      <c r="A25" s="26">
        <v>17</v>
      </c>
      <c r="B25" s="28" t="s">
        <v>188</v>
      </c>
      <c r="C25" s="20">
        <v>65</v>
      </c>
      <c r="D25" s="30">
        <v>6284917</v>
      </c>
      <c r="E25" s="30">
        <v>7050894</v>
      </c>
      <c r="F25" s="22">
        <f>E25/'６７'!$K$25*100</f>
        <v>5.979889966335029</v>
      </c>
      <c r="G25" s="30">
        <v>2459632</v>
      </c>
      <c r="H25" s="30">
        <v>2753294</v>
      </c>
      <c r="I25" s="22">
        <f>H25/'６７'!$K$25*100</f>
        <v>2.3350790928030456</v>
      </c>
      <c r="J25" s="30">
        <v>2127258</v>
      </c>
      <c r="K25" s="30">
        <v>2545444</v>
      </c>
      <c r="L25" s="22">
        <f>K25/'６７'!$K$25*100</f>
        <v>2.1588007188120684</v>
      </c>
      <c r="M25" s="73">
        <v>61</v>
      </c>
      <c r="N25" s="30">
        <v>25508081</v>
      </c>
      <c r="O25" s="30">
        <v>4694605</v>
      </c>
      <c r="P25" s="30">
        <v>246387</v>
      </c>
      <c r="Q25" s="30">
        <v>3658783</v>
      </c>
      <c r="R25" s="30">
        <v>26297516</v>
      </c>
      <c r="S25" s="30">
        <v>4374841</v>
      </c>
      <c r="T25" s="30">
        <v>4552189</v>
      </c>
      <c r="U25" s="30">
        <v>4517257</v>
      </c>
      <c r="V25" s="140">
        <v>17</v>
      </c>
    </row>
    <row r="26" spans="1:22" s="19" customFormat="1" ht="21" customHeight="1">
      <c r="A26" s="26">
        <v>18</v>
      </c>
      <c r="B26" s="28" t="s">
        <v>189</v>
      </c>
      <c r="C26" s="20">
        <v>4</v>
      </c>
      <c r="D26" s="63">
        <v>3575315</v>
      </c>
      <c r="E26" s="63">
        <v>8644995</v>
      </c>
      <c r="F26" s="114">
        <f>E26/'６７'!$K$26*100</f>
        <v>5.36980675486054</v>
      </c>
      <c r="G26" s="63">
        <v>5443574</v>
      </c>
      <c r="H26" s="63">
        <v>4618147</v>
      </c>
      <c r="I26" s="63">
        <f>H26/'６７'!$K$26*100</f>
        <v>2.868544973772563</v>
      </c>
      <c r="J26" s="63">
        <v>4144543</v>
      </c>
      <c r="K26" s="63">
        <v>4897312</v>
      </c>
      <c r="L26" s="63">
        <f>K26/'６７'!$K$26*100</f>
        <v>3.0419472837473682</v>
      </c>
      <c r="M26" s="63">
        <v>4</v>
      </c>
      <c r="N26" s="63">
        <v>12719261</v>
      </c>
      <c r="O26" s="63">
        <v>1100278</v>
      </c>
      <c r="P26" s="63">
        <v>77178</v>
      </c>
      <c r="Q26" s="63">
        <v>1205151</v>
      </c>
      <c r="R26" s="63">
        <v>12537210</v>
      </c>
      <c r="S26" s="63">
        <v>1273097</v>
      </c>
      <c r="T26" s="63">
        <v>1246721</v>
      </c>
      <c r="U26" s="63">
        <v>1126654</v>
      </c>
      <c r="V26" s="140">
        <v>18</v>
      </c>
    </row>
    <row r="27" spans="1:22" s="19" customFormat="1" ht="21" customHeight="1">
      <c r="A27" s="26"/>
      <c r="B27" s="28"/>
      <c r="D27" s="30"/>
      <c r="E27" s="30"/>
      <c r="F27" s="22"/>
      <c r="G27" s="30"/>
      <c r="H27" s="30"/>
      <c r="I27" s="21"/>
      <c r="J27" s="30"/>
      <c r="K27" s="30"/>
      <c r="L27" s="21"/>
      <c r="M27" s="75"/>
      <c r="V27" s="140"/>
    </row>
    <row r="28" spans="1:22" s="19" customFormat="1" ht="21" customHeight="1">
      <c r="A28" s="26">
        <v>19</v>
      </c>
      <c r="B28" s="28" t="s">
        <v>190</v>
      </c>
      <c r="C28" s="20">
        <v>59</v>
      </c>
      <c r="D28" s="30">
        <v>1151536</v>
      </c>
      <c r="E28" s="30">
        <v>1104488</v>
      </c>
      <c r="F28" s="22">
        <f>E28/'６７'!$K$28*100</f>
        <v>5.751684006702542</v>
      </c>
      <c r="G28" s="30">
        <v>381489</v>
      </c>
      <c r="H28" s="30">
        <v>402131</v>
      </c>
      <c r="I28" s="22">
        <f>H28/'６７'!$K$28*100</f>
        <v>2.0941200278312664</v>
      </c>
      <c r="J28" s="30">
        <v>159038</v>
      </c>
      <c r="K28" s="30">
        <v>147144</v>
      </c>
      <c r="L28" s="22">
        <f>K28/'６７'!$K$28*100</f>
        <v>0.7662607393491273</v>
      </c>
      <c r="M28" s="73">
        <v>53</v>
      </c>
      <c r="N28" s="30">
        <v>6877953</v>
      </c>
      <c r="O28" s="30">
        <v>1669198</v>
      </c>
      <c r="P28" s="30">
        <v>104164</v>
      </c>
      <c r="Q28" s="30">
        <v>944021</v>
      </c>
      <c r="R28" s="30">
        <v>7498966</v>
      </c>
      <c r="S28" s="30">
        <v>402224</v>
      </c>
      <c r="T28" s="30">
        <v>568699</v>
      </c>
      <c r="U28" s="30">
        <v>1502723</v>
      </c>
      <c r="V28" s="140">
        <v>19</v>
      </c>
    </row>
    <row r="29" spans="1:22" s="19" customFormat="1" ht="21" customHeight="1">
      <c r="A29" s="26">
        <v>20</v>
      </c>
      <c r="B29" s="28" t="s">
        <v>191</v>
      </c>
      <c r="C29" s="20">
        <v>30</v>
      </c>
      <c r="D29" s="30">
        <v>322555</v>
      </c>
      <c r="E29" s="30">
        <v>368285</v>
      </c>
      <c r="F29" s="22">
        <f>E29/'６７'!$K$29*100</f>
        <v>3.820295047086043</v>
      </c>
      <c r="G29" s="30">
        <v>152951</v>
      </c>
      <c r="H29" s="30">
        <v>171332</v>
      </c>
      <c r="I29" s="22">
        <f>H29/'６７'!$K$29*100</f>
        <v>1.777261607199169</v>
      </c>
      <c r="J29" s="30">
        <v>145548</v>
      </c>
      <c r="K29" s="30">
        <v>163141</v>
      </c>
      <c r="L29" s="22">
        <f>K29/'６７'!$K$29*100</f>
        <v>1.692294701865849</v>
      </c>
      <c r="M29" s="73">
        <v>25</v>
      </c>
      <c r="N29" s="30">
        <v>2043124</v>
      </c>
      <c r="O29" s="30">
        <v>415109</v>
      </c>
      <c r="P29" s="30">
        <v>43250</v>
      </c>
      <c r="Q29" s="30">
        <v>274213</v>
      </c>
      <c r="R29" s="30">
        <v>2140770</v>
      </c>
      <c r="S29" s="30">
        <v>161156</v>
      </c>
      <c r="T29" s="30">
        <v>120240</v>
      </c>
      <c r="U29" s="30">
        <v>456025</v>
      </c>
      <c r="V29" s="140">
        <v>20</v>
      </c>
    </row>
    <row r="30" spans="1:22" s="19" customFormat="1" ht="21" customHeight="1">
      <c r="A30" s="26">
        <v>21</v>
      </c>
      <c r="B30" s="28" t="s">
        <v>192</v>
      </c>
      <c r="C30" s="64" t="s">
        <v>289</v>
      </c>
      <c r="D30" s="64" t="s">
        <v>289</v>
      </c>
      <c r="E30" s="64" t="s">
        <v>289</v>
      </c>
      <c r="F30" s="64" t="s">
        <v>289</v>
      </c>
      <c r="G30" s="64" t="s">
        <v>289</v>
      </c>
      <c r="H30" s="64" t="s">
        <v>289</v>
      </c>
      <c r="I30" s="64" t="s">
        <v>289</v>
      </c>
      <c r="J30" s="64" t="s">
        <v>289</v>
      </c>
      <c r="K30" s="64" t="s">
        <v>289</v>
      </c>
      <c r="L30" s="64" t="s">
        <v>289</v>
      </c>
      <c r="M30" s="64" t="s">
        <v>289</v>
      </c>
      <c r="N30" s="64" t="s">
        <v>289</v>
      </c>
      <c r="O30" s="64" t="s">
        <v>289</v>
      </c>
      <c r="P30" s="64" t="s">
        <v>289</v>
      </c>
      <c r="Q30" s="64" t="s">
        <v>289</v>
      </c>
      <c r="R30" s="64" t="s">
        <v>289</v>
      </c>
      <c r="S30" s="64" t="s">
        <v>289</v>
      </c>
      <c r="T30" s="64" t="s">
        <v>289</v>
      </c>
      <c r="U30" s="64" t="s">
        <v>289</v>
      </c>
      <c r="V30" s="140">
        <v>21</v>
      </c>
    </row>
    <row r="31" spans="1:22" s="19" customFormat="1" ht="21" customHeight="1">
      <c r="A31" s="26">
        <v>22</v>
      </c>
      <c r="B31" s="28" t="s">
        <v>193</v>
      </c>
      <c r="C31" s="27">
        <v>41</v>
      </c>
      <c r="D31" s="30">
        <v>681972</v>
      </c>
      <c r="E31" s="30">
        <v>701173</v>
      </c>
      <c r="F31" s="22">
        <f>E31/'６７'!$K$31*100</f>
        <v>5.8954476260702835</v>
      </c>
      <c r="G31" s="30">
        <v>433671</v>
      </c>
      <c r="H31" s="30">
        <v>475336</v>
      </c>
      <c r="I31" s="22">
        <f>H31/'６７'!$K$31*100</f>
        <v>3.9966149477885544</v>
      </c>
      <c r="J31" s="30">
        <v>220409</v>
      </c>
      <c r="K31" s="30">
        <v>201788</v>
      </c>
      <c r="L31" s="22">
        <f>K31/'６７'!$K$31*100</f>
        <v>1.6966291993123956</v>
      </c>
      <c r="M31" s="27">
        <v>37</v>
      </c>
      <c r="N31" s="63">
        <v>4260043</v>
      </c>
      <c r="O31" s="27">
        <v>264049</v>
      </c>
      <c r="P31" s="30">
        <v>32070</v>
      </c>
      <c r="Q31" s="30">
        <v>335948</v>
      </c>
      <c r="R31" s="30">
        <v>4156074</v>
      </c>
      <c r="S31" s="30">
        <v>241502</v>
      </c>
      <c r="T31" s="30">
        <v>163004</v>
      </c>
      <c r="U31" s="30">
        <v>342547</v>
      </c>
      <c r="V31" s="140">
        <v>22</v>
      </c>
    </row>
    <row r="32" spans="1:22" s="19" customFormat="1" ht="21" customHeight="1">
      <c r="A32" s="26">
        <v>23</v>
      </c>
      <c r="B32" s="28" t="s">
        <v>194</v>
      </c>
      <c r="C32" s="20">
        <v>29</v>
      </c>
      <c r="D32" s="30">
        <v>1946499</v>
      </c>
      <c r="E32" s="30">
        <v>2327385</v>
      </c>
      <c r="F32" s="22">
        <f>E32/'６７'!$K$32*100</f>
        <v>2.3632419741936252</v>
      </c>
      <c r="G32" s="30">
        <v>1944891</v>
      </c>
      <c r="H32" s="30">
        <v>2318526</v>
      </c>
      <c r="I32" s="22">
        <f>H32/'６７'!$K$32*100</f>
        <v>2.3542464875640468</v>
      </c>
      <c r="J32" s="30">
        <v>2194811</v>
      </c>
      <c r="K32" s="30">
        <v>2609772</v>
      </c>
      <c r="L32" s="22">
        <f>K32/'６７'!$K$32*100</f>
        <v>2.649979583728195</v>
      </c>
      <c r="M32" s="73">
        <v>28</v>
      </c>
      <c r="N32" s="30">
        <v>32401209</v>
      </c>
      <c r="O32" s="30">
        <v>2618124</v>
      </c>
      <c r="P32" s="30">
        <v>239082</v>
      </c>
      <c r="Q32" s="30">
        <v>3206979</v>
      </c>
      <c r="R32" s="30">
        <v>31573272</v>
      </c>
      <c r="S32" s="30">
        <v>2395835</v>
      </c>
      <c r="T32" s="30">
        <v>2532542</v>
      </c>
      <c r="U32" s="30">
        <v>2481417</v>
      </c>
      <c r="V32" s="140">
        <v>23</v>
      </c>
    </row>
    <row r="33" spans="1:22" s="19" customFormat="1" ht="21" customHeight="1">
      <c r="A33" s="26"/>
      <c r="B33" s="28"/>
      <c r="D33" s="30"/>
      <c r="E33" s="30"/>
      <c r="F33" s="22"/>
      <c r="G33" s="30"/>
      <c r="H33" s="30"/>
      <c r="I33" s="22"/>
      <c r="J33" s="30"/>
      <c r="K33" s="30"/>
      <c r="L33" s="22"/>
      <c r="M33" s="75"/>
      <c r="V33" s="140"/>
    </row>
    <row r="34" spans="1:22" s="19" customFormat="1" ht="21" customHeight="1">
      <c r="A34" s="26">
        <v>24</v>
      </c>
      <c r="B34" s="28" t="s">
        <v>195</v>
      </c>
      <c r="C34" s="20">
        <v>14</v>
      </c>
      <c r="D34" s="30">
        <v>101689</v>
      </c>
      <c r="E34" s="30">
        <v>79935</v>
      </c>
      <c r="F34" s="22">
        <f>E34/'６７'!$K$34*100</f>
        <v>1.3421217528662488</v>
      </c>
      <c r="G34" s="30">
        <v>185330</v>
      </c>
      <c r="H34" s="30">
        <v>177441</v>
      </c>
      <c r="I34" s="22">
        <f>H34/'６７'!$K$34*100</f>
        <v>2.9792634759534633</v>
      </c>
      <c r="J34" s="30">
        <v>356630</v>
      </c>
      <c r="K34" s="30">
        <v>459128</v>
      </c>
      <c r="L34" s="22">
        <f>K34/'６７'!$K$34*100</f>
        <v>7.708834379808282</v>
      </c>
      <c r="M34" s="73">
        <v>12</v>
      </c>
      <c r="N34" s="30">
        <v>3311251</v>
      </c>
      <c r="O34" s="18">
        <v>530495</v>
      </c>
      <c r="P34" s="63">
        <v>42788</v>
      </c>
      <c r="Q34" s="63">
        <v>382433</v>
      </c>
      <c r="R34" s="18">
        <v>3416525</v>
      </c>
      <c r="S34" s="63">
        <v>648276</v>
      </c>
      <c r="T34" s="18">
        <v>359662</v>
      </c>
      <c r="U34" s="18">
        <v>819109</v>
      </c>
      <c r="V34" s="140">
        <v>24</v>
      </c>
    </row>
    <row r="35" spans="1:22" s="19" customFormat="1" ht="21" customHeight="1">
      <c r="A35" s="26">
        <v>25</v>
      </c>
      <c r="B35" s="28" t="s">
        <v>196</v>
      </c>
      <c r="C35" s="20">
        <v>57</v>
      </c>
      <c r="D35" s="30">
        <v>264751</v>
      </c>
      <c r="E35" s="30">
        <v>244368</v>
      </c>
      <c r="F35" s="22">
        <f>E35/'６７'!$K$35*100</f>
        <v>1.9916906932912233</v>
      </c>
      <c r="G35" s="30">
        <v>512816</v>
      </c>
      <c r="H35" s="30">
        <v>554215</v>
      </c>
      <c r="I35" s="22">
        <f>H35/'６７'!$K$35*100</f>
        <v>4.5170597524323775</v>
      </c>
      <c r="J35" s="30">
        <v>279971</v>
      </c>
      <c r="K35" s="30">
        <v>362378</v>
      </c>
      <c r="L35" s="22">
        <f>K35/'６７'!$K$35*100</f>
        <v>2.9535163771585755</v>
      </c>
      <c r="M35" s="74">
        <v>48</v>
      </c>
      <c r="N35" s="30">
        <v>4371638</v>
      </c>
      <c r="O35" s="18">
        <v>830759</v>
      </c>
      <c r="P35" s="18">
        <v>109781</v>
      </c>
      <c r="Q35" s="18">
        <v>628132</v>
      </c>
      <c r="R35" s="18">
        <v>4464484</v>
      </c>
      <c r="S35" s="18">
        <v>279588</v>
      </c>
      <c r="T35" s="18">
        <v>287312</v>
      </c>
      <c r="U35" s="18">
        <v>823035</v>
      </c>
      <c r="V35" s="140">
        <v>25</v>
      </c>
    </row>
    <row r="36" spans="1:22" s="19" customFormat="1" ht="21" customHeight="1">
      <c r="A36" s="26">
        <v>26</v>
      </c>
      <c r="B36" s="28" t="s">
        <v>197</v>
      </c>
      <c r="C36" s="20">
        <v>106</v>
      </c>
      <c r="D36" s="30">
        <v>1287177</v>
      </c>
      <c r="E36" s="30">
        <v>1448397</v>
      </c>
      <c r="F36" s="22">
        <f>E36/'６７'!$K$36*100</f>
        <v>3.577956128099988</v>
      </c>
      <c r="G36" s="30">
        <v>1169748</v>
      </c>
      <c r="H36" s="30">
        <v>1225596</v>
      </c>
      <c r="I36" s="22">
        <f>H36/'６７'!$K$36*100</f>
        <v>3.0275737375697633</v>
      </c>
      <c r="J36" s="30">
        <v>3083584</v>
      </c>
      <c r="K36" s="30">
        <v>3027154</v>
      </c>
      <c r="L36" s="22">
        <f>K36/'６７'!$K$36*100</f>
        <v>7.477938855854016</v>
      </c>
      <c r="M36" s="73">
        <v>85</v>
      </c>
      <c r="N36" s="30">
        <v>11398175</v>
      </c>
      <c r="O36" s="18">
        <v>2144487</v>
      </c>
      <c r="P36" s="18">
        <v>257088</v>
      </c>
      <c r="Q36" s="18">
        <v>1197466</v>
      </c>
      <c r="R36" s="18">
        <v>12088108</v>
      </c>
      <c r="S36" s="18">
        <v>734370</v>
      </c>
      <c r="T36" s="18">
        <v>569291</v>
      </c>
      <c r="U36" s="18">
        <v>2309566</v>
      </c>
      <c r="V36" s="140">
        <v>26</v>
      </c>
    </row>
    <row r="37" spans="1:22" s="19" customFormat="1" ht="21" customHeight="1">
      <c r="A37" s="26">
        <v>27</v>
      </c>
      <c r="B37" s="28" t="s">
        <v>198</v>
      </c>
      <c r="C37" s="20">
        <v>55</v>
      </c>
      <c r="D37" s="30">
        <v>658147</v>
      </c>
      <c r="E37" s="30">
        <v>522347</v>
      </c>
      <c r="F37" s="22">
        <f>E37/'６７'!$K$37*100</f>
        <v>2.082925847533578</v>
      </c>
      <c r="G37" s="30">
        <v>619204</v>
      </c>
      <c r="H37" s="30">
        <v>553883</v>
      </c>
      <c r="I37" s="22">
        <f>H37/'６７'!$K$37*100</f>
        <v>2.208679703739929</v>
      </c>
      <c r="J37" s="30">
        <v>493855</v>
      </c>
      <c r="K37" s="30">
        <v>367909</v>
      </c>
      <c r="L37" s="22">
        <f>K37/'６７'!$K$37*100</f>
        <v>1.4670844584925942</v>
      </c>
      <c r="M37" s="73">
        <v>42</v>
      </c>
      <c r="N37" s="30">
        <v>6080550</v>
      </c>
      <c r="O37" s="18">
        <v>562829</v>
      </c>
      <c r="P37" s="18">
        <v>294296</v>
      </c>
      <c r="Q37" s="18">
        <v>776795</v>
      </c>
      <c r="R37" s="18">
        <v>5572288</v>
      </c>
      <c r="S37" s="18">
        <v>294356</v>
      </c>
      <c r="T37" s="18">
        <v>395083</v>
      </c>
      <c r="U37" s="18">
        <v>462102</v>
      </c>
      <c r="V37" s="140">
        <v>27</v>
      </c>
    </row>
    <row r="38" spans="1:22" s="19" customFormat="1" ht="21" customHeight="1">
      <c r="A38" s="26">
        <v>28</v>
      </c>
      <c r="B38" s="28" t="s">
        <v>159</v>
      </c>
      <c r="C38" s="20">
        <v>12</v>
      </c>
      <c r="D38" s="30">
        <v>12835</v>
      </c>
      <c r="E38" s="30">
        <v>11539</v>
      </c>
      <c r="F38" s="22">
        <f>E38/'６７'!$K$38*100</f>
        <v>0.364974354692193</v>
      </c>
      <c r="G38" s="30">
        <v>60432</v>
      </c>
      <c r="H38" s="30">
        <v>55169</v>
      </c>
      <c r="I38" s="22">
        <f>H38/'６７'!$K$38*100</f>
        <v>1.7449753162330877</v>
      </c>
      <c r="J38" s="30">
        <v>62717</v>
      </c>
      <c r="K38" s="30">
        <v>80225</v>
      </c>
      <c r="L38" s="22">
        <f>K38/'６７'!$K$38*100</f>
        <v>2.537487443035028</v>
      </c>
      <c r="M38" s="73">
        <v>8</v>
      </c>
      <c r="N38" s="30">
        <v>585135</v>
      </c>
      <c r="O38" s="18">
        <v>219509</v>
      </c>
      <c r="P38" s="18">
        <v>32821</v>
      </c>
      <c r="Q38" s="18">
        <v>102308</v>
      </c>
      <c r="R38" s="18">
        <v>669515</v>
      </c>
      <c r="S38" s="18">
        <v>11425</v>
      </c>
      <c r="T38" s="18">
        <v>9258</v>
      </c>
      <c r="U38" s="18">
        <v>221676</v>
      </c>
      <c r="V38" s="140">
        <v>28</v>
      </c>
    </row>
    <row r="39" spans="1:22" s="19" customFormat="1" ht="21" customHeight="1">
      <c r="A39" s="26">
        <v>29</v>
      </c>
      <c r="B39" s="28" t="s">
        <v>160</v>
      </c>
      <c r="C39" s="20">
        <v>34</v>
      </c>
      <c r="D39" s="30">
        <v>251436</v>
      </c>
      <c r="E39" s="30">
        <v>334420</v>
      </c>
      <c r="F39" s="22">
        <f>E39/'６７'!$K$39*100</f>
        <v>0.7191367864099016</v>
      </c>
      <c r="G39" s="30">
        <v>538987</v>
      </c>
      <c r="H39" s="30">
        <v>679834</v>
      </c>
      <c r="I39" s="22">
        <f>H39/'６７'!$K$39*100</f>
        <v>1.461915071025026</v>
      </c>
      <c r="J39" s="30">
        <v>1431415</v>
      </c>
      <c r="K39" s="30">
        <v>1307110</v>
      </c>
      <c r="L39" s="22">
        <f>K39/'６７'!$K$39*100</f>
        <v>2.810809415956721</v>
      </c>
      <c r="M39" s="73">
        <v>29</v>
      </c>
      <c r="N39" s="30">
        <v>6683565</v>
      </c>
      <c r="O39" s="18">
        <v>1818541</v>
      </c>
      <c r="P39" s="18">
        <v>143189</v>
      </c>
      <c r="Q39" s="18">
        <v>1525495</v>
      </c>
      <c r="R39" s="18">
        <v>6833422</v>
      </c>
      <c r="S39" s="18">
        <v>1334749</v>
      </c>
      <c r="T39" s="18">
        <v>916917</v>
      </c>
      <c r="U39" s="18">
        <v>2236373</v>
      </c>
      <c r="V39" s="140">
        <v>29</v>
      </c>
    </row>
    <row r="40" spans="1:22" s="19" customFormat="1" ht="21" customHeight="1">
      <c r="A40" s="26">
        <v>30</v>
      </c>
      <c r="B40" s="28" t="s">
        <v>163</v>
      </c>
      <c r="C40" s="20">
        <v>86</v>
      </c>
      <c r="D40" s="30">
        <v>2174227</v>
      </c>
      <c r="E40" s="30">
        <v>3446576</v>
      </c>
      <c r="F40" s="22">
        <f>E40/'６７'!$K$40*100</f>
        <v>2.819626448188627</v>
      </c>
      <c r="G40" s="30">
        <v>624364</v>
      </c>
      <c r="H40" s="30">
        <v>711279</v>
      </c>
      <c r="I40" s="22">
        <f>H40/'６７'!$K$40*100</f>
        <v>0.5818937636776784</v>
      </c>
      <c r="J40" s="30">
        <v>6423381</v>
      </c>
      <c r="K40" s="30">
        <v>7295362</v>
      </c>
      <c r="L40" s="22">
        <f>K40/'６７'!$K$40*100</f>
        <v>5.96829886946067</v>
      </c>
      <c r="M40" s="73">
        <v>77</v>
      </c>
      <c r="N40" s="30">
        <v>18892861</v>
      </c>
      <c r="O40" s="18">
        <v>2861846</v>
      </c>
      <c r="P40" s="18">
        <v>263728</v>
      </c>
      <c r="Q40" s="18">
        <v>2536541</v>
      </c>
      <c r="R40" s="18">
        <v>18954438</v>
      </c>
      <c r="S40" s="18">
        <v>1687398</v>
      </c>
      <c r="T40" s="18">
        <v>1274014</v>
      </c>
      <c r="U40" s="18">
        <v>3275230</v>
      </c>
      <c r="V40" s="140">
        <v>30</v>
      </c>
    </row>
    <row r="41" spans="1:22" s="19" customFormat="1" ht="21" customHeight="1">
      <c r="A41" s="26"/>
      <c r="B41" s="28"/>
      <c r="C41" s="20"/>
      <c r="D41" s="30"/>
      <c r="E41" s="21"/>
      <c r="F41" s="22"/>
      <c r="G41" s="30"/>
      <c r="H41" s="30"/>
      <c r="I41" s="22"/>
      <c r="J41" s="30"/>
      <c r="K41" s="30"/>
      <c r="L41" s="22"/>
      <c r="M41" s="73"/>
      <c r="N41" s="30"/>
      <c r="O41" s="30"/>
      <c r="P41" s="30"/>
      <c r="Q41" s="30"/>
      <c r="R41" s="30"/>
      <c r="S41" s="30"/>
      <c r="T41" s="30"/>
      <c r="U41" s="30"/>
      <c r="V41" s="140"/>
    </row>
    <row r="42" spans="1:22" s="19" customFormat="1" ht="21" customHeight="1">
      <c r="A42" s="26">
        <v>31</v>
      </c>
      <c r="B42" s="28" t="s">
        <v>164</v>
      </c>
      <c r="C42" s="20">
        <v>6</v>
      </c>
      <c r="D42" s="30">
        <v>245892</v>
      </c>
      <c r="E42" s="30">
        <v>302833</v>
      </c>
      <c r="F42" s="22">
        <f>E42/'６７'!$K$42*100</f>
        <v>12.683313167052612</v>
      </c>
      <c r="G42" s="30">
        <v>60642</v>
      </c>
      <c r="H42" s="30">
        <v>67902</v>
      </c>
      <c r="I42" s="22">
        <f>H42/'６７'!$K$42*100</f>
        <v>2.8438853449564823</v>
      </c>
      <c r="J42" s="30">
        <v>96298</v>
      </c>
      <c r="K42" s="30">
        <v>126386</v>
      </c>
      <c r="L42" s="22">
        <f>K42/'６７'!$K$42*100</f>
        <v>5.293324102495802</v>
      </c>
      <c r="M42" s="73">
        <v>6</v>
      </c>
      <c r="N42" s="30">
        <v>238962</v>
      </c>
      <c r="O42" s="30">
        <v>163685</v>
      </c>
      <c r="P42" s="30">
        <v>4012</v>
      </c>
      <c r="Q42" s="30">
        <v>46428</v>
      </c>
      <c r="R42" s="30">
        <v>352207</v>
      </c>
      <c r="S42" s="30">
        <v>18209</v>
      </c>
      <c r="T42" s="30">
        <v>17143</v>
      </c>
      <c r="U42" s="30">
        <v>164751</v>
      </c>
      <c r="V42" s="140">
        <v>31</v>
      </c>
    </row>
    <row r="43" spans="1:22" s="19" customFormat="1" ht="21" customHeight="1">
      <c r="A43" s="26">
        <v>32</v>
      </c>
      <c r="B43" s="28" t="s">
        <v>165</v>
      </c>
      <c r="C43" s="20">
        <v>13</v>
      </c>
      <c r="D43" s="30">
        <v>104508</v>
      </c>
      <c r="E43" s="30">
        <v>121727</v>
      </c>
      <c r="F43" s="22">
        <f>E43/'６７'!$K$43*100</f>
        <v>4.3524339082730465</v>
      </c>
      <c r="G43" s="30">
        <v>96928</v>
      </c>
      <c r="H43" s="30">
        <v>108262</v>
      </c>
      <c r="I43" s="22">
        <f>H43/'６７'!$K$43*100</f>
        <v>3.870983428306428</v>
      </c>
      <c r="J43" s="30">
        <v>67496</v>
      </c>
      <c r="K43" s="30">
        <v>77251</v>
      </c>
      <c r="L43" s="22">
        <f>K43/'６７'!$K$43*100</f>
        <v>2.76216346289649</v>
      </c>
      <c r="M43" s="73">
        <v>13</v>
      </c>
      <c r="N43" s="30">
        <v>601192</v>
      </c>
      <c r="O43" s="30">
        <v>52585</v>
      </c>
      <c r="P43" s="30">
        <v>3609</v>
      </c>
      <c r="Q43" s="30">
        <v>52957</v>
      </c>
      <c r="R43" s="30">
        <v>597211</v>
      </c>
      <c r="S43" s="30">
        <v>36636</v>
      </c>
      <c r="T43" s="30">
        <v>2973</v>
      </c>
      <c r="U43" s="30">
        <v>86248</v>
      </c>
      <c r="V43" s="140">
        <v>32</v>
      </c>
    </row>
    <row r="44" spans="1:22" s="19" customFormat="1" ht="21" customHeight="1">
      <c r="A44" s="26"/>
      <c r="B44" s="28"/>
      <c r="C44" s="20"/>
      <c r="D44" s="30"/>
      <c r="E44" s="30"/>
      <c r="F44" s="22"/>
      <c r="G44" s="30"/>
      <c r="H44" s="30"/>
      <c r="I44" s="22"/>
      <c r="J44" s="30"/>
      <c r="K44" s="30"/>
      <c r="L44" s="22"/>
      <c r="M44" s="73"/>
      <c r="N44" s="30"/>
      <c r="O44" s="30"/>
      <c r="P44" s="30"/>
      <c r="Q44" s="30"/>
      <c r="R44" s="30"/>
      <c r="S44" s="30"/>
      <c r="T44" s="30"/>
      <c r="U44" s="30"/>
      <c r="V44" s="137"/>
    </row>
    <row r="45" spans="1:22" s="19" customFormat="1" ht="21" customHeight="1">
      <c r="A45" s="202" t="s">
        <v>0</v>
      </c>
      <c r="B45" s="203"/>
      <c r="C45" s="20"/>
      <c r="D45" s="20"/>
      <c r="E45" s="20"/>
      <c r="F45" s="22"/>
      <c r="G45" s="20"/>
      <c r="H45" s="20"/>
      <c r="I45" s="22"/>
      <c r="J45" s="20"/>
      <c r="K45" s="20"/>
      <c r="L45" s="30"/>
      <c r="M45" s="20"/>
      <c r="N45" s="20"/>
      <c r="O45" s="20"/>
      <c r="P45" s="20"/>
      <c r="Q45" s="20"/>
      <c r="R45" s="20"/>
      <c r="S45" s="20"/>
      <c r="T45" s="20"/>
      <c r="U45" s="20"/>
      <c r="V45" s="137"/>
    </row>
    <row r="46" spans="1:22" s="19" customFormat="1" ht="21" customHeight="1">
      <c r="A46" s="196" t="s">
        <v>290</v>
      </c>
      <c r="B46" s="197"/>
      <c r="C46" s="20">
        <v>334</v>
      </c>
      <c r="D46" s="30">
        <v>1726401</v>
      </c>
      <c r="E46" s="30">
        <v>1761129</v>
      </c>
      <c r="F46" s="22">
        <f>E46/'６７'!$K$50*100</f>
        <v>4.770926171302551</v>
      </c>
      <c r="G46" s="30">
        <v>1067947</v>
      </c>
      <c r="H46" s="30">
        <v>1211408</v>
      </c>
      <c r="I46" s="22">
        <f>H46/'６７'!$K$50*100</f>
        <v>3.2817233327741926</v>
      </c>
      <c r="J46" s="20">
        <v>790442</v>
      </c>
      <c r="K46" s="20">
        <v>794935</v>
      </c>
      <c r="L46" s="22">
        <f>K46/'６７'!$K$50*100</f>
        <v>2.1534914228227424</v>
      </c>
      <c r="M46" s="18">
        <v>240</v>
      </c>
      <c r="N46" s="76">
        <v>12073613</v>
      </c>
      <c r="O46" s="76">
        <v>1033181</v>
      </c>
      <c r="P46" s="76">
        <v>86263</v>
      </c>
      <c r="Q46" s="76">
        <v>976427</v>
      </c>
      <c r="R46" s="76">
        <v>12044104</v>
      </c>
      <c r="S46" s="76">
        <v>214232</v>
      </c>
      <c r="T46" s="76">
        <v>218693</v>
      </c>
      <c r="U46" s="76">
        <v>1028720</v>
      </c>
      <c r="V46" s="137" t="s">
        <v>274</v>
      </c>
    </row>
    <row r="47" spans="1:22" s="19" customFormat="1" ht="21" customHeight="1">
      <c r="A47" s="196" t="s">
        <v>291</v>
      </c>
      <c r="B47" s="197"/>
      <c r="C47" s="20">
        <v>307</v>
      </c>
      <c r="D47" s="30">
        <v>2604419</v>
      </c>
      <c r="E47" s="30">
        <v>2785477</v>
      </c>
      <c r="F47" s="22">
        <f>E47/'６７'!$K$51*100</f>
        <v>3.2723253523922904</v>
      </c>
      <c r="G47" s="30">
        <v>1838634</v>
      </c>
      <c r="H47" s="30">
        <v>2057601</v>
      </c>
      <c r="I47" s="22">
        <f>H47/'６７'!$K$51*100</f>
        <v>2.4172304841891457</v>
      </c>
      <c r="J47" s="30">
        <v>1258739</v>
      </c>
      <c r="K47" s="30">
        <v>1378034</v>
      </c>
      <c r="L47" s="22">
        <f>K47/'６７'!$K$51*100</f>
        <v>1.618888109526145</v>
      </c>
      <c r="M47" s="18">
        <v>268</v>
      </c>
      <c r="N47" s="76">
        <v>20265740</v>
      </c>
      <c r="O47" s="76">
        <v>3733869</v>
      </c>
      <c r="P47" s="76">
        <v>292065</v>
      </c>
      <c r="Q47" s="76">
        <v>2236202</v>
      </c>
      <c r="R47" s="76">
        <v>21471342</v>
      </c>
      <c r="S47" s="76">
        <v>1301875</v>
      </c>
      <c r="T47" s="76">
        <v>1458958</v>
      </c>
      <c r="U47" s="76">
        <v>3576786</v>
      </c>
      <c r="V47" s="137" t="s">
        <v>292</v>
      </c>
    </row>
    <row r="48" spans="1:22" s="19" customFormat="1" ht="21" customHeight="1">
      <c r="A48" s="196" t="s">
        <v>293</v>
      </c>
      <c r="B48" s="197"/>
      <c r="C48" s="20">
        <v>190</v>
      </c>
      <c r="D48" s="30">
        <v>3651895</v>
      </c>
      <c r="E48" s="30">
        <v>3992475</v>
      </c>
      <c r="F48" s="22">
        <f>E48/'６７'!$K$52*100</f>
        <v>4.120789035562947</v>
      </c>
      <c r="G48" s="30">
        <v>2991761</v>
      </c>
      <c r="H48" s="30">
        <v>3289709</v>
      </c>
      <c r="I48" s="22">
        <f>H48/'６７'!$K$52*100</f>
        <v>3.3954368599409506</v>
      </c>
      <c r="J48" s="30">
        <v>2975159</v>
      </c>
      <c r="K48" s="30">
        <v>3376935</v>
      </c>
      <c r="L48" s="22">
        <f>K48/'６７'!$K$52*100</f>
        <v>3.4854662137668386</v>
      </c>
      <c r="M48" s="18">
        <v>178</v>
      </c>
      <c r="N48" s="76">
        <v>28699733</v>
      </c>
      <c r="O48" s="76">
        <v>4182481</v>
      </c>
      <c r="P48" s="76">
        <v>462170</v>
      </c>
      <c r="Q48" s="76">
        <v>3369679</v>
      </c>
      <c r="R48" s="76">
        <v>29050365</v>
      </c>
      <c r="S48" s="76">
        <v>2837552</v>
      </c>
      <c r="T48" s="76">
        <v>2265488</v>
      </c>
      <c r="U48" s="76">
        <v>4754545</v>
      </c>
      <c r="V48" s="137" t="s">
        <v>169</v>
      </c>
    </row>
    <row r="49" spans="1:22" s="19" customFormat="1" ht="21" customHeight="1">
      <c r="A49" s="196" t="s">
        <v>294</v>
      </c>
      <c r="B49" s="197"/>
      <c r="C49" s="20">
        <v>42</v>
      </c>
      <c r="D49" s="30">
        <v>2751949</v>
      </c>
      <c r="E49" s="30">
        <v>2729475</v>
      </c>
      <c r="F49" s="22">
        <f>E49/'６７'!$K$53*100</f>
        <v>5.887566996898316</v>
      </c>
      <c r="G49" s="30">
        <v>1186640</v>
      </c>
      <c r="H49" s="30">
        <v>1220149</v>
      </c>
      <c r="I49" s="22">
        <f>H49/'６７'!$K$53*100</f>
        <v>2.631901367002256</v>
      </c>
      <c r="J49" s="30">
        <v>1645020</v>
      </c>
      <c r="K49" s="30">
        <v>1492131</v>
      </c>
      <c r="L49" s="22">
        <f>K49/'６７'!$K$53*100</f>
        <v>3.218575451560788</v>
      </c>
      <c r="M49" s="18">
        <v>39</v>
      </c>
      <c r="N49" s="76">
        <v>11327974</v>
      </c>
      <c r="O49" s="76">
        <v>1493889</v>
      </c>
      <c r="P49" s="76">
        <v>137824</v>
      </c>
      <c r="Q49" s="76">
        <v>1242052</v>
      </c>
      <c r="R49" s="76">
        <v>11441987</v>
      </c>
      <c r="S49" s="76">
        <v>708182</v>
      </c>
      <c r="T49" s="76">
        <v>643293</v>
      </c>
      <c r="U49" s="76">
        <v>1558778</v>
      </c>
      <c r="V49" s="137" t="s">
        <v>170</v>
      </c>
    </row>
    <row r="50" spans="1:22" s="19" customFormat="1" ht="21" customHeight="1">
      <c r="A50" s="196" t="s">
        <v>295</v>
      </c>
      <c r="B50" s="197"/>
      <c r="C50" s="20">
        <v>47</v>
      </c>
      <c r="D50" s="30">
        <v>4694681</v>
      </c>
      <c r="E50" s="30">
        <v>9975857</v>
      </c>
      <c r="F50" s="22">
        <f>E50/'６７'!$K$54*100</f>
        <v>6.734989169278689</v>
      </c>
      <c r="G50" s="30">
        <v>4588638</v>
      </c>
      <c r="H50" s="30">
        <v>4109692</v>
      </c>
      <c r="I50" s="22">
        <f>H50/'６７'!$K$54*100</f>
        <v>2.7745717595061032</v>
      </c>
      <c r="J50" s="30">
        <v>5512436</v>
      </c>
      <c r="K50" s="30">
        <v>6438084</v>
      </c>
      <c r="L50" s="22">
        <f>K50/'６７'!$K$54*100</f>
        <v>4.346536444027458</v>
      </c>
      <c r="M50" s="18">
        <v>44</v>
      </c>
      <c r="N50" s="76">
        <v>27805410</v>
      </c>
      <c r="O50" s="76">
        <v>4045468</v>
      </c>
      <c r="P50" s="76">
        <v>553038</v>
      </c>
      <c r="Q50" s="76">
        <v>3415965</v>
      </c>
      <c r="R50" s="76">
        <v>27881875</v>
      </c>
      <c r="S50" s="76">
        <v>2496308</v>
      </c>
      <c r="T50" s="76">
        <v>2672607</v>
      </c>
      <c r="U50" s="76">
        <v>3869169</v>
      </c>
      <c r="V50" s="137" t="s">
        <v>171</v>
      </c>
    </row>
    <row r="51" spans="1:22" s="19" customFormat="1" ht="21" customHeight="1">
      <c r="A51" s="196" t="s">
        <v>296</v>
      </c>
      <c r="B51" s="197"/>
      <c r="C51" s="20">
        <v>17</v>
      </c>
      <c r="D51" s="30">
        <v>5240915</v>
      </c>
      <c r="E51" s="30">
        <v>5634741</v>
      </c>
      <c r="F51" s="22">
        <f>E51/'６７'!$K$55*100</f>
        <v>2.9733050523407796</v>
      </c>
      <c r="G51" s="30">
        <v>3764468</v>
      </c>
      <c r="H51" s="30">
        <v>3706143</v>
      </c>
      <c r="I51" s="22">
        <f>H51/'６７'!$K$55*100</f>
        <v>1.9556344660025038</v>
      </c>
      <c r="J51" s="30">
        <v>4017449</v>
      </c>
      <c r="K51" s="30">
        <v>4110151</v>
      </c>
      <c r="L51" s="22">
        <f>K51/'６７'!$K$55*100</f>
        <v>2.1688188923294804</v>
      </c>
      <c r="M51" s="18">
        <v>17</v>
      </c>
      <c r="N51" s="76">
        <v>26026811</v>
      </c>
      <c r="O51" s="76">
        <v>4074962</v>
      </c>
      <c r="P51" s="76">
        <v>464016</v>
      </c>
      <c r="Q51" s="76">
        <v>3711576</v>
      </c>
      <c r="R51" s="76">
        <v>25926181</v>
      </c>
      <c r="S51" s="76">
        <v>3032395</v>
      </c>
      <c r="T51" s="76">
        <v>2970506</v>
      </c>
      <c r="U51" s="76">
        <v>4136851</v>
      </c>
      <c r="V51" s="137" t="s">
        <v>172</v>
      </c>
    </row>
    <row r="52" spans="1:22" s="19" customFormat="1" ht="21" customHeight="1">
      <c r="A52" s="196" t="s">
        <v>297</v>
      </c>
      <c r="B52" s="197"/>
      <c r="C52" s="20">
        <v>6</v>
      </c>
      <c r="D52" s="30">
        <v>2780919</v>
      </c>
      <c r="E52" s="30">
        <v>4408543</v>
      </c>
      <c r="F52" s="22">
        <f>E52/'６７'!$K$56*100</f>
        <v>2.6154770348049703</v>
      </c>
      <c r="G52" s="30">
        <v>1526988</v>
      </c>
      <c r="H52" s="30">
        <v>1836190</v>
      </c>
      <c r="I52" s="22">
        <f>H52/'６７'!$K$56*100</f>
        <v>1.089365075159421</v>
      </c>
      <c r="J52" s="30">
        <v>6861912</v>
      </c>
      <c r="K52" s="30">
        <v>7944461</v>
      </c>
      <c r="L52" s="22">
        <f>K52/'６７'!$K$56*100</f>
        <v>4.7132477327324995</v>
      </c>
      <c r="M52" s="18">
        <v>6</v>
      </c>
      <c r="N52" s="76">
        <v>36892296</v>
      </c>
      <c r="O52" s="76">
        <v>3810949</v>
      </c>
      <c r="P52" s="76">
        <v>279855</v>
      </c>
      <c r="Q52" s="76">
        <v>4427731</v>
      </c>
      <c r="R52" s="76">
        <v>35995659</v>
      </c>
      <c r="S52" s="76">
        <v>4249593</v>
      </c>
      <c r="T52" s="76">
        <v>3585432</v>
      </c>
      <c r="U52" s="76">
        <v>4475110</v>
      </c>
      <c r="V52" s="137" t="s">
        <v>173</v>
      </c>
    </row>
    <row r="53" spans="1:22" ht="6" customHeight="1" thickBot="1">
      <c r="A53" s="32"/>
      <c r="B53" s="14"/>
      <c r="C53" s="2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7"/>
    </row>
    <row r="54" spans="1:22" s="37" customFormat="1" ht="13.5" customHeight="1">
      <c r="A54" s="110"/>
      <c r="C54" s="113"/>
      <c r="D54" s="83"/>
      <c r="E54" s="83"/>
      <c r="F54" s="111"/>
      <c r="G54" s="83"/>
      <c r="H54" s="83"/>
      <c r="I54" s="111"/>
      <c r="J54" s="83"/>
      <c r="K54" s="221" t="s">
        <v>284</v>
      </c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2"/>
    </row>
    <row r="55" spans="3:11" ht="11.25">
      <c r="C55" s="20"/>
      <c r="K55" s="83"/>
    </row>
    <row r="56" spans="3:19" ht="11.25">
      <c r="C56" s="20"/>
      <c r="N56" s="36"/>
      <c r="S56" s="36"/>
    </row>
  </sheetData>
  <sheetProtection/>
  <mergeCells count="35">
    <mergeCell ref="O7:O8"/>
    <mergeCell ref="P7:P8"/>
    <mergeCell ref="K7:L7"/>
    <mergeCell ref="M6:M8"/>
    <mergeCell ref="K5:V5"/>
    <mergeCell ref="V6:V8"/>
    <mergeCell ref="U6:U8"/>
    <mergeCell ref="S6:T7"/>
    <mergeCell ref="K1:V1"/>
    <mergeCell ref="K2:V2"/>
    <mergeCell ref="K3:V3"/>
    <mergeCell ref="K4:V4"/>
    <mergeCell ref="K54:V54"/>
    <mergeCell ref="Q7:Q8"/>
    <mergeCell ref="R7:R8"/>
    <mergeCell ref="N6:R6"/>
    <mergeCell ref="K6:L6"/>
    <mergeCell ref="N7:N8"/>
    <mergeCell ref="A1:J1"/>
    <mergeCell ref="A3:J3"/>
    <mergeCell ref="A2:J2"/>
    <mergeCell ref="C6:C8"/>
    <mergeCell ref="D6:J6"/>
    <mergeCell ref="D7:F7"/>
    <mergeCell ref="A6:B8"/>
    <mergeCell ref="A4:J4"/>
    <mergeCell ref="G7:I7"/>
    <mergeCell ref="A51:B51"/>
    <mergeCell ref="A52:B52"/>
    <mergeCell ref="A45:B45"/>
    <mergeCell ref="A46:B46"/>
    <mergeCell ref="A47:B47"/>
    <mergeCell ref="A48:B48"/>
    <mergeCell ref="A49:B49"/>
    <mergeCell ref="A50:B50"/>
  </mergeCells>
  <printOptions/>
  <pageMargins left="0.51" right="0.16" top="0.07874015748031496" bottom="0.1968503937007874" header="0" footer="0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1"/>
  <sheetViews>
    <sheetView tabSelected="1" zoomScaleSheetLayoutView="50" zoomScalePageLayoutView="0" workbookViewId="0" topLeftCell="A67">
      <selection activeCell="C37" sqref="C37"/>
    </sheetView>
  </sheetViews>
  <sheetFormatPr defaultColWidth="9.00390625" defaultRowHeight="12"/>
  <cols>
    <col min="1" max="1" width="42.375" style="0" customWidth="1"/>
    <col min="2" max="2" width="11.875" style="0" customWidth="1"/>
    <col min="3" max="3" width="12.375" style="0" customWidth="1"/>
    <col min="4" max="4" width="10.875" style="0" customWidth="1"/>
    <col min="5" max="5" width="15.875" style="0" customWidth="1"/>
    <col min="6" max="6" width="16.125" style="0" bestFit="1" customWidth="1"/>
    <col min="7" max="7" width="14.875" style="0" customWidth="1"/>
    <col min="8" max="10" width="14.375" style="0" customWidth="1"/>
    <col min="11" max="13" width="15.875" style="0" customWidth="1"/>
  </cols>
  <sheetData>
    <row r="1" spans="1:13" ht="24" customHeight="1">
      <c r="A1" s="171" t="s">
        <v>364</v>
      </c>
      <c r="B1" s="171"/>
      <c r="C1" s="171"/>
      <c r="D1" s="171"/>
      <c r="E1" s="171"/>
      <c r="F1" s="171"/>
      <c r="G1" s="170" t="s">
        <v>223</v>
      </c>
      <c r="H1" s="170"/>
      <c r="I1" s="170"/>
      <c r="J1" s="170"/>
      <c r="K1" s="170"/>
      <c r="L1" s="170"/>
      <c r="M1" s="170"/>
    </row>
    <row r="2" spans="1:13" ht="30" customHeight="1">
      <c r="A2" s="174" t="s">
        <v>209</v>
      </c>
      <c r="B2" s="174"/>
      <c r="C2" s="174"/>
      <c r="D2" s="174"/>
      <c r="E2" s="174"/>
      <c r="F2" s="174"/>
      <c r="G2" s="175" t="s">
        <v>155</v>
      </c>
      <c r="H2" s="175"/>
      <c r="I2" s="175"/>
      <c r="J2" s="175"/>
      <c r="K2" s="175"/>
      <c r="L2" s="175"/>
      <c r="M2" s="175"/>
    </row>
    <row r="3" spans="7:13" ht="11.25">
      <c r="G3" s="218"/>
      <c r="H3" s="218"/>
      <c r="I3" s="218"/>
      <c r="J3" s="218"/>
      <c r="K3" s="218"/>
      <c r="L3" s="218"/>
      <c r="M3" s="218"/>
    </row>
    <row r="4" spans="1:13" ht="12" thickBot="1">
      <c r="A4" s="108" t="s">
        <v>242</v>
      </c>
      <c r="G4" s="232" t="s">
        <v>91</v>
      </c>
      <c r="H4" s="232"/>
      <c r="I4" s="232"/>
      <c r="J4" s="232"/>
      <c r="K4" s="232"/>
      <c r="L4" s="232"/>
      <c r="M4" s="232"/>
    </row>
    <row r="5" spans="1:13" ht="16.5" customHeight="1">
      <c r="A5" s="243" t="s">
        <v>107</v>
      </c>
      <c r="B5" s="245" t="s">
        <v>52</v>
      </c>
      <c r="C5" s="247" t="s">
        <v>76</v>
      </c>
      <c r="D5" s="247"/>
      <c r="E5" s="247"/>
      <c r="F5" s="43"/>
      <c r="G5" s="255" t="s">
        <v>77</v>
      </c>
      <c r="H5" s="255"/>
      <c r="I5" s="255"/>
      <c r="J5" s="256"/>
      <c r="K5" s="245" t="s">
        <v>78</v>
      </c>
      <c r="L5" s="245" t="s">
        <v>40</v>
      </c>
      <c r="M5" s="252" t="s">
        <v>79</v>
      </c>
    </row>
    <row r="6" spans="1:13" ht="25.5" customHeight="1">
      <c r="A6" s="244"/>
      <c r="B6" s="246"/>
      <c r="C6" s="39" t="s">
        <v>80</v>
      </c>
      <c r="D6" s="40" t="s">
        <v>81</v>
      </c>
      <c r="E6" s="40" t="s">
        <v>82</v>
      </c>
      <c r="F6" s="41" t="s">
        <v>80</v>
      </c>
      <c r="G6" s="42" t="s">
        <v>83</v>
      </c>
      <c r="H6" s="40" t="s">
        <v>84</v>
      </c>
      <c r="I6" s="40" t="s">
        <v>85</v>
      </c>
      <c r="J6" s="40" t="s">
        <v>86</v>
      </c>
      <c r="K6" s="246"/>
      <c r="L6" s="246"/>
      <c r="M6" s="253"/>
    </row>
    <row r="7" ht="14.25" customHeight="1">
      <c r="A7" s="34"/>
    </row>
    <row r="8" spans="1:13" s="37" customFormat="1" ht="14.25" customHeight="1">
      <c r="A8" s="79" t="s">
        <v>94</v>
      </c>
      <c r="B8" s="71">
        <f aca="true" t="shared" si="0" ref="B8:I8">SUM(B9:B32)</f>
        <v>4187</v>
      </c>
      <c r="C8" s="71">
        <f t="shared" si="0"/>
        <v>152085</v>
      </c>
      <c r="D8" s="71">
        <f t="shared" si="0"/>
        <v>151485</v>
      </c>
      <c r="E8" s="71">
        <f t="shared" si="0"/>
        <v>600</v>
      </c>
      <c r="F8" s="71">
        <f t="shared" si="0"/>
        <v>829727284</v>
      </c>
      <c r="G8" s="71">
        <f t="shared" si="0"/>
        <v>803918177</v>
      </c>
      <c r="H8" s="71">
        <f t="shared" si="0"/>
        <v>25441837</v>
      </c>
      <c r="I8" s="71">
        <f t="shared" si="0"/>
        <v>367270</v>
      </c>
      <c r="J8" s="71">
        <v>5207</v>
      </c>
      <c r="K8" s="71">
        <f>SUM(K9:K32)</f>
        <v>67184500</v>
      </c>
      <c r="L8" s="71">
        <f>SUM(L9:L32)</f>
        <v>532679243</v>
      </c>
      <c r="M8" s="71">
        <f>SUM(M9:M32)</f>
        <v>259264584</v>
      </c>
    </row>
    <row r="9" spans="1:13" s="37" customFormat="1" ht="14.25" customHeight="1">
      <c r="A9" s="44" t="s">
        <v>111</v>
      </c>
      <c r="B9" s="92">
        <v>427</v>
      </c>
      <c r="C9" s="71">
        <f aca="true" t="shared" si="1" ref="C9:C32">SUM(D9:E9)</f>
        <v>15970</v>
      </c>
      <c r="D9" s="71">
        <v>15858</v>
      </c>
      <c r="E9" s="71">
        <v>112</v>
      </c>
      <c r="F9" s="71">
        <f aca="true" t="shared" si="2" ref="F9:F32">SUM(G9:I9)</f>
        <v>35145054</v>
      </c>
      <c r="G9" s="71">
        <v>34888979</v>
      </c>
      <c r="H9" s="71">
        <v>256042</v>
      </c>
      <c r="I9" s="71">
        <v>33</v>
      </c>
      <c r="J9" s="71">
        <v>2159</v>
      </c>
      <c r="K9" s="71">
        <v>4558491</v>
      </c>
      <c r="L9" s="71">
        <v>20265179</v>
      </c>
      <c r="M9" s="71">
        <v>14221678</v>
      </c>
    </row>
    <row r="10" spans="1:13" s="37" customFormat="1" ht="14.25" customHeight="1">
      <c r="A10" s="44" t="s">
        <v>112</v>
      </c>
      <c r="B10" s="71">
        <v>93</v>
      </c>
      <c r="C10" s="71">
        <f t="shared" si="1"/>
        <v>1609</v>
      </c>
      <c r="D10" s="71">
        <v>1606</v>
      </c>
      <c r="E10" s="71">
        <v>3</v>
      </c>
      <c r="F10" s="71">
        <f t="shared" si="2"/>
        <v>18572301</v>
      </c>
      <c r="G10" s="71">
        <v>18320159</v>
      </c>
      <c r="H10" s="71">
        <v>252142</v>
      </c>
      <c r="I10" s="93" t="s">
        <v>298</v>
      </c>
      <c r="J10" s="71">
        <v>8489</v>
      </c>
      <c r="K10" s="71">
        <v>743201</v>
      </c>
      <c r="L10" s="71">
        <v>7042320</v>
      </c>
      <c r="M10" s="71">
        <v>6616345</v>
      </c>
    </row>
    <row r="11" spans="1:13" s="37" customFormat="1" ht="14.25" customHeight="1">
      <c r="A11" s="44" t="s">
        <v>113</v>
      </c>
      <c r="B11" s="71">
        <v>188</v>
      </c>
      <c r="C11" s="71">
        <f t="shared" si="1"/>
        <v>4316</v>
      </c>
      <c r="D11" s="71">
        <v>4277</v>
      </c>
      <c r="E11" s="71">
        <v>39</v>
      </c>
      <c r="F11" s="71">
        <f t="shared" si="2"/>
        <v>8088564</v>
      </c>
      <c r="G11" s="71">
        <v>6041972</v>
      </c>
      <c r="H11" s="71">
        <v>2046592</v>
      </c>
      <c r="I11" s="93" t="s">
        <v>298</v>
      </c>
      <c r="J11" s="71">
        <v>1834</v>
      </c>
      <c r="K11" s="71">
        <v>1504974</v>
      </c>
      <c r="L11" s="71">
        <v>3943470</v>
      </c>
      <c r="M11" s="71">
        <v>3971495</v>
      </c>
    </row>
    <row r="12" spans="1:13" s="37" customFormat="1" ht="14.25" customHeight="1">
      <c r="A12" s="44" t="s">
        <v>114</v>
      </c>
      <c r="B12" s="71">
        <v>552</v>
      </c>
      <c r="C12" s="71">
        <f t="shared" si="1"/>
        <v>11552</v>
      </c>
      <c r="D12" s="71">
        <v>11405</v>
      </c>
      <c r="E12" s="71">
        <v>147</v>
      </c>
      <c r="F12" s="71">
        <f t="shared" si="2"/>
        <v>16520637</v>
      </c>
      <c r="G12" s="71">
        <v>14215245</v>
      </c>
      <c r="H12" s="71">
        <v>2302100</v>
      </c>
      <c r="I12" s="72">
        <v>3292</v>
      </c>
      <c r="J12" s="71">
        <v>1396</v>
      </c>
      <c r="K12" s="71">
        <v>2819082</v>
      </c>
      <c r="L12" s="71">
        <v>8051338</v>
      </c>
      <c r="M12" s="71">
        <v>8076164</v>
      </c>
    </row>
    <row r="13" spans="1:13" s="37" customFormat="1" ht="14.25" customHeight="1">
      <c r="A13" s="44" t="s">
        <v>115</v>
      </c>
      <c r="B13" s="71">
        <v>139</v>
      </c>
      <c r="C13" s="71">
        <f t="shared" si="1"/>
        <v>2320</v>
      </c>
      <c r="D13" s="71">
        <v>2310</v>
      </c>
      <c r="E13" s="71">
        <v>10</v>
      </c>
      <c r="F13" s="71">
        <f t="shared" si="2"/>
        <v>6102783</v>
      </c>
      <c r="G13" s="71">
        <v>5899004</v>
      </c>
      <c r="H13" s="71">
        <v>203291</v>
      </c>
      <c r="I13" s="71">
        <v>488</v>
      </c>
      <c r="J13" s="71">
        <v>2601</v>
      </c>
      <c r="K13" s="71">
        <v>794736</v>
      </c>
      <c r="L13" s="71">
        <v>4268698</v>
      </c>
      <c r="M13" s="71">
        <v>1765573</v>
      </c>
    </row>
    <row r="14" spans="1:13" s="37" customFormat="1" ht="14.25" customHeight="1">
      <c r="A14" s="44" t="s">
        <v>116</v>
      </c>
      <c r="B14" s="71">
        <v>139</v>
      </c>
      <c r="C14" s="71">
        <f t="shared" si="1"/>
        <v>2270</v>
      </c>
      <c r="D14" s="71">
        <v>2237</v>
      </c>
      <c r="E14" s="71">
        <v>33</v>
      </c>
      <c r="F14" s="71">
        <f t="shared" si="2"/>
        <v>3401151</v>
      </c>
      <c r="G14" s="71">
        <v>3191961</v>
      </c>
      <c r="H14" s="71">
        <v>203001</v>
      </c>
      <c r="I14" s="71">
        <v>6189</v>
      </c>
      <c r="J14" s="71">
        <v>1471</v>
      </c>
      <c r="K14" s="71">
        <v>679579</v>
      </c>
      <c r="L14" s="71">
        <v>2023259</v>
      </c>
      <c r="M14" s="71">
        <v>1316899</v>
      </c>
    </row>
    <row r="15" spans="1:13" s="37" customFormat="1" ht="14.25" customHeight="1">
      <c r="A15" s="44" t="s">
        <v>117</v>
      </c>
      <c r="B15" s="71">
        <v>80</v>
      </c>
      <c r="C15" s="71">
        <f t="shared" si="1"/>
        <v>2829</v>
      </c>
      <c r="D15" s="83">
        <v>2819</v>
      </c>
      <c r="E15" s="71">
        <v>10</v>
      </c>
      <c r="F15" s="71">
        <f t="shared" si="2"/>
        <v>8302369</v>
      </c>
      <c r="G15" s="71">
        <v>8185945</v>
      </c>
      <c r="H15" s="71">
        <v>116301</v>
      </c>
      <c r="I15" s="71">
        <v>123</v>
      </c>
      <c r="J15" s="71">
        <v>2884</v>
      </c>
      <c r="K15" s="71">
        <v>1099726</v>
      </c>
      <c r="L15" s="71">
        <v>4804674</v>
      </c>
      <c r="M15" s="71">
        <v>3353837</v>
      </c>
    </row>
    <row r="16" spans="1:13" s="37" customFormat="1" ht="14.25" customHeight="1">
      <c r="A16" s="44" t="s">
        <v>118</v>
      </c>
      <c r="B16" s="71">
        <v>191</v>
      </c>
      <c r="C16" s="71">
        <f t="shared" si="1"/>
        <v>4891</v>
      </c>
      <c r="D16" s="71">
        <v>4879</v>
      </c>
      <c r="E16" s="71">
        <v>12</v>
      </c>
      <c r="F16" s="71">
        <f t="shared" si="2"/>
        <v>15276527</v>
      </c>
      <c r="G16" s="71">
        <v>13932398</v>
      </c>
      <c r="H16" s="71">
        <v>1343909</v>
      </c>
      <c r="I16" s="71">
        <v>220</v>
      </c>
      <c r="J16" s="71">
        <v>3061</v>
      </c>
      <c r="K16" s="71">
        <v>1957340</v>
      </c>
      <c r="L16" s="71">
        <v>8613591</v>
      </c>
      <c r="M16" s="71">
        <v>6359810</v>
      </c>
    </row>
    <row r="17" spans="1:13" s="37" customFormat="1" ht="14.25" customHeight="1">
      <c r="A17" s="44" t="s">
        <v>119</v>
      </c>
      <c r="B17" s="71">
        <v>112</v>
      </c>
      <c r="C17" s="71">
        <f t="shared" si="1"/>
        <v>10370</v>
      </c>
      <c r="D17" s="71">
        <v>10370</v>
      </c>
      <c r="E17" s="93" t="s">
        <v>298</v>
      </c>
      <c r="F17" s="71">
        <f t="shared" si="2"/>
        <v>122863602</v>
      </c>
      <c r="G17" s="71">
        <v>120322775</v>
      </c>
      <c r="H17" s="71">
        <v>2540827</v>
      </c>
      <c r="I17" s="93" t="s">
        <v>298</v>
      </c>
      <c r="J17" s="71">
        <v>11759</v>
      </c>
      <c r="K17" s="71">
        <v>6235070</v>
      </c>
      <c r="L17" s="71">
        <v>92264530</v>
      </c>
      <c r="M17" s="71">
        <v>29681126</v>
      </c>
    </row>
    <row r="18" spans="1:13" s="37" customFormat="1" ht="14.25" customHeight="1">
      <c r="A18" s="44" t="s">
        <v>120</v>
      </c>
      <c r="B18" s="71">
        <v>24</v>
      </c>
      <c r="C18" s="71">
        <f t="shared" si="1"/>
        <v>1130</v>
      </c>
      <c r="D18" s="71">
        <v>1129</v>
      </c>
      <c r="E18" s="71">
        <v>1</v>
      </c>
      <c r="F18" s="71">
        <f t="shared" si="2"/>
        <v>161628758</v>
      </c>
      <c r="G18" s="71">
        <v>161617592</v>
      </c>
      <c r="H18" s="71">
        <v>10687</v>
      </c>
      <c r="I18" s="71">
        <v>479</v>
      </c>
      <c r="J18" s="71">
        <v>121237</v>
      </c>
      <c r="K18" s="71">
        <v>988044</v>
      </c>
      <c r="L18" s="71">
        <v>134313088</v>
      </c>
      <c r="M18" s="71">
        <v>2684307</v>
      </c>
    </row>
    <row r="19" spans="1:13" s="37" customFormat="1" ht="14.25" customHeight="1">
      <c r="A19" s="44" t="s">
        <v>121</v>
      </c>
      <c r="B19" s="71">
        <v>215</v>
      </c>
      <c r="C19" s="71">
        <f t="shared" si="1"/>
        <v>7387</v>
      </c>
      <c r="D19" s="71">
        <v>7366</v>
      </c>
      <c r="E19" s="71">
        <v>21</v>
      </c>
      <c r="F19" s="71">
        <f t="shared" si="2"/>
        <v>22289271</v>
      </c>
      <c r="G19" s="71">
        <v>21840306</v>
      </c>
      <c r="H19" s="71">
        <v>448715</v>
      </c>
      <c r="I19" s="71">
        <v>250</v>
      </c>
      <c r="J19" s="71">
        <v>2960</v>
      </c>
      <c r="K19" s="71">
        <v>2707930</v>
      </c>
      <c r="L19" s="71">
        <v>11137705</v>
      </c>
      <c r="M19" s="71">
        <v>10725335</v>
      </c>
    </row>
    <row r="20" spans="1:13" s="37" customFormat="1" ht="14.25" customHeight="1">
      <c r="A20" s="44" t="s">
        <v>122</v>
      </c>
      <c r="B20" s="71">
        <v>83</v>
      </c>
      <c r="C20" s="71">
        <f t="shared" si="1"/>
        <v>5103</v>
      </c>
      <c r="D20" s="71">
        <v>5092</v>
      </c>
      <c r="E20" s="71">
        <v>11</v>
      </c>
      <c r="F20" s="71">
        <f t="shared" si="2"/>
        <v>11050708</v>
      </c>
      <c r="G20" s="71">
        <v>10880191</v>
      </c>
      <c r="H20" s="71">
        <v>166970</v>
      </c>
      <c r="I20" s="71">
        <v>3547</v>
      </c>
      <c r="J20" s="71">
        <v>2135</v>
      </c>
      <c r="K20" s="71">
        <v>1957376</v>
      </c>
      <c r="L20" s="71">
        <v>6564657</v>
      </c>
      <c r="M20" s="71">
        <v>4329067</v>
      </c>
    </row>
    <row r="21" spans="1:13" s="37" customFormat="1" ht="14.25" customHeight="1">
      <c r="A21" s="44" t="s">
        <v>123</v>
      </c>
      <c r="B21" s="71">
        <v>8</v>
      </c>
      <c r="C21" s="71">
        <f t="shared" si="1"/>
        <v>92</v>
      </c>
      <c r="D21" s="71">
        <v>89</v>
      </c>
      <c r="E21" s="71">
        <v>3</v>
      </c>
      <c r="F21" s="71">
        <f t="shared" si="2"/>
        <v>54143</v>
      </c>
      <c r="G21" s="71">
        <v>40748</v>
      </c>
      <c r="H21" s="71">
        <v>13395</v>
      </c>
      <c r="I21" s="93" t="s">
        <v>298</v>
      </c>
      <c r="J21" s="71">
        <v>573</v>
      </c>
      <c r="K21" s="71">
        <v>19907</v>
      </c>
      <c r="L21" s="71">
        <v>23987</v>
      </c>
      <c r="M21" s="71">
        <v>28720</v>
      </c>
    </row>
    <row r="22" spans="1:13" s="37" customFormat="1" ht="14.25" customHeight="1">
      <c r="A22" s="44" t="s">
        <v>124</v>
      </c>
      <c r="B22" s="71">
        <v>334</v>
      </c>
      <c r="C22" s="71">
        <f t="shared" si="1"/>
        <v>6851</v>
      </c>
      <c r="D22" s="71">
        <v>6808</v>
      </c>
      <c r="E22" s="71">
        <v>43</v>
      </c>
      <c r="F22" s="71">
        <f t="shared" si="2"/>
        <v>18904502</v>
      </c>
      <c r="G22" s="71">
        <v>17819682</v>
      </c>
      <c r="H22" s="71">
        <v>1082870</v>
      </c>
      <c r="I22" s="71">
        <v>1950</v>
      </c>
      <c r="J22" s="71">
        <v>2698</v>
      </c>
      <c r="K22" s="71">
        <v>2916733</v>
      </c>
      <c r="L22" s="71">
        <v>9266320</v>
      </c>
      <c r="M22" s="71">
        <v>9216062</v>
      </c>
    </row>
    <row r="23" spans="1:13" s="37" customFormat="1" ht="14.25" customHeight="1">
      <c r="A23" s="44" t="s">
        <v>125</v>
      </c>
      <c r="B23" s="71">
        <v>86</v>
      </c>
      <c r="C23" s="71">
        <f t="shared" si="1"/>
        <v>7218</v>
      </c>
      <c r="D23" s="71">
        <v>7216</v>
      </c>
      <c r="E23" s="72">
        <v>2</v>
      </c>
      <c r="F23" s="71">
        <f t="shared" si="2"/>
        <v>101474111</v>
      </c>
      <c r="G23" s="71">
        <v>99638119</v>
      </c>
      <c r="H23" s="71">
        <v>1830093</v>
      </c>
      <c r="I23" s="71">
        <v>5899</v>
      </c>
      <c r="J23" s="71">
        <v>13795</v>
      </c>
      <c r="K23" s="71">
        <v>6877462</v>
      </c>
      <c r="L23" s="71">
        <v>55302768</v>
      </c>
      <c r="M23" s="71">
        <v>44266962</v>
      </c>
    </row>
    <row r="24" spans="1:13" s="37" customFormat="1" ht="14.25" customHeight="1">
      <c r="A24" s="44" t="s">
        <v>126</v>
      </c>
      <c r="B24" s="72">
        <v>39</v>
      </c>
      <c r="C24" s="71">
        <f t="shared" si="1"/>
        <v>1834</v>
      </c>
      <c r="D24" s="71">
        <v>1824</v>
      </c>
      <c r="E24" s="72">
        <v>10</v>
      </c>
      <c r="F24" s="71">
        <f t="shared" si="2"/>
        <v>7039704</v>
      </c>
      <c r="G24" s="71">
        <v>5952156</v>
      </c>
      <c r="H24" s="71">
        <v>1072276</v>
      </c>
      <c r="I24" s="71">
        <v>15272</v>
      </c>
      <c r="J24" s="71">
        <v>3789</v>
      </c>
      <c r="K24" s="71">
        <v>865741</v>
      </c>
      <c r="L24" s="71">
        <v>4173055</v>
      </c>
      <c r="M24" s="71">
        <v>2775768</v>
      </c>
    </row>
    <row r="25" spans="1:13" s="37" customFormat="1" ht="14.25" customHeight="1">
      <c r="A25" s="44" t="s">
        <v>127</v>
      </c>
      <c r="B25" s="72">
        <v>402</v>
      </c>
      <c r="C25" s="71">
        <f t="shared" si="1"/>
        <v>8296</v>
      </c>
      <c r="D25" s="71">
        <v>8252</v>
      </c>
      <c r="E25" s="72">
        <v>44</v>
      </c>
      <c r="F25" s="71">
        <f t="shared" si="2"/>
        <v>18308437</v>
      </c>
      <c r="G25" s="71">
        <v>15621457</v>
      </c>
      <c r="H25" s="71">
        <v>2654747</v>
      </c>
      <c r="I25" s="71">
        <v>32233</v>
      </c>
      <c r="J25" s="71">
        <v>2165</v>
      </c>
      <c r="K25" s="71">
        <v>3427329</v>
      </c>
      <c r="L25" s="71">
        <v>10088017</v>
      </c>
      <c r="M25" s="71">
        <v>7872199</v>
      </c>
    </row>
    <row r="26" spans="1:13" s="37" customFormat="1" ht="14.25" customHeight="1">
      <c r="A26" s="44" t="s">
        <v>128</v>
      </c>
      <c r="B26" s="72">
        <v>448</v>
      </c>
      <c r="C26" s="71">
        <f t="shared" si="1"/>
        <v>15468</v>
      </c>
      <c r="D26" s="71">
        <v>15436</v>
      </c>
      <c r="E26" s="71">
        <v>32</v>
      </c>
      <c r="F26" s="71">
        <f t="shared" si="2"/>
        <v>46721573</v>
      </c>
      <c r="G26" s="71">
        <v>44349427</v>
      </c>
      <c r="H26" s="71">
        <v>2182403</v>
      </c>
      <c r="I26" s="71">
        <v>189743</v>
      </c>
      <c r="J26" s="71">
        <v>2975</v>
      </c>
      <c r="K26" s="71">
        <v>7235572</v>
      </c>
      <c r="L26" s="71">
        <v>26424192</v>
      </c>
      <c r="M26" s="71">
        <v>19599097</v>
      </c>
    </row>
    <row r="27" spans="1:13" s="37" customFormat="1" ht="14.25" customHeight="1">
      <c r="A27" s="44" t="s">
        <v>129</v>
      </c>
      <c r="B27" s="71">
        <v>159</v>
      </c>
      <c r="C27" s="71">
        <f t="shared" si="1"/>
        <v>8413</v>
      </c>
      <c r="D27" s="71">
        <v>8396</v>
      </c>
      <c r="E27" s="71">
        <v>17</v>
      </c>
      <c r="F27" s="71">
        <f t="shared" si="2"/>
        <v>26424001</v>
      </c>
      <c r="G27" s="71">
        <v>25360250</v>
      </c>
      <c r="H27" s="71">
        <v>1029079</v>
      </c>
      <c r="I27" s="71">
        <v>34672</v>
      </c>
      <c r="J27" s="71">
        <v>3096</v>
      </c>
      <c r="K27" s="71">
        <v>3683685</v>
      </c>
      <c r="L27" s="71">
        <v>17381675</v>
      </c>
      <c r="M27" s="71">
        <v>8661780</v>
      </c>
    </row>
    <row r="28" spans="1:13" s="37" customFormat="1" ht="14.25" customHeight="1">
      <c r="A28" s="44" t="s">
        <v>130</v>
      </c>
      <c r="B28" s="71">
        <v>18</v>
      </c>
      <c r="C28" s="71">
        <f t="shared" si="1"/>
        <v>1939</v>
      </c>
      <c r="D28" s="71">
        <v>1939</v>
      </c>
      <c r="E28" s="93" t="s">
        <v>299</v>
      </c>
      <c r="F28" s="71">
        <f t="shared" si="2"/>
        <v>3244472</v>
      </c>
      <c r="G28" s="71">
        <v>1932016</v>
      </c>
      <c r="H28" s="71">
        <v>1312276</v>
      </c>
      <c r="I28" s="71">
        <v>180</v>
      </c>
      <c r="J28" s="71">
        <v>1634</v>
      </c>
      <c r="K28" s="71">
        <v>746888</v>
      </c>
      <c r="L28" s="71">
        <v>1317402</v>
      </c>
      <c r="M28" s="71">
        <v>1850003</v>
      </c>
    </row>
    <row r="29" spans="1:13" s="37" customFormat="1" ht="14.25" customHeight="1">
      <c r="A29" s="44" t="s">
        <v>131</v>
      </c>
      <c r="B29" s="71">
        <v>55</v>
      </c>
      <c r="C29" s="71">
        <f t="shared" si="1"/>
        <v>7324</v>
      </c>
      <c r="D29" s="71">
        <v>7322</v>
      </c>
      <c r="E29" s="71">
        <v>2</v>
      </c>
      <c r="F29" s="71">
        <f t="shared" si="2"/>
        <v>46706493</v>
      </c>
      <c r="G29" s="71">
        <v>45925752</v>
      </c>
      <c r="H29" s="71">
        <v>780341</v>
      </c>
      <c r="I29" s="71">
        <v>400</v>
      </c>
      <c r="J29" s="71">
        <v>6328</v>
      </c>
      <c r="K29" s="71">
        <v>3291030</v>
      </c>
      <c r="L29" s="71">
        <v>35571479</v>
      </c>
      <c r="M29" s="71">
        <v>10778288</v>
      </c>
    </row>
    <row r="30" spans="1:13" s="37" customFormat="1" ht="14.25" customHeight="1">
      <c r="A30" s="44" t="s">
        <v>132</v>
      </c>
      <c r="B30" s="71">
        <v>236</v>
      </c>
      <c r="C30" s="71">
        <f t="shared" si="1"/>
        <v>22193</v>
      </c>
      <c r="D30" s="71">
        <v>22173</v>
      </c>
      <c r="E30" s="71">
        <v>20</v>
      </c>
      <c r="F30" s="71">
        <f t="shared" si="2"/>
        <v>125168410</v>
      </c>
      <c r="G30" s="71">
        <v>121668249</v>
      </c>
      <c r="H30" s="71">
        <v>3473271</v>
      </c>
      <c r="I30" s="71">
        <v>26890</v>
      </c>
      <c r="J30" s="71">
        <v>5616</v>
      </c>
      <c r="K30" s="71">
        <v>11154401</v>
      </c>
      <c r="L30" s="71">
        <v>66214930</v>
      </c>
      <c r="M30" s="71">
        <v>58416775</v>
      </c>
    </row>
    <row r="31" spans="1:13" s="37" customFormat="1" ht="14.25" customHeight="1">
      <c r="A31" s="44" t="s">
        <v>133</v>
      </c>
      <c r="B31" s="37">
        <v>19</v>
      </c>
      <c r="C31" s="71">
        <f t="shared" si="1"/>
        <v>908</v>
      </c>
      <c r="D31" s="71">
        <v>908</v>
      </c>
      <c r="E31" s="93" t="s">
        <v>243</v>
      </c>
      <c r="F31" s="71">
        <f t="shared" si="2"/>
        <v>2562587</v>
      </c>
      <c r="G31" s="71">
        <v>2500227</v>
      </c>
      <c r="H31" s="71">
        <v>19960</v>
      </c>
      <c r="I31" s="71">
        <v>42400</v>
      </c>
      <c r="J31" s="71">
        <v>2753</v>
      </c>
      <c r="K31" s="71">
        <v>343262</v>
      </c>
      <c r="L31" s="83">
        <v>1053940</v>
      </c>
      <c r="M31" s="71">
        <v>1446087</v>
      </c>
    </row>
    <row r="32" spans="1:13" s="37" customFormat="1" ht="14.25" customHeight="1">
      <c r="A32" s="44" t="s">
        <v>134</v>
      </c>
      <c r="B32" s="37">
        <v>140</v>
      </c>
      <c r="C32" s="71">
        <f t="shared" si="1"/>
        <v>1802</v>
      </c>
      <c r="D32" s="71">
        <v>1774</v>
      </c>
      <c r="E32" s="71">
        <v>28</v>
      </c>
      <c r="F32" s="71">
        <f t="shared" si="2"/>
        <v>3877126</v>
      </c>
      <c r="G32" s="71">
        <v>3773567</v>
      </c>
      <c r="H32" s="71">
        <v>100549</v>
      </c>
      <c r="I32" s="71">
        <v>3010</v>
      </c>
      <c r="J32" s="71">
        <v>2120</v>
      </c>
      <c r="K32" s="71">
        <v>576941</v>
      </c>
      <c r="L32" s="83">
        <v>2568969</v>
      </c>
      <c r="M32" s="71">
        <v>1251207</v>
      </c>
    </row>
    <row r="33" spans="1:13" s="37" customFormat="1" ht="14.25" customHeight="1">
      <c r="A33" s="44"/>
      <c r="C33" s="83"/>
      <c r="D33" s="71"/>
      <c r="E33" s="71"/>
      <c r="F33" s="83"/>
      <c r="G33" s="71"/>
      <c r="H33" s="71"/>
      <c r="I33" s="71"/>
      <c r="J33" s="71"/>
      <c r="K33" s="71"/>
      <c r="M33" s="71"/>
    </row>
    <row r="34" spans="1:13" s="37" customFormat="1" ht="14.25" customHeight="1">
      <c r="A34" s="44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="37" customFormat="1" ht="14.25" customHeight="1">
      <c r="A35" s="57"/>
    </row>
    <row r="36" spans="1:13" s="37" customFormat="1" ht="14.25" customHeight="1">
      <c r="A36" s="4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s="37" customFormat="1" ht="14.25" customHeight="1">
      <c r="A37" s="44"/>
      <c r="B37" s="71"/>
      <c r="C37" s="71"/>
      <c r="D37" s="71"/>
      <c r="E37" s="71"/>
      <c r="F37" s="71"/>
      <c r="G37" s="71"/>
      <c r="H37" s="71"/>
      <c r="I37" s="93"/>
      <c r="J37" s="71"/>
      <c r="K37" s="71"/>
      <c r="L37" s="71"/>
      <c r="M37" s="71"/>
    </row>
    <row r="38" spans="1:13" s="37" customFormat="1" ht="14.25" customHeight="1">
      <c r="A38" s="44"/>
      <c r="B38" s="71"/>
      <c r="C38" s="71"/>
      <c r="D38" s="71"/>
      <c r="E38" s="71"/>
      <c r="F38" s="71"/>
      <c r="G38" s="71"/>
      <c r="H38" s="71"/>
      <c r="I38" s="93"/>
      <c r="J38" s="71"/>
      <c r="K38" s="71"/>
      <c r="L38" s="71"/>
      <c r="M38" s="71"/>
    </row>
    <row r="39" spans="1:13" s="37" customFormat="1" ht="14.25" customHeight="1">
      <c r="A39" s="44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s="37" customFormat="1" ht="14.25" customHeight="1">
      <c r="A40" s="4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s="37" customFormat="1" ht="14.25" customHeight="1">
      <c r="A41" s="44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s="37" customFormat="1" ht="14.25" customHeight="1">
      <c r="A42" s="4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s="37" customFormat="1" ht="14.25" customHeight="1">
      <c r="A43" s="44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s="37" customFormat="1" ht="14.25" customHeight="1">
      <c r="A44" s="44"/>
      <c r="B44" s="71"/>
      <c r="C44" s="71"/>
      <c r="D44" s="71"/>
      <c r="E44" s="93"/>
      <c r="F44" s="71"/>
      <c r="G44" s="71"/>
      <c r="H44" s="71"/>
      <c r="I44" s="93"/>
      <c r="J44" s="71"/>
      <c r="K44" s="71"/>
      <c r="L44" s="71"/>
      <c r="M44" s="71"/>
    </row>
    <row r="45" spans="1:13" s="37" customFormat="1" ht="14.25" customHeight="1">
      <c r="A45" s="44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s="37" customFormat="1" ht="14.25" customHeight="1">
      <c r="A46" s="44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s="37" customFormat="1" ht="14.25" customHeight="1">
      <c r="A47" s="44"/>
      <c r="B47" s="71"/>
      <c r="C47" s="71"/>
      <c r="D47" s="71"/>
      <c r="E47" s="71"/>
      <c r="F47" s="71"/>
      <c r="G47" s="71"/>
      <c r="H47" s="72"/>
      <c r="I47" s="71"/>
      <c r="J47" s="71"/>
      <c r="K47" s="71"/>
      <c r="L47" s="71"/>
      <c r="M47" s="71"/>
    </row>
    <row r="48" spans="1:13" s="37" customFormat="1" ht="14.25" customHeight="1">
      <c r="A48" s="44"/>
      <c r="B48" s="71"/>
      <c r="C48" s="71"/>
      <c r="D48" s="71"/>
      <c r="E48" s="71"/>
      <c r="F48" s="71"/>
      <c r="G48" s="71"/>
      <c r="H48" s="71"/>
      <c r="I48" s="93"/>
      <c r="J48" s="71"/>
      <c r="K48" s="71"/>
      <c r="L48" s="71"/>
      <c r="M48" s="71"/>
    </row>
    <row r="49" spans="1:13" s="37" customFormat="1" ht="14.25" customHeight="1">
      <c r="A49" s="44"/>
      <c r="B49" s="71"/>
      <c r="C49" s="71"/>
      <c r="D49" s="71"/>
      <c r="E49" s="71"/>
      <c r="F49" s="71"/>
      <c r="G49" s="72"/>
      <c r="H49" s="71"/>
      <c r="I49" s="71"/>
      <c r="J49" s="71"/>
      <c r="K49" s="71"/>
      <c r="L49" s="71"/>
      <c r="M49" s="71"/>
    </row>
    <row r="50" spans="1:13" s="37" customFormat="1" ht="14.25" customHeight="1">
      <c r="A50" s="44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1"/>
      <c r="M50" s="71"/>
    </row>
    <row r="51" spans="1:13" s="37" customFormat="1" ht="14.25" customHeight="1">
      <c r="A51" s="44"/>
      <c r="B51" s="71"/>
      <c r="C51" s="71"/>
      <c r="D51" s="71"/>
      <c r="E51" s="72"/>
      <c r="F51" s="71"/>
      <c r="G51" s="72"/>
      <c r="H51" s="71"/>
      <c r="I51" s="71"/>
      <c r="J51" s="71"/>
      <c r="K51" s="71"/>
      <c r="L51" s="71"/>
      <c r="M51" s="71"/>
    </row>
    <row r="52" spans="1:13" s="37" customFormat="1" ht="14.25" customHeight="1">
      <c r="A52" s="44"/>
      <c r="B52" s="71"/>
      <c r="C52" s="71"/>
      <c r="D52" s="71"/>
      <c r="E52" s="71"/>
      <c r="F52" s="71"/>
      <c r="G52" s="72"/>
      <c r="H52" s="71"/>
      <c r="I52" s="71"/>
      <c r="J52" s="71"/>
      <c r="K52" s="71"/>
      <c r="L52" s="71"/>
      <c r="M52" s="71"/>
    </row>
    <row r="53" spans="1:13" s="37" customFormat="1" ht="14.25" customHeight="1">
      <c r="A53" s="44"/>
      <c r="B53" s="71"/>
      <c r="C53" s="71"/>
      <c r="D53" s="71"/>
      <c r="E53" s="71"/>
      <c r="F53" s="71"/>
      <c r="G53" s="72"/>
      <c r="H53" s="71"/>
      <c r="I53" s="71"/>
      <c r="J53" s="71"/>
      <c r="K53" s="71"/>
      <c r="L53" s="71"/>
      <c r="M53" s="71"/>
    </row>
    <row r="54" spans="1:13" s="37" customFormat="1" ht="14.25" customHeight="1">
      <c r="A54" s="44"/>
      <c r="B54" s="71"/>
      <c r="C54" s="71"/>
      <c r="D54" s="71"/>
      <c r="E54" s="71"/>
      <c r="F54" s="71"/>
      <c r="G54" s="72"/>
      <c r="H54" s="71"/>
      <c r="I54" s="71"/>
      <c r="J54" s="71"/>
      <c r="K54" s="71"/>
      <c r="L54" s="71"/>
      <c r="M54" s="71"/>
    </row>
    <row r="55" spans="1:13" s="37" customFormat="1" ht="14.25" customHeight="1">
      <c r="A55" s="44"/>
      <c r="B55" s="71"/>
      <c r="C55" s="71"/>
      <c r="D55" s="71"/>
      <c r="E55" s="93"/>
      <c r="F55" s="71"/>
      <c r="G55" s="72"/>
      <c r="H55" s="71"/>
      <c r="I55" s="71"/>
      <c r="J55" s="71"/>
      <c r="K55" s="71"/>
      <c r="L55" s="71"/>
      <c r="M55" s="71"/>
    </row>
    <row r="56" spans="1:13" s="37" customFormat="1" ht="14.25" customHeight="1">
      <c r="A56" s="44"/>
      <c r="B56" s="71"/>
      <c r="C56" s="71"/>
      <c r="D56" s="71"/>
      <c r="E56" s="71"/>
      <c r="F56" s="71"/>
      <c r="G56" s="72"/>
      <c r="H56" s="71"/>
      <c r="I56" s="71"/>
      <c r="J56" s="71"/>
      <c r="K56" s="71"/>
      <c r="L56" s="71"/>
      <c r="M56" s="71"/>
    </row>
    <row r="57" spans="1:13" s="37" customFormat="1" ht="14.25" customHeight="1">
      <c r="A57" s="44"/>
      <c r="B57" s="71"/>
      <c r="C57" s="71"/>
      <c r="D57" s="71"/>
      <c r="E57" s="71"/>
      <c r="F57" s="71"/>
      <c r="G57" s="72"/>
      <c r="H57" s="71"/>
      <c r="I57" s="71"/>
      <c r="J57" s="71"/>
      <c r="K57" s="71"/>
      <c r="L57" s="71"/>
      <c r="M57" s="71"/>
    </row>
    <row r="58" spans="1:13" s="37" customFormat="1" ht="14.25" customHeight="1">
      <c r="A58" s="44"/>
      <c r="B58" s="72"/>
      <c r="C58" s="71"/>
      <c r="D58" s="71"/>
      <c r="E58" s="93"/>
      <c r="F58" s="71"/>
      <c r="G58" s="72"/>
      <c r="H58" s="71"/>
      <c r="I58" s="71"/>
      <c r="J58" s="71"/>
      <c r="K58" s="71"/>
      <c r="L58" s="71"/>
      <c r="M58" s="71"/>
    </row>
    <row r="59" spans="1:13" s="37" customFormat="1" ht="14.25" customHeight="1">
      <c r="A59" s="44"/>
      <c r="B59" s="71"/>
      <c r="C59" s="71"/>
      <c r="D59" s="71"/>
      <c r="E59" s="71"/>
      <c r="F59" s="71"/>
      <c r="G59" s="115"/>
      <c r="H59" s="71"/>
      <c r="I59" s="71"/>
      <c r="J59" s="71"/>
      <c r="K59" s="71"/>
      <c r="L59" s="71"/>
      <c r="M59" s="71"/>
    </row>
    <row r="60" spans="1:13" s="37" customFormat="1" ht="14.25" customHeight="1" thickBot="1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120"/>
    </row>
    <row r="61" spans="1:13" s="37" customFormat="1" ht="13.5" customHeight="1">
      <c r="A61" s="176" t="s">
        <v>244</v>
      </c>
      <c r="B61" s="176"/>
      <c r="C61" s="176"/>
      <c r="D61" s="176"/>
      <c r="E61" s="176"/>
      <c r="F61" s="176"/>
      <c r="G61" s="38"/>
      <c r="H61" s="38"/>
      <c r="I61" s="38"/>
      <c r="J61" s="38"/>
      <c r="K61" s="38"/>
      <c r="L61" s="102"/>
      <c r="M61" s="103" t="s">
        <v>154</v>
      </c>
    </row>
    <row r="62" spans="1:13" s="37" customFormat="1" ht="11.25">
      <c r="A62" s="8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24" customHeight="1">
      <c r="A63" s="171" t="s">
        <v>365</v>
      </c>
      <c r="B63" s="171"/>
      <c r="C63" s="171"/>
      <c r="D63" s="171"/>
      <c r="E63" s="171"/>
      <c r="F63" s="171"/>
      <c r="G63" s="170" t="s">
        <v>224</v>
      </c>
      <c r="H63" s="170"/>
      <c r="I63" s="170"/>
      <c r="J63" s="170"/>
      <c r="K63" s="170"/>
      <c r="L63" s="170"/>
      <c r="M63" s="170"/>
    </row>
    <row r="64" spans="1:13" ht="30" customHeight="1">
      <c r="A64" s="174" t="s">
        <v>209</v>
      </c>
      <c r="B64" s="174"/>
      <c r="C64" s="174"/>
      <c r="D64" s="174"/>
      <c r="E64" s="174"/>
      <c r="F64" s="174"/>
      <c r="G64" s="141" t="s">
        <v>300</v>
      </c>
      <c r="H64" s="141"/>
      <c r="I64" s="141"/>
      <c r="J64" s="141"/>
      <c r="K64" s="141"/>
      <c r="L64" s="141"/>
      <c r="M64" s="141"/>
    </row>
    <row r="65" spans="1:13" ht="11.25">
      <c r="A65" s="204"/>
      <c r="B65" s="204"/>
      <c r="C65" s="204"/>
      <c r="D65" s="204"/>
      <c r="E65" s="204"/>
      <c r="F65" s="204"/>
      <c r="G65" s="143"/>
      <c r="H65" s="143"/>
      <c r="I65" s="143"/>
      <c r="J65" s="143"/>
      <c r="K65" s="143"/>
      <c r="L65" s="143"/>
      <c r="M65" s="143"/>
    </row>
    <row r="66" spans="1:13" ht="12" thickBot="1">
      <c r="A66" s="108" t="s">
        <v>242</v>
      </c>
      <c r="G66" s="142" t="s">
        <v>91</v>
      </c>
      <c r="H66" s="142"/>
      <c r="I66" s="142"/>
      <c r="J66" s="142"/>
      <c r="K66" s="142"/>
      <c r="L66" s="142"/>
      <c r="M66" s="142"/>
    </row>
    <row r="67" spans="1:13" ht="16.5" customHeight="1">
      <c r="A67" s="243" t="s">
        <v>107</v>
      </c>
      <c r="B67" s="245" t="s">
        <v>52</v>
      </c>
      <c r="C67" s="247" t="s">
        <v>76</v>
      </c>
      <c r="D67" s="247"/>
      <c r="E67" s="247"/>
      <c r="F67" s="43"/>
      <c r="G67" s="148" t="s">
        <v>77</v>
      </c>
      <c r="H67" s="148"/>
      <c r="I67" s="148"/>
      <c r="J67" s="149"/>
      <c r="K67" s="245" t="s">
        <v>78</v>
      </c>
      <c r="L67" s="245" t="s">
        <v>40</v>
      </c>
      <c r="M67" s="252" t="s">
        <v>79</v>
      </c>
    </row>
    <row r="68" spans="1:13" ht="25.5" customHeight="1">
      <c r="A68" s="244"/>
      <c r="B68" s="246"/>
      <c r="C68" s="39" t="s">
        <v>80</v>
      </c>
      <c r="D68" s="40" t="s">
        <v>81</v>
      </c>
      <c r="E68" s="40" t="s">
        <v>82</v>
      </c>
      <c r="F68" s="41" t="s">
        <v>80</v>
      </c>
      <c r="G68" s="42" t="s">
        <v>83</v>
      </c>
      <c r="H68" s="40" t="s">
        <v>84</v>
      </c>
      <c r="I68" s="40" t="s">
        <v>85</v>
      </c>
      <c r="J68" s="40" t="s">
        <v>86</v>
      </c>
      <c r="K68" s="246"/>
      <c r="L68" s="246"/>
      <c r="M68" s="253"/>
    </row>
    <row r="69" spans="1:13" ht="14.25" customHeight="1">
      <c r="A69" s="79" t="s">
        <v>95</v>
      </c>
      <c r="B69" s="71">
        <v>3750</v>
      </c>
      <c r="C69" s="71">
        <v>135086</v>
      </c>
      <c r="D69" s="71">
        <v>134546</v>
      </c>
      <c r="E69" s="71">
        <v>540</v>
      </c>
      <c r="F69" s="71">
        <v>746703238</v>
      </c>
      <c r="G69" s="71">
        <v>723039334</v>
      </c>
      <c r="H69" s="71">
        <v>23302594</v>
      </c>
      <c r="I69" s="71">
        <v>361310</v>
      </c>
      <c r="J69" s="71">
        <v>5289</v>
      </c>
      <c r="K69" s="71">
        <v>60826728</v>
      </c>
      <c r="L69" s="71">
        <v>480606115</v>
      </c>
      <c r="M69" s="71">
        <v>233868880</v>
      </c>
    </row>
    <row r="70" ht="14.25" customHeight="1">
      <c r="A70" s="46"/>
    </row>
    <row r="71" spans="1:13" s="37" customFormat="1" ht="14.25" customHeight="1">
      <c r="A71" s="79" t="s">
        <v>96</v>
      </c>
      <c r="B71" s="71">
        <f>SUM(B72:B95)</f>
        <v>947</v>
      </c>
      <c r="C71" s="71">
        <f>SUM(C72:C95)</f>
        <v>28272</v>
      </c>
      <c r="D71" s="71">
        <f>SUM(D72:D95)</f>
        <v>28191</v>
      </c>
      <c r="E71" s="71">
        <f>SUM(E72:E95)</f>
        <v>81</v>
      </c>
      <c r="F71" s="71">
        <f>SUM(G71:I71)</f>
        <v>82129405</v>
      </c>
      <c r="G71" s="71">
        <v>78972594</v>
      </c>
      <c r="H71" s="71">
        <v>3053748</v>
      </c>
      <c r="I71" s="71">
        <v>103063</v>
      </c>
      <c r="J71" s="71">
        <v>2855</v>
      </c>
      <c r="K71" s="71">
        <v>11579938</v>
      </c>
      <c r="L71" s="71">
        <v>47654780</v>
      </c>
      <c r="M71" s="71">
        <v>33070182</v>
      </c>
    </row>
    <row r="72" spans="1:13" s="37" customFormat="1" ht="14.25" customHeight="1">
      <c r="A72" s="44" t="s">
        <v>111</v>
      </c>
      <c r="B72" s="71">
        <v>118</v>
      </c>
      <c r="C72" s="71">
        <f aca="true" t="shared" si="3" ref="C72:C90">SUM(D72:E72)</f>
        <v>4193</v>
      </c>
      <c r="D72" s="71">
        <v>4183</v>
      </c>
      <c r="E72" s="71">
        <v>10</v>
      </c>
      <c r="F72" s="71">
        <f>SUM(G72:I72)</f>
        <v>10294931</v>
      </c>
      <c r="G72" s="71">
        <v>10138148</v>
      </c>
      <c r="H72" s="71">
        <v>156783</v>
      </c>
      <c r="I72" s="93" t="s">
        <v>298</v>
      </c>
      <c r="J72" s="71">
        <v>2405</v>
      </c>
      <c r="K72" s="71">
        <v>1218988</v>
      </c>
      <c r="L72" s="71">
        <v>5497658</v>
      </c>
      <c r="M72" s="71">
        <v>4586944</v>
      </c>
    </row>
    <row r="73" spans="1:13" s="37" customFormat="1" ht="14.25" customHeight="1">
      <c r="A73" s="44" t="s">
        <v>112</v>
      </c>
      <c r="B73" s="71">
        <v>14</v>
      </c>
      <c r="C73" s="71">
        <f t="shared" si="3"/>
        <v>195</v>
      </c>
      <c r="D73" s="71">
        <v>194</v>
      </c>
      <c r="E73" s="71">
        <v>1</v>
      </c>
      <c r="F73" s="71">
        <f>SUM(G73:I73)</f>
        <v>371539</v>
      </c>
      <c r="G73" s="71">
        <v>371539</v>
      </c>
      <c r="H73" s="93" t="s">
        <v>298</v>
      </c>
      <c r="I73" s="93" t="s">
        <v>298</v>
      </c>
      <c r="J73" s="71">
        <v>1838</v>
      </c>
      <c r="K73" s="71">
        <v>76155</v>
      </c>
      <c r="L73" s="71">
        <v>209880</v>
      </c>
      <c r="M73" s="71">
        <v>148445</v>
      </c>
    </row>
    <row r="74" spans="1:13" s="37" customFormat="1" ht="14.25" customHeight="1">
      <c r="A74" s="44" t="s">
        <v>113</v>
      </c>
      <c r="B74" s="71">
        <v>14</v>
      </c>
      <c r="C74" s="71">
        <f t="shared" si="3"/>
        <v>358</v>
      </c>
      <c r="D74" s="71">
        <v>356</v>
      </c>
      <c r="E74" s="71">
        <v>2</v>
      </c>
      <c r="F74" s="93" t="s">
        <v>301</v>
      </c>
      <c r="G74" s="93" t="s">
        <v>301</v>
      </c>
      <c r="H74" s="93" t="s">
        <v>301</v>
      </c>
      <c r="I74" s="93" t="s">
        <v>301</v>
      </c>
      <c r="J74" s="93" t="s">
        <v>301</v>
      </c>
      <c r="K74" s="93" t="s">
        <v>301</v>
      </c>
      <c r="L74" s="93" t="s">
        <v>301</v>
      </c>
      <c r="M74" s="93" t="s">
        <v>301</v>
      </c>
    </row>
    <row r="75" spans="1:13" s="37" customFormat="1" ht="14.25" customHeight="1">
      <c r="A75" s="44" t="s">
        <v>114</v>
      </c>
      <c r="B75" s="71">
        <v>77</v>
      </c>
      <c r="C75" s="71">
        <f t="shared" si="3"/>
        <v>1633</v>
      </c>
      <c r="D75" s="71">
        <v>1622</v>
      </c>
      <c r="E75" s="71">
        <v>11</v>
      </c>
      <c r="F75" s="71">
        <f aca="true" t="shared" si="4" ref="F75:F83">SUM(G75:I75)</f>
        <v>1924615</v>
      </c>
      <c r="G75" s="71">
        <v>1612350</v>
      </c>
      <c r="H75" s="71">
        <v>310731</v>
      </c>
      <c r="I75" s="71">
        <v>1534</v>
      </c>
      <c r="J75" s="71">
        <v>1150</v>
      </c>
      <c r="K75" s="71">
        <v>384771</v>
      </c>
      <c r="L75" s="71">
        <v>922556</v>
      </c>
      <c r="M75" s="71">
        <v>955071</v>
      </c>
    </row>
    <row r="76" spans="1:13" s="37" customFormat="1" ht="14.25" customHeight="1">
      <c r="A76" s="44" t="s">
        <v>115</v>
      </c>
      <c r="B76" s="71">
        <v>15</v>
      </c>
      <c r="C76" s="71">
        <f t="shared" si="3"/>
        <v>440</v>
      </c>
      <c r="D76" s="71">
        <v>440</v>
      </c>
      <c r="E76" s="93" t="s">
        <v>298</v>
      </c>
      <c r="F76" s="71">
        <f t="shared" si="4"/>
        <v>1216684</v>
      </c>
      <c r="G76" s="71">
        <v>1109112</v>
      </c>
      <c r="H76" s="71">
        <v>107572</v>
      </c>
      <c r="I76" s="93" t="s">
        <v>298</v>
      </c>
      <c r="J76" s="71">
        <v>2747</v>
      </c>
      <c r="K76" s="71">
        <v>192610</v>
      </c>
      <c r="L76" s="71">
        <v>797321</v>
      </c>
      <c r="M76" s="71">
        <v>411329</v>
      </c>
    </row>
    <row r="77" spans="1:13" s="37" customFormat="1" ht="14.25" customHeight="1">
      <c r="A77" s="44" t="s">
        <v>116</v>
      </c>
      <c r="B77" s="71">
        <v>40</v>
      </c>
      <c r="C77" s="71">
        <f t="shared" si="3"/>
        <v>514</v>
      </c>
      <c r="D77" s="71">
        <v>503</v>
      </c>
      <c r="E77" s="71">
        <v>11</v>
      </c>
      <c r="F77" s="71">
        <f t="shared" si="4"/>
        <v>616501</v>
      </c>
      <c r="G77" s="71">
        <v>581704</v>
      </c>
      <c r="H77" s="71">
        <v>29707</v>
      </c>
      <c r="I77" s="71">
        <v>5090</v>
      </c>
      <c r="J77" s="71">
        <v>1169</v>
      </c>
      <c r="K77" s="71">
        <v>156496</v>
      </c>
      <c r="L77" s="71">
        <v>290989</v>
      </c>
      <c r="M77" s="71">
        <v>310064</v>
      </c>
    </row>
    <row r="78" spans="1:13" s="37" customFormat="1" ht="14.25" customHeight="1">
      <c r="A78" s="44" t="s">
        <v>117</v>
      </c>
      <c r="B78" s="71">
        <v>22</v>
      </c>
      <c r="C78" s="71">
        <f t="shared" si="3"/>
        <v>894</v>
      </c>
      <c r="D78" s="71">
        <v>893</v>
      </c>
      <c r="E78" s="71">
        <v>1</v>
      </c>
      <c r="F78" s="71">
        <f t="shared" si="4"/>
        <v>2734904</v>
      </c>
      <c r="G78" s="71">
        <v>2726546</v>
      </c>
      <c r="H78" s="71">
        <v>8288</v>
      </c>
      <c r="I78" s="71">
        <v>70</v>
      </c>
      <c r="J78" s="71">
        <v>3006</v>
      </c>
      <c r="K78" s="71">
        <v>362991</v>
      </c>
      <c r="L78" s="71">
        <v>1630603</v>
      </c>
      <c r="M78" s="71">
        <v>1056384</v>
      </c>
    </row>
    <row r="79" spans="1:13" s="37" customFormat="1" ht="14.25" customHeight="1">
      <c r="A79" s="44" t="s">
        <v>118</v>
      </c>
      <c r="B79" s="71">
        <v>97</v>
      </c>
      <c r="C79" s="71">
        <f t="shared" si="3"/>
        <v>3177</v>
      </c>
      <c r="D79" s="71">
        <v>3173</v>
      </c>
      <c r="E79" s="71">
        <v>4</v>
      </c>
      <c r="F79" s="71">
        <f t="shared" si="4"/>
        <v>12676750</v>
      </c>
      <c r="G79" s="71">
        <v>12201808</v>
      </c>
      <c r="H79" s="71">
        <v>474942</v>
      </c>
      <c r="I79" s="93" t="s">
        <v>298</v>
      </c>
      <c r="J79" s="71">
        <v>3918</v>
      </c>
      <c r="K79" s="71">
        <v>1368038</v>
      </c>
      <c r="L79" s="71">
        <v>7634431</v>
      </c>
      <c r="M79" s="71">
        <v>4814303</v>
      </c>
    </row>
    <row r="80" spans="1:13" s="37" customFormat="1" ht="14.25" customHeight="1">
      <c r="A80" s="44" t="s">
        <v>119</v>
      </c>
      <c r="B80" s="71">
        <v>17</v>
      </c>
      <c r="C80" s="71">
        <f t="shared" si="3"/>
        <v>2208</v>
      </c>
      <c r="D80" s="71">
        <v>2208</v>
      </c>
      <c r="E80" s="93" t="s">
        <v>298</v>
      </c>
      <c r="F80" s="71">
        <f t="shared" si="4"/>
        <v>11837021</v>
      </c>
      <c r="G80" s="71">
        <v>11767572</v>
      </c>
      <c r="H80" s="71">
        <v>69449</v>
      </c>
      <c r="I80" s="93" t="s">
        <v>298</v>
      </c>
      <c r="J80" s="71">
        <v>5268</v>
      </c>
      <c r="K80" s="71">
        <v>1269175</v>
      </c>
      <c r="L80" s="71">
        <v>6277119</v>
      </c>
      <c r="M80" s="71">
        <v>5354504</v>
      </c>
    </row>
    <row r="81" spans="1:13" s="37" customFormat="1" ht="14.25" customHeight="1">
      <c r="A81" s="44" t="s">
        <v>120</v>
      </c>
      <c r="B81" s="71">
        <v>3</v>
      </c>
      <c r="C81" s="71">
        <f t="shared" si="3"/>
        <v>22</v>
      </c>
      <c r="D81" s="71">
        <v>22</v>
      </c>
      <c r="E81" s="93" t="s">
        <v>298</v>
      </c>
      <c r="F81" s="71">
        <f t="shared" si="4"/>
        <v>152371</v>
      </c>
      <c r="G81" s="71">
        <v>151705</v>
      </c>
      <c r="H81" s="71">
        <v>187</v>
      </c>
      <c r="I81" s="71">
        <v>479</v>
      </c>
      <c r="J81" s="71">
        <v>6865</v>
      </c>
      <c r="K81" s="71">
        <v>11664</v>
      </c>
      <c r="L81" s="71">
        <v>124185</v>
      </c>
      <c r="M81" s="71">
        <v>26844</v>
      </c>
    </row>
    <row r="82" spans="1:13" s="37" customFormat="1" ht="14.25" customHeight="1">
      <c r="A82" s="44" t="s">
        <v>121</v>
      </c>
      <c r="B82" s="71">
        <v>48</v>
      </c>
      <c r="C82" s="71">
        <f t="shared" si="3"/>
        <v>1099</v>
      </c>
      <c r="D82" s="71">
        <v>1097</v>
      </c>
      <c r="E82" s="71">
        <v>2</v>
      </c>
      <c r="F82" s="71">
        <f t="shared" si="4"/>
        <v>2398371</v>
      </c>
      <c r="G82" s="71">
        <v>2352960</v>
      </c>
      <c r="H82" s="71">
        <v>45411</v>
      </c>
      <c r="I82" s="93" t="s">
        <v>298</v>
      </c>
      <c r="J82" s="71">
        <v>2155</v>
      </c>
      <c r="K82" s="71">
        <v>424848</v>
      </c>
      <c r="L82" s="71">
        <v>1217413</v>
      </c>
      <c r="M82" s="71">
        <v>1150906</v>
      </c>
    </row>
    <row r="83" spans="1:13" s="37" customFormat="1" ht="14.25" customHeight="1">
      <c r="A83" s="44" t="s">
        <v>122</v>
      </c>
      <c r="B83" s="71">
        <v>18</v>
      </c>
      <c r="C83" s="71">
        <f t="shared" si="3"/>
        <v>850</v>
      </c>
      <c r="D83" s="71">
        <v>848</v>
      </c>
      <c r="E83" s="71">
        <v>2</v>
      </c>
      <c r="F83" s="71">
        <f t="shared" si="4"/>
        <v>1759468</v>
      </c>
      <c r="G83" s="71">
        <v>1746984</v>
      </c>
      <c r="H83" s="71">
        <v>12484</v>
      </c>
      <c r="I83" s="93" t="s">
        <v>298</v>
      </c>
      <c r="J83" s="71">
        <v>2034</v>
      </c>
      <c r="K83" s="71">
        <v>334345</v>
      </c>
      <c r="L83" s="71">
        <v>970148</v>
      </c>
      <c r="M83" s="71">
        <v>758510</v>
      </c>
    </row>
    <row r="84" spans="1:13" s="37" customFormat="1" ht="14.25" customHeight="1">
      <c r="A84" s="44" t="s">
        <v>123</v>
      </c>
      <c r="B84" s="71">
        <v>2</v>
      </c>
      <c r="C84" s="71">
        <f t="shared" si="3"/>
        <v>10</v>
      </c>
      <c r="D84" s="71">
        <v>10</v>
      </c>
      <c r="E84" s="93" t="s">
        <v>298</v>
      </c>
      <c r="F84" s="93" t="s">
        <v>301</v>
      </c>
      <c r="G84" s="93" t="s">
        <v>301</v>
      </c>
      <c r="H84" s="93" t="s">
        <v>301</v>
      </c>
      <c r="I84" s="93" t="s">
        <v>301</v>
      </c>
      <c r="J84" s="93" t="s">
        <v>301</v>
      </c>
      <c r="K84" s="93" t="s">
        <v>301</v>
      </c>
      <c r="L84" s="93" t="s">
        <v>301</v>
      </c>
      <c r="M84" s="93" t="s">
        <v>301</v>
      </c>
    </row>
    <row r="85" spans="1:13" s="37" customFormat="1" ht="14.25" customHeight="1">
      <c r="A85" s="44" t="s">
        <v>124</v>
      </c>
      <c r="B85" s="71">
        <v>37</v>
      </c>
      <c r="C85" s="71">
        <f t="shared" si="3"/>
        <v>902</v>
      </c>
      <c r="D85" s="71">
        <v>901</v>
      </c>
      <c r="E85" s="71">
        <v>1</v>
      </c>
      <c r="F85" s="71">
        <f aca="true" t="shared" si="5" ref="F85:F90">SUM(G85:I85)</f>
        <v>2961955</v>
      </c>
      <c r="G85" s="71">
        <v>2938774</v>
      </c>
      <c r="H85" s="71">
        <v>23181</v>
      </c>
      <c r="I85" s="93" t="s">
        <v>298</v>
      </c>
      <c r="J85" s="71">
        <v>3208</v>
      </c>
      <c r="K85" s="71">
        <v>400843</v>
      </c>
      <c r="L85" s="71">
        <v>1527412</v>
      </c>
      <c r="M85" s="71">
        <v>1366371</v>
      </c>
    </row>
    <row r="86" spans="1:13" s="37" customFormat="1" ht="14.25" customHeight="1">
      <c r="A86" s="44" t="s">
        <v>125</v>
      </c>
      <c r="B86" s="71">
        <v>28</v>
      </c>
      <c r="C86" s="71">
        <f t="shared" si="3"/>
        <v>828</v>
      </c>
      <c r="D86" s="71">
        <v>827</v>
      </c>
      <c r="E86" s="71">
        <v>1</v>
      </c>
      <c r="F86" s="71">
        <f t="shared" si="5"/>
        <v>2723786</v>
      </c>
      <c r="G86" s="71">
        <v>2674180</v>
      </c>
      <c r="H86" s="71">
        <v>43997</v>
      </c>
      <c r="I86" s="71">
        <v>5609</v>
      </c>
      <c r="J86" s="71">
        <v>3257</v>
      </c>
      <c r="K86" s="71">
        <v>336530</v>
      </c>
      <c r="L86" s="71">
        <v>2077936</v>
      </c>
      <c r="M86" s="71">
        <v>619140</v>
      </c>
    </row>
    <row r="87" spans="1:13" s="37" customFormat="1" ht="14.25" customHeight="1">
      <c r="A87" s="44" t="s">
        <v>126</v>
      </c>
      <c r="B87" s="71">
        <v>8</v>
      </c>
      <c r="C87" s="71">
        <f t="shared" si="3"/>
        <v>493</v>
      </c>
      <c r="D87" s="71">
        <v>493</v>
      </c>
      <c r="E87" s="93" t="s">
        <v>298</v>
      </c>
      <c r="F87" s="71">
        <f t="shared" si="5"/>
        <v>1344867</v>
      </c>
      <c r="G87" s="71">
        <v>1306082</v>
      </c>
      <c r="H87" s="71">
        <v>24185</v>
      </c>
      <c r="I87" s="71">
        <v>14600</v>
      </c>
      <c r="J87" s="71">
        <v>2680</v>
      </c>
      <c r="K87" s="71">
        <v>315700</v>
      </c>
      <c r="L87" s="71">
        <v>697942</v>
      </c>
      <c r="M87" s="71">
        <v>623396</v>
      </c>
    </row>
    <row r="88" spans="1:13" s="37" customFormat="1" ht="14.25" customHeight="1">
      <c r="A88" s="44" t="s">
        <v>127</v>
      </c>
      <c r="B88" s="71">
        <v>122</v>
      </c>
      <c r="C88" s="71">
        <f t="shared" si="3"/>
        <v>1644</v>
      </c>
      <c r="D88" s="71">
        <v>1627</v>
      </c>
      <c r="E88" s="71">
        <v>17</v>
      </c>
      <c r="F88" s="71">
        <f t="shared" si="5"/>
        <v>2874321</v>
      </c>
      <c r="G88" s="71">
        <v>2167963</v>
      </c>
      <c r="H88" s="71">
        <v>699075</v>
      </c>
      <c r="I88" s="71">
        <v>7283</v>
      </c>
      <c r="J88" s="71">
        <v>1711</v>
      </c>
      <c r="K88" s="71">
        <v>606840</v>
      </c>
      <c r="L88" s="71">
        <v>1517878</v>
      </c>
      <c r="M88" s="71">
        <v>1295617</v>
      </c>
    </row>
    <row r="89" spans="1:13" s="37" customFormat="1" ht="14.25" customHeight="1">
      <c r="A89" s="44" t="s">
        <v>128</v>
      </c>
      <c r="B89" s="71">
        <v>140</v>
      </c>
      <c r="C89" s="71">
        <f t="shared" si="3"/>
        <v>4219</v>
      </c>
      <c r="D89" s="71">
        <v>4211</v>
      </c>
      <c r="E89" s="71">
        <v>8</v>
      </c>
      <c r="F89" s="71">
        <f t="shared" si="5"/>
        <v>12076501</v>
      </c>
      <c r="G89" s="71">
        <v>11419110</v>
      </c>
      <c r="H89" s="71">
        <v>591636</v>
      </c>
      <c r="I89" s="71">
        <v>65755</v>
      </c>
      <c r="J89" s="71">
        <v>2829</v>
      </c>
      <c r="K89" s="71">
        <v>1810259</v>
      </c>
      <c r="L89" s="71">
        <v>7677007</v>
      </c>
      <c r="M89" s="71">
        <v>4258665</v>
      </c>
    </row>
    <row r="90" spans="1:13" s="37" customFormat="1" ht="14.25" customHeight="1">
      <c r="A90" s="44" t="s">
        <v>129</v>
      </c>
      <c r="B90" s="71">
        <v>28</v>
      </c>
      <c r="C90" s="71">
        <f t="shared" si="3"/>
        <v>1882</v>
      </c>
      <c r="D90" s="71">
        <v>1881</v>
      </c>
      <c r="E90" s="71">
        <v>1</v>
      </c>
      <c r="F90" s="71">
        <f t="shared" si="5"/>
        <v>7170665</v>
      </c>
      <c r="G90" s="71">
        <v>7110446</v>
      </c>
      <c r="H90" s="71">
        <v>60155</v>
      </c>
      <c r="I90" s="71">
        <v>64</v>
      </c>
      <c r="J90" s="71">
        <v>3748</v>
      </c>
      <c r="K90" s="71">
        <v>1087643</v>
      </c>
      <c r="L90" s="71">
        <v>4664185</v>
      </c>
      <c r="M90" s="71">
        <v>2388619</v>
      </c>
    </row>
    <row r="91" spans="1:13" s="37" customFormat="1" ht="14.25" customHeight="1">
      <c r="A91" s="44" t="s">
        <v>130</v>
      </c>
      <c r="B91" s="93" t="s">
        <v>299</v>
      </c>
      <c r="C91" s="93" t="s">
        <v>299</v>
      </c>
      <c r="D91" s="93" t="s">
        <v>299</v>
      </c>
      <c r="E91" s="93" t="s">
        <v>299</v>
      </c>
      <c r="F91" s="93" t="s">
        <v>299</v>
      </c>
      <c r="G91" s="93" t="s">
        <v>299</v>
      </c>
      <c r="H91" s="93" t="s">
        <v>299</v>
      </c>
      <c r="I91" s="93" t="s">
        <v>299</v>
      </c>
      <c r="J91" s="93" t="s">
        <v>299</v>
      </c>
      <c r="K91" s="93" t="s">
        <v>299</v>
      </c>
      <c r="L91" s="93" t="s">
        <v>299</v>
      </c>
      <c r="M91" s="93" t="s">
        <v>299</v>
      </c>
    </row>
    <row r="92" spans="1:13" s="37" customFormat="1" ht="14.25" customHeight="1">
      <c r="A92" s="44" t="s">
        <v>131</v>
      </c>
      <c r="B92" s="71">
        <v>4</v>
      </c>
      <c r="C92" s="71">
        <f>SUM(D92:E92)</f>
        <v>441</v>
      </c>
      <c r="D92" s="116">
        <v>441</v>
      </c>
      <c r="E92" s="93" t="s">
        <v>243</v>
      </c>
      <c r="F92" s="71">
        <f>SUM(G92:I92)</f>
        <v>1386568</v>
      </c>
      <c r="G92" s="116">
        <v>1382828</v>
      </c>
      <c r="H92" s="116">
        <v>3340</v>
      </c>
      <c r="I92" s="116">
        <v>400</v>
      </c>
      <c r="J92" s="116">
        <v>3068</v>
      </c>
      <c r="K92" s="116">
        <v>217965</v>
      </c>
      <c r="L92" s="116">
        <v>524979</v>
      </c>
      <c r="M92" s="116">
        <v>828188</v>
      </c>
    </row>
    <row r="93" spans="1:13" s="37" customFormat="1" ht="14.25" customHeight="1">
      <c r="A93" s="44" t="s">
        <v>132</v>
      </c>
      <c r="B93" s="71">
        <v>39</v>
      </c>
      <c r="C93" s="71">
        <f>SUM(D93:E93)</f>
        <v>1377</v>
      </c>
      <c r="D93" s="93">
        <v>1374</v>
      </c>
      <c r="E93" s="71">
        <v>3</v>
      </c>
      <c r="F93" s="71">
        <f>SUM(G93:I93)</f>
        <v>2528443</v>
      </c>
      <c r="G93" s="116">
        <v>2396070</v>
      </c>
      <c r="H93" s="116">
        <v>131128</v>
      </c>
      <c r="I93" s="116">
        <v>1245</v>
      </c>
      <c r="J93" s="116">
        <v>1799</v>
      </c>
      <c r="K93" s="116">
        <v>508539</v>
      </c>
      <c r="L93" s="116">
        <v>1356804</v>
      </c>
      <c r="M93" s="116">
        <v>1120819</v>
      </c>
    </row>
    <row r="94" spans="1:13" s="37" customFormat="1" ht="14.25" customHeight="1">
      <c r="A94" s="44" t="s">
        <v>133</v>
      </c>
      <c r="B94" s="71">
        <v>10</v>
      </c>
      <c r="C94" s="71">
        <f>SUM(D94:E94)</f>
        <v>252</v>
      </c>
      <c r="D94" s="71">
        <v>252</v>
      </c>
      <c r="E94" s="93" t="s">
        <v>243</v>
      </c>
      <c r="F94" s="71">
        <f>SUM(G94:I94)</f>
        <v>425710</v>
      </c>
      <c r="G94" s="116">
        <v>416461</v>
      </c>
      <c r="H94" s="116">
        <v>8492</v>
      </c>
      <c r="I94" s="116">
        <v>757</v>
      </c>
      <c r="J94" s="116">
        <v>1669</v>
      </c>
      <c r="K94" s="116">
        <v>127438</v>
      </c>
      <c r="L94" s="116">
        <v>290980</v>
      </c>
      <c r="M94" s="116">
        <v>129558</v>
      </c>
    </row>
    <row r="95" spans="1:13" s="37" customFormat="1" ht="14.25" customHeight="1">
      <c r="A95" s="44" t="s">
        <v>134</v>
      </c>
      <c r="B95" s="71">
        <v>46</v>
      </c>
      <c r="C95" s="71">
        <f>SUM(D95:E95)</f>
        <v>641</v>
      </c>
      <c r="D95" s="71">
        <v>635</v>
      </c>
      <c r="E95" s="71">
        <v>6</v>
      </c>
      <c r="F95" s="71">
        <f>SUM(G95:I95)</f>
        <v>2203486</v>
      </c>
      <c r="G95" s="116">
        <v>2178087</v>
      </c>
      <c r="H95" s="116">
        <v>25222</v>
      </c>
      <c r="I95" s="116">
        <v>177</v>
      </c>
      <c r="J95" s="116">
        <v>3393</v>
      </c>
      <c r="K95" s="116">
        <v>243827</v>
      </c>
      <c r="L95" s="116">
        <v>1534512</v>
      </c>
      <c r="M95" s="116">
        <v>640438</v>
      </c>
    </row>
    <row r="96" spans="1:13" s="37" customFormat="1" ht="14.25" customHeight="1">
      <c r="A96" s="44"/>
      <c r="B96" s="71"/>
      <c r="C96" s="71"/>
      <c r="D96" s="71"/>
      <c r="E96" s="71"/>
      <c r="F96" s="116"/>
      <c r="G96" s="116"/>
      <c r="H96" s="116"/>
      <c r="I96" s="116"/>
      <c r="J96" s="116"/>
      <c r="K96" s="116"/>
      <c r="L96" s="116"/>
      <c r="M96" s="116"/>
    </row>
    <row r="97" spans="1:13" s="37" customFormat="1" ht="14.25" customHeight="1">
      <c r="A97" s="79" t="s">
        <v>97</v>
      </c>
      <c r="B97" s="71">
        <f>SUM(B98:B121)</f>
        <v>961</v>
      </c>
      <c r="C97" s="71">
        <f>SUM(C98:C121)</f>
        <v>39407</v>
      </c>
      <c r="D97" s="71">
        <f>SUM(D98:D121)</f>
        <v>39245</v>
      </c>
      <c r="E97" s="71">
        <f>SUM(E98:E121)</f>
        <v>162</v>
      </c>
      <c r="F97" s="71">
        <f aca="true" t="shared" si="6" ref="F97:F109">SUM(G97:I97)</f>
        <v>474172948</v>
      </c>
      <c r="G97" s="71">
        <v>465184895</v>
      </c>
      <c r="H97" s="71">
        <v>8904537</v>
      </c>
      <c r="I97" s="71">
        <v>83516</v>
      </c>
      <c r="J97" s="71">
        <v>11324</v>
      </c>
      <c r="K97" s="71">
        <v>21505309</v>
      </c>
      <c r="L97" s="71">
        <v>324694086</v>
      </c>
      <c r="M97" s="71">
        <v>121559237</v>
      </c>
    </row>
    <row r="98" spans="1:13" s="37" customFormat="1" ht="14.25" customHeight="1">
      <c r="A98" s="44" t="s">
        <v>135</v>
      </c>
      <c r="B98" s="71">
        <v>83</v>
      </c>
      <c r="C98" s="71">
        <f aca="true" t="shared" si="7" ref="C98:C121">SUM(D98:E98)</f>
        <v>2869</v>
      </c>
      <c r="D98" s="71">
        <v>2852</v>
      </c>
      <c r="E98" s="71">
        <v>17</v>
      </c>
      <c r="F98" s="71">
        <f t="shared" si="6"/>
        <v>6783693</v>
      </c>
      <c r="G98" s="71">
        <v>6752694</v>
      </c>
      <c r="H98" s="71">
        <v>30989</v>
      </c>
      <c r="I98" s="71">
        <v>10</v>
      </c>
      <c r="J98" s="71">
        <v>2337</v>
      </c>
      <c r="K98" s="71">
        <v>768554</v>
      </c>
      <c r="L98" s="71">
        <v>4850916</v>
      </c>
      <c r="M98" s="71">
        <v>1853306</v>
      </c>
    </row>
    <row r="99" spans="1:13" s="37" customFormat="1" ht="14.25" customHeight="1">
      <c r="A99" s="44" t="s">
        <v>136</v>
      </c>
      <c r="B99" s="71">
        <v>18</v>
      </c>
      <c r="C99" s="71">
        <f t="shared" si="7"/>
        <v>285</v>
      </c>
      <c r="D99" s="71">
        <v>285</v>
      </c>
      <c r="E99" s="93" t="s">
        <v>243</v>
      </c>
      <c r="F99" s="71">
        <f t="shared" si="6"/>
        <v>3392484</v>
      </c>
      <c r="G99" s="71">
        <v>3256023</v>
      </c>
      <c r="H99" s="71">
        <v>136461</v>
      </c>
      <c r="I99" s="93" t="s">
        <v>243</v>
      </c>
      <c r="J99" s="71">
        <v>11781</v>
      </c>
      <c r="K99" s="71">
        <v>118008</v>
      </c>
      <c r="L99" s="71">
        <v>2781395</v>
      </c>
      <c r="M99" s="71">
        <v>576187</v>
      </c>
    </row>
    <row r="100" spans="1:13" s="37" customFormat="1" ht="14.25" customHeight="1">
      <c r="A100" s="44" t="s">
        <v>137</v>
      </c>
      <c r="B100" s="71">
        <v>90</v>
      </c>
      <c r="C100" s="71">
        <f t="shared" si="7"/>
        <v>1903</v>
      </c>
      <c r="D100" s="71">
        <v>1884</v>
      </c>
      <c r="E100" s="71">
        <v>19</v>
      </c>
      <c r="F100" s="71">
        <f t="shared" si="6"/>
        <v>3885095</v>
      </c>
      <c r="G100" s="71">
        <v>2838177</v>
      </c>
      <c r="H100" s="71">
        <v>1046918</v>
      </c>
      <c r="I100" s="93" t="s">
        <v>243</v>
      </c>
      <c r="J100" s="71">
        <v>1995</v>
      </c>
      <c r="K100" s="71">
        <v>709774</v>
      </c>
      <c r="L100" s="71">
        <v>1703089</v>
      </c>
      <c r="M100" s="71">
        <v>2093330</v>
      </c>
    </row>
    <row r="101" spans="1:13" s="37" customFormat="1" ht="14.25" customHeight="1">
      <c r="A101" s="44" t="s">
        <v>138</v>
      </c>
      <c r="B101" s="71">
        <v>225</v>
      </c>
      <c r="C101" s="71">
        <f t="shared" si="7"/>
        <v>4984</v>
      </c>
      <c r="D101" s="71">
        <v>4925</v>
      </c>
      <c r="E101" s="71">
        <v>59</v>
      </c>
      <c r="F101" s="71">
        <f t="shared" si="6"/>
        <v>8923828</v>
      </c>
      <c r="G101" s="71">
        <v>8084278</v>
      </c>
      <c r="H101" s="71">
        <v>838088</v>
      </c>
      <c r="I101" s="71">
        <v>1462</v>
      </c>
      <c r="J101" s="71">
        <v>1748</v>
      </c>
      <c r="K101" s="71">
        <v>1341973</v>
      </c>
      <c r="L101" s="71">
        <v>4351350</v>
      </c>
      <c r="M101" s="71">
        <v>4362084</v>
      </c>
    </row>
    <row r="102" spans="1:13" s="37" customFormat="1" ht="14.25" customHeight="1">
      <c r="A102" s="44" t="s">
        <v>139</v>
      </c>
      <c r="B102" s="71">
        <v>8</v>
      </c>
      <c r="C102" s="71">
        <f t="shared" si="7"/>
        <v>168</v>
      </c>
      <c r="D102" s="71">
        <v>168</v>
      </c>
      <c r="E102" s="93" t="s">
        <v>243</v>
      </c>
      <c r="F102" s="71">
        <f t="shared" si="6"/>
        <v>140052</v>
      </c>
      <c r="G102" s="71">
        <v>107891</v>
      </c>
      <c r="H102" s="71">
        <v>32161</v>
      </c>
      <c r="I102" s="93" t="s">
        <v>243</v>
      </c>
      <c r="J102" s="71">
        <v>812</v>
      </c>
      <c r="K102" s="71">
        <v>55502</v>
      </c>
      <c r="L102" s="71">
        <v>62544</v>
      </c>
      <c r="M102" s="71">
        <v>73842</v>
      </c>
    </row>
    <row r="103" spans="1:13" s="37" customFormat="1" ht="14.25" customHeight="1">
      <c r="A103" s="44" t="s">
        <v>140</v>
      </c>
      <c r="B103" s="71">
        <v>23</v>
      </c>
      <c r="C103" s="71">
        <f t="shared" si="7"/>
        <v>235</v>
      </c>
      <c r="D103" s="71">
        <v>225</v>
      </c>
      <c r="E103" s="71">
        <v>10</v>
      </c>
      <c r="F103" s="71">
        <f t="shared" si="6"/>
        <v>276877</v>
      </c>
      <c r="G103" s="71">
        <v>269492</v>
      </c>
      <c r="H103" s="71">
        <v>7385</v>
      </c>
      <c r="I103" s="93" t="s">
        <v>243</v>
      </c>
      <c r="J103" s="71">
        <v>1150</v>
      </c>
      <c r="K103" s="71">
        <v>75239</v>
      </c>
      <c r="L103" s="71">
        <v>137635</v>
      </c>
      <c r="M103" s="71">
        <v>132611</v>
      </c>
    </row>
    <row r="104" spans="1:13" s="37" customFormat="1" ht="14.25" customHeight="1">
      <c r="A104" s="44" t="s">
        <v>141</v>
      </c>
      <c r="B104" s="71">
        <v>16</v>
      </c>
      <c r="C104" s="71">
        <f t="shared" si="7"/>
        <v>347</v>
      </c>
      <c r="D104" s="71">
        <v>345</v>
      </c>
      <c r="E104" s="71">
        <v>2</v>
      </c>
      <c r="F104" s="71">
        <f t="shared" si="6"/>
        <v>682700</v>
      </c>
      <c r="G104" s="71">
        <v>637547</v>
      </c>
      <c r="H104" s="71">
        <v>45100</v>
      </c>
      <c r="I104" s="71">
        <v>53</v>
      </c>
      <c r="J104" s="71">
        <v>1928</v>
      </c>
      <c r="K104" s="71">
        <v>136873</v>
      </c>
      <c r="L104" s="71">
        <v>383412</v>
      </c>
      <c r="M104" s="71">
        <v>285467</v>
      </c>
    </row>
    <row r="105" spans="1:13" s="37" customFormat="1" ht="14.25" customHeight="1">
      <c r="A105" s="44" t="s">
        <v>142</v>
      </c>
      <c r="B105" s="71">
        <v>28</v>
      </c>
      <c r="C105" s="71">
        <f t="shared" si="7"/>
        <v>406</v>
      </c>
      <c r="D105" s="71">
        <v>403</v>
      </c>
      <c r="E105" s="71">
        <v>3</v>
      </c>
      <c r="F105" s="71">
        <f t="shared" si="6"/>
        <v>592556</v>
      </c>
      <c r="G105" s="71">
        <v>542457</v>
      </c>
      <c r="H105" s="71">
        <v>50099</v>
      </c>
      <c r="I105" s="93" t="s">
        <v>243</v>
      </c>
      <c r="J105" s="71">
        <v>1422</v>
      </c>
      <c r="K105" s="71">
        <v>148969</v>
      </c>
      <c r="L105" s="71">
        <v>264397</v>
      </c>
      <c r="M105" s="71">
        <v>312883</v>
      </c>
    </row>
    <row r="106" spans="1:13" s="37" customFormat="1" ht="14.25" customHeight="1">
      <c r="A106" s="44" t="s">
        <v>143</v>
      </c>
      <c r="B106" s="71">
        <v>32</v>
      </c>
      <c r="C106" s="71">
        <f t="shared" si="7"/>
        <v>4078</v>
      </c>
      <c r="D106" s="71">
        <v>4078</v>
      </c>
      <c r="E106" s="93" t="s">
        <v>243</v>
      </c>
      <c r="F106" s="71">
        <f t="shared" si="6"/>
        <v>87512173</v>
      </c>
      <c r="G106" s="71">
        <v>85489150</v>
      </c>
      <c r="H106" s="71">
        <v>2023023</v>
      </c>
      <c r="I106" s="93" t="s">
        <v>243</v>
      </c>
      <c r="J106" s="71">
        <v>21395</v>
      </c>
      <c r="K106" s="71">
        <v>2932111</v>
      </c>
      <c r="L106" s="71">
        <v>73428152</v>
      </c>
      <c r="M106" s="71">
        <v>13820806</v>
      </c>
    </row>
    <row r="107" spans="1:13" s="37" customFormat="1" ht="14.25" customHeight="1">
      <c r="A107" s="44" t="s">
        <v>144</v>
      </c>
      <c r="B107" s="71">
        <v>6</v>
      </c>
      <c r="C107" s="71">
        <f t="shared" si="7"/>
        <v>954</v>
      </c>
      <c r="D107" s="71">
        <v>954</v>
      </c>
      <c r="E107" s="93" t="s">
        <v>243</v>
      </c>
      <c r="F107" s="71">
        <f t="shared" si="6"/>
        <v>160770347</v>
      </c>
      <c r="G107" s="71">
        <v>160765847</v>
      </c>
      <c r="H107" s="71">
        <v>4500</v>
      </c>
      <c r="I107" s="93" t="s">
        <v>243</v>
      </c>
      <c r="J107" s="71">
        <v>142714</v>
      </c>
      <c r="K107" s="71">
        <v>898264</v>
      </c>
      <c r="L107" s="71">
        <v>133712880</v>
      </c>
      <c r="M107" s="71">
        <v>2436560</v>
      </c>
    </row>
    <row r="108" spans="1:13" s="37" customFormat="1" ht="14.25" customHeight="1">
      <c r="A108" s="44" t="s">
        <v>145</v>
      </c>
      <c r="B108" s="71">
        <v>45</v>
      </c>
      <c r="C108" s="71">
        <f t="shared" si="7"/>
        <v>1767</v>
      </c>
      <c r="D108" s="71">
        <v>1762</v>
      </c>
      <c r="E108" s="71">
        <v>5</v>
      </c>
      <c r="F108" s="71">
        <f t="shared" si="6"/>
        <v>4604181</v>
      </c>
      <c r="G108" s="71">
        <v>4503611</v>
      </c>
      <c r="H108" s="71">
        <v>100510</v>
      </c>
      <c r="I108" s="71">
        <v>60</v>
      </c>
      <c r="J108" s="71">
        <v>2575</v>
      </c>
      <c r="K108" s="71">
        <v>666261</v>
      </c>
      <c r="L108" s="71">
        <v>3023318</v>
      </c>
      <c r="M108" s="71">
        <v>1526861</v>
      </c>
    </row>
    <row r="109" spans="1:13" s="37" customFormat="1" ht="14.25" customHeight="1">
      <c r="A109" s="44" t="s">
        <v>146</v>
      </c>
      <c r="B109" s="71">
        <v>22</v>
      </c>
      <c r="C109" s="71">
        <f t="shared" si="7"/>
        <v>2129</v>
      </c>
      <c r="D109" s="71">
        <v>2125</v>
      </c>
      <c r="E109" s="71">
        <v>4</v>
      </c>
      <c r="F109" s="71">
        <f t="shared" si="6"/>
        <v>4299218</v>
      </c>
      <c r="G109" s="71">
        <v>4244142</v>
      </c>
      <c r="H109" s="71">
        <v>55076</v>
      </c>
      <c r="I109" s="93" t="s">
        <v>243</v>
      </c>
      <c r="J109" s="71">
        <v>1996</v>
      </c>
      <c r="K109" s="71">
        <v>906280</v>
      </c>
      <c r="L109" s="71">
        <v>2763104</v>
      </c>
      <c r="M109" s="71">
        <v>1485498</v>
      </c>
    </row>
    <row r="110" spans="1:13" s="37" customFormat="1" ht="14.25" customHeight="1">
      <c r="A110" s="44" t="s">
        <v>147</v>
      </c>
      <c r="B110" s="71">
        <v>2</v>
      </c>
      <c r="C110" s="71">
        <f t="shared" si="7"/>
        <v>33</v>
      </c>
      <c r="D110" s="71">
        <v>31</v>
      </c>
      <c r="E110" s="71">
        <v>2</v>
      </c>
      <c r="F110" s="93" t="s">
        <v>245</v>
      </c>
      <c r="G110" s="93" t="s">
        <v>245</v>
      </c>
      <c r="H110" s="93" t="s">
        <v>245</v>
      </c>
      <c r="I110" s="93" t="s">
        <v>245</v>
      </c>
      <c r="J110" s="93" t="s">
        <v>245</v>
      </c>
      <c r="K110" s="93" t="s">
        <v>245</v>
      </c>
      <c r="L110" s="93" t="s">
        <v>245</v>
      </c>
      <c r="M110" s="93" t="s">
        <v>245</v>
      </c>
    </row>
    <row r="111" spans="1:13" s="37" customFormat="1" ht="14.25" customHeight="1">
      <c r="A111" s="44" t="s">
        <v>148</v>
      </c>
      <c r="B111" s="71">
        <v>33</v>
      </c>
      <c r="C111" s="71">
        <f t="shared" si="7"/>
        <v>710</v>
      </c>
      <c r="D111" s="71">
        <v>706</v>
      </c>
      <c r="E111" s="71">
        <v>4</v>
      </c>
      <c r="F111" s="71">
        <f aca="true" t="shared" si="8" ref="F111:F119">SUM(G111:I111)</f>
        <v>3625414</v>
      </c>
      <c r="G111" s="71">
        <v>3014737</v>
      </c>
      <c r="H111" s="71">
        <v>609677</v>
      </c>
      <c r="I111" s="71">
        <v>1000</v>
      </c>
      <c r="J111" s="71">
        <v>4975</v>
      </c>
      <c r="K111" s="71">
        <v>299723</v>
      </c>
      <c r="L111" s="71">
        <v>1548006</v>
      </c>
      <c r="M111" s="71">
        <v>1984455</v>
      </c>
    </row>
    <row r="112" spans="1:13" s="37" customFormat="1" ht="14.25" customHeight="1">
      <c r="A112" s="44" t="s">
        <v>149</v>
      </c>
      <c r="B112" s="71">
        <v>25</v>
      </c>
      <c r="C112" s="71">
        <f t="shared" si="7"/>
        <v>5084</v>
      </c>
      <c r="D112" s="71">
        <v>5084</v>
      </c>
      <c r="E112" s="93" t="s">
        <v>243</v>
      </c>
      <c r="F112" s="71">
        <f t="shared" si="8"/>
        <v>91388284</v>
      </c>
      <c r="G112" s="71">
        <v>89858319</v>
      </c>
      <c r="H112" s="71">
        <v>1529765</v>
      </c>
      <c r="I112" s="71">
        <v>200</v>
      </c>
      <c r="J112" s="71">
        <v>17600</v>
      </c>
      <c r="K112" s="71">
        <v>5829499</v>
      </c>
      <c r="L112" s="71">
        <v>48520498</v>
      </c>
      <c r="M112" s="71">
        <v>40958955</v>
      </c>
    </row>
    <row r="113" spans="1:13" s="37" customFormat="1" ht="14.25" customHeight="1">
      <c r="A113" s="44" t="s">
        <v>150</v>
      </c>
      <c r="B113" s="71">
        <v>8</v>
      </c>
      <c r="C113" s="71">
        <f t="shared" si="7"/>
        <v>234</v>
      </c>
      <c r="D113" s="71">
        <v>229</v>
      </c>
      <c r="E113" s="72">
        <v>5</v>
      </c>
      <c r="F113" s="71">
        <f t="shared" si="8"/>
        <v>1084886</v>
      </c>
      <c r="G113" s="71">
        <v>1084886</v>
      </c>
      <c r="H113" s="93" t="s">
        <v>243</v>
      </c>
      <c r="I113" s="93" t="s">
        <v>243</v>
      </c>
      <c r="J113" s="71">
        <v>4556</v>
      </c>
      <c r="K113" s="71">
        <v>107664</v>
      </c>
      <c r="L113" s="71">
        <v>636159</v>
      </c>
      <c r="M113" s="71">
        <v>429995</v>
      </c>
    </row>
    <row r="114" spans="1:13" s="37" customFormat="1" ht="14.25" customHeight="1">
      <c r="A114" s="44" t="s">
        <v>151</v>
      </c>
      <c r="B114" s="71">
        <v>69</v>
      </c>
      <c r="C114" s="71">
        <f t="shared" si="7"/>
        <v>1284</v>
      </c>
      <c r="D114" s="71">
        <v>1280</v>
      </c>
      <c r="E114" s="71">
        <v>4</v>
      </c>
      <c r="F114" s="71">
        <f t="shared" si="8"/>
        <v>2906440</v>
      </c>
      <c r="G114" s="71">
        <v>2296497</v>
      </c>
      <c r="H114" s="71">
        <v>588463</v>
      </c>
      <c r="I114" s="71">
        <v>21480</v>
      </c>
      <c r="J114" s="71">
        <v>2216</v>
      </c>
      <c r="K114" s="71">
        <v>518787</v>
      </c>
      <c r="L114" s="71">
        <v>1482063</v>
      </c>
      <c r="M114" s="71">
        <v>1363077</v>
      </c>
    </row>
    <row r="115" spans="1:13" s="37" customFormat="1" ht="14.25" customHeight="1">
      <c r="A115" s="44" t="s">
        <v>152</v>
      </c>
      <c r="B115" s="71">
        <v>87</v>
      </c>
      <c r="C115" s="71">
        <f t="shared" si="7"/>
        <v>1472</v>
      </c>
      <c r="D115" s="71">
        <v>1469</v>
      </c>
      <c r="E115" s="71">
        <v>3</v>
      </c>
      <c r="F115" s="71">
        <f t="shared" si="8"/>
        <v>4736637</v>
      </c>
      <c r="G115" s="71">
        <v>4316343</v>
      </c>
      <c r="H115" s="71">
        <v>371757</v>
      </c>
      <c r="I115" s="71">
        <v>48537</v>
      </c>
      <c r="J115" s="71">
        <v>3146</v>
      </c>
      <c r="K115" s="71">
        <v>691888</v>
      </c>
      <c r="L115" s="71">
        <v>1878261</v>
      </c>
      <c r="M115" s="71">
        <v>2752777</v>
      </c>
    </row>
    <row r="116" spans="1:13" s="37" customFormat="1" ht="14.25" customHeight="1">
      <c r="A116" s="44" t="s">
        <v>153</v>
      </c>
      <c r="B116" s="71">
        <v>26</v>
      </c>
      <c r="C116" s="71">
        <f t="shared" si="7"/>
        <v>697</v>
      </c>
      <c r="D116" s="71">
        <v>693</v>
      </c>
      <c r="E116" s="71">
        <v>4</v>
      </c>
      <c r="F116" s="71">
        <f t="shared" si="8"/>
        <v>3500435</v>
      </c>
      <c r="G116" s="71">
        <v>3411464</v>
      </c>
      <c r="H116" s="71">
        <v>88971</v>
      </c>
      <c r="I116" s="93" t="s">
        <v>243</v>
      </c>
      <c r="J116" s="71">
        <v>4967</v>
      </c>
      <c r="K116" s="71">
        <v>224846</v>
      </c>
      <c r="L116" s="71">
        <v>2708406</v>
      </c>
      <c r="M116" s="71">
        <v>753921</v>
      </c>
    </row>
    <row r="117" spans="1:13" s="37" customFormat="1" ht="14.25" customHeight="1">
      <c r="A117" s="44" t="s">
        <v>130</v>
      </c>
      <c r="B117" s="71">
        <v>5</v>
      </c>
      <c r="C117" s="71">
        <f t="shared" si="7"/>
        <v>203</v>
      </c>
      <c r="D117" s="71">
        <v>203</v>
      </c>
      <c r="E117" s="93" t="s">
        <v>299</v>
      </c>
      <c r="F117" s="71">
        <f t="shared" si="8"/>
        <v>231979</v>
      </c>
      <c r="G117" s="71">
        <v>115110</v>
      </c>
      <c r="H117" s="71">
        <v>116869</v>
      </c>
      <c r="I117" s="93" t="s">
        <v>299</v>
      </c>
      <c r="J117" s="71">
        <v>1107</v>
      </c>
      <c r="K117" s="116">
        <v>69426</v>
      </c>
      <c r="L117" s="71">
        <v>76221</v>
      </c>
      <c r="M117" s="71">
        <v>148436</v>
      </c>
    </row>
    <row r="118" spans="1:13" s="37" customFormat="1" ht="14.25" customHeight="1">
      <c r="A118" s="44" t="s">
        <v>131</v>
      </c>
      <c r="B118" s="71">
        <v>4</v>
      </c>
      <c r="C118" s="71">
        <f t="shared" si="7"/>
        <v>117</v>
      </c>
      <c r="D118" s="116">
        <v>116</v>
      </c>
      <c r="E118" s="116">
        <v>1</v>
      </c>
      <c r="F118" s="71">
        <f t="shared" si="8"/>
        <v>232471</v>
      </c>
      <c r="G118" s="116">
        <v>223458</v>
      </c>
      <c r="H118" s="116">
        <v>9013</v>
      </c>
      <c r="I118" s="95" t="s">
        <v>243</v>
      </c>
      <c r="J118" s="116">
        <v>1922</v>
      </c>
      <c r="K118" s="116">
        <v>43251</v>
      </c>
      <c r="L118" s="116">
        <v>59648</v>
      </c>
      <c r="M118" s="116">
        <v>165211</v>
      </c>
    </row>
    <row r="119" spans="1:13" s="37" customFormat="1" ht="14.25" customHeight="1">
      <c r="A119" s="44" t="s">
        <v>132</v>
      </c>
      <c r="B119" s="71">
        <v>68</v>
      </c>
      <c r="C119" s="71">
        <f t="shared" si="7"/>
        <v>8614</v>
      </c>
      <c r="D119" s="116">
        <v>8606</v>
      </c>
      <c r="E119" s="116">
        <v>8</v>
      </c>
      <c r="F119" s="71">
        <f t="shared" si="8"/>
        <v>83433563</v>
      </c>
      <c r="G119" s="116">
        <v>82218651</v>
      </c>
      <c r="H119" s="116">
        <v>1204658</v>
      </c>
      <c r="I119" s="116">
        <v>10254</v>
      </c>
      <c r="J119" s="116">
        <v>9662</v>
      </c>
      <c r="K119" s="71">
        <v>4691813</v>
      </c>
      <c r="L119" s="116">
        <v>39993777</v>
      </c>
      <c r="M119" s="116">
        <v>43236413</v>
      </c>
    </row>
    <row r="120" spans="1:13" s="37" customFormat="1" ht="14.25" customHeight="1">
      <c r="A120" s="44" t="s">
        <v>133</v>
      </c>
      <c r="B120" s="94">
        <v>2</v>
      </c>
      <c r="C120" s="71">
        <f t="shared" si="7"/>
        <v>455</v>
      </c>
      <c r="D120" s="116">
        <v>455</v>
      </c>
      <c r="E120" s="93" t="s">
        <v>243</v>
      </c>
      <c r="F120" s="93" t="s">
        <v>245</v>
      </c>
      <c r="G120" s="93" t="s">
        <v>245</v>
      </c>
      <c r="H120" s="93" t="s">
        <v>245</v>
      </c>
      <c r="I120" s="95" t="s">
        <v>245</v>
      </c>
      <c r="J120" s="93" t="s">
        <v>245</v>
      </c>
      <c r="K120" s="93" t="s">
        <v>245</v>
      </c>
      <c r="L120" s="93" t="s">
        <v>245</v>
      </c>
      <c r="M120" s="93" t="s">
        <v>245</v>
      </c>
    </row>
    <row r="121" spans="1:13" s="37" customFormat="1" ht="14.25" customHeight="1">
      <c r="A121" s="44" t="s">
        <v>134</v>
      </c>
      <c r="B121" s="94">
        <v>36</v>
      </c>
      <c r="C121" s="71">
        <f t="shared" si="7"/>
        <v>379</v>
      </c>
      <c r="D121" s="90">
        <v>367</v>
      </c>
      <c r="E121" s="90">
        <v>12</v>
      </c>
      <c r="F121" s="71">
        <f>SUM(G121:I121)</f>
        <v>331648</v>
      </c>
      <c r="G121" s="98">
        <v>323843</v>
      </c>
      <c r="H121" s="98">
        <v>7345</v>
      </c>
      <c r="I121" s="98">
        <v>460</v>
      </c>
      <c r="J121" s="98">
        <v>852</v>
      </c>
      <c r="K121" s="98">
        <v>108001</v>
      </c>
      <c r="L121" s="98">
        <v>145274</v>
      </c>
      <c r="M121" s="98">
        <v>177504</v>
      </c>
    </row>
    <row r="122" spans="1:13" s="37" customFormat="1" ht="14.25" customHeight="1" thickBot="1">
      <c r="A122" s="106"/>
      <c r="B122" s="17"/>
      <c r="C122" s="51"/>
      <c r="D122" s="15"/>
      <c r="E122" s="15"/>
      <c r="F122" s="96"/>
      <c r="G122" s="96"/>
      <c r="H122" s="96"/>
      <c r="I122" s="96"/>
      <c r="J122" s="96"/>
      <c r="K122" s="96"/>
      <c r="L122" s="96"/>
      <c r="M122" s="96"/>
    </row>
    <row r="123" spans="2:13" s="37" customFormat="1" ht="14.2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102"/>
      <c r="M123" s="82" t="s">
        <v>106</v>
      </c>
    </row>
    <row r="124" spans="1:13" ht="24" customHeight="1">
      <c r="A124" s="171" t="s">
        <v>225</v>
      </c>
      <c r="B124" s="171"/>
      <c r="C124" s="171"/>
      <c r="D124" s="171"/>
      <c r="E124" s="171"/>
      <c r="F124" s="171"/>
      <c r="G124" s="170" t="s">
        <v>226</v>
      </c>
      <c r="H124" s="170"/>
      <c r="I124" s="170"/>
      <c r="J124" s="170"/>
      <c r="K124" s="170"/>
      <c r="L124" s="170"/>
      <c r="M124" s="170"/>
    </row>
    <row r="125" spans="1:13" ht="30" customHeight="1">
      <c r="A125" s="174" t="s">
        <v>209</v>
      </c>
      <c r="B125" s="174"/>
      <c r="C125" s="174"/>
      <c r="D125" s="174"/>
      <c r="E125" s="174"/>
      <c r="F125" s="174"/>
      <c r="G125" s="141" t="s">
        <v>300</v>
      </c>
      <c r="H125" s="141"/>
      <c r="I125" s="141"/>
      <c r="J125" s="141"/>
      <c r="K125" s="141"/>
      <c r="L125" s="141"/>
      <c r="M125" s="141"/>
    </row>
    <row r="126" spans="1:13" ht="11.25">
      <c r="A126" s="204"/>
      <c r="B126" s="204"/>
      <c r="C126" s="204"/>
      <c r="D126" s="204"/>
      <c r="E126" s="204"/>
      <c r="F126" s="204"/>
      <c r="G126" s="1"/>
      <c r="H126" s="1"/>
      <c r="I126" s="1"/>
      <c r="J126" s="1"/>
      <c r="K126" s="1"/>
      <c r="L126" s="1"/>
      <c r="M126" s="1"/>
    </row>
    <row r="127" spans="1:13" ht="12" thickBot="1">
      <c r="A127" s="108" t="s">
        <v>242</v>
      </c>
      <c r="G127" s="142" t="s">
        <v>91</v>
      </c>
      <c r="H127" s="142"/>
      <c r="I127" s="142"/>
      <c r="J127" s="142"/>
      <c r="K127" s="142"/>
      <c r="L127" s="142"/>
      <c r="M127" s="142"/>
    </row>
    <row r="128" spans="1:13" ht="16.5" customHeight="1">
      <c r="A128" s="243" t="s">
        <v>107</v>
      </c>
      <c r="B128" s="245" t="s">
        <v>52</v>
      </c>
      <c r="C128" s="247" t="s">
        <v>76</v>
      </c>
      <c r="D128" s="247"/>
      <c r="E128" s="247"/>
      <c r="F128" s="43"/>
      <c r="G128" s="148" t="s">
        <v>77</v>
      </c>
      <c r="H128" s="148"/>
      <c r="I128" s="148"/>
      <c r="J128" s="149"/>
      <c r="K128" s="245" t="s">
        <v>78</v>
      </c>
      <c r="L128" s="245" t="s">
        <v>40</v>
      </c>
      <c r="M128" s="252" t="s">
        <v>79</v>
      </c>
    </row>
    <row r="129" spans="1:13" ht="25.5" customHeight="1">
      <c r="A129" s="244"/>
      <c r="B129" s="246"/>
      <c r="C129" s="39" t="s">
        <v>80</v>
      </c>
      <c r="D129" s="40" t="s">
        <v>81</v>
      </c>
      <c r="E129" s="40" t="s">
        <v>82</v>
      </c>
      <c r="F129" s="41" t="s">
        <v>80</v>
      </c>
      <c r="G129" s="42" t="s">
        <v>83</v>
      </c>
      <c r="H129" s="40" t="s">
        <v>84</v>
      </c>
      <c r="I129" s="40" t="s">
        <v>85</v>
      </c>
      <c r="J129" s="40" t="s">
        <v>86</v>
      </c>
      <c r="K129" s="246"/>
      <c r="L129" s="246"/>
      <c r="M129" s="253"/>
    </row>
    <row r="130" ht="14.25" customHeight="1">
      <c r="A130" s="34"/>
    </row>
    <row r="131" spans="1:13" s="37" customFormat="1" ht="14.25" customHeight="1">
      <c r="A131" s="79" t="s">
        <v>98</v>
      </c>
      <c r="B131" s="71">
        <f>SUM(B132:B155)</f>
        <v>251</v>
      </c>
      <c r="C131" s="71">
        <f>SUM(C132:C155)</f>
        <v>7195</v>
      </c>
      <c r="D131" s="71">
        <f>SUM(D132:D155)</f>
        <v>7169</v>
      </c>
      <c r="E131" s="71">
        <f>SUM(E132:E155)</f>
        <v>26</v>
      </c>
      <c r="F131" s="71">
        <f aca="true" t="shared" si="9" ref="F131:F140">SUM(G131:I131)</f>
        <v>19729693</v>
      </c>
      <c r="G131" s="71">
        <v>19087426</v>
      </c>
      <c r="H131" s="71">
        <v>610112</v>
      </c>
      <c r="I131" s="71">
        <v>32155</v>
      </c>
      <c r="J131" s="71">
        <v>2686</v>
      </c>
      <c r="K131" s="71">
        <v>2857748</v>
      </c>
      <c r="L131" s="71">
        <v>9654741</v>
      </c>
      <c r="M131" s="71">
        <v>9669056</v>
      </c>
    </row>
    <row r="132" spans="1:13" s="37" customFormat="1" ht="14.25" customHeight="1">
      <c r="A132" s="44" t="s">
        <v>111</v>
      </c>
      <c r="B132" s="71">
        <v>29</v>
      </c>
      <c r="C132" s="71">
        <f aca="true" t="shared" si="10" ref="C132:C153">SUM(D132:E132)</f>
        <v>788</v>
      </c>
      <c r="D132" s="71">
        <v>784</v>
      </c>
      <c r="E132" s="71">
        <v>4</v>
      </c>
      <c r="F132" s="71">
        <f t="shared" si="9"/>
        <v>3282446</v>
      </c>
      <c r="G132" s="71">
        <v>3279261</v>
      </c>
      <c r="H132" s="71">
        <v>3185</v>
      </c>
      <c r="I132" s="93" t="s">
        <v>298</v>
      </c>
      <c r="J132" s="71">
        <v>4049</v>
      </c>
      <c r="K132" s="71">
        <v>198068</v>
      </c>
      <c r="L132" s="71">
        <v>1335666</v>
      </c>
      <c r="M132" s="71">
        <v>1854869</v>
      </c>
    </row>
    <row r="133" spans="1:13" s="37" customFormat="1" ht="14.25" customHeight="1">
      <c r="A133" s="44" t="s">
        <v>112</v>
      </c>
      <c r="B133" s="71">
        <v>3</v>
      </c>
      <c r="C133" s="71">
        <f t="shared" si="10"/>
        <v>34</v>
      </c>
      <c r="D133" s="71">
        <v>34</v>
      </c>
      <c r="E133" s="93" t="s">
        <v>298</v>
      </c>
      <c r="F133" s="71">
        <f t="shared" si="9"/>
        <v>37375</v>
      </c>
      <c r="G133" s="71">
        <v>37275</v>
      </c>
      <c r="H133" s="71">
        <v>100</v>
      </c>
      <c r="I133" s="93" t="s">
        <v>298</v>
      </c>
      <c r="J133" s="71">
        <v>946</v>
      </c>
      <c r="K133" s="116">
        <v>10417</v>
      </c>
      <c r="L133" s="116">
        <v>9028</v>
      </c>
      <c r="M133" s="116">
        <v>23140</v>
      </c>
    </row>
    <row r="134" spans="1:13" s="37" customFormat="1" ht="14.25" customHeight="1">
      <c r="A134" s="44" t="s">
        <v>113</v>
      </c>
      <c r="B134" s="71">
        <v>5</v>
      </c>
      <c r="C134" s="71">
        <f t="shared" si="10"/>
        <v>134</v>
      </c>
      <c r="D134" s="87">
        <v>134</v>
      </c>
      <c r="E134" s="93" t="s">
        <v>298</v>
      </c>
      <c r="F134" s="71">
        <f t="shared" si="9"/>
        <v>301494</v>
      </c>
      <c r="G134" s="71">
        <v>296403</v>
      </c>
      <c r="H134" s="71">
        <v>5091</v>
      </c>
      <c r="I134" s="93" t="s">
        <v>298</v>
      </c>
      <c r="J134" s="71">
        <v>2225</v>
      </c>
      <c r="K134" s="116">
        <v>46863</v>
      </c>
      <c r="L134" s="116">
        <v>225180</v>
      </c>
      <c r="M134" s="116">
        <v>73011</v>
      </c>
    </row>
    <row r="135" spans="1:13" s="37" customFormat="1" ht="14.25" customHeight="1">
      <c r="A135" s="44" t="s">
        <v>114</v>
      </c>
      <c r="B135" s="71">
        <v>25</v>
      </c>
      <c r="C135" s="71">
        <f t="shared" si="10"/>
        <v>404</v>
      </c>
      <c r="D135" s="93">
        <v>391</v>
      </c>
      <c r="E135" s="71">
        <v>13</v>
      </c>
      <c r="F135" s="71">
        <f t="shared" si="9"/>
        <v>152056</v>
      </c>
      <c r="G135" s="71">
        <v>59614</v>
      </c>
      <c r="H135" s="71">
        <v>92425</v>
      </c>
      <c r="I135" s="71">
        <v>17</v>
      </c>
      <c r="J135" s="71">
        <v>365</v>
      </c>
      <c r="K135" s="116">
        <v>63819</v>
      </c>
      <c r="L135" s="116">
        <v>55926</v>
      </c>
      <c r="M135" s="116">
        <v>91621</v>
      </c>
    </row>
    <row r="136" spans="1:13" s="37" customFormat="1" ht="14.25" customHeight="1">
      <c r="A136" s="44" t="s">
        <v>115</v>
      </c>
      <c r="B136" s="71">
        <v>22</v>
      </c>
      <c r="C136" s="71">
        <f t="shared" si="10"/>
        <v>380</v>
      </c>
      <c r="D136" s="71">
        <v>380</v>
      </c>
      <c r="E136" s="93" t="s">
        <v>298</v>
      </c>
      <c r="F136" s="71">
        <f t="shared" si="9"/>
        <v>817177</v>
      </c>
      <c r="G136" s="71">
        <v>810166</v>
      </c>
      <c r="H136" s="71">
        <v>7011</v>
      </c>
      <c r="I136" s="93" t="s">
        <v>298</v>
      </c>
      <c r="J136" s="71">
        <v>2141</v>
      </c>
      <c r="K136" s="116">
        <v>101573</v>
      </c>
      <c r="L136" s="116">
        <v>586857</v>
      </c>
      <c r="M136" s="116">
        <v>226722</v>
      </c>
    </row>
    <row r="137" spans="1:13" s="37" customFormat="1" ht="14.25" customHeight="1">
      <c r="A137" s="44" t="s">
        <v>116</v>
      </c>
      <c r="B137" s="71">
        <v>11</v>
      </c>
      <c r="C137" s="71">
        <f t="shared" si="10"/>
        <v>138</v>
      </c>
      <c r="D137" s="71">
        <v>138</v>
      </c>
      <c r="E137" s="93" t="s">
        <v>298</v>
      </c>
      <c r="F137" s="71">
        <f t="shared" si="9"/>
        <v>151559</v>
      </c>
      <c r="G137" s="71">
        <v>150559</v>
      </c>
      <c r="H137" s="71">
        <v>1000</v>
      </c>
      <c r="I137" s="93" t="s">
        <v>298</v>
      </c>
      <c r="J137" s="71">
        <v>1071</v>
      </c>
      <c r="K137" s="116">
        <v>40070</v>
      </c>
      <c r="L137" s="116">
        <v>72690</v>
      </c>
      <c r="M137" s="116">
        <v>75112</v>
      </c>
    </row>
    <row r="138" spans="1:13" s="37" customFormat="1" ht="14.25" customHeight="1">
      <c r="A138" s="44" t="s">
        <v>117</v>
      </c>
      <c r="B138" s="71">
        <v>11</v>
      </c>
      <c r="C138" s="71">
        <f t="shared" si="10"/>
        <v>302</v>
      </c>
      <c r="D138" s="71">
        <v>298</v>
      </c>
      <c r="E138" s="71">
        <v>4</v>
      </c>
      <c r="F138" s="71">
        <f t="shared" si="9"/>
        <v>1135573</v>
      </c>
      <c r="G138" s="71">
        <v>1115131</v>
      </c>
      <c r="H138" s="71">
        <v>20442</v>
      </c>
      <c r="I138" s="93" t="s">
        <v>298</v>
      </c>
      <c r="J138" s="71">
        <v>3710</v>
      </c>
      <c r="K138" s="116">
        <v>115933</v>
      </c>
      <c r="L138" s="116">
        <v>731771</v>
      </c>
      <c r="M138" s="116">
        <v>388546</v>
      </c>
    </row>
    <row r="139" spans="1:13" s="37" customFormat="1" ht="14.25" customHeight="1">
      <c r="A139" s="44" t="s">
        <v>118</v>
      </c>
      <c r="B139" s="71">
        <v>11</v>
      </c>
      <c r="C139" s="71">
        <f t="shared" si="10"/>
        <v>169</v>
      </c>
      <c r="D139" s="71">
        <v>166</v>
      </c>
      <c r="E139" s="71">
        <v>3</v>
      </c>
      <c r="F139" s="71">
        <f t="shared" si="9"/>
        <v>126426</v>
      </c>
      <c r="G139" s="71">
        <v>121976</v>
      </c>
      <c r="H139" s="71">
        <v>4450</v>
      </c>
      <c r="I139" s="93" t="s">
        <v>298</v>
      </c>
      <c r="J139" s="71">
        <v>722</v>
      </c>
      <c r="K139" s="116">
        <v>52951</v>
      </c>
      <c r="L139" s="116">
        <v>33085</v>
      </c>
      <c r="M139" s="116">
        <v>88921</v>
      </c>
    </row>
    <row r="140" spans="1:13" s="37" customFormat="1" ht="14.25" customHeight="1">
      <c r="A140" s="44" t="s">
        <v>119</v>
      </c>
      <c r="B140" s="71">
        <v>4</v>
      </c>
      <c r="C140" s="71">
        <f t="shared" si="10"/>
        <v>91</v>
      </c>
      <c r="D140" s="71">
        <v>91</v>
      </c>
      <c r="E140" s="93" t="s">
        <v>298</v>
      </c>
      <c r="F140" s="71">
        <f t="shared" si="9"/>
        <v>529722</v>
      </c>
      <c r="G140" s="71">
        <v>497740</v>
      </c>
      <c r="H140" s="71">
        <v>31982</v>
      </c>
      <c r="I140" s="93" t="s">
        <v>298</v>
      </c>
      <c r="J140" s="71">
        <v>5745</v>
      </c>
      <c r="K140" s="116">
        <v>25898</v>
      </c>
      <c r="L140" s="116">
        <v>361850</v>
      </c>
      <c r="M140" s="116">
        <v>160908</v>
      </c>
    </row>
    <row r="141" spans="1:13" s="37" customFormat="1" ht="14.25" customHeight="1">
      <c r="A141" s="44" t="s">
        <v>120</v>
      </c>
      <c r="B141" s="71">
        <v>1</v>
      </c>
      <c r="C141" s="71">
        <f t="shared" si="10"/>
        <v>7</v>
      </c>
      <c r="D141" s="71">
        <v>7</v>
      </c>
      <c r="E141" s="93" t="s">
        <v>298</v>
      </c>
      <c r="F141" s="93" t="s">
        <v>301</v>
      </c>
      <c r="G141" s="93" t="s">
        <v>301</v>
      </c>
      <c r="H141" s="93" t="s">
        <v>301</v>
      </c>
      <c r="I141" s="93" t="s">
        <v>301</v>
      </c>
      <c r="J141" s="93" t="s">
        <v>301</v>
      </c>
      <c r="K141" s="93" t="s">
        <v>301</v>
      </c>
      <c r="L141" s="93" t="s">
        <v>301</v>
      </c>
      <c r="M141" s="93" t="s">
        <v>301</v>
      </c>
    </row>
    <row r="142" spans="1:13" s="37" customFormat="1" ht="14.25" customHeight="1">
      <c r="A142" s="44" t="s">
        <v>121</v>
      </c>
      <c r="B142" s="71">
        <v>9</v>
      </c>
      <c r="C142" s="71">
        <f t="shared" si="10"/>
        <v>173</v>
      </c>
      <c r="D142" s="71">
        <v>173</v>
      </c>
      <c r="E142" s="93" t="s">
        <v>298</v>
      </c>
      <c r="F142" s="71">
        <f>SUM(G142:I142)</f>
        <v>208327</v>
      </c>
      <c r="G142" s="71">
        <v>200066</v>
      </c>
      <c r="H142" s="71">
        <v>8261</v>
      </c>
      <c r="I142" s="71" t="s">
        <v>298</v>
      </c>
      <c r="J142" s="71">
        <v>1184</v>
      </c>
      <c r="K142" s="116">
        <v>53137</v>
      </c>
      <c r="L142" s="116">
        <v>131157</v>
      </c>
      <c r="M142" s="116">
        <v>73596</v>
      </c>
    </row>
    <row r="143" spans="1:13" s="37" customFormat="1" ht="14.25" customHeight="1">
      <c r="A143" s="44" t="s">
        <v>122</v>
      </c>
      <c r="B143" s="71">
        <v>1</v>
      </c>
      <c r="C143" s="71">
        <f t="shared" si="10"/>
        <v>11</v>
      </c>
      <c r="D143" s="71">
        <v>11</v>
      </c>
      <c r="E143" s="93" t="s">
        <v>298</v>
      </c>
      <c r="F143" s="93" t="s">
        <v>301</v>
      </c>
      <c r="G143" s="93" t="s">
        <v>301</v>
      </c>
      <c r="H143" s="93" t="s">
        <v>301</v>
      </c>
      <c r="I143" s="93" t="s">
        <v>301</v>
      </c>
      <c r="J143" s="93" t="s">
        <v>301</v>
      </c>
      <c r="K143" s="93" t="s">
        <v>301</v>
      </c>
      <c r="L143" s="93" t="s">
        <v>301</v>
      </c>
      <c r="M143" s="93" t="s">
        <v>301</v>
      </c>
    </row>
    <row r="144" spans="1:13" s="37" customFormat="1" ht="14.25" customHeight="1">
      <c r="A144" s="44" t="s">
        <v>123</v>
      </c>
      <c r="B144" s="71">
        <v>1</v>
      </c>
      <c r="C144" s="71">
        <f t="shared" si="10"/>
        <v>10</v>
      </c>
      <c r="D144" s="87">
        <v>10</v>
      </c>
      <c r="E144" s="93" t="s">
        <v>298</v>
      </c>
      <c r="F144" s="93" t="s">
        <v>301</v>
      </c>
      <c r="G144" s="93" t="s">
        <v>301</v>
      </c>
      <c r="H144" s="93" t="s">
        <v>301</v>
      </c>
      <c r="I144" s="93" t="s">
        <v>301</v>
      </c>
      <c r="J144" s="93" t="s">
        <v>301</v>
      </c>
      <c r="K144" s="93" t="s">
        <v>301</v>
      </c>
      <c r="L144" s="93" t="s">
        <v>301</v>
      </c>
      <c r="M144" s="93" t="s">
        <v>301</v>
      </c>
    </row>
    <row r="145" spans="1:13" s="37" customFormat="1" ht="14.25" customHeight="1">
      <c r="A145" s="44" t="s">
        <v>124</v>
      </c>
      <c r="B145" s="71">
        <v>12</v>
      </c>
      <c r="C145" s="71">
        <f t="shared" si="10"/>
        <v>148</v>
      </c>
      <c r="D145" s="87">
        <v>148</v>
      </c>
      <c r="E145" s="93" t="s">
        <v>298</v>
      </c>
      <c r="F145" s="71">
        <f aca="true" t="shared" si="11" ref="F145:F150">SUM(G145:I145)</f>
        <v>310604</v>
      </c>
      <c r="G145" s="71">
        <v>309836</v>
      </c>
      <c r="H145" s="71">
        <v>768</v>
      </c>
      <c r="I145" s="93" t="s">
        <v>298</v>
      </c>
      <c r="J145" s="71">
        <v>2046</v>
      </c>
      <c r="K145" s="116">
        <v>66167</v>
      </c>
      <c r="L145" s="116">
        <v>145389</v>
      </c>
      <c r="M145" s="116">
        <v>157347</v>
      </c>
    </row>
    <row r="146" spans="1:13" s="37" customFormat="1" ht="14.25" customHeight="1">
      <c r="A146" s="44" t="s">
        <v>125</v>
      </c>
      <c r="B146" s="71">
        <v>3</v>
      </c>
      <c r="C146" s="71">
        <f t="shared" si="10"/>
        <v>65</v>
      </c>
      <c r="D146" s="71">
        <v>65</v>
      </c>
      <c r="E146" s="93" t="s">
        <v>298</v>
      </c>
      <c r="F146" s="71">
        <f t="shared" si="11"/>
        <v>117527</v>
      </c>
      <c r="G146" s="71">
        <v>94985</v>
      </c>
      <c r="H146" s="71">
        <v>22542</v>
      </c>
      <c r="I146" s="93" t="s">
        <v>298</v>
      </c>
      <c r="J146" s="71">
        <v>1755</v>
      </c>
      <c r="K146" s="116">
        <v>22959</v>
      </c>
      <c r="L146" s="116">
        <v>43806</v>
      </c>
      <c r="M146" s="116">
        <v>70248</v>
      </c>
    </row>
    <row r="147" spans="1:13" s="37" customFormat="1" ht="14.25" customHeight="1">
      <c r="A147" s="44" t="s">
        <v>126</v>
      </c>
      <c r="B147" s="71">
        <v>3</v>
      </c>
      <c r="C147" s="71">
        <f t="shared" si="10"/>
        <v>70</v>
      </c>
      <c r="D147" s="71">
        <v>69</v>
      </c>
      <c r="E147" s="71">
        <v>1</v>
      </c>
      <c r="F147" s="71">
        <f t="shared" si="11"/>
        <v>118701</v>
      </c>
      <c r="G147" s="71">
        <v>111801</v>
      </c>
      <c r="H147" s="71">
        <v>6900</v>
      </c>
      <c r="I147" s="93" t="s">
        <v>298</v>
      </c>
      <c r="J147" s="71">
        <v>1664</v>
      </c>
      <c r="K147" s="116">
        <v>21275</v>
      </c>
      <c r="L147" s="116">
        <v>63028</v>
      </c>
      <c r="M147" s="116">
        <v>53420</v>
      </c>
    </row>
    <row r="148" spans="1:13" s="37" customFormat="1" ht="14.25" customHeight="1">
      <c r="A148" s="44" t="s">
        <v>127</v>
      </c>
      <c r="B148" s="71">
        <v>30</v>
      </c>
      <c r="C148" s="71">
        <f t="shared" si="10"/>
        <v>538</v>
      </c>
      <c r="D148" s="87">
        <v>538</v>
      </c>
      <c r="E148" s="93" t="s">
        <v>298</v>
      </c>
      <c r="F148" s="71">
        <f t="shared" si="11"/>
        <v>1394861</v>
      </c>
      <c r="G148" s="71">
        <v>1336050</v>
      </c>
      <c r="H148" s="71">
        <v>58710</v>
      </c>
      <c r="I148" s="71">
        <v>101</v>
      </c>
      <c r="J148" s="71">
        <v>2550</v>
      </c>
      <c r="K148" s="116">
        <v>223758</v>
      </c>
      <c r="L148" s="116">
        <v>829699</v>
      </c>
      <c r="M148" s="116">
        <v>541953</v>
      </c>
    </row>
    <row r="149" spans="1:13" s="37" customFormat="1" ht="14.25" customHeight="1">
      <c r="A149" s="44" t="s">
        <v>128</v>
      </c>
      <c r="B149" s="71">
        <v>30</v>
      </c>
      <c r="C149" s="71">
        <f t="shared" si="10"/>
        <v>1193</v>
      </c>
      <c r="D149" s="71">
        <v>1193</v>
      </c>
      <c r="E149" s="93" t="s">
        <v>298</v>
      </c>
      <c r="F149" s="71">
        <f t="shared" si="11"/>
        <v>2598576</v>
      </c>
      <c r="G149" s="71">
        <v>2463331</v>
      </c>
      <c r="H149" s="71">
        <v>103619</v>
      </c>
      <c r="I149" s="71">
        <v>31626</v>
      </c>
      <c r="J149" s="71">
        <v>2138</v>
      </c>
      <c r="K149" s="116">
        <v>539266</v>
      </c>
      <c r="L149" s="116">
        <v>1417752</v>
      </c>
      <c r="M149" s="116">
        <v>1133468</v>
      </c>
    </row>
    <row r="150" spans="1:13" s="37" customFormat="1" ht="14.25" customHeight="1">
      <c r="A150" s="44" t="s">
        <v>129</v>
      </c>
      <c r="B150" s="71">
        <v>10</v>
      </c>
      <c r="C150" s="71">
        <f t="shared" si="10"/>
        <v>1177</v>
      </c>
      <c r="D150" s="71">
        <v>1177</v>
      </c>
      <c r="E150" s="93" t="s">
        <v>298</v>
      </c>
      <c r="F150" s="71">
        <f t="shared" si="11"/>
        <v>4025142</v>
      </c>
      <c r="G150" s="71">
        <v>4011942</v>
      </c>
      <c r="H150" s="71">
        <v>13200</v>
      </c>
      <c r="I150" s="71" t="s">
        <v>298</v>
      </c>
      <c r="J150" s="71">
        <v>3372</v>
      </c>
      <c r="K150" s="116">
        <v>647373</v>
      </c>
      <c r="L150" s="116">
        <v>2109284</v>
      </c>
      <c r="M150" s="116">
        <v>1859276</v>
      </c>
    </row>
    <row r="151" spans="1:13" s="37" customFormat="1" ht="14.25" customHeight="1">
      <c r="A151" s="44" t="s">
        <v>130</v>
      </c>
      <c r="B151" s="71">
        <v>1</v>
      </c>
      <c r="C151" s="71">
        <f t="shared" si="10"/>
        <v>16</v>
      </c>
      <c r="D151" s="71">
        <v>16</v>
      </c>
      <c r="E151" s="93" t="s">
        <v>299</v>
      </c>
      <c r="F151" s="93" t="s">
        <v>302</v>
      </c>
      <c r="G151" s="93" t="s">
        <v>302</v>
      </c>
      <c r="H151" s="93" t="s">
        <v>302</v>
      </c>
      <c r="I151" s="93" t="s">
        <v>302</v>
      </c>
      <c r="J151" s="93" t="s">
        <v>302</v>
      </c>
      <c r="K151" s="93" t="s">
        <v>302</v>
      </c>
      <c r="L151" s="93" t="s">
        <v>302</v>
      </c>
      <c r="M151" s="93" t="s">
        <v>302</v>
      </c>
    </row>
    <row r="152" spans="1:13" s="37" customFormat="1" ht="14.25" customHeight="1">
      <c r="A152" s="44" t="s">
        <v>131</v>
      </c>
      <c r="B152" s="71">
        <v>13</v>
      </c>
      <c r="C152" s="71">
        <f t="shared" si="10"/>
        <v>1103</v>
      </c>
      <c r="D152" s="71">
        <v>1103</v>
      </c>
      <c r="E152" s="93" t="s">
        <v>243</v>
      </c>
      <c r="F152" s="71">
        <f>SUM(G152:I152)</f>
        <v>3906059</v>
      </c>
      <c r="G152" s="71">
        <v>3689843</v>
      </c>
      <c r="H152" s="71">
        <v>216216</v>
      </c>
      <c r="I152" s="71" t="s">
        <v>243</v>
      </c>
      <c r="J152" s="71">
        <v>3437</v>
      </c>
      <c r="K152" s="116">
        <v>557635</v>
      </c>
      <c r="L152" s="116">
        <v>1165642</v>
      </c>
      <c r="M152" s="116">
        <v>2624862</v>
      </c>
    </row>
    <row r="153" spans="1:13" s="37" customFormat="1" ht="14.25" customHeight="1">
      <c r="A153" s="44" t="s">
        <v>132</v>
      </c>
      <c r="B153" s="71">
        <v>1</v>
      </c>
      <c r="C153" s="71">
        <f t="shared" si="10"/>
        <v>94</v>
      </c>
      <c r="D153" s="71">
        <v>94</v>
      </c>
      <c r="E153" s="93" t="s">
        <v>243</v>
      </c>
      <c r="F153" s="93" t="s">
        <v>245</v>
      </c>
      <c r="G153" s="93" t="s">
        <v>245</v>
      </c>
      <c r="H153" s="93" t="s">
        <v>245</v>
      </c>
      <c r="I153" s="93" t="s">
        <v>245</v>
      </c>
      <c r="J153" s="93" t="s">
        <v>245</v>
      </c>
      <c r="K153" s="93" t="s">
        <v>245</v>
      </c>
      <c r="L153" s="93" t="s">
        <v>245</v>
      </c>
      <c r="M153" s="93" t="s">
        <v>245</v>
      </c>
    </row>
    <row r="154" spans="1:13" s="37" customFormat="1" ht="14.25" customHeight="1">
      <c r="A154" s="44" t="s">
        <v>133</v>
      </c>
      <c r="B154" s="93" t="s">
        <v>243</v>
      </c>
      <c r="C154" s="93" t="s">
        <v>243</v>
      </c>
      <c r="D154" s="93" t="s">
        <v>243</v>
      </c>
      <c r="E154" s="93" t="s">
        <v>243</v>
      </c>
      <c r="F154" s="93" t="s">
        <v>243</v>
      </c>
      <c r="G154" s="93" t="s">
        <v>243</v>
      </c>
      <c r="H154" s="93" t="s">
        <v>243</v>
      </c>
      <c r="I154" s="93" t="s">
        <v>243</v>
      </c>
      <c r="J154" s="93" t="s">
        <v>243</v>
      </c>
      <c r="K154" s="93" t="s">
        <v>243</v>
      </c>
      <c r="L154" s="93" t="s">
        <v>243</v>
      </c>
      <c r="M154" s="93" t="s">
        <v>243</v>
      </c>
    </row>
    <row r="155" spans="1:13" s="37" customFormat="1" ht="14.25" customHeight="1">
      <c r="A155" s="44" t="s">
        <v>134</v>
      </c>
      <c r="B155" s="71">
        <v>15</v>
      </c>
      <c r="C155" s="71">
        <f>SUM(D155:E155)</f>
        <v>150</v>
      </c>
      <c r="D155" s="71">
        <v>149</v>
      </c>
      <c r="E155" s="71">
        <v>1</v>
      </c>
      <c r="F155" s="71">
        <f>SUM(G155:I155)</f>
        <v>320086</v>
      </c>
      <c r="G155" s="71">
        <v>308265</v>
      </c>
      <c r="H155" s="71">
        <v>11410</v>
      </c>
      <c r="I155" s="71">
        <v>411</v>
      </c>
      <c r="J155" s="71">
        <v>2102</v>
      </c>
      <c r="K155" s="116">
        <v>36157</v>
      </c>
      <c r="L155" s="116">
        <v>208790</v>
      </c>
      <c r="M155" s="116">
        <v>106482</v>
      </c>
    </row>
    <row r="156" spans="1:13" s="37" customFormat="1" ht="14.25" customHeight="1">
      <c r="A156" s="44"/>
      <c r="B156" s="71"/>
      <c r="C156" s="71"/>
      <c r="D156" s="71"/>
      <c r="E156" s="71"/>
      <c r="F156" s="71"/>
      <c r="G156" s="71"/>
      <c r="H156" s="71"/>
      <c r="I156" s="71"/>
      <c r="J156" s="71"/>
      <c r="K156" s="116"/>
      <c r="L156" s="116"/>
      <c r="M156" s="116"/>
    </row>
    <row r="157" spans="1:13" s="37" customFormat="1" ht="14.25" customHeight="1">
      <c r="A157" s="44"/>
      <c r="B157" s="71"/>
      <c r="C157" s="71"/>
      <c r="D157" s="71"/>
      <c r="E157" s="71"/>
      <c r="F157" s="71"/>
      <c r="G157" s="71"/>
      <c r="H157" s="71"/>
      <c r="I157" s="71"/>
      <c r="J157" s="71"/>
      <c r="K157" s="116"/>
      <c r="L157" s="116"/>
      <c r="M157" s="116"/>
    </row>
    <row r="158" spans="1:13" s="37" customFormat="1" ht="14.25" customHeight="1">
      <c r="A158" s="79" t="s">
        <v>99</v>
      </c>
      <c r="B158" s="71">
        <f>SUM(B159:B182)</f>
        <v>148</v>
      </c>
      <c r="C158" s="71">
        <f>SUM(C159:C182)</f>
        <v>7178</v>
      </c>
      <c r="D158" s="71">
        <f>SUM(D159:D182)</f>
        <v>7164</v>
      </c>
      <c r="E158" s="71">
        <f>SUM(E159:E182)</f>
        <v>14</v>
      </c>
      <c r="F158" s="71">
        <f>SUM(G158:I158)</f>
        <v>29437121</v>
      </c>
      <c r="G158" s="71">
        <v>25660569</v>
      </c>
      <c r="H158" s="71">
        <v>3719962</v>
      </c>
      <c r="I158" s="71">
        <v>56590</v>
      </c>
      <c r="J158" s="71">
        <v>4075</v>
      </c>
      <c r="K158" s="116">
        <v>3897739</v>
      </c>
      <c r="L158" s="116">
        <v>16927047</v>
      </c>
      <c r="M158" s="116">
        <v>12321582</v>
      </c>
    </row>
    <row r="159" spans="1:13" s="37" customFormat="1" ht="14.25" customHeight="1">
      <c r="A159" s="44" t="s">
        <v>135</v>
      </c>
      <c r="B159" s="71">
        <v>15</v>
      </c>
      <c r="C159" s="71">
        <f aca="true" t="shared" si="12" ref="C159:C167">SUM(D159:E159)</f>
        <v>371</v>
      </c>
      <c r="D159" s="71">
        <v>364</v>
      </c>
      <c r="E159" s="71">
        <v>7</v>
      </c>
      <c r="F159" s="71">
        <f>SUM(G159:I159)</f>
        <v>931977</v>
      </c>
      <c r="G159" s="71">
        <v>927533</v>
      </c>
      <c r="H159" s="71">
        <v>4444</v>
      </c>
      <c r="I159" s="93" t="s">
        <v>243</v>
      </c>
      <c r="J159" s="71">
        <v>2483</v>
      </c>
      <c r="K159" s="116">
        <v>93592</v>
      </c>
      <c r="L159" s="116">
        <v>679535</v>
      </c>
      <c r="M159" s="116">
        <v>241710</v>
      </c>
    </row>
    <row r="160" spans="1:13" s="37" customFormat="1" ht="14.25" customHeight="1">
      <c r="A160" s="44" t="s">
        <v>136</v>
      </c>
      <c r="B160" s="71">
        <v>1</v>
      </c>
      <c r="C160" s="71">
        <f t="shared" si="12"/>
        <v>27</v>
      </c>
      <c r="D160" s="93">
        <v>27</v>
      </c>
      <c r="E160" s="93" t="s">
        <v>243</v>
      </c>
      <c r="F160" s="93" t="s">
        <v>245</v>
      </c>
      <c r="G160" s="93" t="s">
        <v>245</v>
      </c>
      <c r="H160" s="93" t="s">
        <v>245</v>
      </c>
      <c r="I160" s="93" t="s">
        <v>245</v>
      </c>
      <c r="J160" s="93" t="s">
        <v>245</v>
      </c>
      <c r="K160" s="93" t="s">
        <v>245</v>
      </c>
      <c r="L160" s="93" t="s">
        <v>245</v>
      </c>
      <c r="M160" s="93" t="s">
        <v>245</v>
      </c>
    </row>
    <row r="161" spans="1:13" s="37" customFormat="1" ht="14.25" customHeight="1">
      <c r="A161" s="44" t="s">
        <v>137</v>
      </c>
      <c r="B161" s="71">
        <v>3</v>
      </c>
      <c r="C161" s="71">
        <f t="shared" si="12"/>
        <v>215</v>
      </c>
      <c r="D161" s="71">
        <v>215</v>
      </c>
      <c r="E161" s="93" t="s">
        <v>243</v>
      </c>
      <c r="F161" s="71">
        <f>SUM(G161:I161)</f>
        <v>308454</v>
      </c>
      <c r="G161" s="71">
        <v>91659</v>
      </c>
      <c r="H161" s="71">
        <v>216795</v>
      </c>
      <c r="I161" s="93" t="s">
        <v>243</v>
      </c>
      <c r="J161" s="71">
        <v>1393</v>
      </c>
      <c r="K161" s="116">
        <v>78394</v>
      </c>
      <c r="L161" s="116">
        <v>115537</v>
      </c>
      <c r="M161" s="116">
        <v>183982</v>
      </c>
    </row>
    <row r="162" spans="1:13" s="37" customFormat="1" ht="14.25" customHeight="1">
      <c r="A162" s="44" t="s">
        <v>138</v>
      </c>
      <c r="B162" s="71">
        <v>16</v>
      </c>
      <c r="C162" s="71">
        <f t="shared" si="12"/>
        <v>664</v>
      </c>
      <c r="D162" s="71">
        <v>662</v>
      </c>
      <c r="E162" s="71">
        <v>2</v>
      </c>
      <c r="F162" s="71">
        <f>SUM(G162:I162)</f>
        <v>1430090</v>
      </c>
      <c r="G162" s="71">
        <v>1306302</v>
      </c>
      <c r="H162" s="71">
        <v>123788</v>
      </c>
      <c r="I162" s="93" t="s">
        <v>243</v>
      </c>
      <c r="J162" s="71">
        <v>2097</v>
      </c>
      <c r="K162" s="116">
        <v>174354</v>
      </c>
      <c r="L162" s="116">
        <v>633133</v>
      </c>
      <c r="M162" s="116">
        <v>759203</v>
      </c>
    </row>
    <row r="163" spans="1:13" s="37" customFormat="1" ht="14.25" customHeight="1">
      <c r="A163" s="44" t="s">
        <v>139</v>
      </c>
      <c r="B163" s="71">
        <v>3</v>
      </c>
      <c r="C163" s="71">
        <f t="shared" si="12"/>
        <v>41</v>
      </c>
      <c r="D163" s="71">
        <v>41</v>
      </c>
      <c r="E163" s="93" t="s">
        <v>243</v>
      </c>
      <c r="F163" s="71">
        <f>SUM(G163:I163)</f>
        <v>64590</v>
      </c>
      <c r="G163" s="71">
        <v>52604</v>
      </c>
      <c r="H163" s="71">
        <v>11986</v>
      </c>
      <c r="I163" s="93" t="s">
        <v>243</v>
      </c>
      <c r="J163" s="71">
        <v>1536</v>
      </c>
      <c r="K163" s="116">
        <v>15877</v>
      </c>
      <c r="L163" s="116">
        <v>30300</v>
      </c>
      <c r="M163" s="116">
        <v>32657</v>
      </c>
    </row>
    <row r="164" spans="1:13" s="37" customFormat="1" ht="14.25" customHeight="1">
      <c r="A164" s="44" t="s">
        <v>140</v>
      </c>
      <c r="B164" s="71">
        <v>2</v>
      </c>
      <c r="C164" s="71">
        <f t="shared" si="12"/>
        <v>33</v>
      </c>
      <c r="D164" s="87">
        <v>33</v>
      </c>
      <c r="E164" s="93" t="s">
        <v>243</v>
      </c>
      <c r="F164" s="93" t="s">
        <v>245</v>
      </c>
      <c r="G164" s="93" t="s">
        <v>245</v>
      </c>
      <c r="H164" s="93" t="s">
        <v>245</v>
      </c>
      <c r="I164" s="93" t="s">
        <v>245</v>
      </c>
      <c r="J164" s="93" t="s">
        <v>245</v>
      </c>
      <c r="K164" s="93" t="s">
        <v>245</v>
      </c>
      <c r="L164" s="93" t="s">
        <v>245</v>
      </c>
      <c r="M164" s="93" t="s">
        <v>245</v>
      </c>
    </row>
    <row r="165" spans="1:17" s="37" customFormat="1" ht="14.25" customHeight="1">
      <c r="A165" s="44" t="s">
        <v>141</v>
      </c>
      <c r="B165" s="71">
        <v>2</v>
      </c>
      <c r="C165" s="71">
        <f t="shared" si="12"/>
        <v>128</v>
      </c>
      <c r="D165" s="93">
        <v>128</v>
      </c>
      <c r="E165" s="93" t="s">
        <v>243</v>
      </c>
      <c r="F165" s="93" t="s">
        <v>245</v>
      </c>
      <c r="G165" s="93" t="s">
        <v>245</v>
      </c>
      <c r="H165" s="93" t="s">
        <v>245</v>
      </c>
      <c r="I165" s="93" t="s">
        <v>245</v>
      </c>
      <c r="J165" s="93" t="s">
        <v>245</v>
      </c>
      <c r="K165" s="93" t="s">
        <v>245</v>
      </c>
      <c r="L165" s="93" t="s">
        <v>245</v>
      </c>
      <c r="M165" s="93" t="s">
        <v>245</v>
      </c>
      <c r="N165" s="83"/>
      <c r="O165" s="83"/>
      <c r="P165" s="83"/>
      <c r="Q165" s="83"/>
    </row>
    <row r="166" spans="1:13" s="37" customFormat="1" ht="14.25" customHeight="1">
      <c r="A166" s="44" t="s">
        <v>142</v>
      </c>
      <c r="B166" s="71">
        <v>4</v>
      </c>
      <c r="C166" s="71">
        <f t="shared" si="12"/>
        <v>25</v>
      </c>
      <c r="D166" s="71">
        <v>25</v>
      </c>
      <c r="E166" s="93" t="s">
        <v>243</v>
      </c>
      <c r="F166" s="71">
        <f>SUM(G166:I166)</f>
        <v>15417</v>
      </c>
      <c r="G166" s="71">
        <v>15417</v>
      </c>
      <c r="H166" s="93" t="s">
        <v>243</v>
      </c>
      <c r="I166" s="93" t="s">
        <v>243</v>
      </c>
      <c r="J166" s="71">
        <v>600</v>
      </c>
      <c r="K166" s="116">
        <v>5427</v>
      </c>
      <c r="L166" s="116">
        <v>6820</v>
      </c>
      <c r="M166" s="116">
        <v>8187</v>
      </c>
    </row>
    <row r="167" spans="1:13" s="37" customFormat="1" ht="14.25" customHeight="1">
      <c r="A167" s="44" t="s">
        <v>143</v>
      </c>
      <c r="B167" s="71">
        <v>6</v>
      </c>
      <c r="C167" s="71">
        <f t="shared" si="12"/>
        <v>567</v>
      </c>
      <c r="D167" s="71">
        <v>567</v>
      </c>
      <c r="E167" s="93" t="s">
        <v>243</v>
      </c>
      <c r="F167" s="71">
        <f>SUM(G167:I167)</f>
        <v>2518442</v>
      </c>
      <c r="G167" s="71">
        <v>2518442</v>
      </c>
      <c r="H167" s="93" t="s">
        <v>243</v>
      </c>
      <c r="I167" s="93" t="s">
        <v>243</v>
      </c>
      <c r="J167" s="71">
        <v>4408</v>
      </c>
      <c r="K167" s="116">
        <v>281726</v>
      </c>
      <c r="L167" s="116">
        <v>1652599</v>
      </c>
      <c r="M167" s="116">
        <v>846482</v>
      </c>
    </row>
    <row r="168" spans="1:13" s="37" customFormat="1" ht="14.25" customHeight="1">
      <c r="A168" s="44" t="s">
        <v>144</v>
      </c>
      <c r="B168" s="93" t="s">
        <v>243</v>
      </c>
      <c r="C168" s="93" t="s">
        <v>243</v>
      </c>
      <c r="D168" s="93" t="s">
        <v>243</v>
      </c>
      <c r="E168" s="93" t="s">
        <v>243</v>
      </c>
      <c r="F168" s="93" t="s">
        <v>243</v>
      </c>
      <c r="G168" s="93" t="s">
        <v>243</v>
      </c>
      <c r="H168" s="93" t="s">
        <v>243</v>
      </c>
      <c r="I168" s="93" t="s">
        <v>243</v>
      </c>
      <c r="J168" s="93" t="s">
        <v>243</v>
      </c>
      <c r="K168" s="93" t="s">
        <v>243</v>
      </c>
      <c r="L168" s="93" t="s">
        <v>243</v>
      </c>
      <c r="M168" s="93" t="s">
        <v>243</v>
      </c>
    </row>
    <row r="169" spans="1:13" s="37" customFormat="1" ht="14.25" customHeight="1">
      <c r="A169" s="44" t="s">
        <v>145</v>
      </c>
      <c r="B169" s="71">
        <v>2</v>
      </c>
      <c r="C169" s="71">
        <f>SUM(D169:E169)</f>
        <v>18</v>
      </c>
      <c r="D169" s="87">
        <v>17</v>
      </c>
      <c r="E169" s="87">
        <v>1</v>
      </c>
      <c r="F169" s="93" t="s">
        <v>245</v>
      </c>
      <c r="G169" s="93" t="s">
        <v>245</v>
      </c>
      <c r="H169" s="93" t="s">
        <v>245</v>
      </c>
      <c r="I169" s="93" t="s">
        <v>245</v>
      </c>
      <c r="J169" s="93" t="s">
        <v>245</v>
      </c>
      <c r="K169" s="93" t="s">
        <v>245</v>
      </c>
      <c r="L169" s="93" t="s">
        <v>245</v>
      </c>
      <c r="M169" s="93" t="s">
        <v>245</v>
      </c>
    </row>
    <row r="170" spans="1:13" s="37" customFormat="1" ht="14.25" customHeight="1">
      <c r="A170" s="44" t="s">
        <v>146</v>
      </c>
      <c r="B170" s="71">
        <v>2</v>
      </c>
      <c r="C170" s="71">
        <f>SUM(D170:E170)</f>
        <v>33</v>
      </c>
      <c r="D170" s="87">
        <v>33</v>
      </c>
      <c r="E170" s="93" t="s">
        <v>243</v>
      </c>
      <c r="F170" s="93" t="s">
        <v>245</v>
      </c>
      <c r="G170" s="93" t="s">
        <v>245</v>
      </c>
      <c r="H170" s="93" t="s">
        <v>245</v>
      </c>
      <c r="I170" s="93" t="s">
        <v>245</v>
      </c>
      <c r="J170" s="93" t="s">
        <v>245</v>
      </c>
      <c r="K170" s="93" t="s">
        <v>245</v>
      </c>
      <c r="L170" s="93" t="s">
        <v>245</v>
      </c>
      <c r="M170" s="93" t="s">
        <v>245</v>
      </c>
    </row>
    <row r="171" spans="1:13" s="37" customFormat="1" ht="14.25" customHeight="1">
      <c r="A171" s="44" t="s">
        <v>147</v>
      </c>
      <c r="B171" s="93" t="s">
        <v>243</v>
      </c>
      <c r="C171" s="93" t="s">
        <v>243</v>
      </c>
      <c r="D171" s="93" t="s">
        <v>243</v>
      </c>
      <c r="E171" s="93" t="s">
        <v>243</v>
      </c>
      <c r="F171" s="93" t="s">
        <v>243</v>
      </c>
      <c r="G171" s="93" t="s">
        <v>243</v>
      </c>
      <c r="H171" s="93" t="s">
        <v>243</v>
      </c>
      <c r="I171" s="93" t="s">
        <v>243</v>
      </c>
      <c r="J171" s="93" t="s">
        <v>243</v>
      </c>
      <c r="K171" s="93" t="s">
        <v>243</v>
      </c>
      <c r="L171" s="93" t="s">
        <v>243</v>
      </c>
      <c r="M171" s="93" t="s">
        <v>243</v>
      </c>
    </row>
    <row r="172" spans="1:13" s="37" customFormat="1" ht="14.25" customHeight="1">
      <c r="A172" s="44" t="s">
        <v>148</v>
      </c>
      <c r="B172" s="71">
        <v>5</v>
      </c>
      <c r="C172" s="71">
        <f aca="true" t="shared" si="13" ref="C172:C177">SUM(D172:E172)</f>
        <v>125</v>
      </c>
      <c r="D172" s="71">
        <v>125</v>
      </c>
      <c r="E172" s="93" t="s">
        <v>243</v>
      </c>
      <c r="F172" s="71">
        <f>SUM(G172:I172)</f>
        <v>359422</v>
      </c>
      <c r="G172" s="71">
        <v>351914</v>
      </c>
      <c r="H172" s="71">
        <v>7508</v>
      </c>
      <c r="I172" s="93" t="s">
        <v>243</v>
      </c>
      <c r="J172" s="71">
        <v>2805</v>
      </c>
      <c r="K172" s="116">
        <v>62825</v>
      </c>
      <c r="L172" s="116">
        <v>159277</v>
      </c>
      <c r="M172" s="116">
        <v>191403</v>
      </c>
    </row>
    <row r="173" spans="1:13" s="37" customFormat="1" ht="14.25" customHeight="1">
      <c r="A173" s="44" t="s">
        <v>149</v>
      </c>
      <c r="B173" s="71">
        <v>8</v>
      </c>
      <c r="C173" s="71">
        <f t="shared" si="13"/>
        <v>225</v>
      </c>
      <c r="D173" s="87">
        <v>224</v>
      </c>
      <c r="E173" s="71">
        <v>1</v>
      </c>
      <c r="F173" s="71">
        <f>SUM(G173:I173)</f>
        <v>687828</v>
      </c>
      <c r="G173" s="71">
        <v>591120</v>
      </c>
      <c r="H173" s="71">
        <v>96708</v>
      </c>
      <c r="I173" s="93" t="s">
        <v>243</v>
      </c>
      <c r="J173" s="71">
        <v>3019</v>
      </c>
      <c r="K173" s="116">
        <v>121245</v>
      </c>
      <c r="L173" s="116">
        <v>362507</v>
      </c>
      <c r="M173" s="116">
        <v>316673</v>
      </c>
    </row>
    <row r="174" spans="1:13" s="37" customFormat="1" ht="14.25" customHeight="1">
      <c r="A174" s="44" t="s">
        <v>150</v>
      </c>
      <c r="B174" s="71">
        <v>1</v>
      </c>
      <c r="C174" s="71">
        <f t="shared" si="13"/>
        <v>150</v>
      </c>
      <c r="D174" s="87">
        <v>150</v>
      </c>
      <c r="E174" s="93" t="s">
        <v>243</v>
      </c>
      <c r="F174" s="93" t="s">
        <v>245</v>
      </c>
      <c r="G174" s="93" t="s">
        <v>245</v>
      </c>
      <c r="H174" s="93" t="s">
        <v>245</v>
      </c>
      <c r="I174" s="93" t="s">
        <v>245</v>
      </c>
      <c r="J174" s="93" t="s">
        <v>245</v>
      </c>
      <c r="K174" s="93" t="s">
        <v>245</v>
      </c>
      <c r="L174" s="93" t="s">
        <v>245</v>
      </c>
      <c r="M174" s="93" t="s">
        <v>245</v>
      </c>
    </row>
    <row r="175" spans="1:13" s="37" customFormat="1" ht="14.25" customHeight="1">
      <c r="A175" s="44" t="s">
        <v>151</v>
      </c>
      <c r="B175" s="71">
        <v>31</v>
      </c>
      <c r="C175" s="71">
        <f t="shared" si="13"/>
        <v>542</v>
      </c>
      <c r="D175" s="71">
        <v>541</v>
      </c>
      <c r="E175" s="71">
        <v>1</v>
      </c>
      <c r="F175" s="71">
        <f>SUM(G175:I175)</f>
        <v>954573</v>
      </c>
      <c r="G175" s="71">
        <v>651143</v>
      </c>
      <c r="H175" s="71">
        <v>303430</v>
      </c>
      <c r="I175" s="93" t="s">
        <v>243</v>
      </c>
      <c r="J175" s="71">
        <v>1722</v>
      </c>
      <c r="K175" s="116">
        <v>234909</v>
      </c>
      <c r="L175" s="116">
        <v>487997</v>
      </c>
      <c r="M175" s="116">
        <v>445445</v>
      </c>
    </row>
    <row r="176" spans="1:13" s="37" customFormat="1" ht="14.25" customHeight="1">
      <c r="A176" s="44" t="s">
        <v>152</v>
      </c>
      <c r="B176" s="71">
        <v>15</v>
      </c>
      <c r="C176" s="71">
        <f t="shared" si="13"/>
        <v>536</v>
      </c>
      <c r="D176" s="71">
        <v>536</v>
      </c>
      <c r="E176" s="93" t="s">
        <v>243</v>
      </c>
      <c r="F176" s="71">
        <f>SUM(G176:I176)</f>
        <v>2074679</v>
      </c>
      <c r="G176" s="71">
        <v>1813730</v>
      </c>
      <c r="H176" s="71">
        <v>236283</v>
      </c>
      <c r="I176" s="71">
        <v>24666</v>
      </c>
      <c r="J176" s="71">
        <v>3855</v>
      </c>
      <c r="K176" s="116">
        <v>269691</v>
      </c>
      <c r="L176" s="116">
        <v>1074878</v>
      </c>
      <c r="M176" s="116">
        <v>991310</v>
      </c>
    </row>
    <row r="177" spans="1:13" s="37" customFormat="1" ht="14.25" customHeight="1">
      <c r="A177" s="44" t="s">
        <v>153</v>
      </c>
      <c r="B177" s="71">
        <v>3</v>
      </c>
      <c r="C177" s="71">
        <f t="shared" si="13"/>
        <v>172</v>
      </c>
      <c r="D177" s="71">
        <v>172</v>
      </c>
      <c r="E177" s="93" t="s">
        <v>243</v>
      </c>
      <c r="F177" s="71">
        <f>SUM(G177:I177)</f>
        <v>454973</v>
      </c>
      <c r="G177" s="71">
        <v>206643</v>
      </c>
      <c r="H177" s="71">
        <v>216434</v>
      </c>
      <c r="I177" s="71">
        <v>31896</v>
      </c>
      <c r="J177" s="71">
        <v>2609</v>
      </c>
      <c r="K177" s="116">
        <v>87139</v>
      </c>
      <c r="L177" s="116">
        <v>320190</v>
      </c>
      <c r="M177" s="116">
        <v>128632</v>
      </c>
    </row>
    <row r="178" spans="1:13" s="37" customFormat="1" ht="14.25" customHeight="1">
      <c r="A178" s="44" t="s">
        <v>130</v>
      </c>
      <c r="B178" s="93" t="s">
        <v>299</v>
      </c>
      <c r="C178" s="93" t="s">
        <v>299</v>
      </c>
      <c r="D178" s="93" t="s">
        <v>299</v>
      </c>
      <c r="E178" s="93" t="s">
        <v>299</v>
      </c>
      <c r="F178" s="93" t="s">
        <v>299</v>
      </c>
      <c r="G178" s="93" t="s">
        <v>299</v>
      </c>
      <c r="H178" s="93" t="s">
        <v>299</v>
      </c>
      <c r="I178" s="93" t="s">
        <v>299</v>
      </c>
      <c r="J178" s="93" t="s">
        <v>299</v>
      </c>
      <c r="K178" s="93" t="s">
        <v>299</v>
      </c>
      <c r="L178" s="93" t="s">
        <v>299</v>
      </c>
      <c r="M178" s="93" t="s">
        <v>299</v>
      </c>
    </row>
    <row r="179" spans="1:13" s="37" customFormat="1" ht="14.25" customHeight="1">
      <c r="A179" s="44" t="s">
        <v>131</v>
      </c>
      <c r="B179" s="93" t="s">
        <v>243</v>
      </c>
      <c r="C179" s="93" t="s">
        <v>243</v>
      </c>
      <c r="D179" s="93" t="s">
        <v>243</v>
      </c>
      <c r="E179" s="93" t="s">
        <v>243</v>
      </c>
      <c r="F179" s="93" t="s">
        <v>243</v>
      </c>
      <c r="G179" s="93" t="s">
        <v>243</v>
      </c>
      <c r="H179" s="93" t="s">
        <v>243</v>
      </c>
      <c r="I179" s="93" t="s">
        <v>243</v>
      </c>
      <c r="J179" s="93" t="s">
        <v>243</v>
      </c>
      <c r="K179" s="93" t="s">
        <v>243</v>
      </c>
      <c r="L179" s="93" t="s">
        <v>243</v>
      </c>
      <c r="M179" s="93" t="s">
        <v>243</v>
      </c>
    </row>
    <row r="180" spans="1:13" s="37" customFormat="1" ht="14.25" customHeight="1">
      <c r="A180" s="44" t="s">
        <v>132</v>
      </c>
      <c r="B180" s="89">
        <v>25</v>
      </c>
      <c r="C180" s="71">
        <f>SUM(D180:E180)</f>
        <v>3286</v>
      </c>
      <c r="D180" s="89">
        <v>3285</v>
      </c>
      <c r="E180" s="89">
        <v>1</v>
      </c>
      <c r="F180" s="71">
        <f>SUM(G180:I180)</f>
        <v>17694829</v>
      </c>
      <c r="G180" s="71">
        <v>16139935</v>
      </c>
      <c r="H180" s="71">
        <v>1554886</v>
      </c>
      <c r="I180" s="89">
        <v>8</v>
      </c>
      <c r="J180" s="89">
        <v>5370</v>
      </c>
      <c r="K180" s="116">
        <v>2263719</v>
      </c>
      <c r="L180" s="116">
        <v>10303212</v>
      </c>
      <c r="M180" s="116">
        <v>7343457</v>
      </c>
    </row>
    <row r="181" spans="1:13" s="37" customFormat="1" ht="14.25" customHeight="1">
      <c r="A181" s="44" t="s">
        <v>133</v>
      </c>
      <c r="B181" s="160" t="s">
        <v>243</v>
      </c>
      <c r="C181" s="93" t="s">
        <v>243</v>
      </c>
      <c r="D181" s="93" t="s">
        <v>243</v>
      </c>
      <c r="E181" s="93" t="s">
        <v>243</v>
      </c>
      <c r="F181" s="93" t="s">
        <v>243</v>
      </c>
      <c r="G181" s="93" t="s">
        <v>243</v>
      </c>
      <c r="H181" s="93" t="s">
        <v>243</v>
      </c>
      <c r="I181" s="93" t="s">
        <v>243</v>
      </c>
      <c r="J181" s="93" t="s">
        <v>243</v>
      </c>
      <c r="K181" s="93" t="s">
        <v>243</v>
      </c>
      <c r="L181" s="93" t="s">
        <v>243</v>
      </c>
      <c r="M181" s="93" t="s">
        <v>243</v>
      </c>
    </row>
    <row r="182" spans="1:14" s="37" customFormat="1" ht="14.25" customHeight="1">
      <c r="A182" s="44" t="s">
        <v>134</v>
      </c>
      <c r="B182" s="94">
        <v>4</v>
      </c>
      <c r="C182" s="71">
        <f>SUM(D182:E182)</f>
        <v>20</v>
      </c>
      <c r="D182" s="95">
        <v>19</v>
      </c>
      <c r="E182" s="89">
        <v>1</v>
      </c>
      <c r="F182" s="93" t="s">
        <v>245</v>
      </c>
      <c r="G182" s="93" t="s">
        <v>245</v>
      </c>
      <c r="H182" s="93" t="s">
        <v>245</v>
      </c>
      <c r="I182" s="93" t="s">
        <v>245</v>
      </c>
      <c r="J182" s="93" t="s">
        <v>245</v>
      </c>
      <c r="K182" s="93" t="s">
        <v>245</v>
      </c>
      <c r="L182" s="93" t="s">
        <v>245</v>
      </c>
      <c r="M182" s="93" t="s">
        <v>245</v>
      </c>
      <c r="N182" s="109"/>
    </row>
    <row r="183" spans="1:13" s="37" customFormat="1" ht="14.25" customHeight="1" thickBot="1">
      <c r="A183" s="106"/>
      <c r="B183" s="17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1:19" s="37" customFormat="1" ht="14.25" customHeight="1">
      <c r="A184" s="86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242" t="s">
        <v>106</v>
      </c>
      <c r="M184" s="242"/>
      <c r="N184" s="129"/>
      <c r="O184" s="129"/>
      <c r="P184" s="129"/>
      <c r="Q184" s="129"/>
      <c r="R184" s="129"/>
      <c r="S184" s="129"/>
    </row>
    <row r="185" spans="1:13" ht="24" customHeight="1">
      <c r="A185" s="171" t="s">
        <v>227</v>
      </c>
      <c r="B185" s="171"/>
      <c r="C185" s="171"/>
      <c r="D185" s="171"/>
      <c r="E185" s="171"/>
      <c r="F185" s="171"/>
      <c r="G185" s="170" t="s">
        <v>228</v>
      </c>
      <c r="H185" s="170"/>
      <c r="I185" s="170"/>
      <c r="J185" s="170"/>
      <c r="K185" s="170"/>
      <c r="L185" s="170"/>
      <c r="M185" s="170"/>
    </row>
    <row r="186" spans="1:13" ht="30" customHeight="1">
      <c r="A186" s="174" t="s">
        <v>209</v>
      </c>
      <c r="B186" s="174"/>
      <c r="C186" s="174"/>
      <c r="D186" s="174"/>
      <c r="E186" s="174"/>
      <c r="F186" s="174"/>
      <c r="G186" s="141" t="s">
        <v>303</v>
      </c>
      <c r="H186" s="141"/>
      <c r="I186" s="141"/>
      <c r="J186" s="141"/>
      <c r="K186" s="141"/>
      <c r="L186" s="141"/>
      <c r="M186" s="141"/>
    </row>
    <row r="187" spans="1:13" ht="11.25">
      <c r="A187" s="204"/>
      <c r="B187" s="204"/>
      <c r="C187" s="204"/>
      <c r="D187" s="204"/>
      <c r="E187" s="204"/>
      <c r="F187" s="204"/>
      <c r="G187" s="143"/>
      <c r="H187" s="143"/>
      <c r="I187" s="143"/>
      <c r="J187" s="143"/>
      <c r="K187" s="143"/>
      <c r="L187" s="143"/>
      <c r="M187" s="143"/>
    </row>
    <row r="188" spans="1:13" ht="12" thickBot="1">
      <c r="A188" s="108" t="s">
        <v>242</v>
      </c>
      <c r="H188" s="232" t="s">
        <v>91</v>
      </c>
      <c r="I188" s="232"/>
      <c r="J188" s="232"/>
      <c r="K188" s="232"/>
      <c r="L188" s="232"/>
      <c r="M188" s="232"/>
    </row>
    <row r="189" spans="1:13" ht="16.5" customHeight="1">
      <c r="A189" s="243" t="s">
        <v>107</v>
      </c>
      <c r="B189" s="245" t="s">
        <v>52</v>
      </c>
      <c r="C189" s="247" t="s">
        <v>76</v>
      </c>
      <c r="D189" s="247"/>
      <c r="E189" s="247"/>
      <c r="F189" s="43"/>
      <c r="G189" s="148" t="s">
        <v>77</v>
      </c>
      <c r="H189" s="148"/>
      <c r="I189" s="148"/>
      <c r="J189" s="149"/>
      <c r="K189" s="245" t="s">
        <v>78</v>
      </c>
      <c r="L189" s="245" t="s">
        <v>40</v>
      </c>
      <c r="M189" s="252" t="s">
        <v>79</v>
      </c>
    </row>
    <row r="190" spans="1:13" ht="25.5" customHeight="1">
      <c r="A190" s="244"/>
      <c r="B190" s="246"/>
      <c r="C190" s="39" t="s">
        <v>80</v>
      </c>
      <c r="D190" s="40" t="s">
        <v>81</v>
      </c>
      <c r="E190" s="40" t="s">
        <v>82</v>
      </c>
      <c r="F190" s="41" t="s">
        <v>80</v>
      </c>
      <c r="G190" s="42" t="s">
        <v>83</v>
      </c>
      <c r="H190" s="40" t="s">
        <v>84</v>
      </c>
      <c r="I190" s="40" t="s">
        <v>85</v>
      </c>
      <c r="J190" s="40" t="s">
        <v>86</v>
      </c>
      <c r="K190" s="246"/>
      <c r="L190" s="246"/>
      <c r="M190" s="253"/>
    </row>
    <row r="191" ht="14.25" customHeight="1">
      <c r="A191" s="34"/>
    </row>
    <row r="192" spans="1:13" s="37" customFormat="1" ht="14.25" customHeight="1">
      <c r="A192" s="79" t="s">
        <v>100</v>
      </c>
      <c r="B192" s="71">
        <f>SUM(B193:B216)</f>
        <v>148</v>
      </c>
      <c r="C192" s="71">
        <f>SUM(C193:C216)</f>
        <v>5774</v>
      </c>
      <c r="D192" s="71">
        <f>SUM(D193:D216)</f>
        <v>5747</v>
      </c>
      <c r="E192" s="71">
        <f>SUM(E193:E216)</f>
        <v>27</v>
      </c>
      <c r="F192" s="71">
        <f>SUM(G192:I192)</f>
        <v>19166759</v>
      </c>
      <c r="G192" s="71">
        <v>18160589</v>
      </c>
      <c r="H192" s="71">
        <v>996563</v>
      </c>
      <c r="I192" s="71">
        <v>9607</v>
      </c>
      <c r="J192" s="71">
        <v>3292</v>
      </c>
      <c r="K192" s="71">
        <v>2373896</v>
      </c>
      <c r="L192" s="71">
        <v>11644594</v>
      </c>
      <c r="M192" s="71">
        <v>7362804</v>
      </c>
    </row>
    <row r="193" spans="1:13" s="37" customFormat="1" ht="14.25" customHeight="1">
      <c r="A193" s="44" t="s">
        <v>111</v>
      </c>
      <c r="B193" s="71">
        <v>14</v>
      </c>
      <c r="C193" s="71">
        <f aca="true" t="shared" si="14" ref="C193:C203">SUM(D193:E193)</f>
        <v>1130</v>
      </c>
      <c r="D193" s="71">
        <v>1123</v>
      </c>
      <c r="E193" s="71">
        <v>7</v>
      </c>
      <c r="F193" s="71">
        <f>SUM(G193:I193)</f>
        <v>1842168</v>
      </c>
      <c r="G193" s="116">
        <v>1838758</v>
      </c>
      <c r="H193" s="116">
        <v>3410</v>
      </c>
      <c r="I193" s="93" t="s">
        <v>298</v>
      </c>
      <c r="J193" s="116">
        <v>1602</v>
      </c>
      <c r="K193" s="116">
        <v>279133</v>
      </c>
      <c r="L193" s="116">
        <v>1140352</v>
      </c>
      <c r="M193" s="116">
        <v>669869</v>
      </c>
    </row>
    <row r="194" spans="1:13" s="37" customFormat="1" ht="14.25" customHeight="1">
      <c r="A194" s="44" t="s">
        <v>112</v>
      </c>
      <c r="B194" s="71">
        <v>2</v>
      </c>
      <c r="C194" s="71">
        <f t="shared" si="14"/>
        <v>30</v>
      </c>
      <c r="D194" s="87">
        <v>30</v>
      </c>
      <c r="E194" s="93" t="s">
        <v>298</v>
      </c>
      <c r="F194" s="93" t="s">
        <v>301</v>
      </c>
      <c r="G194" s="93" t="s">
        <v>301</v>
      </c>
      <c r="H194" s="93" t="s">
        <v>301</v>
      </c>
      <c r="I194" s="93" t="s">
        <v>301</v>
      </c>
      <c r="J194" s="93" t="s">
        <v>301</v>
      </c>
      <c r="K194" s="93" t="s">
        <v>301</v>
      </c>
      <c r="L194" s="93" t="s">
        <v>301</v>
      </c>
      <c r="M194" s="93" t="s">
        <v>301</v>
      </c>
    </row>
    <row r="195" spans="1:13" s="37" customFormat="1" ht="14.25" customHeight="1">
      <c r="A195" s="44" t="s">
        <v>113</v>
      </c>
      <c r="B195" s="71">
        <v>6</v>
      </c>
      <c r="C195" s="71">
        <f t="shared" si="14"/>
        <v>78</v>
      </c>
      <c r="D195" s="71">
        <v>75</v>
      </c>
      <c r="E195" s="71">
        <v>3</v>
      </c>
      <c r="F195" s="71">
        <f>SUM(G195:I195)</f>
        <v>100007</v>
      </c>
      <c r="G195" s="116">
        <v>67324</v>
      </c>
      <c r="H195" s="116">
        <v>32683</v>
      </c>
      <c r="I195" s="93" t="s">
        <v>298</v>
      </c>
      <c r="J195" s="116">
        <v>1252</v>
      </c>
      <c r="K195" s="116">
        <v>29120</v>
      </c>
      <c r="L195" s="116">
        <v>51634</v>
      </c>
      <c r="M195" s="116">
        <v>47023</v>
      </c>
    </row>
    <row r="196" spans="1:13" s="37" customFormat="1" ht="14.25" customHeight="1">
      <c r="A196" s="44" t="s">
        <v>114</v>
      </c>
      <c r="B196" s="71">
        <v>15</v>
      </c>
      <c r="C196" s="71">
        <f t="shared" si="14"/>
        <v>245</v>
      </c>
      <c r="D196" s="71">
        <v>243</v>
      </c>
      <c r="E196" s="71">
        <v>2</v>
      </c>
      <c r="F196" s="71">
        <f>SUM(G196:I196)</f>
        <v>241812</v>
      </c>
      <c r="G196" s="116">
        <v>149249</v>
      </c>
      <c r="H196" s="116">
        <v>92563</v>
      </c>
      <c r="I196" s="93" t="s">
        <v>298</v>
      </c>
      <c r="J196" s="116">
        <v>961</v>
      </c>
      <c r="K196" s="116">
        <v>67152</v>
      </c>
      <c r="L196" s="116">
        <v>98237</v>
      </c>
      <c r="M196" s="116">
        <v>137129</v>
      </c>
    </row>
    <row r="197" spans="1:13" s="37" customFormat="1" ht="14.25" customHeight="1">
      <c r="A197" s="44" t="s">
        <v>115</v>
      </c>
      <c r="B197" s="71">
        <v>5</v>
      </c>
      <c r="C197" s="71">
        <f t="shared" si="14"/>
        <v>37</v>
      </c>
      <c r="D197" s="71">
        <v>37</v>
      </c>
      <c r="E197" s="93" t="s">
        <v>298</v>
      </c>
      <c r="F197" s="71">
        <f>SUM(G197:I197)</f>
        <v>77616</v>
      </c>
      <c r="G197" s="116">
        <v>76612</v>
      </c>
      <c r="H197" s="116">
        <v>1004</v>
      </c>
      <c r="I197" s="93" t="s">
        <v>298</v>
      </c>
      <c r="J197" s="116">
        <v>2046</v>
      </c>
      <c r="K197" s="116">
        <v>8990</v>
      </c>
      <c r="L197" s="116">
        <v>37355</v>
      </c>
      <c r="M197" s="116">
        <v>38344</v>
      </c>
    </row>
    <row r="198" spans="1:13" s="37" customFormat="1" ht="14.25" customHeight="1">
      <c r="A198" s="44" t="s">
        <v>116</v>
      </c>
      <c r="B198" s="71">
        <v>4</v>
      </c>
      <c r="C198" s="71">
        <f t="shared" si="14"/>
        <v>31</v>
      </c>
      <c r="D198" s="71">
        <v>31</v>
      </c>
      <c r="E198" s="93" t="s">
        <v>298</v>
      </c>
      <c r="F198" s="71">
        <f>SUM(G198:I198)</f>
        <v>33652</v>
      </c>
      <c r="G198" s="116">
        <v>33652</v>
      </c>
      <c r="H198" s="93" t="s">
        <v>298</v>
      </c>
      <c r="I198" s="93" t="s">
        <v>298</v>
      </c>
      <c r="J198" s="116">
        <v>1059</v>
      </c>
      <c r="K198" s="116">
        <v>9157</v>
      </c>
      <c r="L198" s="116">
        <v>16700</v>
      </c>
      <c r="M198" s="116">
        <v>16144</v>
      </c>
    </row>
    <row r="199" spans="1:13" s="37" customFormat="1" ht="14.25" customHeight="1">
      <c r="A199" s="44" t="s">
        <v>117</v>
      </c>
      <c r="B199" s="71">
        <v>1</v>
      </c>
      <c r="C199" s="71">
        <f t="shared" si="14"/>
        <v>25</v>
      </c>
      <c r="D199" s="87">
        <v>25</v>
      </c>
      <c r="E199" s="93" t="s">
        <v>298</v>
      </c>
      <c r="F199" s="93" t="s">
        <v>301</v>
      </c>
      <c r="G199" s="93" t="s">
        <v>301</v>
      </c>
      <c r="H199" s="93" t="s">
        <v>301</v>
      </c>
      <c r="I199" s="93" t="s">
        <v>301</v>
      </c>
      <c r="J199" s="93" t="s">
        <v>301</v>
      </c>
      <c r="K199" s="93" t="s">
        <v>301</v>
      </c>
      <c r="L199" s="93" t="s">
        <v>301</v>
      </c>
      <c r="M199" s="93" t="s">
        <v>301</v>
      </c>
    </row>
    <row r="200" spans="1:13" s="37" customFormat="1" ht="14.25" customHeight="1">
      <c r="A200" s="44" t="s">
        <v>118</v>
      </c>
      <c r="B200" s="71">
        <v>6</v>
      </c>
      <c r="C200" s="71">
        <f t="shared" si="14"/>
        <v>203</v>
      </c>
      <c r="D200" s="71">
        <v>203</v>
      </c>
      <c r="E200" s="93" t="s">
        <v>298</v>
      </c>
      <c r="F200" s="71">
        <f>SUM(G200:I200)</f>
        <v>534895</v>
      </c>
      <c r="G200" s="116">
        <v>533143</v>
      </c>
      <c r="H200" s="116">
        <v>1532</v>
      </c>
      <c r="I200" s="116">
        <v>220</v>
      </c>
      <c r="J200" s="116">
        <v>2588</v>
      </c>
      <c r="K200" s="116">
        <v>78273</v>
      </c>
      <c r="L200" s="116">
        <v>327717</v>
      </c>
      <c r="M200" s="116">
        <v>197693</v>
      </c>
    </row>
    <row r="201" spans="1:13" s="37" customFormat="1" ht="14.25" customHeight="1">
      <c r="A201" s="44" t="s">
        <v>119</v>
      </c>
      <c r="B201" s="71">
        <v>2</v>
      </c>
      <c r="C201" s="71">
        <f t="shared" si="14"/>
        <v>245</v>
      </c>
      <c r="D201" s="71">
        <v>245</v>
      </c>
      <c r="E201" s="93" t="s">
        <v>298</v>
      </c>
      <c r="F201" s="93" t="s">
        <v>301</v>
      </c>
      <c r="G201" s="93" t="s">
        <v>301</v>
      </c>
      <c r="H201" s="93" t="s">
        <v>301</v>
      </c>
      <c r="I201" s="93" t="s">
        <v>301</v>
      </c>
      <c r="J201" s="93" t="s">
        <v>301</v>
      </c>
      <c r="K201" s="93" t="s">
        <v>301</v>
      </c>
      <c r="L201" s="93" t="s">
        <v>301</v>
      </c>
      <c r="M201" s="93" t="s">
        <v>301</v>
      </c>
    </row>
    <row r="202" spans="1:13" s="37" customFormat="1" ht="14.25" customHeight="1">
      <c r="A202" s="44" t="s">
        <v>120</v>
      </c>
      <c r="B202" s="71">
        <v>2</v>
      </c>
      <c r="C202" s="71">
        <f t="shared" si="14"/>
        <v>44</v>
      </c>
      <c r="D202" s="87">
        <v>44</v>
      </c>
      <c r="E202" s="93" t="s">
        <v>298</v>
      </c>
      <c r="F202" s="93" t="s">
        <v>301</v>
      </c>
      <c r="G202" s="93" t="s">
        <v>301</v>
      </c>
      <c r="H202" s="93" t="s">
        <v>301</v>
      </c>
      <c r="I202" s="93" t="s">
        <v>301</v>
      </c>
      <c r="J202" s="93" t="s">
        <v>301</v>
      </c>
      <c r="K202" s="93" t="s">
        <v>301</v>
      </c>
      <c r="L202" s="93" t="s">
        <v>301</v>
      </c>
      <c r="M202" s="93" t="s">
        <v>301</v>
      </c>
    </row>
    <row r="203" spans="1:13" s="37" customFormat="1" ht="14.25" customHeight="1">
      <c r="A203" s="44" t="s">
        <v>121</v>
      </c>
      <c r="B203" s="71">
        <v>7</v>
      </c>
      <c r="C203" s="71">
        <f t="shared" si="14"/>
        <v>179</v>
      </c>
      <c r="D203" s="71">
        <v>178</v>
      </c>
      <c r="E203" s="71">
        <v>1</v>
      </c>
      <c r="F203" s="71">
        <f>SUM(G203:I203)</f>
        <v>908727</v>
      </c>
      <c r="G203" s="116">
        <v>894228</v>
      </c>
      <c r="H203" s="116">
        <v>14499</v>
      </c>
      <c r="I203" s="93" t="s">
        <v>298</v>
      </c>
      <c r="J203" s="116">
        <v>4931</v>
      </c>
      <c r="K203" s="116">
        <v>60467</v>
      </c>
      <c r="L203" s="116">
        <v>354266</v>
      </c>
      <c r="M203" s="116">
        <v>528454</v>
      </c>
    </row>
    <row r="204" spans="1:13" s="37" customFormat="1" ht="14.25" customHeight="1">
      <c r="A204" s="44" t="s">
        <v>122</v>
      </c>
      <c r="B204" s="93" t="s">
        <v>298</v>
      </c>
      <c r="C204" s="93" t="s">
        <v>298</v>
      </c>
      <c r="D204" s="93" t="s">
        <v>298</v>
      </c>
      <c r="E204" s="93" t="s">
        <v>298</v>
      </c>
      <c r="F204" s="93" t="s">
        <v>298</v>
      </c>
      <c r="G204" s="93" t="s">
        <v>298</v>
      </c>
      <c r="H204" s="93" t="s">
        <v>298</v>
      </c>
      <c r="I204" s="93" t="s">
        <v>298</v>
      </c>
      <c r="J204" s="93" t="s">
        <v>298</v>
      </c>
      <c r="K204" s="93" t="s">
        <v>298</v>
      </c>
      <c r="L204" s="93" t="s">
        <v>298</v>
      </c>
      <c r="M204" s="93" t="s">
        <v>298</v>
      </c>
    </row>
    <row r="205" spans="1:13" s="37" customFormat="1" ht="14.25" customHeight="1">
      <c r="A205" s="44" t="s">
        <v>123</v>
      </c>
      <c r="B205" s="93" t="s">
        <v>298</v>
      </c>
      <c r="C205" s="93" t="s">
        <v>298</v>
      </c>
      <c r="D205" s="93" t="s">
        <v>298</v>
      </c>
      <c r="E205" s="93" t="s">
        <v>298</v>
      </c>
      <c r="F205" s="93" t="s">
        <v>298</v>
      </c>
      <c r="G205" s="93" t="s">
        <v>298</v>
      </c>
      <c r="H205" s="93" t="s">
        <v>298</v>
      </c>
      <c r="I205" s="93" t="s">
        <v>298</v>
      </c>
      <c r="J205" s="93" t="s">
        <v>298</v>
      </c>
      <c r="K205" s="93" t="s">
        <v>298</v>
      </c>
      <c r="L205" s="93" t="s">
        <v>298</v>
      </c>
      <c r="M205" s="93" t="s">
        <v>298</v>
      </c>
    </row>
    <row r="206" spans="1:13" s="37" customFormat="1" ht="14.25" customHeight="1">
      <c r="A206" s="44" t="s">
        <v>124</v>
      </c>
      <c r="B206" s="71">
        <v>26</v>
      </c>
      <c r="C206" s="71">
        <f>SUM(D206:E206)</f>
        <v>390</v>
      </c>
      <c r="D206" s="71">
        <v>385</v>
      </c>
      <c r="E206" s="71">
        <v>5</v>
      </c>
      <c r="F206" s="71">
        <f>SUM(G206:I206)</f>
        <v>694141</v>
      </c>
      <c r="G206" s="116">
        <v>691097</v>
      </c>
      <c r="H206" s="116">
        <v>2989</v>
      </c>
      <c r="I206" s="116">
        <v>55</v>
      </c>
      <c r="J206" s="116">
        <v>1744</v>
      </c>
      <c r="K206" s="116">
        <v>149624</v>
      </c>
      <c r="L206" s="116">
        <v>334393</v>
      </c>
      <c r="M206" s="116">
        <v>345841</v>
      </c>
    </row>
    <row r="207" spans="1:13" s="37" customFormat="1" ht="14.25" customHeight="1">
      <c r="A207" s="44" t="s">
        <v>125</v>
      </c>
      <c r="B207" s="71">
        <v>4</v>
      </c>
      <c r="C207" s="71">
        <f>SUM(D207:E207)</f>
        <v>532</v>
      </c>
      <c r="D207" s="71">
        <v>532</v>
      </c>
      <c r="E207" s="93" t="s">
        <v>298</v>
      </c>
      <c r="F207" s="71">
        <f>SUM(G207:I207)</f>
        <v>4820573</v>
      </c>
      <c r="G207" s="116">
        <v>4745837</v>
      </c>
      <c r="H207" s="116">
        <v>74736</v>
      </c>
      <c r="I207" s="93" t="s">
        <v>298</v>
      </c>
      <c r="J207" s="116">
        <v>9185</v>
      </c>
      <c r="K207" s="116">
        <v>378144</v>
      </c>
      <c r="L207" s="116">
        <v>3077751</v>
      </c>
      <c r="M207" s="116">
        <v>1808886</v>
      </c>
    </row>
    <row r="208" spans="1:13" s="37" customFormat="1" ht="14.25" customHeight="1">
      <c r="A208" s="44" t="s">
        <v>126</v>
      </c>
      <c r="B208" s="93" t="s">
        <v>298</v>
      </c>
      <c r="C208" s="93" t="s">
        <v>298</v>
      </c>
      <c r="D208" s="93" t="s">
        <v>298</v>
      </c>
      <c r="E208" s="161" t="s">
        <v>298</v>
      </c>
      <c r="F208" s="93" t="s">
        <v>298</v>
      </c>
      <c r="G208" s="93" t="s">
        <v>298</v>
      </c>
      <c r="H208" s="93" t="s">
        <v>298</v>
      </c>
      <c r="I208" s="93" t="s">
        <v>298</v>
      </c>
      <c r="J208" s="93" t="s">
        <v>298</v>
      </c>
      <c r="K208" s="93" t="s">
        <v>298</v>
      </c>
      <c r="L208" s="93" t="s">
        <v>298</v>
      </c>
      <c r="M208" s="93" t="s">
        <v>298</v>
      </c>
    </row>
    <row r="209" spans="1:13" s="37" customFormat="1" ht="14.25" customHeight="1">
      <c r="A209" s="44" t="s">
        <v>127</v>
      </c>
      <c r="B209" s="71">
        <v>14</v>
      </c>
      <c r="C209" s="71">
        <f>SUM(D209:E209)</f>
        <v>373</v>
      </c>
      <c r="D209" s="71">
        <v>373</v>
      </c>
      <c r="E209" s="93" t="s">
        <v>298</v>
      </c>
      <c r="F209" s="71">
        <f>SUM(G209:I209)</f>
        <v>607965</v>
      </c>
      <c r="G209" s="116">
        <v>299422</v>
      </c>
      <c r="H209" s="116">
        <v>308236</v>
      </c>
      <c r="I209" s="116">
        <v>307</v>
      </c>
      <c r="J209" s="116">
        <v>1594</v>
      </c>
      <c r="K209" s="116">
        <v>152739</v>
      </c>
      <c r="L209" s="116">
        <v>285590</v>
      </c>
      <c r="M209" s="116">
        <v>309091</v>
      </c>
    </row>
    <row r="210" spans="1:13" s="37" customFormat="1" ht="14.25" customHeight="1">
      <c r="A210" s="44" t="s">
        <v>128</v>
      </c>
      <c r="B210" s="71">
        <v>19</v>
      </c>
      <c r="C210" s="71">
        <f>SUM(D210:E210)</f>
        <v>377</v>
      </c>
      <c r="D210" s="71">
        <v>370</v>
      </c>
      <c r="E210" s="71">
        <v>7</v>
      </c>
      <c r="F210" s="71">
        <f>SUM(G210:I210)</f>
        <v>412100</v>
      </c>
      <c r="G210" s="116">
        <v>275086</v>
      </c>
      <c r="H210" s="116">
        <v>128037</v>
      </c>
      <c r="I210" s="116">
        <v>8977</v>
      </c>
      <c r="J210" s="116">
        <v>1060</v>
      </c>
      <c r="K210" s="116">
        <v>119140</v>
      </c>
      <c r="L210" s="116">
        <v>147171</v>
      </c>
      <c r="M210" s="116">
        <v>252612</v>
      </c>
    </row>
    <row r="211" spans="1:13" s="37" customFormat="1" ht="14.25" customHeight="1">
      <c r="A211" s="44" t="s">
        <v>129</v>
      </c>
      <c r="B211" s="71">
        <v>6</v>
      </c>
      <c r="C211" s="71">
        <f>SUM(D211:E211)</f>
        <v>202</v>
      </c>
      <c r="D211" s="71">
        <v>202</v>
      </c>
      <c r="E211" s="93" t="s">
        <v>298</v>
      </c>
      <c r="F211" s="71">
        <f>SUM(G211:I211)</f>
        <v>404465</v>
      </c>
      <c r="G211" s="116">
        <v>397534</v>
      </c>
      <c r="H211" s="116">
        <v>6931</v>
      </c>
      <c r="I211" s="93" t="s">
        <v>298</v>
      </c>
      <c r="J211" s="116">
        <v>1962</v>
      </c>
      <c r="K211" s="116">
        <v>79804</v>
      </c>
      <c r="L211" s="116">
        <v>184741</v>
      </c>
      <c r="M211" s="116">
        <v>211644</v>
      </c>
    </row>
    <row r="212" spans="1:13" s="37" customFormat="1" ht="14.25" customHeight="1">
      <c r="A212" s="44" t="s">
        <v>130</v>
      </c>
      <c r="B212" s="93" t="s">
        <v>299</v>
      </c>
      <c r="C212" s="93" t="s">
        <v>299</v>
      </c>
      <c r="D212" s="93" t="s">
        <v>299</v>
      </c>
      <c r="E212" s="93" t="s">
        <v>299</v>
      </c>
      <c r="F212" s="93" t="s">
        <v>299</v>
      </c>
      <c r="G212" s="93" t="s">
        <v>299</v>
      </c>
      <c r="H212" s="93" t="s">
        <v>299</v>
      </c>
      <c r="I212" s="93" t="s">
        <v>299</v>
      </c>
      <c r="J212" s="93" t="s">
        <v>299</v>
      </c>
      <c r="K212" s="93" t="s">
        <v>299</v>
      </c>
      <c r="L212" s="93" t="s">
        <v>299</v>
      </c>
      <c r="M212" s="93" t="s">
        <v>299</v>
      </c>
    </row>
    <row r="213" spans="1:13" s="37" customFormat="1" ht="14.25" customHeight="1">
      <c r="A213" s="44" t="s">
        <v>131</v>
      </c>
      <c r="B213" s="71">
        <v>4</v>
      </c>
      <c r="C213" s="71">
        <f>SUM(D213:E213)</f>
        <v>921</v>
      </c>
      <c r="D213" s="71">
        <v>920</v>
      </c>
      <c r="E213" s="71">
        <v>1</v>
      </c>
      <c r="F213" s="71">
        <f>SUM(G213:I213)</f>
        <v>2999040</v>
      </c>
      <c r="G213" s="116">
        <v>2949558</v>
      </c>
      <c r="H213" s="116">
        <v>49482</v>
      </c>
      <c r="I213" s="93" t="s">
        <v>243</v>
      </c>
      <c r="J213" s="116">
        <v>3216</v>
      </c>
      <c r="K213" s="116">
        <v>411187</v>
      </c>
      <c r="L213" s="116">
        <v>1716711</v>
      </c>
      <c r="M213" s="116">
        <v>1245145</v>
      </c>
    </row>
    <row r="214" spans="1:13" s="37" customFormat="1" ht="14.25" customHeight="1">
      <c r="A214" s="44" t="s">
        <v>132</v>
      </c>
      <c r="B214" s="71">
        <v>5</v>
      </c>
      <c r="C214" s="71">
        <f>SUM(D214:E214)</f>
        <v>689</v>
      </c>
      <c r="D214" s="71">
        <v>688</v>
      </c>
      <c r="E214" s="71">
        <v>1</v>
      </c>
      <c r="F214" s="71">
        <f>SUM(G214:I214)</f>
        <v>1785825</v>
      </c>
      <c r="G214" s="116">
        <v>1770777</v>
      </c>
      <c r="H214" s="116">
        <v>15048</v>
      </c>
      <c r="I214" s="93" t="s">
        <v>243</v>
      </c>
      <c r="J214" s="116">
        <v>2568</v>
      </c>
      <c r="K214" s="116">
        <v>319177</v>
      </c>
      <c r="L214" s="116">
        <v>1227792</v>
      </c>
      <c r="M214" s="116">
        <v>541324</v>
      </c>
    </row>
    <row r="215" spans="1:13" s="37" customFormat="1" ht="14.25" customHeight="1">
      <c r="A215" s="44" t="s">
        <v>133</v>
      </c>
      <c r="B215" s="93" t="s">
        <v>243</v>
      </c>
      <c r="C215" s="93" t="s">
        <v>243</v>
      </c>
      <c r="D215" s="93" t="s">
        <v>243</v>
      </c>
      <c r="E215" s="93" t="s">
        <v>243</v>
      </c>
      <c r="F215" s="93" t="s">
        <v>243</v>
      </c>
      <c r="G215" s="93" t="s">
        <v>243</v>
      </c>
      <c r="H215" s="93" t="s">
        <v>243</v>
      </c>
      <c r="I215" s="93" t="s">
        <v>243</v>
      </c>
      <c r="J215" s="93" t="s">
        <v>243</v>
      </c>
      <c r="K215" s="93" t="s">
        <v>243</v>
      </c>
      <c r="L215" s="93" t="s">
        <v>243</v>
      </c>
      <c r="M215" s="93" t="s">
        <v>243</v>
      </c>
    </row>
    <row r="216" spans="1:13" s="37" customFormat="1" ht="14.25" customHeight="1">
      <c r="A216" s="44" t="s">
        <v>134</v>
      </c>
      <c r="B216" s="71">
        <v>6</v>
      </c>
      <c r="C216" s="71">
        <f>SUM(D216:E216)</f>
        <v>43</v>
      </c>
      <c r="D216" s="71">
        <v>43</v>
      </c>
      <c r="E216" s="93" t="s">
        <v>243</v>
      </c>
      <c r="F216" s="71">
        <f>SUM(G216:I216)</f>
        <v>34830</v>
      </c>
      <c r="G216" s="116">
        <v>31080</v>
      </c>
      <c r="H216" s="116">
        <v>3702</v>
      </c>
      <c r="I216" s="116">
        <v>48</v>
      </c>
      <c r="J216" s="116">
        <v>785</v>
      </c>
      <c r="K216" s="116">
        <v>14032</v>
      </c>
      <c r="L216" s="116">
        <v>12196</v>
      </c>
      <c r="M216" s="116">
        <v>21556</v>
      </c>
    </row>
    <row r="217" spans="1:13" s="37" customFormat="1" ht="14.25" customHeight="1">
      <c r="A217" s="44"/>
      <c r="B217" s="71"/>
      <c r="C217" s="71"/>
      <c r="D217" s="71"/>
      <c r="E217" s="71"/>
      <c r="F217" s="71"/>
      <c r="G217" s="116"/>
      <c r="H217" s="116"/>
      <c r="I217" s="116"/>
      <c r="J217" s="116"/>
      <c r="K217" s="116"/>
      <c r="L217" s="116"/>
      <c r="M217" s="116"/>
    </row>
    <row r="218" spans="1:13" s="37" customFormat="1" ht="14.25" customHeight="1">
      <c r="A218" s="44"/>
      <c r="B218" s="71"/>
      <c r="C218" s="71"/>
      <c r="D218" s="71"/>
      <c r="E218" s="71"/>
      <c r="F218" s="71"/>
      <c r="G218" s="116"/>
      <c r="H218" s="116"/>
      <c r="I218" s="116"/>
      <c r="J218" s="116"/>
      <c r="K218" s="116"/>
      <c r="L218" s="116"/>
      <c r="M218" s="116"/>
    </row>
    <row r="219" spans="1:13" s="37" customFormat="1" ht="14.25" customHeight="1">
      <c r="A219" s="79" t="s">
        <v>101</v>
      </c>
      <c r="B219" s="71">
        <f>SUM(B220:B243)</f>
        <v>176</v>
      </c>
      <c r="C219" s="71">
        <f>SUM(C220:C243)</f>
        <v>6914</v>
      </c>
      <c r="D219" s="71">
        <f>SUM(D220:D243)</f>
        <v>6888</v>
      </c>
      <c r="E219" s="71">
        <f>SUM(E220:E243)</f>
        <v>26</v>
      </c>
      <c r="F219" s="71">
        <f>SUM(G219:I219)</f>
        <v>17297094</v>
      </c>
      <c r="G219" s="116">
        <v>15569355</v>
      </c>
      <c r="H219" s="116">
        <v>1726095</v>
      </c>
      <c r="I219" s="116">
        <v>1644</v>
      </c>
      <c r="J219" s="116">
        <v>2447</v>
      </c>
      <c r="K219" s="116">
        <v>2717252</v>
      </c>
      <c r="L219" s="116">
        <v>7361176</v>
      </c>
      <c r="M219" s="116">
        <v>9554840</v>
      </c>
    </row>
    <row r="220" spans="1:13" s="37" customFormat="1" ht="14.25" customHeight="1">
      <c r="A220" s="44" t="s">
        <v>135</v>
      </c>
      <c r="B220" s="71">
        <v>14</v>
      </c>
      <c r="C220" s="71">
        <f aca="true" t="shared" si="15" ref="C220:C225">SUM(D220:E220)</f>
        <v>191</v>
      </c>
      <c r="D220" s="71">
        <v>187</v>
      </c>
      <c r="E220" s="71">
        <v>4</v>
      </c>
      <c r="F220" s="71">
        <f>SUM(G220:I220)</f>
        <v>240899</v>
      </c>
      <c r="G220" s="116">
        <v>236877</v>
      </c>
      <c r="H220" s="116">
        <v>3999</v>
      </c>
      <c r="I220" s="116">
        <v>23</v>
      </c>
      <c r="J220" s="116">
        <v>1225</v>
      </c>
      <c r="K220" s="116">
        <v>66772</v>
      </c>
      <c r="L220" s="116">
        <v>95327</v>
      </c>
      <c r="M220" s="116">
        <v>138728</v>
      </c>
    </row>
    <row r="221" spans="1:13" s="37" customFormat="1" ht="14.25" customHeight="1">
      <c r="A221" s="44" t="s">
        <v>136</v>
      </c>
      <c r="B221" s="71">
        <v>2</v>
      </c>
      <c r="C221" s="71">
        <f t="shared" si="15"/>
        <v>14</v>
      </c>
      <c r="D221" s="71">
        <v>14</v>
      </c>
      <c r="E221" s="93" t="s">
        <v>243</v>
      </c>
      <c r="F221" s="93" t="s">
        <v>245</v>
      </c>
      <c r="G221" s="93" t="s">
        <v>245</v>
      </c>
      <c r="H221" s="93" t="s">
        <v>245</v>
      </c>
      <c r="I221" s="93" t="s">
        <v>245</v>
      </c>
      <c r="J221" s="93" t="s">
        <v>245</v>
      </c>
      <c r="K221" s="93" t="s">
        <v>245</v>
      </c>
      <c r="L221" s="93" t="s">
        <v>245</v>
      </c>
      <c r="M221" s="93" t="s">
        <v>245</v>
      </c>
    </row>
    <row r="222" spans="1:13" s="37" customFormat="1" ht="14.25" customHeight="1">
      <c r="A222" s="44" t="s">
        <v>137</v>
      </c>
      <c r="B222" s="71">
        <v>31</v>
      </c>
      <c r="C222" s="71">
        <f t="shared" si="15"/>
        <v>576</v>
      </c>
      <c r="D222" s="71">
        <v>572</v>
      </c>
      <c r="E222" s="71">
        <v>4</v>
      </c>
      <c r="F222" s="71">
        <f>SUM(G222:I222)</f>
        <v>1175259</v>
      </c>
      <c r="G222" s="116">
        <v>805793</v>
      </c>
      <c r="H222" s="116">
        <v>369466</v>
      </c>
      <c r="I222" s="93" t="s">
        <v>243</v>
      </c>
      <c r="J222" s="116">
        <v>1993</v>
      </c>
      <c r="K222" s="116">
        <v>176988</v>
      </c>
      <c r="L222" s="116">
        <v>589823</v>
      </c>
      <c r="M222" s="116">
        <v>558279</v>
      </c>
    </row>
    <row r="223" spans="1:13" s="37" customFormat="1" ht="14.25" customHeight="1">
      <c r="A223" s="44" t="s">
        <v>138</v>
      </c>
      <c r="B223" s="71">
        <v>32</v>
      </c>
      <c r="C223" s="71">
        <f t="shared" si="15"/>
        <v>655</v>
      </c>
      <c r="D223" s="71">
        <v>651</v>
      </c>
      <c r="E223" s="71">
        <v>4</v>
      </c>
      <c r="F223" s="71">
        <f>SUM(G223:I223)</f>
        <v>1224970</v>
      </c>
      <c r="G223" s="116">
        <v>969157</v>
      </c>
      <c r="H223" s="116">
        <v>255813</v>
      </c>
      <c r="I223" s="93" t="s">
        <v>243</v>
      </c>
      <c r="J223" s="116">
        <v>1834</v>
      </c>
      <c r="K223" s="116">
        <v>152235</v>
      </c>
      <c r="L223" s="116">
        <v>716071</v>
      </c>
      <c r="M223" s="116">
        <v>484943</v>
      </c>
    </row>
    <row r="224" spans="1:13" s="37" customFormat="1" ht="14.25" customHeight="1">
      <c r="A224" s="44" t="s">
        <v>139</v>
      </c>
      <c r="B224" s="71">
        <v>1</v>
      </c>
      <c r="C224" s="71">
        <f t="shared" si="15"/>
        <v>23</v>
      </c>
      <c r="D224" s="71">
        <v>23</v>
      </c>
      <c r="E224" s="93" t="s">
        <v>243</v>
      </c>
      <c r="F224" s="93" t="s">
        <v>245</v>
      </c>
      <c r="G224" s="93" t="s">
        <v>245</v>
      </c>
      <c r="H224" s="93" t="s">
        <v>245</v>
      </c>
      <c r="I224" s="93" t="s">
        <v>245</v>
      </c>
      <c r="J224" s="93" t="s">
        <v>245</v>
      </c>
      <c r="K224" s="93" t="s">
        <v>245</v>
      </c>
      <c r="L224" s="93" t="s">
        <v>245</v>
      </c>
      <c r="M224" s="93" t="s">
        <v>245</v>
      </c>
    </row>
    <row r="225" spans="1:13" s="37" customFormat="1" ht="14.25" customHeight="1">
      <c r="A225" s="44" t="s">
        <v>140</v>
      </c>
      <c r="B225" s="71">
        <v>6</v>
      </c>
      <c r="C225" s="71">
        <f t="shared" si="15"/>
        <v>33</v>
      </c>
      <c r="D225" s="71">
        <v>31</v>
      </c>
      <c r="E225" s="71">
        <v>2</v>
      </c>
      <c r="F225" s="71">
        <f>SUM(G225:I225)</f>
        <v>29029</v>
      </c>
      <c r="G225" s="116">
        <v>24545</v>
      </c>
      <c r="H225" s="116">
        <v>3535</v>
      </c>
      <c r="I225" s="116">
        <v>949</v>
      </c>
      <c r="J225" s="116">
        <v>854</v>
      </c>
      <c r="K225" s="116">
        <v>10422</v>
      </c>
      <c r="L225" s="116">
        <v>11111</v>
      </c>
      <c r="M225" s="116">
        <v>17064</v>
      </c>
    </row>
    <row r="226" spans="1:13" s="37" customFormat="1" ht="14.25" customHeight="1">
      <c r="A226" s="44" t="s">
        <v>141</v>
      </c>
      <c r="B226" s="93" t="s">
        <v>243</v>
      </c>
      <c r="C226" s="93" t="s">
        <v>243</v>
      </c>
      <c r="D226" s="93" t="s">
        <v>243</v>
      </c>
      <c r="E226" s="93" t="s">
        <v>243</v>
      </c>
      <c r="F226" s="93" t="s">
        <v>243</v>
      </c>
      <c r="G226" s="162" t="s">
        <v>243</v>
      </c>
      <c r="H226" s="162" t="s">
        <v>243</v>
      </c>
      <c r="I226" s="93" t="s">
        <v>243</v>
      </c>
      <c r="J226" s="162" t="s">
        <v>243</v>
      </c>
      <c r="K226" s="162" t="s">
        <v>243</v>
      </c>
      <c r="L226" s="162" t="s">
        <v>243</v>
      </c>
      <c r="M226" s="162" t="s">
        <v>243</v>
      </c>
    </row>
    <row r="227" spans="1:13" s="37" customFormat="1" ht="14.25" customHeight="1">
      <c r="A227" s="44" t="s">
        <v>142</v>
      </c>
      <c r="B227" s="71">
        <v>3</v>
      </c>
      <c r="C227" s="71">
        <f>SUM(D227:E227)</f>
        <v>42</v>
      </c>
      <c r="D227" s="71">
        <v>42</v>
      </c>
      <c r="E227" s="93" t="s">
        <v>243</v>
      </c>
      <c r="F227" s="71">
        <f>SUM(G227:I227)</f>
        <v>17214</v>
      </c>
      <c r="G227" s="116">
        <v>14199</v>
      </c>
      <c r="H227" s="116">
        <v>3015</v>
      </c>
      <c r="I227" s="93" t="s">
        <v>243</v>
      </c>
      <c r="J227" s="116">
        <v>400</v>
      </c>
      <c r="K227" s="116">
        <v>8920</v>
      </c>
      <c r="L227" s="116">
        <v>8134</v>
      </c>
      <c r="M227" s="116">
        <v>8648</v>
      </c>
    </row>
    <row r="228" spans="1:13" s="37" customFormat="1" ht="14.25" customHeight="1">
      <c r="A228" s="44" t="s">
        <v>143</v>
      </c>
      <c r="B228" s="71">
        <v>1</v>
      </c>
      <c r="C228" s="71">
        <f>SUM(D228:E228)</f>
        <v>27</v>
      </c>
      <c r="D228" s="87">
        <v>27</v>
      </c>
      <c r="E228" s="93" t="s">
        <v>243</v>
      </c>
      <c r="F228" s="93" t="s">
        <v>245</v>
      </c>
      <c r="G228" s="93" t="s">
        <v>245</v>
      </c>
      <c r="H228" s="93" t="s">
        <v>245</v>
      </c>
      <c r="I228" s="93" t="s">
        <v>245</v>
      </c>
      <c r="J228" s="93" t="s">
        <v>245</v>
      </c>
      <c r="K228" s="93" t="s">
        <v>245</v>
      </c>
      <c r="L228" s="93" t="s">
        <v>245</v>
      </c>
      <c r="M228" s="93" t="s">
        <v>245</v>
      </c>
    </row>
    <row r="229" spans="1:13" s="37" customFormat="1" ht="14.25" customHeight="1">
      <c r="A229" s="44" t="s">
        <v>144</v>
      </c>
      <c r="B229" s="93" t="s">
        <v>243</v>
      </c>
      <c r="C229" s="93" t="s">
        <v>243</v>
      </c>
      <c r="D229" s="93" t="s">
        <v>243</v>
      </c>
      <c r="E229" s="93" t="s">
        <v>243</v>
      </c>
      <c r="F229" s="93" t="s">
        <v>243</v>
      </c>
      <c r="G229" s="162" t="s">
        <v>243</v>
      </c>
      <c r="H229" s="162" t="s">
        <v>243</v>
      </c>
      <c r="I229" s="93" t="s">
        <v>243</v>
      </c>
      <c r="J229" s="162" t="s">
        <v>243</v>
      </c>
      <c r="K229" s="162" t="s">
        <v>243</v>
      </c>
      <c r="L229" s="162" t="s">
        <v>243</v>
      </c>
      <c r="M229" s="162" t="s">
        <v>243</v>
      </c>
    </row>
    <row r="230" spans="1:13" s="37" customFormat="1" ht="14.25" customHeight="1">
      <c r="A230" s="44" t="s">
        <v>145</v>
      </c>
      <c r="B230" s="71">
        <v>16</v>
      </c>
      <c r="C230" s="71">
        <f>SUM(D230:E230)</f>
        <v>1165</v>
      </c>
      <c r="D230" s="71">
        <v>1163</v>
      </c>
      <c r="E230" s="71">
        <v>2</v>
      </c>
      <c r="F230" s="71">
        <f>SUM(G230:I230)</f>
        <v>5807206</v>
      </c>
      <c r="G230" s="116">
        <v>5765987</v>
      </c>
      <c r="H230" s="116">
        <v>41219</v>
      </c>
      <c r="I230" s="93" t="s">
        <v>243</v>
      </c>
      <c r="J230" s="116">
        <v>4839</v>
      </c>
      <c r="K230" s="116">
        <v>431963</v>
      </c>
      <c r="L230" s="116">
        <v>2074780</v>
      </c>
      <c r="M230" s="116">
        <v>3562470</v>
      </c>
    </row>
    <row r="231" spans="1:13" s="37" customFormat="1" ht="14.25" customHeight="1">
      <c r="A231" s="44" t="s">
        <v>146</v>
      </c>
      <c r="B231" s="71">
        <v>3</v>
      </c>
      <c r="C231" s="71">
        <f>SUM(D231:E231)</f>
        <v>36</v>
      </c>
      <c r="D231" s="71">
        <v>32</v>
      </c>
      <c r="E231" s="71">
        <v>4</v>
      </c>
      <c r="F231" s="71">
        <f>SUM(G231:I231)</f>
        <v>8204</v>
      </c>
      <c r="G231" s="93" t="s">
        <v>243</v>
      </c>
      <c r="H231" s="116">
        <v>8204</v>
      </c>
      <c r="I231" s="93" t="s">
        <v>243</v>
      </c>
      <c r="J231" s="116">
        <v>219</v>
      </c>
      <c r="K231" s="116">
        <v>5917</v>
      </c>
      <c r="L231" s="116">
        <v>1590</v>
      </c>
      <c r="M231" s="116">
        <v>6299</v>
      </c>
    </row>
    <row r="232" spans="1:13" s="37" customFormat="1" ht="14.25" customHeight="1">
      <c r="A232" s="44" t="s">
        <v>147</v>
      </c>
      <c r="B232" s="93" t="s">
        <v>243</v>
      </c>
      <c r="C232" s="93" t="s">
        <v>243</v>
      </c>
      <c r="D232" s="93" t="s">
        <v>243</v>
      </c>
      <c r="E232" s="93" t="s">
        <v>243</v>
      </c>
      <c r="F232" s="93" t="s">
        <v>243</v>
      </c>
      <c r="G232" s="162" t="s">
        <v>243</v>
      </c>
      <c r="H232" s="162" t="s">
        <v>243</v>
      </c>
      <c r="I232" s="93" t="s">
        <v>243</v>
      </c>
      <c r="J232" s="162" t="s">
        <v>243</v>
      </c>
      <c r="K232" s="162" t="s">
        <v>243</v>
      </c>
      <c r="L232" s="162" t="s">
        <v>243</v>
      </c>
      <c r="M232" s="162" t="s">
        <v>243</v>
      </c>
    </row>
    <row r="233" spans="1:13" s="37" customFormat="1" ht="14.25" customHeight="1">
      <c r="A233" s="44" t="s">
        <v>148</v>
      </c>
      <c r="B233" s="71">
        <v>5</v>
      </c>
      <c r="C233" s="71">
        <f aca="true" t="shared" si="16" ref="C233:C241">SUM(D233:E233)</f>
        <v>241</v>
      </c>
      <c r="D233" s="87">
        <v>241</v>
      </c>
      <c r="E233" s="93" t="s">
        <v>243</v>
      </c>
      <c r="F233" s="71">
        <f>SUM(G233:I233)</f>
        <v>400049</v>
      </c>
      <c r="G233" s="116">
        <v>395559</v>
      </c>
      <c r="H233" s="116">
        <v>4490</v>
      </c>
      <c r="I233" s="93" t="s">
        <v>243</v>
      </c>
      <c r="J233" s="116">
        <v>1614</v>
      </c>
      <c r="K233" s="116">
        <v>96015</v>
      </c>
      <c r="L233" s="116">
        <v>165750</v>
      </c>
      <c r="M233" s="116">
        <v>223329</v>
      </c>
    </row>
    <row r="234" spans="1:13" s="37" customFormat="1" ht="14.25" customHeight="1">
      <c r="A234" s="44" t="s">
        <v>149</v>
      </c>
      <c r="B234" s="71">
        <v>1</v>
      </c>
      <c r="C234" s="71">
        <f t="shared" si="16"/>
        <v>5</v>
      </c>
      <c r="D234" s="71">
        <v>5</v>
      </c>
      <c r="E234" s="93" t="s">
        <v>243</v>
      </c>
      <c r="F234" s="93" t="s">
        <v>245</v>
      </c>
      <c r="G234" s="93" t="s">
        <v>245</v>
      </c>
      <c r="H234" s="93" t="s">
        <v>245</v>
      </c>
      <c r="I234" s="93" t="s">
        <v>245</v>
      </c>
      <c r="J234" s="93" t="s">
        <v>245</v>
      </c>
      <c r="K234" s="93" t="s">
        <v>245</v>
      </c>
      <c r="L234" s="93" t="s">
        <v>245</v>
      </c>
      <c r="M234" s="93" t="s">
        <v>245</v>
      </c>
    </row>
    <row r="235" spans="1:13" s="37" customFormat="1" ht="14.25" customHeight="1">
      <c r="A235" s="44" t="s">
        <v>150</v>
      </c>
      <c r="B235" s="71">
        <v>4</v>
      </c>
      <c r="C235" s="71">
        <f t="shared" si="16"/>
        <v>141</v>
      </c>
      <c r="D235" s="87">
        <v>141</v>
      </c>
      <c r="E235" s="161" t="s">
        <v>243</v>
      </c>
      <c r="F235" s="71">
        <f>SUM(G235:I235)</f>
        <v>553046</v>
      </c>
      <c r="G235" s="83">
        <v>534672</v>
      </c>
      <c r="H235" s="83">
        <v>17702</v>
      </c>
      <c r="I235" s="83">
        <v>672</v>
      </c>
      <c r="J235" s="83">
        <v>3842</v>
      </c>
      <c r="K235" s="83">
        <v>62576</v>
      </c>
      <c r="L235" s="83">
        <v>288648</v>
      </c>
      <c r="M235" s="83">
        <v>253094</v>
      </c>
    </row>
    <row r="236" spans="1:13" s="37" customFormat="1" ht="14.25" customHeight="1">
      <c r="A236" s="44" t="s">
        <v>151</v>
      </c>
      <c r="B236" s="71">
        <v>13</v>
      </c>
      <c r="C236" s="71">
        <f t="shared" si="16"/>
        <v>186</v>
      </c>
      <c r="D236" s="71">
        <v>184</v>
      </c>
      <c r="E236" s="71">
        <v>2</v>
      </c>
      <c r="F236" s="71">
        <f>SUM(G236:I236)</f>
        <v>346656</v>
      </c>
      <c r="G236" s="116">
        <v>328920</v>
      </c>
      <c r="H236" s="116">
        <v>17736</v>
      </c>
      <c r="I236" s="93" t="s">
        <v>243</v>
      </c>
      <c r="J236" s="116">
        <v>1831</v>
      </c>
      <c r="K236" s="116">
        <v>65691</v>
      </c>
      <c r="L236" s="116">
        <v>217459</v>
      </c>
      <c r="M236" s="116">
        <v>123173</v>
      </c>
    </row>
    <row r="237" spans="1:13" s="37" customFormat="1" ht="14.25" customHeight="1">
      <c r="A237" s="44" t="s">
        <v>152</v>
      </c>
      <c r="B237" s="71">
        <v>11</v>
      </c>
      <c r="C237" s="71">
        <f t="shared" si="16"/>
        <v>902</v>
      </c>
      <c r="D237" s="71">
        <v>902</v>
      </c>
      <c r="E237" s="93" t="s">
        <v>243</v>
      </c>
      <c r="F237" s="71">
        <f>SUM(G237:I237)</f>
        <v>1711767</v>
      </c>
      <c r="G237" s="116">
        <v>1701261</v>
      </c>
      <c r="H237" s="116">
        <v>10506</v>
      </c>
      <c r="I237" s="93" t="s">
        <v>243</v>
      </c>
      <c r="J237" s="116">
        <v>1853</v>
      </c>
      <c r="K237" s="116">
        <v>337989</v>
      </c>
      <c r="L237" s="116">
        <v>800944</v>
      </c>
      <c r="M237" s="116">
        <v>870333</v>
      </c>
    </row>
    <row r="238" spans="1:13" s="37" customFormat="1" ht="14.25" customHeight="1">
      <c r="A238" s="44" t="s">
        <v>153</v>
      </c>
      <c r="B238" s="71">
        <v>9</v>
      </c>
      <c r="C238" s="71">
        <f t="shared" si="16"/>
        <v>256</v>
      </c>
      <c r="D238" s="93">
        <v>254</v>
      </c>
      <c r="E238" s="71">
        <v>2</v>
      </c>
      <c r="F238" s="71">
        <f>SUM(G238:I238)</f>
        <v>433159</v>
      </c>
      <c r="G238" s="116">
        <v>393826</v>
      </c>
      <c r="H238" s="116">
        <v>39333</v>
      </c>
      <c r="I238" s="93" t="s">
        <v>243</v>
      </c>
      <c r="J238" s="116">
        <v>1636</v>
      </c>
      <c r="K238" s="116">
        <v>61748</v>
      </c>
      <c r="L238" s="116">
        <v>110979</v>
      </c>
      <c r="M238" s="116">
        <v>307750</v>
      </c>
    </row>
    <row r="239" spans="1:13" s="37" customFormat="1" ht="14.25" customHeight="1">
      <c r="A239" s="44" t="s">
        <v>130</v>
      </c>
      <c r="B239" s="71">
        <v>2</v>
      </c>
      <c r="C239" s="71">
        <f t="shared" si="16"/>
        <v>605</v>
      </c>
      <c r="D239" s="93">
        <v>605</v>
      </c>
      <c r="E239" s="93" t="s">
        <v>299</v>
      </c>
      <c r="F239" s="93" t="s">
        <v>302</v>
      </c>
      <c r="G239" s="93" t="s">
        <v>302</v>
      </c>
      <c r="H239" s="93" t="s">
        <v>302</v>
      </c>
      <c r="I239" s="93" t="s">
        <v>302</v>
      </c>
      <c r="J239" s="93" t="s">
        <v>302</v>
      </c>
      <c r="K239" s="93" t="s">
        <v>302</v>
      </c>
      <c r="L239" s="93" t="s">
        <v>302</v>
      </c>
      <c r="M239" s="93" t="s">
        <v>302</v>
      </c>
    </row>
    <row r="240" spans="1:13" s="37" customFormat="1" ht="14.25" customHeight="1">
      <c r="A240" s="44" t="s">
        <v>131</v>
      </c>
      <c r="B240" s="71">
        <v>3</v>
      </c>
      <c r="C240" s="71">
        <f t="shared" si="16"/>
        <v>725</v>
      </c>
      <c r="D240" s="93">
        <v>725</v>
      </c>
      <c r="E240" s="93" t="s">
        <v>243</v>
      </c>
      <c r="F240" s="71">
        <f>SUM(G240:I240)</f>
        <v>1744476</v>
      </c>
      <c r="G240" s="116">
        <v>1722228</v>
      </c>
      <c r="H240" s="116">
        <v>22248</v>
      </c>
      <c r="I240" s="93" t="s">
        <v>243</v>
      </c>
      <c r="J240" s="116">
        <v>2409</v>
      </c>
      <c r="K240" s="116">
        <v>413458</v>
      </c>
      <c r="L240" s="116">
        <v>639336</v>
      </c>
      <c r="M240" s="116">
        <v>1107544</v>
      </c>
    </row>
    <row r="241" spans="1:13" s="37" customFormat="1" ht="14.25" customHeight="1">
      <c r="A241" s="44" t="s">
        <v>132</v>
      </c>
      <c r="B241" s="89">
        <v>19</v>
      </c>
      <c r="C241" s="71">
        <f t="shared" si="16"/>
        <v>1091</v>
      </c>
      <c r="D241" s="89">
        <v>1089</v>
      </c>
      <c r="E241" s="89">
        <v>2</v>
      </c>
      <c r="F241" s="71">
        <f>SUM(G241:I241)</f>
        <v>2424761</v>
      </c>
      <c r="G241" s="116">
        <v>2389374</v>
      </c>
      <c r="H241" s="116">
        <v>35387</v>
      </c>
      <c r="I241" s="93" t="s">
        <v>243</v>
      </c>
      <c r="J241" s="116">
        <v>2193</v>
      </c>
      <c r="K241" s="116">
        <v>533131</v>
      </c>
      <c r="L241" s="119">
        <v>1277627</v>
      </c>
      <c r="M241" s="116">
        <v>1114437</v>
      </c>
    </row>
    <row r="242" spans="1:13" s="37" customFormat="1" ht="14.25" customHeight="1">
      <c r="A242" s="44" t="s">
        <v>133</v>
      </c>
      <c r="B242" s="160" t="s">
        <v>243</v>
      </c>
      <c r="C242" s="93" t="s">
        <v>243</v>
      </c>
      <c r="D242" s="162" t="s">
        <v>243</v>
      </c>
      <c r="E242" s="162" t="s">
        <v>243</v>
      </c>
      <c r="F242" s="93" t="s">
        <v>243</v>
      </c>
      <c r="G242" s="162" t="s">
        <v>243</v>
      </c>
      <c r="H242" s="162" t="s">
        <v>243</v>
      </c>
      <c r="I242" s="93" t="s">
        <v>243</v>
      </c>
      <c r="J242" s="162" t="s">
        <v>243</v>
      </c>
      <c r="K242" s="162" t="s">
        <v>243</v>
      </c>
      <c r="L242" s="162" t="s">
        <v>243</v>
      </c>
      <c r="M242" s="162" t="s">
        <v>243</v>
      </c>
    </row>
    <row r="243" spans="1:13" s="37" customFormat="1" ht="14.25" customHeight="1">
      <c r="A243" s="44" t="s">
        <v>134</v>
      </c>
      <c r="B243" s="160" t="s">
        <v>243</v>
      </c>
      <c r="C243" s="93" t="s">
        <v>243</v>
      </c>
      <c r="D243" s="162" t="s">
        <v>243</v>
      </c>
      <c r="E243" s="162" t="s">
        <v>243</v>
      </c>
      <c r="F243" s="93" t="s">
        <v>243</v>
      </c>
      <c r="G243" s="93" t="s">
        <v>243</v>
      </c>
      <c r="H243" s="162" t="s">
        <v>243</v>
      </c>
      <c r="I243" s="93" t="s">
        <v>243</v>
      </c>
      <c r="J243" s="93" t="s">
        <v>243</v>
      </c>
      <c r="K243" s="93" t="s">
        <v>243</v>
      </c>
      <c r="L243" s="93" t="s">
        <v>243</v>
      </c>
      <c r="M243" s="93" t="s">
        <v>243</v>
      </c>
    </row>
    <row r="244" spans="1:13" s="37" customFormat="1" ht="14.25" customHeight="1" thickBot="1">
      <c r="A244" s="106"/>
      <c r="B244" s="17"/>
      <c r="C244" s="132"/>
      <c r="D244" s="91"/>
      <c r="E244" s="91"/>
      <c r="F244" s="91"/>
      <c r="G244" s="122"/>
      <c r="H244" s="122"/>
      <c r="I244" s="122"/>
      <c r="J244" s="122"/>
      <c r="K244" s="122"/>
      <c r="L244" s="122"/>
      <c r="M244" s="122"/>
    </row>
    <row r="245" spans="1:13" s="37" customFormat="1" ht="14.25" customHeight="1">
      <c r="A245" s="86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242" t="s">
        <v>106</v>
      </c>
      <c r="M245" s="242"/>
    </row>
    <row r="246" spans="1:13" ht="24" customHeight="1">
      <c r="A246" s="171" t="s">
        <v>229</v>
      </c>
      <c r="B246" s="171"/>
      <c r="C246" s="171"/>
      <c r="D246" s="171"/>
      <c r="E246" s="171"/>
      <c r="F246" s="171"/>
      <c r="G246" s="170" t="s">
        <v>230</v>
      </c>
      <c r="H246" s="170"/>
      <c r="I246" s="170"/>
      <c r="J246" s="170"/>
      <c r="K246" s="170"/>
      <c r="L246" s="170"/>
      <c r="M246" s="170"/>
    </row>
    <row r="247" spans="1:13" ht="30" customHeight="1">
      <c r="A247" s="174" t="s">
        <v>209</v>
      </c>
      <c r="B247" s="174"/>
      <c r="C247" s="174"/>
      <c r="D247" s="174"/>
      <c r="E247" s="174"/>
      <c r="F247" s="174"/>
      <c r="G247" s="141" t="s">
        <v>300</v>
      </c>
      <c r="H247" s="141"/>
      <c r="I247" s="141"/>
      <c r="J247" s="141"/>
      <c r="K247" s="141"/>
      <c r="L247" s="141"/>
      <c r="M247" s="141"/>
    </row>
    <row r="248" spans="1:13" ht="11.25">
      <c r="A248" s="204"/>
      <c r="B248" s="204"/>
      <c r="C248" s="204"/>
      <c r="D248" s="204"/>
      <c r="E248" s="204"/>
      <c r="F248" s="204"/>
      <c r="G248" s="143"/>
      <c r="H248" s="143"/>
      <c r="I248" s="143"/>
      <c r="J248" s="143"/>
      <c r="K248" s="143"/>
      <c r="L248" s="143"/>
      <c r="M248" s="143"/>
    </row>
    <row r="249" spans="1:13" ht="12" thickBot="1">
      <c r="A249" s="108" t="s">
        <v>242</v>
      </c>
      <c r="H249" s="232" t="s">
        <v>91</v>
      </c>
      <c r="I249" s="232"/>
      <c r="J249" s="232"/>
      <c r="K249" s="232"/>
      <c r="L249" s="232"/>
      <c r="M249" s="232"/>
    </row>
    <row r="250" spans="1:13" ht="16.5" customHeight="1">
      <c r="A250" s="243" t="s">
        <v>107</v>
      </c>
      <c r="B250" s="245" t="s">
        <v>52</v>
      </c>
      <c r="C250" s="247" t="s">
        <v>76</v>
      </c>
      <c r="D250" s="247"/>
      <c r="E250" s="247"/>
      <c r="F250" s="43"/>
      <c r="G250" s="148" t="s">
        <v>77</v>
      </c>
      <c r="H250" s="148"/>
      <c r="I250" s="148"/>
      <c r="J250" s="149"/>
      <c r="K250" s="245" t="s">
        <v>78</v>
      </c>
      <c r="L250" s="245" t="s">
        <v>40</v>
      </c>
      <c r="M250" s="252" t="s">
        <v>79</v>
      </c>
    </row>
    <row r="251" spans="1:13" ht="25.5" customHeight="1">
      <c r="A251" s="244"/>
      <c r="B251" s="246"/>
      <c r="C251" s="39" t="s">
        <v>80</v>
      </c>
      <c r="D251" s="40" t="s">
        <v>81</v>
      </c>
      <c r="E251" s="40" t="s">
        <v>82</v>
      </c>
      <c r="F251" s="41" t="s">
        <v>80</v>
      </c>
      <c r="G251" s="42" t="s">
        <v>83</v>
      </c>
      <c r="H251" s="40" t="s">
        <v>84</v>
      </c>
      <c r="I251" s="40" t="s">
        <v>85</v>
      </c>
      <c r="J251" s="40" t="s">
        <v>86</v>
      </c>
      <c r="K251" s="246"/>
      <c r="L251" s="246"/>
      <c r="M251" s="253"/>
    </row>
    <row r="252" ht="14.25" customHeight="1">
      <c r="A252" s="34"/>
    </row>
    <row r="253" spans="1:13" s="37" customFormat="1" ht="14.25" customHeight="1">
      <c r="A253" s="79" t="s">
        <v>102</v>
      </c>
      <c r="B253" s="71">
        <f>SUM(B254:B277)</f>
        <v>154</v>
      </c>
      <c r="C253" s="71">
        <f>SUM(C254:C277)</f>
        <v>10022</v>
      </c>
      <c r="D253" s="71">
        <f>SUM(D254:D277)</f>
        <v>10008</v>
      </c>
      <c r="E253" s="71">
        <f>SUM(E254:E277)</f>
        <v>14</v>
      </c>
      <c r="F253" s="71">
        <f>SUM(G253:I253)</f>
        <v>25283527</v>
      </c>
      <c r="G253" s="71">
        <v>24733817</v>
      </c>
      <c r="H253" s="71">
        <v>548990</v>
      </c>
      <c r="I253" s="71">
        <v>720</v>
      </c>
      <c r="J253" s="71">
        <v>2491</v>
      </c>
      <c r="K253" s="71">
        <v>3953715</v>
      </c>
      <c r="L253" s="71">
        <v>16992637</v>
      </c>
      <c r="M253" s="71">
        <v>7975070</v>
      </c>
    </row>
    <row r="254" spans="1:13" s="37" customFormat="1" ht="14.25" customHeight="1">
      <c r="A254" s="44" t="s">
        <v>111</v>
      </c>
      <c r="B254" s="71">
        <v>9</v>
      </c>
      <c r="C254" s="71">
        <f aca="true" t="shared" si="17" ref="C254:C261">SUM(D254:E254)</f>
        <v>1701</v>
      </c>
      <c r="D254" s="71">
        <v>1701</v>
      </c>
      <c r="E254" s="93" t="s">
        <v>298</v>
      </c>
      <c r="F254" s="71">
        <f>SUM(G254:I254)</f>
        <v>3651504</v>
      </c>
      <c r="G254" s="71">
        <v>3648346</v>
      </c>
      <c r="H254" s="71">
        <v>3158</v>
      </c>
      <c r="I254" s="93" t="s">
        <v>298</v>
      </c>
      <c r="J254" s="71">
        <v>2104</v>
      </c>
      <c r="K254" s="71">
        <v>631720</v>
      </c>
      <c r="L254" s="71">
        <v>2012273</v>
      </c>
      <c r="M254" s="71">
        <v>1566779</v>
      </c>
    </row>
    <row r="255" spans="1:13" s="37" customFormat="1" ht="14.25" customHeight="1">
      <c r="A255" s="44" t="s">
        <v>112</v>
      </c>
      <c r="B255" s="71">
        <v>2</v>
      </c>
      <c r="C255" s="71">
        <f t="shared" si="17"/>
        <v>114</v>
      </c>
      <c r="D255" s="71">
        <v>114</v>
      </c>
      <c r="E255" s="93" t="s">
        <v>298</v>
      </c>
      <c r="F255" s="93" t="s">
        <v>301</v>
      </c>
      <c r="G255" s="93" t="s">
        <v>301</v>
      </c>
      <c r="H255" s="93" t="s">
        <v>301</v>
      </c>
      <c r="I255" s="93" t="s">
        <v>301</v>
      </c>
      <c r="J255" s="93" t="s">
        <v>301</v>
      </c>
      <c r="K255" s="93" t="s">
        <v>301</v>
      </c>
      <c r="L255" s="93" t="s">
        <v>301</v>
      </c>
      <c r="M255" s="93" t="s">
        <v>301</v>
      </c>
    </row>
    <row r="256" spans="1:13" s="37" customFormat="1" ht="14.25" customHeight="1">
      <c r="A256" s="44" t="s">
        <v>113</v>
      </c>
      <c r="B256" s="71">
        <v>5</v>
      </c>
      <c r="C256" s="71">
        <f t="shared" si="17"/>
        <v>336</v>
      </c>
      <c r="D256" s="87">
        <v>336</v>
      </c>
      <c r="E256" s="93" t="s">
        <v>298</v>
      </c>
      <c r="F256" s="71">
        <f>SUM(G256:I256)</f>
        <v>1069452</v>
      </c>
      <c r="G256" s="71">
        <v>1069304</v>
      </c>
      <c r="H256" s="71">
        <v>148</v>
      </c>
      <c r="I256" s="93" t="s">
        <v>298</v>
      </c>
      <c r="J256" s="71">
        <v>3157</v>
      </c>
      <c r="K256" s="71">
        <v>138053</v>
      </c>
      <c r="L256" s="71">
        <v>768005</v>
      </c>
      <c r="M256" s="71">
        <v>292842</v>
      </c>
    </row>
    <row r="257" spans="1:13" s="37" customFormat="1" ht="14.25" customHeight="1">
      <c r="A257" s="44" t="s">
        <v>114</v>
      </c>
      <c r="B257" s="71">
        <v>22</v>
      </c>
      <c r="C257" s="71">
        <f t="shared" si="17"/>
        <v>432</v>
      </c>
      <c r="D257" s="87">
        <v>428</v>
      </c>
      <c r="E257" s="71">
        <v>4</v>
      </c>
      <c r="F257" s="71">
        <f>SUM(G257:I257)</f>
        <v>261789</v>
      </c>
      <c r="G257" s="71">
        <v>180731</v>
      </c>
      <c r="H257" s="71">
        <v>81058</v>
      </c>
      <c r="I257" s="93" t="s">
        <v>298</v>
      </c>
      <c r="J257" s="71">
        <v>590</v>
      </c>
      <c r="K257" s="71">
        <v>80166</v>
      </c>
      <c r="L257" s="71">
        <v>115771</v>
      </c>
      <c r="M257" s="71">
        <v>139238</v>
      </c>
    </row>
    <row r="258" spans="1:13" s="37" customFormat="1" ht="14.25" customHeight="1">
      <c r="A258" s="44" t="s">
        <v>115</v>
      </c>
      <c r="B258" s="71">
        <v>2</v>
      </c>
      <c r="C258" s="71">
        <f t="shared" si="17"/>
        <v>11</v>
      </c>
      <c r="D258" s="71">
        <v>8</v>
      </c>
      <c r="E258" s="71">
        <v>3</v>
      </c>
      <c r="F258" s="93" t="s">
        <v>301</v>
      </c>
      <c r="G258" s="93" t="s">
        <v>301</v>
      </c>
      <c r="H258" s="93" t="s">
        <v>301</v>
      </c>
      <c r="I258" s="93" t="s">
        <v>301</v>
      </c>
      <c r="J258" s="93" t="s">
        <v>301</v>
      </c>
      <c r="K258" s="93" t="s">
        <v>301</v>
      </c>
      <c r="L258" s="93" t="s">
        <v>301</v>
      </c>
      <c r="M258" s="93" t="s">
        <v>301</v>
      </c>
    </row>
    <row r="259" spans="1:13" s="37" customFormat="1" ht="14.25" customHeight="1">
      <c r="A259" s="44" t="s">
        <v>116</v>
      </c>
      <c r="B259" s="71">
        <v>4</v>
      </c>
      <c r="C259" s="71">
        <f t="shared" si="17"/>
        <v>22</v>
      </c>
      <c r="D259" s="93">
        <v>22</v>
      </c>
      <c r="E259" s="93" t="s">
        <v>298</v>
      </c>
      <c r="F259" s="71">
        <f>SUM(G259:I259)</f>
        <v>29219</v>
      </c>
      <c r="G259" s="71">
        <v>29134</v>
      </c>
      <c r="H259" s="71">
        <v>85</v>
      </c>
      <c r="I259" s="93" t="s">
        <v>298</v>
      </c>
      <c r="J259" s="71">
        <v>1299</v>
      </c>
      <c r="K259" s="71">
        <v>6796</v>
      </c>
      <c r="L259" s="71">
        <v>15563</v>
      </c>
      <c r="M259" s="71">
        <v>13006</v>
      </c>
    </row>
    <row r="260" spans="1:13" s="37" customFormat="1" ht="14.25" customHeight="1">
      <c r="A260" s="44" t="s">
        <v>117</v>
      </c>
      <c r="B260" s="71">
        <v>3</v>
      </c>
      <c r="C260" s="71">
        <f t="shared" si="17"/>
        <v>92</v>
      </c>
      <c r="D260" s="71">
        <v>90</v>
      </c>
      <c r="E260" s="71">
        <v>2</v>
      </c>
      <c r="F260" s="71">
        <f>SUM(G260:I260)</f>
        <v>379248</v>
      </c>
      <c r="G260" s="116">
        <v>375466</v>
      </c>
      <c r="H260" s="116">
        <v>3782</v>
      </c>
      <c r="I260" s="93" t="s">
        <v>298</v>
      </c>
      <c r="J260" s="116">
        <v>4064</v>
      </c>
      <c r="K260" s="116">
        <v>52780</v>
      </c>
      <c r="L260" s="116">
        <v>248276</v>
      </c>
      <c r="M260" s="116">
        <v>125587</v>
      </c>
    </row>
    <row r="261" spans="1:13" s="37" customFormat="1" ht="14.25" customHeight="1">
      <c r="A261" s="44" t="s">
        <v>118</v>
      </c>
      <c r="B261" s="71">
        <v>6</v>
      </c>
      <c r="C261" s="71">
        <f t="shared" si="17"/>
        <v>94</v>
      </c>
      <c r="D261" s="87">
        <v>94</v>
      </c>
      <c r="E261" s="93" t="s">
        <v>298</v>
      </c>
      <c r="F261" s="71">
        <f>SUM(G261:I261)</f>
        <v>102313</v>
      </c>
      <c r="G261" s="71">
        <v>94427</v>
      </c>
      <c r="H261" s="71">
        <v>7886</v>
      </c>
      <c r="I261" s="93" t="s">
        <v>298</v>
      </c>
      <c r="J261" s="71">
        <v>1060</v>
      </c>
      <c r="K261" s="71">
        <v>33828</v>
      </c>
      <c r="L261" s="71">
        <v>39373</v>
      </c>
      <c r="M261" s="71">
        <v>60277</v>
      </c>
    </row>
    <row r="262" spans="1:13" s="37" customFormat="1" ht="14.25" customHeight="1">
      <c r="A262" s="44" t="s">
        <v>119</v>
      </c>
      <c r="B262" s="93" t="s">
        <v>298</v>
      </c>
      <c r="C262" s="93" t="s">
        <v>298</v>
      </c>
      <c r="D262" s="93" t="s">
        <v>298</v>
      </c>
      <c r="E262" s="93" t="s">
        <v>298</v>
      </c>
      <c r="F262" s="93" t="s">
        <v>298</v>
      </c>
      <c r="G262" s="93" t="s">
        <v>298</v>
      </c>
      <c r="H262" s="93" t="s">
        <v>298</v>
      </c>
      <c r="I262" s="93" t="s">
        <v>298</v>
      </c>
      <c r="J262" s="93" t="s">
        <v>298</v>
      </c>
      <c r="K262" s="93" t="s">
        <v>298</v>
      </c>
      <c r="L262" s="93" t="s">
        <v>298</v>
      </c>
      <c r="M262" s="93" t="s">
        <v>298</v>
      </c>
    </row>
    <row r="263" spans="1:13" s="37" customFormat="1" ht="14.25" customHeight="1">
      <c r="A263" s="44" t="s">
        <v>120</v>
      </c>
      <c r="B263" s="71">
        <v>1</v>
      </c>
      <c r="C263" s="71">
        <f>SUM(D263:E263)</f>
        <v>5</v>
      </c>
      <c r="D263" s="87">
        <v>5</v>
      </c>
      <c r="E263" s="93" t="s">
        <v>298</v>
      </c>
      <c r="F263" s="93" t="s">
        <v>301</v>
      </c>
      <c r="G263" s="93" t="s">
        <v>301</v>
      </c>
      <c r="H263" s="93" t="s">
        <v>301</v>
      </c>
      <c r="I263" s="93" t="s">
        <v>301</v>
      </c>
      <c r="J263" s="93" t="s">
        <v>301</v>
      </c>
      <c r="K263" s="93" t="s">
        <v>301</v>
      </c>
      <c r="L263" s="93" t="s">
        <v>301</v>
      </c>
      <c r="M263" s="93" t="s">
        <v>301</v>
      </c>
    </row>
    <row r="264" spans="1:13" s="37" customFormat="1" ht="14.25" customHeight="1">
      <c r="A264" s="44" t="s">
        <v>121</v>
      </c>
      <c r="B264" s="71">
        <v>7</v>
      </c>
      <c r="C264" s="71">
        <f>SUM(D264:E264)</f>
        <v>112</v>
      </c>
      <c r="D264" s="87">
        <v>112</v>
      </c>
      <c r="E264" s="93" t="s">
        <v>298</v>
      </c>
      <c r="F264" s="71">
        <f>SUM(G264:I264)</f>
        <v>244563</v>
      </c>
      <c r="G264" s="71">
        <v>239260</v>
      </c>
      <c r="H264" s="71">
        <v>5303</v>
      </c>
      <c r="I264" s="93" t="s">
        <v>298</v>
      </c>
      <c r="J264" s="71">
        <v>2154</v>
      </c>
      <c r="K264" s="71">
        <v>33265</v>
      </c>
      <c r="L264" s="71">
        <v>160523</v>
      </c>
      <c r="M264" s="71">
        <v>80752</v>
      </c>
    </row>
    <row r="265" spans="1:13" s="37" customFormat="1" ht="14.25" customHeight="1">
      <c r="A265" s="44" t="s">
        <v>122</v>
      </c>
      <c r="B265" s="71">
        <v>1</v>
      </c>
      <c r="C265" s="71">
        <f>SUM(D265:E265)</f>
        <v>4</v>
      </c>
      <c r="D265" s="71">
        <v>4</v>
      </c>
      <c r="E265" s="93" t="s">
        <v>298</v>
      </c>
      <c r="F265" s="93" t="s">
        <v>301</v>
      </c>
      <c r="G265" s="93" t="s">
        <v>301</v>
      </c>
      <c r="H265" s="93" t="s">
        <v>301</v>
      </c>
      <c r="I265" s="93" t="s">
        <v>301</v>
      </c>
      <c r="J265" s="93" t="s">
        <v>301</v>
      </c>
      <c r="K265" s="93" t="s">
        <v>301</v>
      </c>
      <c r="L265" s="93" t="s">
        <v>301</v>
      </c>
      <c r="M265" s="93" t="s">
        <v>301</v>
      </c>
    </row>
    <row r="266" spans="1:13" s="37" customFormat="1" ht="14.25" customHeight="1">
      <c r="A266" s="44" t="s">
        <v>123</v>
      </c>
      <c r="B266" s="93" t="s">
        <v>298</v>
      </c>
      <c r="C266" s="93" t="s">
        <v>298</v>
      </c>
      <c r="D266" s="93" t="s">
        <v>298</v>
      </c>
      <c r="E266" s="93" t="s">
        <v>298</v>
      </c>
      <c r="F266" s="93" t="s">
        <v>298</v>
      </c>
      <c r="G266" s="93" t="s">
        <v>298</v>
      </c>
      <c r="H266" s="93" t="s">
        <v>298</v>
      </c>
      <c r="I266" s="93" t="s">
        <v>298</v>
      </c>
      <c r="J266" s="93" t="s">
        <v>298</v>
      </c>
      <c r="K266" s="93" t="s">
        <v>298</v>
      </c>
      <c r="L266" s="93" t="s">
        <v>298</v>
      </c>
      <c r="M266" s="93" t="s">
        <v>298</v>
      </c>
    </row>
    <row r="267" spans="1:13" s="37" customFormat="1" ht="14.25" customHeight="1">
      <c r="A267" s="44" t="s">
        <v>124</v>
      </c>
      <c r="B267" s="71">
        <v>13</v>
      </c>
      <c r="C267" s="71">
        <f aca="true" t="shared" si="18" ref="C267:C272">SUM(D267:E267)</f>
        <v>183</v>
      </c>
      <c r="D267" s="71">
        <v>183</v>
      </c>
      <c r="E267" s="93" t="s">
        <v>298</v>
      </c>
      <c r="F267" s="71">
        <f aca="true" t="shared" si="19" ref="F267:F272">SUM(G267:I267)</f>
        <v>284287</v>
      </c>
      <c r="G267" s="71">
        <v>280591</v>
      </c>
      <c r="H267" s="71">
        <v>3576</v>
      </c>
      <c r="I267" s="116">
        <v>120</v>
      </c>
      <c r="J267" s="71">
        <v>1515</v>
      </c>
      <c r="K267" s="71">
        <v>65055</v>
      </c>
      <c r="L267" s="71">
        <v>134962</v>
      </c>
      <c r="M267" s="71">
        <v>142215</v>
      </c>
    </row>
    <row r="268" spans="1:13" s="37" customFormat="1" ht="14.25" customHeight="1">
      <c r="A268" s="44" t="s">
        <v>125</v>
      </c>
      <c r="B268" s="71">
        <v>5</v>
      </c>
      <c r="C268" s="71">
        <f t="shared" si="18"/>
        <v>126</v>
      </c>
      <c r="D268" s="71">
        <v>126</v>
      </c>
      <c r="E268" s="93" t="s">
        <v>298</v>
      </c>
      <c r="F268" s="71">
        <f t="shared" si="19"/>
        <v>481186</v>
      </c>
      <c r="G268" s="71">
        <v>446045</v>
      </c>
      <c r="H268" s="71">
        <v>35141</v>
      </c>
      <c r="I268" s="93" t="s">
        <v>298</v>
      </c>
      <c r="J268" s="71">
        <v>3786</v>
      </c>
      <c r="K268" s="71">
        <v>42617</v>
      </c>
      <c r="L268" s="71">
        <v>390662</v>
      </c>
      <c r="M268" s="71">
        <v>86400</v>
      </c>
    </row>
    <row r="269" spans="1:13" s="37" customFormat="1" ht="14.25" customHeight="1">
      <c r="A269" s="44" t="s">
        <v>126</v>
      </c>
      <c r="B269" s="71">
        <v>4</v>
      </c>
      <c r="C269" s="71">
        <f t="shared" si="18"/>
        <v>179</v>
      </c>
      <c r="D269" s="71">
        <v>179</v>
      </c>
      <c r="E269" s="161" t="s">
        <v>298</v>
      </c>
      <c r="F269" s="71">
        <f t="shared" si="19"/>
        <v>1187161</v>
      </c>
      <c r="G269" s="116">
        <v>1186545</v>
      </c>
      <c r="H269" s="116">
        <v>616</v>
      </c>
      <c r="I269" s="93" t="s">
        <v>298</v>
      </c>
      <c r="J269" s="116">
        <v>6559</v>
      </c>
      <c r="K269" s="116">
        <v>72732</v>
      </c>
      <c r="L269" s="116">
        <v>907553</v>
      </c>
      <c r="M269" s="116">
        <v>266479</v>
      </c>
    </row>
    <row r="270" spans="1:13" s="37" customFormat="1" ht="14.25" customHeight="1">
      <c r="A270" s="44" t="s">
        <v>127</v>
      </c>
      <c r="B270" s="71">
        <v>12</v>
      </c>
      <c r="C270" s="71">
        <f t="shared" si="18"/>
        <v>266</v>
      </c>
      <c r="D270" s="87">
        <v>265</v>
      </c>
      <c r="E270" s="71">
        <v>1</v>
      </c>
      <c r="F270" s="71">
        <f t="shared" si="19"/>
        <v>492694</v>
      </c>
      <c r="G270" s="116">
        <v>349860</v>
      </c>
      <c r="H270" s="116">
        <v>142834</v>
      </c>
      <c r="I270" s="93" t="s">
        <v>298</v>
      </c>
      <c r="J270" s="116">
        <v>1822</v>
      </c>
      <c r="K270" s="116">
        <v>108918</v>
      </c>
      <c r="L270" s="116">
        <v>253310</v>
      </c>
      <c r="M270" s="116">
        <v>231258</v>
      </c>
    </row>
    <row r="271" spans="1:13" s="37" customFormat="1" ht="14.25" customHeight="1">
      <c r="A271" s="44" t="s">
        <v>128</v>
      </c>
      <c r="B271" s="71">
        <v>11</v>
      </c>
      <c r="C271" s="71">
        <f t="shared" si="18"/>
        <v>541</v>
      </c>
      <c r="D271" s="71">
        <v>538</v>
      </c>
      <c r="E271" s="71">
        <v>3</v>
      </c>
      <c r="F271" s="71">
        <f t="shared" si="19"/>
        <v>1278631</v>
      </c>
      <c r="G271" s="116">
        <v>1240062</v>
      </c>
      <c r="H271" s="116">
        <v>38569</v>
      </c>
      <c r="I271" s="93" t="s">
        <v>298</v>
      </c>
      <c r="J271" s="116">
        <v>2315</v>
      </c>
      <c r="K271" s="116">
        <v>282351</v>
      </c>
      <c r="L271" s="116">
        <v>714676</v>
      </c>
      <c r="M271" s="116">
        <v>537916</v>
      </c>
    </row>
    <row r="272" spans="1:13" s="37" customFormat="1" ht="14.25" customHeight="1">
      <c r="A272" s="44" t="s">
        <v>129</v>
      </c>
      <c r="B272" s="71">
        <v>8</v>
      </c>
      <c r="C272" s="71">
        <f t="shared" si="18"/>
        <v>316</v>
      </c>
      <c r="D272" s="87">
        <v>315</v>
      </c>
      <c r="E272" s="71">
        <v>1</v>
      </c>
      <c r="F272" s="71">
        <f t="shared" si="19"/>
        <v>459732</v>
      </c>
      <c r="G272" s="116">
        <v>402549</v>
      </c>
      <c r="H272" s="116">
        <v>57183</v>
      </c>
      <c r="I272" s="93" t="s">
        <v>298</v>
      </c>
      <c r="J272" s="116">
        <v>1428</v>
      </c>
      <c r="K272" s="116">
        <v>79336</v>
      </c>
      <c r="L272" s="116">
        <v>235082</v>
      </c>
      <c r="M272" s="116">
        <v>216164</v>
      </c>
    </row>
    <row r="273" spans="1:13" s="37" customFormat="1" ht="14.25" customHeight="1">
      <c r="A273" s="44" t="s">
        <v>130</v>
      </c>
      <c r="B273" s="93" t="s">
        <v>299</v>
      </c>
      <c r="C273" s="93" t="s">
        <v>299</v>
      </c>
      <c r="D273" s="93" t="s">
        <v>299</v>
      </c>
      <c r="E273" s="93" t="s">
        <v>299</v>
      </c>
      <c r="F273" s="93" t="s">
        <v>299</v>
      </c>
      <c r="G273" s="93" t="s">
        <v>299</v>
      </c>
      <c r="H273" s="93" t="s">
        <v>299</v>
      </c>
      <c r="I273" s="93" t="s">
        <v>299</v>
      </c>
      <c r="J273" s="93" t="s">
        <v>299</v>
      </c>
      <c r="K273" s="93" t="s">
        <v>299</v>
      </c>
      <c r="L273" s="93" t="s">
        <v>299</v>
      </c>
      <c r="M273" s="93" t="s">
        <v>299</v>
      </c>
    </row>
    <row r="274" spans="1:13" s="37" customFormat="1" ht="14.25" customHeight="1">
      <c r="A274" s="44" t="s">
        <v>131</v>
      </c>
      <c r="B274" s="71">
        <v>1</v>
      </c>
      <c r="C274" s="71">
        <f>SUM(D274:E274)</f>
        <v>33</v>
      </c>
      <c r="D274" s="71">
        <v>33</v>
      </c>
      <c r="E274" s="93" t="s">
        <v>243</v>
      </c>
      <c r="F274" s="93" t="s">
        <v>245</v>
      </c>
      <c r="G274" s="93" t="s">
        <v>245</v>
      </c>
      <c r="H274" s="93" t="s">
        <v>245</v>
      </c>
      <c r="I274" s="93" t="s">
        <v>245</v>
      </c>
      <c r="J274" s="93" t="s">
        <v>245</v>
      </c>
      <c r="K274" s="93" t="s">
        <v>245</v>
      </c>
      <c r="L274" s="93" t="s">
        <v>245</v>
      </c>
      <c r="M274" s="93" t="s">
        <v>245</v>
      </c>
    </row>
    <row r="275" spans="1:13" s="37" customFormat="1" ht="14.25" customHeight="1">
      <c r="A275" s="44" t="s">
        <v>132</v>
      </c>
      <c r="B275" s="71">
        <v>33</v>
      </c>
      <c r="C275" s="71">
        <f>SUM(D275:E275)</f>
        <v>5342</v>
      </c>
      <c r="D275" s="71">
        <v>5342</v>
      </c>
      <c r="E275" s="93" t="s">
        <v>243</v>
      </c>
      <c r="F275" s="71">
        <f>SUM(G275:I275)</f>
        <v>14068653</v>
      </c>
      <c r="G275" s="116">
        <v>14002099</v>
      </c>
      <c r="H275" s="116">
        <v>65954</v>
      </c>
      <c r="I275" s="116">
        <v>600</v>
      </c>
      <c r="J275" s="116">
        <v>2609</v>
      </c>
      <c r="K275" s="116">
        <v>2186812</v>
      </c>
      <c r="L275" s="116">
        <v>10113469</v>
      </c>
      <c r="M275" s="116">
        <v>3822432</v>
      </c>
    </row>
    <row r="276" spans="1:13" s="37" customFormat="1" ht="14.25" customHeight="1">
      <c r="A276" s="44" t="s">
        <v>133</v>
      </c>
      <c r="B276" s="71">
        <v>2</v>
      </c>
      <c r="C276" s="71">
        <f>SUM(D276:E276)</f>
        <v>48</v>
      </c>
      <c r="D276" s="71">
        <v>48</v>
      </c>
      <c r="E276" s="93" t="s">
        <v>243</v>
      </c>
      <c r="F276" s="93" t="s">
        <v>245</v>
      </c>
      <c r="G276" s="93" t="s">
        <v>245</v>
      </c>
      <c r="H276" s="93" t="s">
        <v>245</v>
      </c>
      <c r="I276" s="93" t="s">
        <v>245</v>
      </c>
      <c r="J276" s="93" t="s">
        <v>245</v>
      </c>
      <c r="K276" s="93" t="s">
        <v>245</v>
      </c>
      <c r="L276" s="93" t="s">
        <v>245</v>
      </c>
      <c r="M276" s="93" t="s">
        <v>245</v>
      </c>
    </row>
    <row r="277" spans="1:13" s="37" customFormat="1" ht="14.25" customHeight="1">
      <c r="A277" s="44" t="s">
        <v>134</v>
      </c>
      <c r="B277" s="71">
        <v>3</v>
      </c>
      <c r="C277" s="71">
        <f>SUM(D277:E277)</f>
        <v>65</v>
      </c>
      <c r="D277" s="93">
        <v>65</v>
      </c>
      <c r="E277" s="93" t="s">
        <v>243</v>
      </c>
      <c r="F277" s="93" t="s">
        <v>245</v>
      </c>
      <c r="G277" s="93" t="s">
        <v>245</v>
      </c>
      <c r="H277" s="93" t="s">
        <v>245</v>
      </c>
      <c r="I277" s="93" t="s">
        <v>245</v>
      </c>
      <c r="J277" s="93" t="s">
        <v>245</v>
      </c>
      <c r="K277" s="93" t="s">
        <v>245</v>
      </c>
      <c r="L277" s="93" t="s">
        <v>245</v>
      </c>
      <c r="M277" s="93" t="s">
        <v>245</v>
      </c>
    </row>
    <row r="278" spans="1:13" s="37" customFormat="1" ht="14.25" customHeight="1">
      <c r="A278" s="44"/>
      <c r="B278" s="71"/>
      <c r="C278" s="71"/>
      <c r="D278" s="71"/>
      <c r="E278" s="71"/>
      <c r="F278" s="71"/>
      <c r="G278" s="116"/>
      <c r="H278" s="116"/>
      <c r="I278" s="116"/>
      <c r="J278" s="116"/>
      <c r="K278" s="116"/>
      <c r="L278" s="116"/>
      <c r="M278" s="116"/>
    </row>
    <row r="279" spans="1:13" s="37" customFormat="1" ht="14.25" customHeight="1">
      <c r="A279" s="44"/>
      <c r="B279" s="71"/>
      <c r="C279" s="71"/>
      <c r="D279" s="71"/>
      <c r="E279" s="71"/>
      <c r="F279" s="71"/>
      <c r="G279" s="116"/>
      <c r="H279" s="116"/>
      <c r="I279" s="116"/>
      <c r="J279" s="116"/>
      <c r="K279" s="116"/>
      <c r="L279" s="116"/>
      <c r="M279" s="116"/>
    </row>
    <row r="280" spans="1:13" s="37" customFormat="1" ht="14.25" customHeight="1">
      <c r="A280" s="79" t="s">
        <v>103</v>
      </c>
      <c r="B280" s="71">
        <f>SUM(B281:B304)</f>
        <v>100</v>
      </c>
      <c r="C280" s="71">
        <f>SUM(C281:C304)</f>
        <v>3568</v>
      </c>
      <c r="D280" s="71">
        <f>SUM(D281:D304)</f>
        <v>3549</v>
      </c>
      <c r="E280" s="71">
        <f>SUM(E281:E304)</f>
        <v>19</v>
      </c>
      <c r="F280" s="71">
        <f>SUM(G280:I280)</f>
        <v>10338996</v>
      </c>
      <c r="G280" s="116">
        <v>10120882</v>
      </c>
      <c r="H280" s="116">
        <v>216926</v>
      </c>
      <c r="I280" s="116">
        <v>1188</v>
      </c>
      <c r="J280" s="116">
        <v>2865</v>
      </c>
      <c r="K280" s="116">
        <v>1538804</v>
      </c>
      <c r="L280" s="116">
        <v>6411345</v>
      </c>
      <c r="M280" s="116">
        <v>3811410</v>
      </c>
    </row>
    <row r="281" spans="1:13" s="37" customFormat="1" ht="14.25" customHeight="1">
      <c r="A281" s="44" t="s">
        <v>135</v>
      </c>
      <c r="B281" s="71">
        <v>11</v>
      </c>
      <c r="C281" s="71">
        <f aca="true" t="shared" si="20" ref="C281:C292">SUM(D281:E281)</f>
        <v>142</v>
      </c>
      <c r="D281" s="71">
        <v>135</v>
      </c>
      <c r="E281" s="71">
        <v>7</v>
      </c>
      <c r="F281" s="71">
        <f>SUM(G281:I281)</f>
        <v>128623</v>
      </c>
      <c r="G281" s="116">
        <v>128499</v>
      </c>
      <c r="H281" s="116">
        <v>124</v>
      </c>
      <c r="I281" s="93" t="s">
        <v>243</v>
      </c>
      <c r="J281" s="116">
        <v>884</v>
      </c>
      <c r="K281" s="116">
        <v>31034</v>
      </c>
      <c r="L281" s="116">
        <v>59016</v>
      </c>
      <c r="M281" s="116">
        <v>66449</v>
      </c>
    </row>
    <row r="282" spans="1:13" s="37" customFormat="1" ht="14.25" customHeight="1">
      <c r="A282" s="44" t="s">
        <v>136</v>
      </c>
      <c r="B282" s="71">
        <v>3</v>
      </c>
      <c r="C282" s="71">
        <f t="shared" si="20"/>
        <v>40</v>
      </c>
      <c r="D282" s="71">
        <v>40</v>
      </c>
      <c r="E282" s="93" t="s">
        <v>243</v>
      </c>
      <c r="F282" s="71">
        <f>SUM(G282:I282)</f>
        <v>55838</v>
      </c>
      <c r="G282" s="116">
        <v>55838</v>
      </c>
      <c r="H282" s="93" t="s">
        <v>243</v>
      </c>
      <c r="I282" s="93" t="s">
        <v>243</v>
      </c>
      <c r="J282" s="116">
        <v>1320</v>
      </c>
      <c r="K282" s="116">
        <v>14433</v>
      </c>
      <c r="L282" s="116">
        <v>24351</v>
      </c>
      <c r="M282" s="116">
        <v>28465</v>
      </c>
    </row>
    <row r="283" spans="1:13" s="37" customFormat="1" ht="14.25" customHeight="1">
      <c r="A283" s="44" t="s">
        <v>137</v>
      </c>
      <c r="B283" s="71">
        <v>2</v>
      </c>
      <c r="C283" s="71">
        <f t="shared" si="20"/>
        <v>28</v>
      </c>
      <c r="D283" s="71">
        <v>28</v>
      </c>
      <c r="E283" s="93" t="s">
        <v>243</v>
      </c>
      <c r="F283" s="93" t="s">
        <v>245</v>
      </c>
      <c r="G283" s="93" t="s">
        <v>245</v>
      </c>
      <c r="H283" s="93" t="s">
        <v>245</v>
      </c>
      <c r="I283" s="93" t="s">
        <v>245</v>
      </c>
      <c r="J283" s="93" t="s">
        <v>245</v>
      </c>
      <c r="K283" s="93" t="s">
        <v>245</v>
      </c>
      <c r="L283" s="93" t="s">
        <v>245</v>
      </c>
      <c r="M283" s="93" t="s">
        <v>245</v>
      </c>
    </row>
    <row r="284" spans="1:13" s="37" customFormat="1" ht="14.25" customHeight="1">
      <c r="A284" s="44" t="s">
        <v>138</v>
      </c>
      <c r="B284" s="71">
        <v>17</v>
      </c>
      <c r="C284" s="71">
        <f t="shared" si="20"/>
        <v>172</v>
      </c>
      <c r="D284" s="71">
        <v>164</v>
      </c>
      <c r="E284" s="71">
        <v>8</v>
      </c>
      <c r="F284" s="71">
        <f>SUM(G284:I284)</f>
        <v>73831</v>
      </c>
      <c r="G284" s="71">
        <v>24813</v>
      </c>
      <c r="H284" s="71">
        <v>49008</v>
      </c>
      <c r="I284" s="71">
        <v>10</v>
      </c>
      <c r="J284" s="71">
        <v>417</v>
      </c>
      <c r="K284" s="71">
        <v>26121</v>
      </c>
      <c r="L284" s="71">
        <v>30253</v>
      </c>
      <c r="M284" s="71">
        <v>41503</v>
      </c>
    </row>
    <row r="285" spans="1:13" s="37" customFormat="1" ht="14.25" customHeight="1">
      <c r="A285" s="44" t="s">
        <v>139</v>
      </c>
      <c r="B285" s="71">
        <v>2</v>
      </c>
      <c r="C285" s="71">
        <f t="shared" si="20"/>
        <v>16</v>
      </c>
      <c r="D285" s="87">
        <v>16</v>
      </c>
      <c r="E285" s="93" t="s">
        <v>243</v>
      </c>
      <c r="F285" s="93" t="s">
        <v>245</v>
      </c>
      <c r="G285" s="93" t="s">
        <v>245</v>
      </c>
      <c r="H285" s="93" t="s">
        <v>245</v>
      </c>
      <c r="I285" s="93" t="s">
        <v>245</v>
      </c>
      <c r="J285" s="93" t="s">
        <v>245</v>
      </c>
      <c r="K285" s="93" t="s">
        <v>245</v>
      </c>
      <c r="L285" s="93" t="s">
        <v>245</v>
      </c>
      <c r="M285" s="93" t="s">
        <v>245</v>
      </c>
    </row>
    <row r="286" spans="1:13" s="37" customFormat="1" ht="14.25" customHeight="1">
      <c r="A286" s="44" t="s">
        <v>140</v>
      </c>
      <c r="B286" s="71">
        <v>7</v>
      </c>
      <c r="C286" s="71">
        <f t="shared" si="20"/>
        <v>218</v>
      </c>
      <c r="D286" s="71">
        <v>217</v>
      </c>
      <c r="E286" s="71">
        <v>1</v>
      </c>
      <c r="F286" s="71">
        <f>SUM(G286:I286)</f>
        <v>473574</v>
      </c>
      <c r="G286" s="116">
        <v>473551</v>
      </c>
      <c r="H286" s="93" t="s">
        <v>243</v>
      </c>
      <c r="I286" s="116">
        <v>23</v>
      </c>
      <c r="J286" s="116">
        <v>2143</v>
      </c>
      <c r="K286" s="116">
        <v>71572</v>
      </c>
      <c r="L286" s="116">
        <v>308430</v>
      </c>
      <c r="M286" s="116">
        <v>158738</v>
      </c>
    </row>
    <row r="287" spans="1:13" s="37" customFormat="1" ht="14.25" customHeight="1">
      <c r="A287" s="44" t="s">
        <v>141</v>
      </c>
      <c r="B287" s="71">
        <v>1</v>
      </c>
      <c r="C287" s="71">
        <f t="shared" si="20"/>
        <v>15</v>
      </c>
      <c r="D287" s="87">
        <v>15</v>
      </c>
      <c r="E287" s="93" t="s">
        <v>243</v>
      </c>
      <c r="F287" s="93" t="s">
        <v>245</v>
      </c>
      <c r="G287" s="93" t="s">
        <v>245</v>
      </c>
      <c r="H287" s="93" t="s">
        <v>245</v>
      </c>
      <c r="I287" s="93" t="s">
        <v>245</v>
      </c>
      <c r="J287" s="93" t="s">
        <v>245</v>
      </c>
      <c r="K287" s="93" t="s">
        <v>245</v>
      </c>
      <c r="L287" s="93" t="s">
        <v>245</v>
      </c>
      <c r="M287" s="93" t="s">
        <v>245</v>
      </c>
    </row>
    <row r="288" spans="1:13" s="37" customFormat="1" ht="14.25" customHeight="1">
      <c r="A288" s="44" t="s">
        <v>142</v>
      </c>
      <c r="B288" s="71">
        <v>2</v>
      </c>
      <c r="C288" s="71">
        <f t="shared" si="20"/>
        <v>16</v>
      </c>
      <c r="D288" s="87">
        <v>16</v>
      </c>
      <c r="E288" s="93" t="s">
        <v>243</v>
      </c>
      <c r="F288" s="93" t="s">
        <v>245</v>
      </c>
      <c r="G288" s="93" t="s">
        <v>245</v>
      </c>
      <c r="H288" s="93" t="s">
        <v>245</v>
      </c>
      <c r="I288" s="93" t="s">
        <v>245</v>
      </c>
      <c r="J288" s="93" t="s">
        <v>245</v>
      </c>
      <c r="K288" s="93" t="s">
        <v>245</v>
      </c>
      <c r="L288" s="93" t="s">
        <v>245</v>
      </c>
      <c r="M288" s="93" t="s">
        <v>245</v>
      </c>
    </row>
    <row r="289" spans="1:13" s="37" customFormat="1" ht="14.25" customHeight="1">
      <c r="A289" s="44" t="s">
        <v>143</v>
      </c>
      <c r="B289" s="71">
        <v>2</v>
      </c>
      <c r="C289" s="71">
        <f t="shared" si="20"/>
        <v>28</v>
      </c>
      <c r="D289" s="87">
        <v>28</v>
      </c>
      <c r="E289" s="93" t="s">
        <v>243</v>
      </c>
      <c r="F289" s="93" t="s">
        <v>245</v>
      </c>
      <c r="G289" s="93" t="s">
        <v>245</v>
      </c>
      <c r="H289" s="93" t="s">
        <v>245</v>
      </c>
      <c r="I289" s="93" t="s">
        <v>245</v>
      </c>
      <c r="J289" s="93" t="s">
        <v>245</v>
      </c>
      <c r="K289" s="93" t="s">
        <v>245</v>
      </c>
      <c r="L289" s="93" t="s">
        <v>245</v>
      </c>
      <c r="M289" s="93" t="s">
        <v>245</v>
      </c>
    </row>
    <row r="290" spans="1:13" s="37" customFormat="1" ht="14.25" customHeight="1">
      <c r="A290" s="44" t="s">
        <v>144</v>
      </c>
      <c r="B290" s="71">
        <v>1</v>
      </c>
      <c r="C290" s="71">
        <f t="shared" si="20"/>
        <v>5</v>
      </c>
      <c r="D290" s="87">
        <v>5</v>
      </c>
      <c r="E290" s="93" t="s">
        <v>243</v>
      </c>
      <c r="F290" s="93" t="s">
        <v>245</v>
      </c>
      <c r="G290" s="93" t="s">
        <v>245</v>
      </c>
      <c r="H290" s="93" t="s">
        <v>245</v>
      </c>
      <c r="I290" s="93" t="s">
        <v>245</v>
      </c>
      <c r="J290" s="93" t="s">
        <v>245</v>
      </c>
      <c r="K290" s="93" t="s">
        <v>245</v>
      </c>
      <c r="L290" s="93" t="s">
        <v>245</v>
      </c>
      <c r="M290" s="93" t="s">
        <v>245</v>
      </c>
    </row>
    <row r="291" spans="1:13" s="37" customFormat="1" ht="14.25" customHeight="1">
      <c r="A291" s="44" t="s">
        <v>145</v>
      </c>
      <c r="B291" s="71">
        <v>3</v>
      </c>
      <c r="C291" s="71">
        <f t="shared" si="20"/>
        <v>78</v>
      </c>
      <c r="D291" s="93">
        <v>78</v>
      </c>
      <c r="E291" s="93" t="s">
        <v>243</v>
      </c>
      <c r="F291" s="71">
        <f>SUM(G291:I291)</f>
        <v>66789</v>
      </c>
      <c r="G291" s="116">
        <v>66789</v>
      </c>
      <c r="H291" s="93" t="s">
        <v>243</v>
      </c>
      <c r="I291" s="93" t="s">
        <v>243</v>
      </c>
      <c r="J291" s="87">
        <v>834</v>
      </c>
      <c r="K291" s="116">
        <v>17905</v>
      </c>
      <c r="L291" s="116">
        <v>29981</v>
      </c>
      <c r="M291" s="116">
        <v>35074</v>
      </c>
    </row>
    <row r="292" spans="1:14" s="37" customFormat="1" ht="14.25" customHeight="1">
      <c r="A292" s="44" t="s">
        <v>146</v>
      </c>
      <c r="B292" s="71">
        <v>4</v>
      </c>
      <c r="C292" s="71">
        <f t="shared" si="20"/>
        <v>134</v>
      </c>
      <c r="D292" s="87">
        <v>134</v>
      </c>
      <c r="E292" s="93" t="s">
        <v>243</v>
      </c>
      <c r="F292" s="71">
        <f>SUM(G292:I292)</f>
        <v>177184</v>
      </c>
      <c r="G292" s="71">
        <v>177184</v>
      </c>
      <c r="H292" s="93" t="s">
        <v>243</v>
      </c>
      <c r="I292" s="93" t="s">
        <v>243</v>
      </c>
      <c r="J292" s="116">
        <v>1300</v>
      </c>
      <c r="K292" s="71">
        <v>40935</v>
      </c>
      <c r="L292" s="116">
        <v>89780</v>
      </c>
      <c r="M292" s="71">
        <v>84414</v>
      </c>
      <c r="N292" s="83"/>
    </row>
    <row r="293" spans="1:13" s="37" customFormat="1" ht="14.25" customHeight="1">
      <c r="A293" s="44" t="s">
        <v>147</v>
      </c>
      <c r="B293" s="93" t="s">
        <v>243</v>
      </c>
      <c r="C293" s="93" t="s">
        <v>243</v>
      </c>
      <c r="D293" s="93" t="s">
        <v>243</v>
      </c>
      <c r="E293" s="93" t="s">
        <v>243</v>
      </c>
      <c r="F293" s="93" t="s">
        <v>243</v>
      </c>
      <c r="G293" s="93" t="s">
        <v>243</v>
      </c>
      <c r="H293" s="93" t="s">
        <v>243</v>
      </c>
      <c r="I293" s="93" t="s">
        <v>243</v>
      </c>
      <c r="J293" s="93" t="s">
        <v>243</v>
      </c>
      <c r="K293" s="93" t="s">
        <v>243</v>
      </c>
      <c r="L293" s="93" t="s">
        <v>243</v>
      </c>
      <c r="M293" s="93" t="s">
        <v>243</v>
      </c>
    </row>
    <row r="294" spans="1:13" s="37" customFormat="1" ht="14.25" customHeight="1">
      <c r="A294" s="44" t="s">
        <v>148</v>
      </c>
      <c r="B294" s="71">
        <v>12</v>
      </c>
      <c r="C294" s="71">
        <f aca="true" t="shared" si="21" ref="C294:C299">SUM(D294:E294)</f>
        <v>148</v>
      </c>
      <c r="D294" s="71">
        <v>148</v>
      </c>
      <c r="E294" s="93" t="s">
        <v>243</v>
      </c>
      <c r="F294" s="71">
        <f>SUM(G294:I294)</f>
        <v>258901</v>
      </c>
      <c r="G294" s="116">
        <v>233060</v>
      </c>
      <c r="H294" s="116">
        <v>25741</v>
      </c>
      <c r="I294" s="116">
        <v>100</v>
      </c>
      <c r="J294" s="116">
        <v>1699</v>
      </c>
      <c r="K294" s="116">
        <v>59852</v>
      </c>
      <c r="L294" s="116">
        <v>100778</v>
      </c>
      <c r="M294" s="116">
        <v>150607</v>
      </c>
    </row>
    <row r="295" spans="1:13" s="37" customFormat="1" ht="14.25" customHeight="1">
      <c r="A295" s="44" t="s">
        <v>149</v>
      </c>
      <c r="B295" s="71">
        <v>2</v>
      </c>
      <c r="C295" s="71">
        <f t="shared" si="21"/>
        <v>111</v>
      </c>
      <c r="D295" s="87">
        <v>111</v>
      </c>
      <c r="E295" s="93" t="s">
        <v>243</v>
      </c>
      <c r="F295" s="93" t="s">
        <v>245</v>
      </c>
      <c r="G295" s="93" t="s">
        <v>245</v>
      </c>
      <c r="H295" s="93" t="s">
        <v>245</v>
      </c>
      <c r="I295" s="93" t="s">
        <v>245</v>
      </c>
      <c r="J295" s="93" t="s">
        <v>245</v>
      </c>
      <c r="K295" s="93" t="s">
        <v>245</v>
      </c>
      <c r="L295" s="93" t="s">
        <v>245</v>
      </c>
      <c r="M295" s="93" t="s">
        <v>245</v>
      </c>
    </row>
    <row r="296" spans="1:13" s="37" customFormat="1" ht="14.25" customHeight="1">
      <c r="A296" s="44" t="s">
        <v>150</v>
      </c>
      <c r="B296" s="71">
        <v>2</v>
      </c>
      <c r="C296" s="71">
        <f t="shared" si="21"/>
        <v>241</v>
      </c>
      <c r="D296" s="87">
        <v>241</v>
      </c>
      <c r="E296" s="93" t="s">
        <v>243</v>
      </c>
      <c r="F296" s="93" t="s">
        <v>245</v>
      </c>
      <c r="G296" s="93" t="s">
        <v>245</v>
      </c>
      <c r="H296" s="93" t="s">
        <v>245</v>
      </c>
      <c r="I296" s="93" t="s">
        <v>245</v>
      </c>
      <c r="J296" s="93" t="s">
        <v>245</v>
      </c>
      <c r="K296" s="93" t="s">
        <v>245</v>
      </c>
      <c r="L296" s="93" t="s">
        <v>245</v>
      </c>
      <c r="M296" s="93" t="s">
        <v>245</v>
      </c>
    </row>
    <row r="297" spans="1:13" s="37" customFormat="1" ht="14.25" customHeight="1">
      <c r="A297" s="44" t="s">
        <v>151</v>
      </c>
      <c r="B297" s="71">
        <v>12</v>
      </c>
      <c r="C297" s="71">
        <f t="shared" si="21"/>
        <v>1025</v>
      </c>
      <c r="D297" s="93">
        <v>1025</v>
      </c>
      <c r="E297" s="93" t="s">
        <v>243</v>
      </c>
      <c r="F297" s="71">
        <f>SUM(G297:I297)</f>
        <v>3261104</v>
      </c>
      <c r="G297" s="116">
        <v>3181040</v>
      </c>
      <c r="H297" s="116">
        <v>79009</v>
      </c>
      <c r="I297" s="116">
        <v>1055</v>
      </c>
      <c r="J297" s="71">
        <v>3130</v>
      </c>
      <c r="K297" s="116">
        <v>562110</v>
      </c>
      <c r="L297" s="71">
        <v>1893461</v>
      </c>
      <c r="M297" s="116">
        <v>1315047</v>
      </c>
    </row>
    <row r="298" spans="1:13" s="37" customFormat="1" ht="14.25" customHeight="1">
      <c r="A298" s="44" t="s">
        <v>152</v>
      </c>
      <c r="B298" s="71">
        <v>7</v>
      </c>
      <c r="C298" s="71">
        <f t="shared" si="21"/>
        <v>891</v>
      </c>
      <c r="D298" s="93">
        <v>891</v>
      </c>
      <c r="E298" s="93" t="s">
        <v>243</v>
      </c>
      <c r="F298" s="71">
        <f>SUM(G298:I298)</f>
        <v>4155214</v>
      </c>
      <c r="G298" s="116">
        <v>4142462</v>
      </c>
      <c r="H298" s="116">
        <v>12752</v>
      </c>
      <c r="I298" s="93" t="s">
        <v>243</v>
      </c>
      <c r="J298" s="71">
        <v>4648</v>
      </c>
      <c r="K298" s="116">
        <v>490092</v>
      </c>
      <c r="L298" s="116">
        <v>2731770</v>
      </c>
      <c r="M298" s="116">
        <v>1409235</v>
      </c>
    </row>
    <row r="299" spans="1:13" s="37" customFormat="1" ht="14.25" customHeight="1">
      <c r="A299" s="44" t="s">
        <v>153</v>
      </c>
      <c r="B299" s="71">
        <v>3</v>
      </c>
      <c r="C299" s="71">
        <f t="shared" si="21"/>
        <v>98</v>
      </c>
      <c r="D299" s="71">
        <v>96</v>
      </c>
      <c r="E299" s="71">
        <v>2</v>
      </c>
      <c r="F299" s="93" t="s">
        <v>245</v>
      </c>
      <c r="G299" s="93" t="s">
        <v>245</v>
      </c>
      <c r="H299" s="93" t="s">
        <v>245</v>
      </c>
      <c r="I299" s="93" t="s">
        <v>245</v>
      </c>
      <c r="J299" s="93" t="s">
        <v>245</v>
      </c>
      <c r="K299" s="93" t="s">
        <v>245</v>
      </c>
      <c r="L299" s="93" t="s">
        <v>245</v>
      </c>
      <c r="M299" s="93" t="s">
        <v>245</v>
      </c>
    </row>
    <row r="300" spans="1:13" s="37" customFormat="1" ht="14.25" customHeight="1">
      <c r="A300" s="44" t="s">
        <v>130</v>
      </c>
      <c r="B300" s="93" t="s">
        <v>299</v>
      </c>
      <c r="C300" s="93" t="s">
        <v>299</v>
      </c>
      <c r="D300" s="93" t="s">
        <v>299</v>
      </c>
      <c r="E300" s="93" t="s">
        <v>299</v>
      </c>
      <c r="F300" s="93" t="s">
        <v>299</v>
      </c>
      <c r="G300" s="93" t="s">
        <v>299</v>
      </c>
      <c r="H300" s="93" t="s">
        <v>299</v>
      </c>
      <c r="I300" s="93" t="s">
        <v>299</v>
      </c>
      <c r="J300" s="93" t="s">
        <v>299</v>
      </c>
      <c r="K300" s="93" t="s">
        <v>299</v>
      </c>
      <c r="L300" s="93" t="s">
        <v>299</v>
      </c>
      <c r="M300" s="93" t="s">
        <v>299</v>
      </c>
    </row>
    <row r="301" spans="1:13" s="37" customFormat="1" ht="14.25" customHeight="1">
      <c r="A301" s="44" t="s">
        <v>131</v>
      </c>
      <c r="B301" s="93" t="s">
        <v>243</v>
      </c>
      <c r="C301" s="93" t="s">
        <v>243</v>
      </c>
      <c r="D301" s="93" t="s">
        <v>243</v>
      </c>
      <c r="E301" s="93" t="s">
        <v>243</v>
      </c>
      <c r="F301" s="93" t="s">
        <v>243</v>
      </c>
      <c r="G301" s="93" t="s">
        <v>243</v>
      </c>
      <c r="H301" s="93" t="s">
        <v>243</v>
      </c>
      <c r="I301" s="93" t="s">
        <v>243</v>
      </c>
      <c r="J301" s="93" t="s">
        <v>243</v>
      </c>
      <c r="K301" s="93" t="s">
        <v>243</v>
      </c>
      <c r="L301" s="93" t="s">
        <v>243</v>
      </c>
      <c r="M301" s="93" t="s">
        <v>243</v>
      </c>
    </row>
    <row r="302" spans="1:13" s="37" customFormat="1" ht="14.25" customHeight="1">
      <c r="A302" s="44" t="s">
        <v>132</v>
      </c>
      <c r="B302" s="71">
        <v>6</v>
      </c>
      <c r="C302" s="71">
        <f>SUM(D302:E302)</f>
        <v>128</v>
      </c>
      <c r="D302" s="87">
        <v>127</v>
      </c>
      <c r="E302" s="71">
        <v>1</v>
      </c>
      <c r="F302" s="71">
        <f>SUM(G302:I302)</f>
        <v>82165</v>
      </c>
      <c r="G302" s="116">
        <v>58995</v>
      </c>
      <c r="H302" s="116">
        <v>23170</v>
      </c>
      <c r="I302" s="93" t="s">
        <v>243</v>
      </c>
      <c r="J302" s="71">
        <v>625</v>
      </c>
      <c r="K302" s="116">
        <v>32426</v>
      </c>
      <c r="L302" s="71">
        <v>31520</v>
      </c>
      <c r="M302" s="116">
        <v>48513</v>
      </c>
    </row>
    <row r="303" spans="1:13" s="37" customFormat="1" ht="14.25" customHeight="1">
      <c r="A303" s="44" t="s">
        <v>133</v>
      </c>
      <c r="B303" s="163" t="s">
        <v>243</v>
      </c>
      <c r="C303" s="93" t="s">
        <v>243</v>
      </c>
      <c r="D303" s="95" t="s">
        <v>243</v>
      </c>
      <c r="E303" s="93" t="s">
        <v>243</v>
      </c>
      <c r="F303" s="93" t="s">
        <v>243</v>
      </c>
      <c r="G303" s="93" t="s">
        <v>243</v>
      </c>
      <c r="H303" s="93" t="s">
        <v>243</v>
      </c>
      <c r="I303" s="93" t="s">
        <v>243</v>
      </c>
      <c r="J303" s="93" t="s">
        <v>243</v>
      </c>
      <c r="K303" s="93" t="s">
        <v>243</v>
      </c>
      <c r="L303" s="93" t="s">
        <v>243</v>
      </c>
      <c r="M303" s="93" t="s">
        <v>243</v>
      </c>
    </row>
    <row r="304" spans="1:13" s="37" customFormat="1" ht="14.25" customHeight="1">
      <c r="A304" s="44" t="s">
        <v>134</v>
      </c>
      <c r="B304" s="94">
        <v>1</v>
      </c>
      <c r="C304" s="71">
        <f>SUM(D304:E304)</f>
        <v>34</v>
      </c>
      <c r="D304" s="107">
        <v>34</v>
      </c>
      <c r="E304" s="93" t="s">
        <v>243</v>
      </c>
      <c r="F304" s="93" t="s">
        <v>245</v>
      </c>
      <c r="G304" s="93" t="s">
        <v>245</v>
      </c>
      <c r="H304" s="93" t="s">
        <v>245</v>
      </c>
      <c r="I304" s="93" t="s">
        <v>245</v>
      </c>
      <c r="J304" s="93" t="s">
        <v>245</v>
      </c>
      <c r="K304" s="93" t="s">
        <v>245</v>
      </c>
      <c r="L304" s="93" t="s">
        <v>245</v>
      </c>
      <c r="M304" s="93" t="s">
        <v>245</v>
      </c>
    </row>
    <row r="305" spans="1:13" s="37" customFormat="1" ht="14.25" customHeight="1" thickBot="1">
      <c r="A305" s="106"/>
      <c r="B305" s="17"/>
      <c r="C305" s="99"/>
      <c r="D305" s="99"/>
      <c r="E305" s="99"/>
      <c r="F305" s="99"/>
      <c r="G305" s="122"/>
      <c r="H305" s="122"/>
      <c r="I305" s="122"/>
      <c r="J305" s="122"/>
      <c r="K305" s="122"/>
      <c r="L305" s="122"/>
      <c r="M305" s="122"/>
    </row>
    <row r="306" spans="1:13" s="37" customFormat="1" ht="14.25" customHeight="1">
      <c r="A306" s="86"/>
      <c r="B306" s="38"/>
      <c r="C306" s="38"/>
      <c r="D306" s="38"/>
      <c r="E306" s="38"/>
      <c r="F306" s="38"/>
      <c r="G306" s="117"/>
      <c r="H306" s="117"/>
      <c r="I306" s="117"/>
      <c r="J306" s="117"/>
      <c r="K306" s="117"/>
      <c r="L306" s="257" t="s">
        <v>106</v>
      </c>
      <c r="M306" s="257"/>
    </row>
    <row r="307" spans="1:13" ht="24" customHeight="1">
      <c r="A307" s="171" t="s">
        <v>231</v>
      </c>
      <c r="B307" s="171"/>
      <c r="C307" s="171"/>
      <c r="D307" s="171"/>
      <c r="E307" s="171"/>
      <c r="F307" s="171"/>
      <c r="G307" s="254" t="s">
        <v>232</v>
      </c>
      <c r="H307" s="254"/>
      <c r="I307" s="254"/>
      <c r="J307" s="254"/>
      <c r="K307" s="254"/>
      <c r="L307" s="254"/>
      <c r="M307" s="254"/>
    </row>
    <row r="308" spans="1:13" ht="30" customHeight="1">
      <c r="A308" s="174" t="s">
        <v>209</v>
      </c>
      <c r="B308" s="174"/>
      <c r="C308" s="174"/>
      <c r="D308" s="174"/>
      <c r="E308" s="174"/>
      <c r="F308" s="174"/>
      <c r="G308" s="147" t="s">
        <v>300</v>
      </c>
      <c r="H308" s="147"/>
      <c r="I308" s="147"/>
      <c r="J308" s="147"/>
      <c r="K308" s="147"/>
      <c r="L308" s="147"/>
      <c r="M308" s="147"/>
    </row>
    <row r="309" spans="1:13" ht="11.25">
      <c r="A309" s="204"/>
      <c r="B309" s="204"/>
      <c r="C309" s="204"/>
      <c r="D309" s="204"/>
      <c r="E309" s="204"/>
      <c r="F309" s="204"/>
      <c r="G309" s="144"/>
      <c r="H309" s="144"/>
      <c r="I309" s="144"/>
      <c r="J309" s="144"/>
      <c r="K309" s="144"/>
      <c r="L309" s="144"/>
      <c r="M309" s="144"/>
    </row>
    <row r="310" spans="1:13" ht="12" thickBot="1">
      <c r="A310" s="108" t="s">
        <v>242</v>
      </c>
      <c r="B310" s="101"/>
      <c r="C310" s="101"/>
      <c r="D310" s="101"/>
      <c r="E310" s="101"/>
      <c r="F310" s="101"/>
      <c r="G310" s="123"/>
      <c r="H310" s="124"/>
      <c r="I310" s="124"/>
      <c r="J310" s="124"/>
      <c r="K310" s="124"/>
      <c r="L310" s="124"/>
      <c r="M310" s="125" t="s">
        <v>91</v>
      </c>
    </row>
    <row r="311" spans="1:13" ht="16.5" customHeight="1">
      <c r="A311" s="243" t="s">
        <v>107</v>
      </c>
      <c r="B311" s="245" t="s">
        <v>52</v>
      </c>
      <c r="C311" s="247" t="s">
        <v>76</v>
      </c>
      <c r="D311" s="247"/>
      <c r="E311" s="247"/>
      <c r="F311" s="43"/>
      <c r="G311" s="145" t="s">
        <v>77</v>
      </c>
      <c r="H311" s="145"/>
      <c r="I311" s="145"/>
      <c r="J311" s="146"/>
      <c r="K311" s="248" t="s">
        <v>78</v>
      </c>
      <c r="L311" s="248" t="s">
        <v>40</v>
      </c>
      <c r="M311" s="250" t="s">
        <v>79</v>
      </c>
    </row>
    <row r="312" spans="1:13" ht="25.5" customHeight="1">
      <c r="A312" s="244"/>
      <c r="B312" s="246"/>
      <c r="C312" s="39" t="s">
        <v>80</v>
      </c>
      <c r="D312" s="40" t="s">
        <v>81</v>
      </c>
      <c r="E312" s="40" t="s">
        <v>82</v>
      </c>
      <c r="F312" s="41" t="s">
        <v>80</v>
      </c>
      <c r="G312" s="126" t="s">
        <v>83</v>
      </c>
      <c r="H312" s="127" t="s">
        <v>84</v>
      </c>
      <c r="I312" s="127" t="s">
        <v>85</v>
      </c>
      <c r="J312" s="127" t="s">
        <v>86</v>
      </c>
      <c r="K312" s="249"/>
      <c r="L312" s="249"/>
      <c r="M312" s="251"/>
    </row>
    <row r="313" spans="1:13" ht="14.25" customHeight="1">
      <c r="A313" s="34"/>
      <c r="G313" s="123"/>
      <c r="H313" s="123"/>
      <c r="I313" s="123"/>
      <c r="J313" s="123"/>
      <c r="K313" s="123"/>
      <c r="L313" s="123"/>
      <c r="M313" s="123"/>
    </row>
    <row r="314" spans="1:13" s="37" customFormat="1" ht="14.25" customHeight="1">
      <c r="A314" s="79" t="s">
        <v>104</v>
      </c>
      <c r="B314" s="71">
        <f>SUM(B315:B338)</f>
        <v>101</v>
      </c>
      <c r="C314" s="71">
        <f>SUM(C315:C338)</f>
        <v>2544</v>
      </c>
      <c r="D314" s="71">
        <f>SUM(D315:D338)</f>
        <v>2524</v>
      </c>
      <c r="E314" s="71">
        <f>SUM(E315:E338)</f>
        <v>20</v>
      </c>
      <c r="F314" s="71">
        <f aca="true" t="shared" si="22" ref="F314:F319">SUM(G314:I314)</f>
        <v>7473902</v>
      </c>
      <c r="G314" s="116">
        <v>7334431</v>
      </c>
      <c r="H314" s="116">
        <v>135586</v>
      </c>
      <c r="I314" s="116">
        <v>3885</v>
      </c>
      <c r="J314" s="116">
        <v>2897</v>
      </c>
      <c r="K314" s="116">
        <v>902816</v>
      </c>
      <c r="L314" s="116">
        <v>5006088</v>
      </c>
      <c r="M314" s="116">
        <v>2363061</v>
      </c>
    </row>
    <row r="315" spans="1:13" s="37" customFormat="1" ht="14.25" customHeight="1">
      <c r="A315" s="44" t="s">
        <v>111</v>
      </c>
      <c r="B315" s="71">
        <v>15</v>
      </c>
      <c r="C315" s="71">
        <f aca="true" t="shared" si="23" ref="C315:C322">SUM(D315:E315)</f>
        <v>344</v>
      </c>
      <c r="D315" s="71">
        <v>338</v>
      </c>
      <c r="E315" s="71">
        <v>6</v>
      </c>
      <c r="F315" s="71">
        <f t="shared" si="22"/>
        <v>756774</v>
      </c>
      <c r="G315" s="116">
        <v>742787</v>
      </c>
      <c r="H315" s="116">
        <v>13987</v>
      </c>
      <c r="I315" s="93" t="s">
        <v>298</v>
      </c>
      <c r="J315" s="116">
        <v>2170</v>
      </c>
      <c r="K315" s="116">
        <v>94474</v>
      </c>
      <c r="L315" s="116">
        <v>515357</v>
      </c>
      <c r="M315" s="116">
        <v>231224</v>
      </c>
    </row>
    <row r="316" spans="1:13" s="37" customFormat="1" ht="14.25" customHeight="1">
      <c r="A316" s="44" t="s">
        <v>112</v>
      </c>
      <c r="B316" s="71">
        <v>8</v>
      </c>
      <c r="C316" s="71">
        <f t="shared" si="23"/>
        <v>58</v>
      </c>
      <c r="D316" s="71">
        <v>58</v>
      </c>
      <c r="E316" s="93" t="s">
        <v>298</v>
      </c>
      <c r="F316" s="71">
        <f t="shared" si="22"/>
        <v>94787</v>
      </c>
      <c r="G316" s="116">
        <v>94351</v>
      </c>
      <c r="H316" s="116">
        <v>436</v>
      </c>
      <c r="I316" s="93" t="s">
        <v>298</v>
      </c>
      <c r="J316" s="116">
        <v>1537</v>
      </c>
      <c r="K316" s="116">
        <v>20508</v>
      </c>
      <c r="L316" s="116">
        <v>34697</v>
      </c>
      <c r="M316" s="116">
        <v>54467</v>
      </c>
    </row>
    <row r="317" spans="1:13" s="37" customFormat="1" ht="14.25" customHeight="1">
      <c r="A317" s="44" t="s">
        <v>113</v>
      </c>
      <c r="B317" s="71">
        <v>3</v>
      </c>
      <c r="C317" s="71">
        <f t="shared" si="23"/>
        <v>18</v>
      </c>
      <c r="D317" s="87">
        <v>15</v>
      </c>
      <c r="E317" s="87">
        <v>3</v>
      </c>
      <c r="F317" s="71">
        <f t="shared" si="22"/>
        <v>6741</v>
      </c>
      <c r="G317" s="116">
        <v>4768</v>
      </c>
      <c r="H317" s="87">
        <v>1973</v>
      </c>
      <c r="I317" s="93" t="s">
        <v>298</v>
      </c>
      <c r="J317" s="87">
        <v>360</v>
      </c>
      <c r="K317" s="71">
        <v>1933</v>
      </c>
      <c r="L317" s="71">
        <v>1184</v>
      </c>
      <c r="M317" s="71">
        <v>5293</v>
      </c>
    </row>
    <row r="318" spans="1:13" s="37" customFormat="1" ht="14.25" customHeight="1">
      <c r="A318" s="44" t="s">
        <v>114</v>
      </c>
      <c r="B318" s="71">
        <v>12</v>
      </c>
      <c r="C318" s="71">
        <f t="shared" si="23"/>
        <v>151</v>
      </c>
      <c r="D318" s="71">
        <v>145</v>
      </c>
      <c r="E318" s="71">
        <v>6</v>
      </c>
      <c r="F318" s="71">
        <f t="shared" si="22"/>
        <v>51364</v>
      </c>
      <c r="G318" s="116">
        <v>5418</v>
      </c>
      <c r="H318" s="116">
        <v>45946</v>
      </c>
      <c r="I318" s="93" t="s">
        <v>298</v>
      </c>
      <c r="J318" s="116">
        <v>329</v>
      </c>
      <c r="K318" s="116">
        <v>24955</v>
      </c>
      <c r="L318" s="116">
        <v>14951</v>
      </c>
      <c r="M318" s="116">
        <v>34690</v>
      </c>
    </row>
    <row r="319" spans="1:13" s="37" customFormat="1" ht="14.25" customHeight="1">
      <c r="A319" s="44" t="s">
        <v>115</v>
      </c>
      <c r="B319" s="71">
        <v>6</v>
      </c>
      <c r="C319" s="71">
        <f t="shared" si="23"/>
        <v>54</v>
      </c>
      <c r="D319" s="71">
        <v>53</v>
      </c>
      <c r="E319" s="71">
        <v>1</v>
      </c>
      <c r="F319" s="71">
        <f t="shared" si="22"/>
        <v>38488</v>
      </c>
      <c r="G319" s="116">
        <v>30591</v>
      </c>
      <c r="H319" s="116">
        <v>7897</v>
      </c>
      <c r="I319" s="93" t="s">
        <v>298</v>
      </c>
      <c r="J319" s="116">
        <v>699</v>
      </c>
      <c r="K319" s="116">
        <v>11641</v>
      </c>
      <c r="L319" s="116">
        <v>22514</v>
      </c>
      <c r="M319" s="116">
        <v>15213</v>
      </c>
    </row>
    <row r="320" spans="1:13" s="37" customFormat="1" ht="14.25" customHeight="1">
      <c r="A320" s="44" t="s">
        <v>116</v>
      </c>
      <c r="B320" s="71">
        <v>3</v>
      </c>
      <c r="C320" s="71">
        <f t="shared" si="23"/>
        <v>14</v>
      </c>
      <c r="D320" s="71">
        <v>13</v>
      </c>
      <c r="E320" s="71">
        <v>1</v>
      </c>
      <c r="F320" s="93" t="s">
        <v>301</v>
      </c>
      <c r="G320" s="93" t="s">
        <v>301</v>
      </c>
      <c r="H320" s="93" t="s">
        <v>301</v>
      </c>
      <c r="I320" s="93" t="s">
        <v>301</v>
      </c>
      <c r="J320" s="93" t="s">
        <v>301</v>
      </c>
      <c r="K320" s="93" t="s">
        <v>301</v>
      </c>
      <c r="L320" s="93" t="s">
        <v>301</v>
      </c>
      <c r="M320" s="93" t="s">
        <v>301</v>
      </c>
    </row>
    <row r="321" spans="1:13" s="37" customFormat="1" ht="14.25" customHeight="1">
      <c r="A321" s="44" t="s">
        <v>117</v>
      </c>
      <c r="B321" s="71">
        <v>1</v>
      </c>
      <c r="C321" s="71">
        <f t="shared" si="23"/>
        <v>31</v>
      </c>
      <c r="D321" s="87">
        <v>31</v>
      </c>
      <c r="E321" s="93" t="s">
        <v>298</v>
      </c>
      <c r="F321" s="93" t="s">
        <v>301</v>
      </c>
      <c r="G321" s="93" t="s">
        <v>301</v>
      </c>
      <c r="H321" s="93" t="s">
        <v>301</v>
      </c>
      <c r="I321" s="93" t="s">
        <v>301</v>
      </c>
      <c r="J321" s="93" t="s">
        <v>301</v>
      </c>
      <c r="K321" s="93" t="s">
        <v>301</v>
      </c>
      <c r="L321" s="93" t="s">
        <v>301</v>
      </c>
      <c r="M321" s="93" t="s">
        <v>301</v>
      </c>
    </row>
    <row r="322" spans="1:13" s="37" customFormat="1" ht="14.25" customHeight="1">
      <c r="A322" s="44" t="s">
        <v>118</v>
      </c>
      <c r="B322" s="71">
        <v>2</v>
      </c>
      <c r="C322" s="71">
        <f t="shared" si="23"/>
        <v>51</v>
      </c>
      <c r="D322" s="93">
        <v>51</v>
      </c>
      <c r="E322" s="93" t="s">
        <v>298</v>
      </c>
      <c r="F322" s="93" t="s">
        <v>301</v>
      </c>
      <c r="G322" s="93" t="s">
        <v>301</v>
      </c>
      <c r="H322" s="93" t="s">
        <v>301</v>
      </c>
      <c r="I322" s="93" t="s">
        <v>301</v>
      </c>
      <c r="J322" s="93" t="s">
        <v>301</v>
      </c>
      <c r="K322" s="93" t="s">
        <v>301</v>
      </c>
      <c r="L322" s="93" t="s">
        <v>301</v>
      </c>
      <c r="M322" s="93" t="s">
        <v>301</v>
      </c>
    </row>
    <row r="323" spans="1:13" s="37" customFormat="1" ht="14.25" customHeight="1">
      <c r="A323" s="44" t="s">
        <v>119</v>
      </c>
      <c r="B323" s="93" t="s">
        <v>298</v>
      </c>
      <c r="C323" s="93" t="s">
        <v>298</v>
      </c>
      <c r="D323" s="93" t="s">
        <v>298</v>
      </c>
      <c r="E323" s="93" t="s">
        <v>298</v>
      </c>
      <c r="F323" s="93" t="s">
        <v>298</v>
      </c>
      <c r="G323" s="93" t="s">
        <v>298</v>
      </c>
      <c r="H323" s="93" t="s">
        <v>298</v>
      </c>
      <c r="I323" s="93" t="s">
        <v>298</v>
      </c>
      <c r="J323" s="93" t="s">
        <v>298</v>
      </c>
      <c r="K323" s="93" t="s">
        <v>298</v>
      </c>
      <c r="L323" s="93" t="s">
        <v>298</v>
      </c>
      <c r="M323" s="93" t="s">
        <v>298</v>
      </c>
    </row>
    <row r="324" spans="1:13" s="37" customFormat="1" ht="14.25" customHeight="1">
      <c r="A324" s="44" t="s">
        <v>120</v>
      </c>
      <c r="B324" s="71">
        <v>2</v>
      </c>
      <c r="C324" s="71">
        <f>SUM(D324:E324)</f>
        <v>11</v>
      </c>
      <c r="D324" s="87">
        <v>11</v>
      </c>
      <c r="E324" s="93" t="s">
        <v>298</v>
      </c>
      <c r="F324" s="93" t="s">
        <v>301</v>
      </c>
      <c r="G324" s="93" t="s">
        <v>301</v>
      </c>
      <c r="H324" s="93" t="s">
        <v>301</v>
      </c>
      <c r="I324" s="93" t="s">
        <v>301</v>
      </c>
      <c r="J324" s="93" t="s">
        <v>301</v>
      </c>
      <c r="K324" s="93" t="s">
        <v>301</v>
      </c>
      <c r="L324" s="93" t="s">
        <v>301</v>
      </c>
      <c r="M324" s="93" t="s">
        <v>301</v>
      </c>
    </row>
    <row r="325" spans="1:13" s="37" customFormat="1" ht="14.25" customHeight="1">
      <c r="A325" s="44" t="s">
        <v>121</v>
      </c>
      <c r="B325" s="71">
        <v>5</v>
      </c>
      <c r="C325" s="71">
        <f>SUM(D325:E325)</f>
        <v>142</v>
      </c>
      <c r="D325" s="93">
        <v>141</v>
      </c>
      <c r="E325" s="71">
        <v>1</v>
      </c>
      <c r="F325" s="71">
        <f>SUM(G325:I325)</f>
        <v>566366</v>
      </c>
      <c r="G325" s="71">
        <v>564467</v>
      </c>
      <c r="H325" s="71">
        <v>1749</v>
      </c>
      <c r="I325" s="71">
        <v>150</v>
      </c>
      <c r="J325" s="71">
        <v>3973</v>
      </c>
      <c r="K325" s="71">
        <v>63971</v>
      </c>
      <c r="L325" s="71">
        <v>373787</v>
      </c>
      <c r="M325" s="71">
        <v>190433</v>
      </c>
    </row>
    <row r="326" spans="1:13" s="37" customFormat="1" ht="14.25" customHeight="1">
      <c r="A326" s="44" t="s">
        <v>122</v>
      </c>
      <c r="B326" s="71">
        <v>3</v>
      </c>
      <c r="C326" s="71">
        <f>SUM(D326:E326)</f>
        <v>76</v>
      </c>
      <c r="D326" s="87">
        <v>76</v>
      </c>
      <c r="E326" s="93" t="s">
        <v>298</v>
      </c>
      <c r="F326" s="71">
        <f>SUM(G326:I326)</f>
        <v>77770</v>
      </c>
      <c r="G326" s="71">
        <v>74243</v>
      </c>
      <c r="H326" s="93" t="s">
        <v>298</v>
      </c>
      <c r="I326" s="116">
        <v>3527</v>
      </c>
      <c r="J326" s="116">
        <v>1006</v>
      </c>
      <c r="K326" s="116">
        <v>20279</v>
      </c>
      <c r="L326" s="164">
        <v>50069</v>
      </c>
      <c r="M326" s="71">
        <v>26414</v>
      </c>
    </row>
    <row r="327" spans="1:13" s="37" customFormat="1" ht="14.25" customHeight="1">
      <c r="A327" s="44" t="s">
        <v>123</v>
      </c>
      <c r="B327" s="93" t="s">
        <v>298</v>
      </c>
      <c r="C327" s="93" t="s">
        <v>298</v>
      </c>
      <c r="D327" s="93" t="s">
        <v>298</v>
      </c>
      <c r="E327" s="93" t="s">
        <v>298</v>
      </c>
      <c r="F327" s="93" t="s">
        <v>298</v>
      </c>
      <c r="G327" s="93" t="s">
        <v>298</v>
      </c>
      <c r="H327" s="93" t="s">
        <v>298</v>
      </c>
      <c r="I327" s="93" t="s">
        <v>298</v>
      </c>
      <c r="J327" s="93" t="s">
        <v>298</v>
      </c>
      <c r="K327" s="93" t="s">
        <v>298</v>
      </c>
      <c r="L327" s="93" t="s">
        <v>298</v>
      </c>
      <c r="M327" s="93" t="s">
        <v>298</v>
      </c>
    </row>
    <row r="328" spans="1:13" s="37" customFormat="1" ht="14.25" customHeight="1">
      <c r="A328" s="44" t="s">
        <v>124</v>
      </c>
      <c r="B328" s="71">
        <v>23</v>
      </c>
      <c r="C328" s="71">
        <f>SUM(D328:E328)</f>
        <v>491</v>
      </c>
      <c r="D328" s="71">
        <v>491</v>
      </c>
      <c r="E328" s="93" t="s">
        <v>298</v>
      </c>
      <c r="F328" s="71">
        <f>SUM(G328:I328)</f>
        <v>1426657</v>
      </c>
      <c r="G328" s="116">
        <v>1426519</v>
      </c>
      <c r="H328" s="93" t="s">
        <v>298</v>
      </c>
      <c r="I328" s="116">
        <v>138</v>
      </c>
      <c r="J328" s="116">
        <v>2844</v>
      </c>
      <c r="K328" s="116">
        <v>219256</v>
      </c>
      <c r="L328" s="116">
        <v>696517</v>
      </c>
      <c r="M328" s="116">
        <v>699746</v>
      </c>
    </row>
    <row r="329" spans="1:13" s="37" customFormat="1" ht="14.25" customHeight="1">
      <c r="A329" s="44" t="s">
        <v>125</v>
      </c>
      <c r="B329" s="93" t="s">
        <v>298</v>
      </c>
      <c r="C329" s="93" t="s">
        <v>298</v>
      </c>
      <c r="D329" s="93" t="s">
        <v>298</v>
      </c>
      <c r="E329" s="93" t="s">
        <v>298</v>
      </c>
      <c r="F329" s="93" t="s">
        <v>298</v>
      </c>
      <c r="G329" s="93" t="s">
        <v>298</v>
      </c>
      <c r="H329" s="93" t="s">
        <v>298</v>
      </c>
      <c r="I329" s="93" t="s">
        <v>298</v>
      </c>
      <c r="J329" s="93" t="s">
        <v>298</v>
      </c>
      <c r="K329" s="93" t="s">
        <v>298</v>
      </c>
      <c r="L329" s="93" t="s">
        <v>298</v>
      </c>
      <c r="M329" s="93" t="s">
        <v>298</v>
      </c>
    </row>
    <row r="330" spans="1:13" s="37" customFormat="1" ht="14.25" customHeight="1">
      <c r="A330" s="44" t="s">
        <v>126</v>
      </c>
      <c r="B330" s="93" t="s">
        <v>298</v>
      </c>
      <c r="C330" s="93" t="s">
        <v>298</v>
      </c>
      <c r="D330" s="93" t="s">
        <v>298</v>
      </c>
      <c r="E330" s="93" t="s">
        <v>298</v>
      </c>
      <c r="F330" s="93" t="s">
        <v>298</v>
      </c>
      <c r="G330" s="93" t="s">
        <v>298</v>
      </c>
      <c r="H330" s="93" t="s">
        <v>298</v>
      </c>
      <c r="I330" s="93" t="s">
        <v>298</v>
      </c>
      <c r="J330" s="93" t="s">
        <v>298</v>
      </c>
      <c r="K330" s="93" t="s">
        <v>298</v>
      </c>
      <c r="L330" s="93" t="s">
        <v>298</v>
      </c>
      <c r="M330" s="93" t="s">
        <v>298</v>
      </c>
    </row>
    <row r="331" spans="1:13" s="37" customFormat="1" ht="14.25" customHeight="1">
      <c r="A331" s="44" t="s">
        <v>127</v>
      </c>
      <c r="B331" s="71">
        <v>2</v>
      </c>
      <c r="C331" s="71">
        <f>SUM(D331:E331)</f>
        <v>128</v>
      </c>
      <c r="D331" s="87">
        <v>128</v>
      </c>
      <c r="E331" s="93" t="s">
        <v>298</v>
      </c>
      <c r="F331" s="93" t="s">
        <v>301</v>
      </c>
      <c r="G331" s="93" t="s">
        <v>301</v>
      </c>
      <c r="H331" s="93" t="s">
        <v>301</v>
      </c>
      <c r="I331" s="93" t="s">
        <v>301</v>
      </c>
      <c r="J331" s="93" t="s">
        <v>301</v>
      </c>
      <c r="K331" s="93" t="s">
        <v>301</v>
      </c>
      <c r="L331" s="93" t="s">
        <v>301</v>
      </c>
      <c r="M331" s="93" t="s">
        <v>301</v>
      </c>
    </row>
    <row r="332" spans="1:13" s="37" customFormat="1" ht="14.25" customHeight="1">
      <c r="A332" s="44" t="s">
        <v>128</v>
      </c>
      <c r="B332" s="71">
        <v>4</v>
      </c>
      <c r="C332" s="71">
        <f>SUM(D332:E332)</f>
        <v>230</v>
      </c>
      <c r="D332" s="93">
        <v>230</v>
      </c>
      <c r="E332" s="93" t="s">
        <v>298</v>
      </c>
      <c r="F332" s="71">
        <f>SUM(G332:I332)</f>
        <v>244454</v>
      </c>
      <c r="G332" s="71">
        <v>244454</v>
      </c>
      <c r="H332" s="93" t="s">
        <v>298</v>
      </c>
      <c r="I332" s="93" t="s">
        <v>298</v>
      </c>
      <c r="J332" s="71">
        <v>1037</v>
      </c>
      <c r="K332" s="71">
        <v>64871</v>
      </c>
      <c r="L332" s="71">
        <v>111518</v>
      </c>
      <c r="M332" s="71">
        <v>126997</v>
      </c>
    </row>
    <row r="333" spans="1:13" s="37" customFormat="1" ht="14.25" customHeight="1">
      <c r="A333" s="44" t="s">
        <v>129</v>
      </c>
      <c r="B333" s="71">
        <v>12</v>
      </c>
      <c r="C333" s="71">
        <f>SUM(D333:E333)</f>
        <v>745</v>
      </c>
      <c r="D333" s="71">
        <v>743</v>
      </c>
      <c r="E333" s="71">
        <v>2</v>
      </c>
      <c r="F333" s="71">
        <f>SUM(G333:I333)</f>
        <v>3577635</v>
      </c>
      <c r="G333" s="71">
        <v>3514037</v>
      </c>
      <c r="H333" s="71">
        <v>63598</v>
      </c>
      <c r="I333" s="93" t="s">
        <v>298</v>
      </c>
      <c r="J333" s="71">
        <v>4755</v>
      </c>
      <c r="K333" s="71">
        <v>282364</v>
      </c>
      <c r="L333" s="71">
        <v>2826847</v>
      </c>
      <c r="M333" s="71">
        <v>715660</v>
      </c>
    </row>
    <row r="334" spans="1:13" s="37" customFormat="1" ht="14.25" customHeight="1">
      <c r="A334" s="44" t="s">
        <v>130</v>
      </c>
      <c r="B334" s="93" t="s">
        <v>299</v>
      </c>
      <c r="C334" s="93" t="s">
        <v>299</v>
      </c>
      <c r="D334" s="93" t="s">
        <v>299</v>
      </c>
      <c r="E334" s="93" t="s">
        <v>299</v>
      </c>
      <c r="F334" s="93" t="s">
        <v>299</v>
      </c>
      <c r="G334" s="93" t="s">
        <v>299</v>
      </c>
      <c r="H334" s="93" t="s">
        <v>299</v>
      </c>
      <c r="I334" s="93" t="s">
        <v>299</v>
      </c>
      <c r="J334" s="93" t="s">
        <v>299</v>
      </c>
      <c r="K334" s="93" t="s">
        <v>299</v>
      </c>
      <c r="L334" s="93" t="s">
        <v>299</v>
      </c>
      <c r="M334" s="93" t="s">
        <v>299</v>
      </c>
    </row>
    <row r="335" spans="1:13" s="37" customFormat="1" ht="14.25" customHeight="1">
      <c r="A335" s="44" t="s">
        <v>131</v>
      </c>
      <c r="B335" s="93" t="s">
        <v>243</v>
      </c>
      <c r="C335" s="93" t="s">
        <v>243</v>
      </c>
      <c r="D335" s="93" t="s">
        <v>243</v>
      </c>
      <c r="E335" s="93" t="s">
        <v>243</v>
      </c>
      <c r="F335" s="93" t="s">
        <v>243</v>
      </c>
      <c r="G335" s="93" t="s">
        <v>243</v>
      </c>
      <c r="H335" s="93" t="s">
        <v>243</v>
      </c>
      <c r="I335" s="93" t="s">
        <v>243</v>
      </c>
      <c r="J335" s="93" t="s">
        <v>243</v>
      </c>
      <c r="K335" s="93" t="s">
        <v>243</v>
      </c>
      <c r="L335" s="93" t="s">
        <v>243</v>
      </c>
      <c r="M335" s="93" t="s">
        <v>243</v>
      </c>
    </row>
    <row r="336" spans="1:13" s="37" customFormat="1" ht="14.25" customHeight="1">
      <c r="A336" s="44" t="s">
        <v>132</v>
      </c>
      <c r="B336" s="93" t="s">
        <v>243</v>
      </c>
      <c r="C336" s="93" t="s">
        <v>243</v>
      </c>
      <c r="D336" s="93" t="s">
        <v>243</v>
      </c>
      <c r="E336" s="93" t="s">
        <v>243</v>
      </c>
      <c r="F336" s="93" t="s">
        <v>243</v>
      </c>
      <c r="G336" s="93" t="s">
        <v>243</v>
      </c>
      <c r="H336" s="93" t="s">
        <v>243</v>
      </c>
      <c r="I336" s="93" t="s">
        <v>243</v>
      </c>
      <c r="J336" s="93" t="s">
        <v>243</v>
      </c>
      <c r="K336" s="93" t="s">
        <v>243</v>
      </c>
      <c r="L336" s="93" t="s">
        <v>243</v>
      </c>
      <c r="M336" s="93" t="s">
        <v>243</v>
      </c>
    </row>
    <row r="337" spans="1:13" s="37" customFormat="1" ht="14.25" customHeight="1">
      <c r="A337" s="44" t="s">
        <v>133</v>
      </c>
      <c r="B337" s="93" t="s">
        <v>243</v>
      </c>
      <c r="C337" s="93" t="s">
        <v>243</v>
      </c>
      <c r="D337" s="93" t="s">
        <v>243</v>
      </c>
      <c r="E337" s="93" t="s">
        <v>243</v>
      </c>
      <c r="F337" s="93" t="s">
        <v>243</v>
      </c>
      <c r="G337" s="93" t="s">
        <v>243</v>
      </c>
      <c r="H337" s="93" t="s">
        <v>243</v>
      </c>
      <c r="I337" s="93" t="s">
        <v>243</v>
      </c>
      <c r="J337" s="93" t="s">
        <v>243</v>
      </c>
      <c r="K337" s="93" t="s">
        <v>243</v>
      </c>
      <c r="L337" s="93" t="s">
        <v>243</v>
      </c>
      <c r="M337" s="93" t="s">
        <v>243</v>
      </c>
    </row>
    <row r="338" spans="1:13" s="37" customFormat="1" ht="14.25" customHeight="1">
      <c r="A338" s="44" t="s">
        <v>134</v>
      </c>
      <c r="B338" s="93" t="s">
        <v>243</v>
      </c>
      <c r="C338" s="93" t="s">
        <v>243</v>
      </c>
      <c r="D338" s="93" t="s">
        <v>243</v>
      </c>
      <c r="E338" s="93" t="s">
        <v>243</v>
      </c>
      <c r="F338" s="93" t="s">
        <v>243</v>
      </c>
      <c r="G338" s="93" t="s">
        <v>243</v>
      </c>
      <c r="H338" s="93" t="s">
        <v>243</v>
      </c>
      <c r="I338" s="93" t="s">
        <v>243</v>
      </c>
      <c r="J338" s="93" t="s">
        <v>243</v>
      </c>
      <c r="K338" s="93" t="s">
        <v>243</v>
      </c>
      <c r="L338" s="93" t="s">
        <v>243</v>
      </c>
      <c r="M338" s="93" t="s">
        <v>243</v>
      </c>
    </row>
    <row r="339" spans="1:13" s="37" customFormat="1" ht="14.25" customHeight="1">
      <c r="A339" s="44"/>
      <c r="B339" s="71"/>
      <c r="C339" s="71"/>
      <c r="D339" s="71"/>
      <c r="E339" s="71"/>
      <c r="F339" s="71"/>
      <c r="G339" s="116"/>
      <c r="H339" s="116"/>
      <c r="I339" s="116"/>
      <c r="J339" s="116"/>
      <c r="K339" s="116"/>
      <c r="L339" s="116"/>
      <c r="M339" s="116"/>
    </row>
    <row r="340" spans="1:13" s="37" customFormat="1" ht="14.25" customHeight="1">
      <c r="A340" s="44"/>
      <c r="B340" s="71"/>
      <c r="C340" s="71"/>
      <c r="D340" s="71"/>
      <c r="E340" s="71"/>
      <c r="F340" s="71"/>
      <c r="G340" s="116"/>
      <c r="H340" s="116"/>
      <c r="I340" s="116"/>
      <c r="J340" s="116"/>
      <c r="K340" s="116"/>
      <c r="L340" s="116"/>
      <c r="M340" s="116"/>
    </row>
    <row r="341" spans="1:13" s="37" customFormat="1" ht="14.25" customHeight="1">
      <c r="A341" s="79" t="s">
        <v>105</v>
      </c>
      <c r="B341" s="71">
        <f>SUM(B342:B365)</f>
        <v>184</v>
      </c>
      <c r="C341" s="71">
        <f>SUM(C342:C365)</f>
        <v>6842</v>
      </c>
      <c r="D341" s="71">
        <f>SUM(D342:D365)</f>
        <v>6798</v>
      </c>
      <c r="E341" s="71">
        <f>SUM(E342:E365)</f>
        <v>44</v>
      </c>
      <c r="F341" s="71">
        <f>SUM(G341:I341)</f>
        <v>24763949</v>
      </c>
      <c r="G341" s="116">
        <v>23904608</v>
      </c>
      <c r="H341" s="116">
        <v>839050</v>
      </c>
      <c r="I341" s="116">
        <v>20291</v>
      </c>
      <c r="J341" s="116">
        <v>3565</v>
      </c>
      <c r="K341" s="116">
        <v>3606032</v>
      </c>
      <c r="L341" s="116">
        <v>14693841</v>
      </c>
      <c r="M341" s="116">
        <v>9696469</v>
      </c>
    </row>
    <row r="342" spans="1:13" s="37" customFormat="1" ht="14.25" customHeight="1">
      <c r="A342" s="44" t="s">
        <v>135</v>
      </c>
      <c r="B342" s="71">
        <v>9</v>
      </c>
      <c r="C342" s="71">
        <f>SUM(D342:E342)</f>
        <v>80</v>
      </c>
      <c r="D342" s="71">
        <v>73</v>
      </c>
      <c r="E342" s="71">
        <v>7</v>
      </c>
      <c r="F342" s="71">
        <f>SUM(G342:I342)</f>
        <v>53284</v>
      </c>
      <c r="G342" s="116">
        <v>52430</v>
      </c>
      <c r="H342" s="116">
        <v>854</v>
      </c>
      <c r="I342" s="93" t="s">
        <v>243</v>
      </c>
      <c r="J342" s="116">
        <v>648</v>
      </c>
      <c r="K342" s="116">
        <v>18965</v>
      </c>
      <c r="L342" s="116">
        <v>22281</v>
      </c>
      <c r="M342" s="116">
        <v>29525</v>
      </c>
    </row>
    <row r="343" spans="1:13" s="37" customFormat="1" ht="14.25" customHeight="1">
      <c r="A343" s="44" t="s">
        <v>136</v>
      </c>
      <c r="B343" s="93" t="s">
        <v>243</v>
      </c>
      <c r="C343" s="93" t="s">
        <v>243</v>
      </c>
      <c r="D343" s="93" t="s">
        <v>243</v>
      </c>
      <c r="E343" s="93" t="s">
        <v>243</v>
      </c>
      <c r="F343" s="93" t="s">
        <v>243</v>
      </c>
      <c r="G343" s="93" t="s">
        <v>243</v>
      </c>
      <c r="H343" s="93" t="s">
        <v>243</v>
      </c>
      <c r="I343" s="93" t="s">
        <v>243</v>
      </c>
      <c r="J343" s="93" t="s">
        <v>243</v>
      </c>
      <c r="K343" s="93" t="s">
        <v>243</v>
      </c>
      <c r="L343" s="93" t="s">
        <v>243</v>
      </c>
      <c r="M343" s="93" t="s">
        <v>243</v>
      </c>
    </row>
    <row r="344" spans="1:13" s="37" customFormat="1" ht="14.25" customHeight="1">
      <c r="A344" s="44" t="s">
        <v>137</v>
      </c>
      <c r="B344" s="89">
        <v>6</v>
      </c>
      <c r="C344" s="71">
        <f aca="true" t="shared" si="24" ref="C344:C353">SUM(D344:E344)</f>
        <v>102</v>
      </c>
      <c r="D344" s="89">
        <v>98</v>
      </c>
      <c r="E344" s="89">
        <v>4</v>
      </c>
      <c r="F344" s="71">
        <f>SUM(G344:I344)</f>
        <v>72558</v>
      </c>
      <c r="G344" s="116">
        <v>71418</v>
      </c>
      <c r="H344" s="116">
        <v>1140</v>
      </c>
      <c r="I344" s="93" t="s">
        <v>243</v>
      </c>
      <c r="J344" s="87">
        <v>697</v>
      </c>
      <c r="K344" s="71">
        <v>18427</v>
      </c>
      <c r="L344" s="71">
        <v>41068</v>
      </c>
      <c r="M344" s="71">
        <v>29998</v>
      </c>
    </row>
    <row r="345" spans="1:13" s="37" customFormat="1" ht="14.25" customHeight="1">
      <c r="A345" s="44" t="s">
        <v>138</v>
      </c>
      <c r="B345" s="71">
        <v>9</v>
      </c>
      <c r="C345" s="71">
        <f t="shared" si="24"/>
        <v>73</v>
      </c>
      <c r="D345" s="71">
        <v>67</v>
      </c>
      <c r="E345" s="71">
        <v>6</v>
      </c>
      <c r="F345" s="71">
        <f>SUM(G345:I345)</f>
        <v>27632</v>
      </c>
      <c r="G345" s="116">
        <v>12046</v>
      </c>
      <c r="H345" s="116">
        <v>15586</v>
      </c>
      <c r="I345" s="93" t="s">
        <v>243</v>
      </c>
      <c r="J345" s="116">
        <v>366</v>
      </c>
      <c r="K345" s="71">
        <v>10684</v>
      </c>
      <c r="L345" s="71">
        <v>9183</v>
      </c>
      <c r="M345" s="71">
        <v>17571</v>
      </c>
    </row>
    <row r="346" spans="1:13" s="37" customFormat="1" ht="14.25" customHeight="1">
      <c r="A346" s="44" t="s">
        <v>139</v>
      </c>
      <c r="B346" s="71">
        <v>5</v>
      </c>
      <c r="C346" s="71">
        <f t="shared" si="24"/>
        <v>197</v>
      </c>
      <c r="D346" s="71">
        <v>197</v>
      </c>
      <c r="E346" s="93" t="s">
        <v>243</v>
      </c>
      <c r="F346" s="71">
        <f>SUM(G346:I346)</f>
        <v>1130080</v>
      </c>
      <c r="G346" s="116">
        <v>1130080</v>
      </c>
      <c r="H346" s="93" t="s">
        <v>243</v>
      </c>
      <c r="I346" s="93" t="s">
        <v>243</v>
      </c>
      <c r="J346" s="116">
        <v>5692</v>
      </c>
      <c r="K346" s="71">
        <v>80777</v>
      </c>
      <c r="L346" s="71">
        <v>938057</v>
      </c>
      <c r="M346" s="71">
        <v>183175</v>
      </c>
    </row>
    <row r="347" spans="1:13" s="37" customFormat="1" ht="14.25" customHeight="1">
      <c r="A347" s="44" t="s">
        <v>140</v>
      </c>
      <c r="B347" s="71">
        <v>2</v>
      </c>
      <c r="C347" s="71">
        <f t="shared" si="24"/>
        <v>42</v>
      </c>
      <c r="D347" s="93">
        <v>41</v>
      </c>
      <c r="E347" s="93">
        <v>1</v>
      </c>
      <c r="F347" s="93" t="s">
        <v>245</v>
      </c>
      <c r="G347" s="93" t="s">
        <v>245</v>
      </c>
      <c r="H347" s="93" t="s">
        <v>245</v>
      </c>
      <c r="I347" s="93" t="s">
        <v>245</v>
      </c>
      <c r="J347" s="93" t="s">
        <v>245</v>
      </c>
      <c r="K347" s="93" t="s">
        <v>245</v>
      </c>
      <c r="L347" s="93" t="s">
        <v>245</v>
      </c>
      <c r="M347" s="93" t="s">
        <v>245</v>
      </c>
    </row>
    <row r="348" spans="1:13" s="37" customFormat="1" ht="14.25" customHeight="1">
      <c r="A348" s="44" t="s">
        <v>141</v>
      </c>
      <c r="B348" s="71">
        <v>2</v>
      </c>
      <c r="C348" s="71">
        <f t="shared" si="24"/>
        <v>19</v>
      </c>
      <c r="D348" s="93">
        <v>18</v>
      </c>
      <c r="E348" s="93">
        <v>1</v>
      </c>
      <c r="F348" s="93" t="s">
        <v>245</v>
      </c>
      <c r="G348" s="93" t="s">
        <v>245</v>
      </c>
      <c r="H348" s="93" t="s">
        <v>245</v>
      </c>
      <c r="I348" s="93" t="s">
        <v>245</v>
      </c>
      <c r="J348" s="93" t="s">
        <v>245</v>
      </c>
      <c r="K348" s="93" t="s">
        <v>245</v>
      </c>
      <c r="L348" s="93" t="s">
        <v>245</v>
      </c>
      <c r="M348" s="93" t="s">
        <v>245</v>
      </c>
    </row>
    <row r="349" spans="1:13" s="37" customFormat="1" ht="14.25" customHeight="1">
      <c r="A349" s="44" t="s">
        <v>142</v>
      </c>
      <c r="B349" s="71">
        <v>2</v>
      </c>
      <c r="C349" s="71">
        <f t="shared" si="24"/>
        <v>43</v>
      </c>
      <c r="D349" s="71">
        <v>43</v>
      </c>
      <c r="E349" s="93" t="s">
        <v>243</v>
      </c>
      <c r="F349" s="93" t="s">
        <v>245</v>
      </c>
      <c r="G349" s="93" t="s">
        <v>245</v>
      </c>
      <c r="H349" s="93" t="s">
        <v>245</v>
      </c>
      <c r="I349" s="93" t="s">
        <v>245</v>
      </c>
      <c r="J349" s="93" t="s">
        <v>245</v>
      </c>
      <c r="K349" s="93" t="s">
        <v>245</v>
      </c>
      <c r="L349" s="93" t="s">
        <v>245</v>
      </c>
      <c r="M349" s="93" t="s">
        <v>245</v>
      </c>
    </row>
    <row r="350" spans="1:13" s="37" customFormat="1" ht="14.25" customHeight="1">
      <c r="A350" s="44" t="s">
        <v>143</v>
      </c>
      <c r="B350" s="71">
        <v>9</v>
      </c>
      <c r="C350" s="71">
        <f t="shared" si="24"/>
        <v>620</v>
      </c>
      <c r="D350" s="71">
        <v>620</v>
      </c>
      <c r="E350" s="93" t="s">
        <v>243</v>
      </c>
      <c r="F350" s="71">
        <f>SUM(G350:I350)</f>
        <v>2761934</v>
      </c>
      <c r="G350" s="116">
        <v>2650288</v>
      </c>
      <c r="H350" s="116">
        <v>111646</v>
      </c>
      <c r="I350" s="93" t="s">
        <v>243</v>
      </c>
      <c r="J350" s="116">
        <v>4383</v>
      </c>
      <c r="K350" s="71">
        <v>342945</v>
      </c>
      <c r="L350" s="71">
        <v>1437658</v>
      </c>
      <c r="M350" s="71">
        <v>1279986</v>
      </c>
    </row>
    <row r="351" spans="1:13" s="37" customFormat="1" ht="14.25" customHeight="1">
      <c r="A351" s="44" t="s">
        <v>144</v>
      </c>
      <c r="B351" s="71">
        <v>2</v>
      </c>
      <c r="C351" s="71">
        <f t="shared" si="24"/>
        <v>15</v>
      </c>
      <c r="D351" s="87">
        <v>15</v>
      </c>
      <c r="E351" s="93" t="s">
        <v>243</v>
      </c>
      <c r="F351" s="93" t="s">
        <v>245</v>
      </c>
      <c r="G351" s="93" t="s">
        <v>245</v>
      </c>
      <c r="H351" s="93" t="s">
        <v>245</v>
      </c>
      <c r="I351" s="93" t="s">
        <v>245</v>
      </c>
      <c r="J351" s="93" t="s">
        <v>245</v>
      </c>
      <c r="K351" s="93" t="s">
        <v>245</v>
      </c>
      <c r="L351" s="93" t="s">
        <v>245</v>
      </c>
      <c r="M351" s="93" t="s">
        <v>245</v>
      </c>
    </row>
    <row r="352" spans="1:13" s="37" customFormat="1" ht="14.25" customHeight="1">
      <c r="A352" s="44" t="s">
        <v>145</v>
      </c>
      <c r="B352" s="71">
        <v>4</v>
      </c>
      <c r="C352" s="71">
        <f t="shared" si="24"/>
        <v>219</v>
      </c>
      <c r="D352" s="71">
        <v>218</v>
      </c>
      <c r="E352" s="71">
        <v>1</v>
      </c>
      <c r="F352" s="71">
        <f>SUM(G352:I352)</f>
        <v>1355123</v>
      </c>
      <c r="G352" s="71">
        <v>1341080</v>
      </c>
      <c r="H352" s="71">
        <v>14043</v>
      </c>
      <c r="I352" s="93" t="s">
        <v>243</v>
      </c>
      <c r="J352" s="71">
        <v>6250</v>
      </c>
      <c r="K352" s="71">
        <v>98281</v>
      </c>
      <c r="L352" s="71">
        <v>1098599</v>
      </c>
      <c r="M352" s="71">
        <v>270048</v>
      </c>
    </row>
    <row r="353" spans="1:13" s="37" customFormat="1" ht="14.25" customHeight="1">
      <c r="A353" s="44" t="s">
        <v>146</v>
      </c>
      <c r="B353" s="71">
        <v>2</v>
      </c>
      <c r="C353" s="71">
        <f t="shared" si="24"/>
        <v>153</v>
      </c>
      <c r="D353" s="87">
        <v>153</v>
      </c>
      <c r="E353" s="93" t="s">
        <v>243</v>
      </c>
      <c r="F353" s="93" t="s">
        <v>245</v>
      </c>
      <c r="G353" s="93" t="s">
        <v>245</v>
      </c>
      <c r="H353" s="93" t="s">
        <v>245</v>
      </c>
      <c r="I353" s="93" t="s">
        <v>245</v>
      </c>
      <c r="J353" s="93" t="s">
        <v>245</v>
      </c>
      <c r="K353" s="93" t="s">
        <v>245</v>
      </c>
      <c r="L353" s="93" t="s">
        <v>245</v>
      </c>
      <c r="M353" s="93" t="s">
        <v>245</v>
      </c>
    </row>
    <row r="354" spans="1:13" s="37" customFormat="1" ht="14.25" customHeight="1">
      <c r="A354" s="44" t="s">
        <v>147</v>
      </c>
      <c r="B354" s="93" t="s">
        <v>243</v>
      </c>
      <c r="C354" s="93" t="s">
        <v>243</v>
      </c>
      <c r="D354" s="93" t="s">
        <v>243</v>
      </c>
      <c r="E354" s="93" t="s">
        <v>243</v>
      </c>
      <c r="F354" s="93" t="s">
        <v>243</v>
      </c>
      <c r="G354" s="93" t="s">
        <v>243</v>
      </c>
      <c r="H354" s="93" t="s">
        <v>243</v>
      </c>
      <c r="I354" s="93" t="s">
        <v>243</v>
      </c>
      <c r="J354" s="93" t="s">
        <v>243</v>
      </c>
      <c r="K354" s="93" t="s">
        <v>243</v>
      </c>
      <c r="L354" s="93" t="s">
        <v>243</v>
      </c>
      <c r="M354" s="93" t="s">
        <v>243</v>
      </c>
    </row>
    <row r="355" spans="1:13" s="37" customFormat="1" ht="14.25" customHeight="1">
      <c r="A355" s="44" t="s">
        <v>148</v>
      </c>
      <c r="B355" s="71">
        <v>86</v>
      </c>
      <c r="C355" s="71">
        <f>SUM(D355:E355)</f>
        <v>2422</v>
      </c>
      <c r="D355" s="71">
        <v>2403</v>
      </c>
      <c r="E355" s="71">
        <v>19</v>
      </c>
      <c r="F355" s="71">
        <f>SUM(G355:I355)</f>
        <v>6289614</v>
      </c>
      <c r="G355" s="116">
        <v>5887973</v>
      </c>
      <c r="H355" s="116">
        <v>401404</v>
      </c>
      <c r="I355" s="116">
        <v>237</v>
      </c>
      <c r="J355" s="116">
        <v>2548</v>
      </c>
      <c r="K355" s="116">
        <v>1093149</v>
      </c>
      <c r="L355" s="116">
        <v>3364005</v>
      </c>
      <c r="M355" s="116">
        <v>2807688</v>
      </c>
    </row>
    <row r="356" spans="1:13" s="37" customFormat="1" ht="14.25" customHeight="1">
      <c r="A356" s="44" t="s">
        <v>149</v>
      </c>
      <c r="B356" s="71">
        <v>1</v>
      </c>
      <c r="C356" s="71">
        <f>SUM(D356:E356)</f>
        <v>28</v>
      </c>
      <c r="D356" s="87">
        <v>28</v>
      </c>
      <c r="E356" s="93" t="s">
        <v>243</v>
      </c>
      <c r="F356" s="93" t="s">
        <v>245</v>
      </c>
      <c r="G356" s="93" t="s">
        <v>245</v>
      </c>
      <c r="H356" s="93" t="s">
        <v>245</v>
      </c>
      <c r="I356" s="93" t="s">
        <v>245</v>
      </c>
      <c r="J356" s="93" t="s">
        <v>245</v>
      </c>
      <c r="K356" s="93" t="s">
        <v>245</v>
      </c>
      <c r="L356" s="93" t="s">
        <v>245</v>
      </c>
      <c r="M356" s="93" t="s">
        <v>245</v>
      </c>
    </row>
    <row r="357" spans="1:13" s="37" customFormat="1" ht="14.25" customHeight="1">
      <c r="A357" s="44" t="s">
        <v>150</v>
      </c>
      <c r="B357" s="93" t="s">
        <v>243</v>
      </c>
      <c r="C357" s="93" t="s">
        <v>243</v>
      </c>
      <c r="D357" s="93" t="s">
        <v>243</v>
      </c>
      <c r="E357" s="161" t="s">
        <v>243</v>
      </c>
      <c r="F357" s="93" t="s">
        <v>243</v>
      </c>
      <c r="G357" s="93" t="s">
        <v>243</v>
      </c>
      <c r="H357" s="93" t="s">
        <v>243</v>
      </c>
      <c r="I357" s="93" t="s">
        <v>243</v>
      </c>
      <c r="J357" s="93" t="s">
        <v>243</v>
      </c>
      <c r="K357" s="93" t="s">
        <v>243</v>
      </c>
      <c r="L357" s="93" t="s">
        <v>243</v>
      </c>
      <c r="M357" s="93" t="s">
        <v>243</v>
      </c>
    </row>
    <row r="358" spans="1:13" s="37" customFormat="1" ht="14.25" customHeight="1">
      <c r="A358" s="44" t="s">
        <v>151</v>
      </c>
      <c r="B358" s="71">
        <v>17</v>
      </c>
      <c r="C358" s="71">
        <f>SUM(D358:E358)</f>
        <v>306</v>
      </c>
      <c r="D358" s="71">
        <v>306</v>
      </c>
      <c r="E358" s="93" t="s">
        <v>243</v>
      </c>
      <c r="F358" s="71">
        <f>SUM(G358:I358)</f>
        <v>917216</v>
      </c>
      <c r="G358" s="116">
        <v>902318</v>
      </c>
      <c r="H358" s="116">
        <v>13350</v>
      </c>
      <c r="I358" s="116">
        <v>1548</v>
      </c>
      <c r="J358" s="116">
        <v>2948</v>
      </c>
      <c r="K358" s="116">
        <v>116241</v>
      </c>
      <c r="L358" s="116">
        <v>611151</v>
      </c>
      <c r="M358" s="116">
        <v>290885</v>
      </c>
    </row>
    <row r="359" spans="1:13" s="37" customFormat="1" ht="14.25" customHeight="1">
      <c r="A359" s="44" t="s">
        <v>152</v>
      </c>
      <c r="B359" s="71">
        <v>13</v>
      </c>
      <c r="C359" s="71">
        <f>SUM(D359:E359)</f>
        <v>1419</v>
      </c>
      <c r="D359" s="71">
        <v>1417</v>
      </c>
      <c r="E359" s="71">
        <v>2</v>
      </c>
      <c r="F359" s="71">
        <f>SUM(G359:I359)</f>
        <v>8023668</v>
      </c>
      <c r="G359" s="116">
        <v>7841202</v>
      </c>
      <c r="H359" s="116">
        <v>178484</v>
      </c>
      <c r="I359" s="116">
        <v>3982</v>
      </c>
      <c r="J359" s="116">
        <v>5566</v>
      </c>
      <c r="K359" s="116">
        <v>1071772</v>
      </c>
      <c r="L359" s="116">
        <v>4719506</v>
      </c>
      <c r="M359" s="116">
        <v>3178331</v>
      </c>
    </row>
    <row r="360" spans="1:14" s="37" customFormat="1" ht="14.25" customHeight="1">
      <c r="A360" s="44" t="s">
        <v>153</v>
      </c>
      <c r="B360" s="71">
        <v>2</v>
      </c>
      <c r="C360" s="71">
        <f>SUM(D360:E360)</f>
        <v>629</v>
      </c>
      <c r="D360" s="71">
        <v>629</v>
      </c>
      <c r="E360" s="93" t="s">
        <v>243</v>
      </c>
      <c r="F360" s="93" t="s">
        <v>245</v>
      </c>
      <c r="G360" s="93" t="s">
        <v>245</v>
      </c>
      <c r="H360" s="93" t="s">
        <v>245</v>
      </c>
      <c r="I360" s="93" t="s">
        <v>245</v>
      </c>
      <c r="J360" s="93" t="s">
        <v>245</v>
      </c>
      <c r="K360" s="93" t="s">
        <v>245</v>
      </c>
      <c r="L360" s="93" t="s">
        <v>245</v>
      </c>
      <c r="M360" s="93" t="s">
        <v>245</v>
      </c>
      <c r="N360" s="83"/>
    </row>
    <row r="361" spans="1:13" s="37" customFormat="1" ht="14.25" customHeight="1">
      <c r="A361" s="44" t="s">
        <v>130</v>
      </c>
      <c r="B361" s="93" t="s">
        <v>299</v>
      </c>
      <c r="C361" s="93" t="s">
        <v>299</v>
      </c>
      <c r="D361" s="93" t="s">
        <v>299</v>
      </c>
      <c r="E361" s="93" t="s">
        <v>299</v>
      </c>
      <c r="F361" s="93" t="s">
        <v>299</v>
      </c>
      <c r="G361" s="93" t="s">
        <v>299</v>
      </c>
      <c r="H361" s="93" t="s">
        <v>299</v>
      </c>
      <c r="I361" s="93" t="s">
        <v>299</v>
      </c>
      <c r="J361" s="93" t="s">
        <v>299</v>
      </c>
      <c r="K361" s="93" t="s">
        <v>299</v>
      </c>
      <c r="L361" s="93" t="s">
        <v>299</v>
      </c>
      <c r="M361" s="93" t="s">
        <v>299</v>
      </c>
    </row>
    <row r="362" spans="1:13" s="37" customFormat="1" ht="14.25" customHeight="1">
      <c r="A362" s="44" t="s">
        <v>131</v>
      </c>
      <c r="B362" s="71">
        <v>2</v>
      </c>
      <c r="C362" s="71">
        <f>SUM(D362:E362)</f>
        <v>130</v>
      </c>
      <c r="D362" s="93">
        <v>130</v>
      </c>
      <c r="E362" s="93" t="s">
        <v>243</v>
      </c>
      <c r="F362" s="93" t="s">
        <v>245</v>
      </c>
      <c r="G362" s="93" t="s">
        <v>245</v>
      </c>
      <c r="H362" s="93" t="s">
        <v>245</v>
      </c>
      <c r="I362" s="93" t="s">
        <v>245</v>
      </c>
      <c r="J362" s="93" t="s">
        <v>245</v>
      </c>
      <c r="K362" s="93" t="s">
        <v>245</v>
      </c>
      <c r="L362" s="93" t="s">
        <v>245</v>
      </c>
      <c r="M362" s="93" t="s">
        <v>245</v>
      </c>
    </row>
    <row r="363" spans="1:13" s="37" customFormat="1" ht="14.25" customHeight="1">
      <c r="A363" s="44" t="s">
        <v>132</v>
      </c>
      <c r="B363" s="71">
        <v>6</v>
      </c>
      <c r="C363" s="71">
        <f>SUM(D363:E363)</f>
        <v>275</v>
      </c>
      <c r="D363" s="71">
        <v>274</v>
      </c>
      <c r="E363" s="71">
        <v>1</v>
      </c>
      <c r="F363" s="71">
        <f>SUM(G363:I363)</f>
        <v>954468</v>
      </c>
      <c r="G363" s="116">
        <v>930718</v>
      </c>
      <c r="H363" s="87">
        <v>9367</v>
      </c>
      <c r="I363" s="116">
        <v>14383</v>
      </c>
      <c r="J363" s="71">
        <v>3424</v>
      </c>
      <c r="K363" s="71">
        <v>155174</v>
      </c>
      <c r="L363" s="71">
        <v>673254</v>
      </c>
      <c r="M363" s="71">
        <v>268273</v>
      </c>
    </row>
    <row r="364" spans="1:13" ht="14.25" customHeight="1">
      <c r="A364" s="45" t="s">
        <v>133</v>
      </c>
      <c r="B364" s="160" t="s">
        <v>243</v>
      </c>
      <c r="C364" s="93" t="s">
        <v>243</v>
      </c>
      <c r="D364" s="95" t="s">
        <v>243</v>
      </c>
      <c r="E364" s="93" t="s">
        <v>243</v>
      </c>
      <c r="F364" s="93" t="s">
        <v>243</v>
      </c>
      <c r="G364" s="93" t="s">
        <v>243</v>
      </c>
      <c r="H364" s="93" t="s">
        <v>243</v>
      </c>
      <c r="I364" s="93" t="s">
        <v>243</v>
      </c>
      <c r="J364" s="93" t="s">
        <v>243</v>
      </c>
      <c r="K364" s="93" t="s">
        <v>243</v>
      </c>
      <c r="L364" s="93" t="s">
        <v>243</v>
      </c>
      <c r="M364" s="93" t="s">
        <v>243</v>
      </c>
    </row>
    <row r="365" spans="1:13" ht="14.25" customHeight="1">
      <c r="A365" s="44" t="s">
        <v>134</v>
      </c>
      <c r="B365" s="97">
        <v>5</v>
      </c>
      <c r="C365" s="71">
        <f>SUM(D365:E365)</f>
        <v>70</v>
      </c>
      <c r="D365" s="98">
        <v>68</v>
      </c>
      <c r="E365" s="71">
        <v>2</v>
      </c>
      <c r="F365" s="71">
        <f>SUM(G365:I365)</f>
        <v>48145</v>
      </c>
      <c r="G365" s="116">
        <v>43311</v>
      </c>
      <c r="H365" s="116">
        <v>4820</v>
      </c>
      <c r="I365" s="116">
        <v>14</v>
      </c>
      <c r="J365" s="116">
        <v>664</v>
      </c>
      <c r="K365" s="118">
        <v>20265</v>
      </c>
      <c r="L365" s="118">
        <v>12634</v>
      </c>
      <c r="M365" s="118">
        <v>33819</v>
      </c>
    </row>
    <row r="366" spans="1:13" ht="14.25" customHeight="1" thickBot="1">
      <c r="A366" s="106"/>
      <c r="B366" s="100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</row>
    <row r="367" spans="12:13" ht="14.25" customHeight="1">
      <c r="L367" s="242" t="s">
        <v>106</v>
      </c>
      <c r="M367" s="242"/>
    </row>
    <row r="368" spans="1:13" ht="24" customHeight="1">
      <c r="A368" s="171" t="s">
        <v>233</v>
      </c>
      <c r="B368" s="171"/>
      <c r="C368" s="171"/>
      <c r="D368" s="171"/>
      <c r="E368" s="171"/>
      <c r="F368" s="171"/>
      <c r="G368" s="254" t="s">
        <v>234</v>
      </c>
      <c r="H368" s="254"/>
      <c r="I368" s="254"/>
      <c r="J368" s="254"/>
      <c r="K368" s="254"/>
      <c r="L368" s="254"/>
      <c r="M368" s="254"/>
    </row>
    <row r="369" spans="1:13" ht="30" customHeight="1">
      <c r="A369" s="174" t="s">
        <v>209</v>
      </c>
      <c r="B369" s="174"/>
      <c r="C369" s="174"/>
      <c r="D369" s="174"/>
      <c r="E369" s="174"/>
      <c r="F369" s="174"/>
      <c r="G369" s="147" t="s">
        <v>300</v>
      </c>
      <c r="H369" s="147"/>
      <c r="I369" s="147"/>
      <c r="J369" s="147"/>
      <c r="K369" s="147"/>
      <c r="L369" s="147"/>
      <c r="M369" s="147"/>
    </row>
    <row r="370" spans="1:13" ht="12" customHeight="1">
      <c r="A370" s="204"/>
      <c r="B370" s="204"/>
      <c r="C370" s="204"/>
      <c r="D370" s="204"/>
      <c r="E370" s="204"/>
      <c r="F370" s="204"/>
      <c r="G370" s="144"/>
      <c r="H370" s="144"/>
      <c r="I370" s="144"/>
      <c r="J370" s="144"/>
      <c r="K370" s="144"/>
      <c r="L370" s="144"/>
      <c r="M370" s="144"/>
    </row>
    <row r="371" spans="1:13" ht="14.25" customHeight="1" thickBot="1">
      <c r="A371" s="108" t="s">
        <v>242</v>
      </c>
      <c r="B371" s="101"/>
      <c r="C371" s="101"/>
      <c r="D371" s="101"/>
      <c r="E371" s="101"/>
      <c r="F371" s="101"/>
      <c r="G371" s="123"/>
      <c r="H371" s="124"/>
      <c r="I371" s="124"/>
      <c r="J371" s="124"/>
      <c r="K371" s="124"/>
      <c r="L371" s="124"/>
      <c r="M371" s="125" t="s">
        <v>91</v>
      </c>
    </row>
    <row r="372" spans="1:13" ht="16.5" customHeight="1">
      <c r="A372" s="243" t="s">
        <v>107</v>
      </c>
      <c r="B372" s="245" t="s">
        <v>52</v>
      </c>
      <c r="C372" s="247" t="s">
        <v>76</v>
      </c>
      <c r="D372" s="247"/>
      <c r="E372" s="247"/>
      <c r="F372" s="43"/>
      <c r="G372" s="145" t="s">
        <v>77</v>
      </c>
      <c r="H372" s="145"/>
      <c r="I372" s="145"/>
      <c r="J372" s="146"/>
      <c r="K372" s="248" t="s">
        <v>78</v>
      </c>
      <c r="L372" s="248" t="s">
        <v>40</v>
      </c>
      <c r="M372" s="250" t="s">
        <v>79</v>
      </c>
    </row>
    <row r="373" spans="1:13" ht="25.5" customHeight="1">
      <c r="A373" s="244"/>
      <c r="B373" s="246"/>
      <c r="C373" s="39" t="s">
        <v>80</v>
      </c>
      <c r="D373" s="40" t="s">
        <v>81</v>
      </c>
      <c r="E373" s="40" t="s">
        <v>82</v>
      </c>
      <c r="F373" s="41" t="s">
        <v>80</v>
      </c>
      <c r="G373" s="126" t="s">
        <v>83</v>
      </c>
      <c r="H373" s="127" t="s">
        <v>84</v>
      </c>
      <c r="I373" s="127" t="s">
        <v>85</v>
      </c>
      <c r="J373" s="127" t="s">
        <v>86</v>
      </c>
      <c r="K373" s="249"/>
      <c r="L373" s="249"/>
      <c r="M373" s="251"/>
    </row>
    <row r="374" spans="1:13" ht="14.25" customHeight="1">
      <c r="A374" s="34"/>
      <c r="G374" s="123"/>
      <c r="H374" s="123"/>
      <c r="I374" s="123"/>
      <c r="J374" s="123"/>
      <c r="K374" s="123"/>
      <c r="L374" s="123"/>
      <c r="M374" s="123"/>
    </row>
    <row r="375" spans="1:13" s="37" customFormat="1" ht="14.25" customHeight="1">
      <c r="A375" s="79" t="s">
        <v>212</v>
      </c>
      <c r="B375" s="71">
        <f>SUM(B376:B399)</f>
        <v>91</v>
      </c>
      <c r="C375" s="71">
        <f>SUM(C376:C399)</f>
        <v>3984</v>
      </c>
      <c r="D375" s="71">
        <f>SUM(D376:D399)</f>
        <v>3975</v>
      </c>
      <c r="E375" s="71">
        <f>SUM(E376:E399)</f>
        <v>9</v>
      </c>
      <c r="F375" s="71">
        <f>SUM(G375:I375)</f>
        <v>11449498</v>
      </c>
      <c r="G375" s="116">
        <v>10504013</v>
      </c>
      <c r="H375" s="116">
        <v>903202</v>
      </c>
      <c r="I375" s="116">
        <v>42283</v>
      </c>
      <c r="J375" s="116">
        <v>2814</v>
      </c>
      <c r="K375" s="116">
        <v>1515596</v>
      </c>
      <c r="L375" s="116">
        <v>5262028</v>
      </c>
      <c r="M375" s="116">
        <v>5947791</v>
      </c>
    </row>
    <row r="376" spans="1:13" s="37" customFormat="1" ht="14.25" customHeight="1">
      <c r="A376" s="44" t="s">
        <v>304</v>
      </c>
      <c r="B376" s="71">
        <v>10</v>
      </c>
      <c r="C376" s="71">
        <f>SUM(D376:E376)</f>
        <v>437</v>
      </c>
      <c r="D376" s="71">
        <v>434</v>
      </c>
      <c r="E376" s="71">
        <v>3</v>
      </c>
      <c r="F376" s="71">
        <f>SUM(G376:I376)</f>
        <v>1082519</v>
      </c>
      <c r="G376" s="116">
        <v>1082519</v>
      </c>
      <c r="H376" s="93" t="s">
        <v>305</v>
      </c>
      <c r="I376" s="93" t="s">
        <v>305</v>
      </c>
      <c r="J376" s="116">
        <v>2427</v>
      </c>
      <c r="K376" s="116">
        <v>120658</v>
      </c>
      <c r="L376" s="116">
        <v>570528</v>
      </c>
      <c r="M376" s="116">
        <v>489993</v>
      </c>
    </row>
    <row r="377" spans="1:13" s="37" customFormat="1" ht="14.25" customHeight="1">
      <c r="A377" s="44" t="s">
        <v>306</v>
      </c>
      <c r="B377" s="71">
        <v>2</v>
      </c>
      <c r="C377" s="71">
        <f>SUM(D377:E377)</f>
        <v>15</v>
      </c>
      <c r="D377" s="71">
        <v>15</v>
      </c>
      <c r="E377" s="93" t="s">
        <v>305</v>
      </c>
      <c r="F377" s="93" t="s">
        <v>307</v>
      </c>
      <c r="G377" s="93" t="s">
        <v>307</v>
      </c>
      <c r="H377" s="93" t="s">
        <v>307</v>
      </c>
      <c r="I377" s="93" t="s">
        <v>307</v>
      </c>
      <c r="J377" s="93" t="s">
        <v>307</v>
      </c>
      <c r="K377" s="93" t="s">
        <v>307</v>
      </c>
      <c r="L377" s="93" t="s">
        <v>307</v>
      </c>
      <c r="M377" s="93" t="s">
        <v>307</v>
      </c>
    </row>
    <row r="378" spans="1:13" s="37" customFormat="1" ht="14.25" customHeight="1">
      <c r="A378" s="44" t="s">
        <v>308</v>
      </c>
      <c r="B378" s="71">
        <v>3</v>
      </c>
      <c r="C378" s="71">
        <f>SUM(D378:E378)</f>
        <v>175</v>
      </c>
      <c r="D378" s="87">
        <v>175</v>
      </c>
      <c r="E378" s="93" t="s">
        <v>305</v>
      </c>
      <c r="F378" s="71">
        <f>SUM(G378:I378)</f>
        <v>301586</v>
      </c>
      <c r="G378" s="164">
        <v>301586</v>
      </c>
      <c r="H378" s="93" t="s">
        <v>305</v>
      </c>
      <c r="I378" s="93" t="s">
        <v>305</v>
      </c>
      <c r="J378" s="71">
        <v>1657</v>
      </c>
      <c r="K378" s="71">
        <v>69810</v>
      </c>
      <c r="L378" s="71">
        <v>52620</v>
      </c>
      <c r="M378" s="71">
        <v>237313</v>
      </c>
    </row>
    <row r="379" spans="1:13" s="37" customFormat="1" ht="14.25" customHeight="1">
      <c r="A379" s="44" t="s">
        <v>309</v>
      </c>
      <c r="B379" s="71">
        <v>2</v>
      </c>
      <c r="C379" s="71">
        <f>SUM(D379:E379)</f>
        <v>91</v>
      </c>
      <c r="D379" s="71">
        <v>91</v>
      </c>
      <c r="E379" s="93" t="s">
        <v>305</v>
      </c>
      <c r="F379" s="93" t="s">
        <v>307</v>
      </c>
      <c r="G379" s="93" t="s">
        <v>307</v>
      </c>
      <c r="H379" s="93" t="s">
        <v>307</v>
      </c>
      <c r="I379" s="93" t="s">
        <v>307</v>
      </c>
      <c r="J379" s="93" t="s">
        <v>307</v>
      </c>
      <c r="K379" s="93" t="s">
        <v>307</v>
      </c>
      <c r="L379" s="93" t="s">
        <v>307</v>
      </c>
      <c r="M379" s="93" t="s">
        <v>307</v>
      </c>
    </row>
    <row r="380" spans="1:13" s="37" customFormat="1" ht="14.25" customHeight="1">
      <c r="A380" s="44" t="s">
        <v>310</v>
      </c>
      <c r="B380" s="93" t="s">
        <v>305</v>
      </c>
      <c r="C380" s="93" t="s">
        <v>305</v>
      </c>
      <c r="D380" s="93" t="s">
        <v>305</v>
      </c>
      <c r="E380" s="93" t="s">
        <v>305</v>
      </c>
      <c r="F380" s="93" t="s">
        <v>305</v>
      </c>
      <c r="G380" s="93" t="s">
        <v>305</v>
      </c>
      <c r="H380" s="93" t="s">
        <v>305</v>
      </c>
      <c r="I380" s="93" t="s">
        <v>305</v>
      </c>
      <c r="J380" s="93" t="s">
        <v>305</v>
      </c>
      <c r="K380" s="93" t="s">
        <v>305</v>
      </c>
      <c r="L380" s="93" t="s">
        <v>305</v>
      </c>
      <c r="M380" s="93" t="s">
        <v>305</v>
      </c>
    </row>
    <row r="381" spans="1:13" s="37" customFormat="1" ht="14.25" customHeight="1">
      <c r="A381" s="44" t="s">
        <v>311</v>
      </c>
      <c r="B381" s="71">
        <v>5</v>
      </c>
      <c r="C381" s="71">
        <f aca="true" t="shared" si="25" ref="C381:C390">SUM(D381:E381)</f>
        <v>57</v>
      </c>
      <c r="D381" s="71">
        <v>54</v>
      </c>
      <c r="E381" s="71">
        <v>3</v>
      </c>
      <c r="F381" s="71">
        <f>SUM(G381:I381)</f>
        <v>68812</v>
      </c>
      <c r="G381" s="116">
        <v>65446</v>
      </c>
      <c r="H381" s="116">
        <v>3366</v>
      </c>
      <c r="I381" s="93" t="s">
        <v>305</v>
      </c>
      <c r="J381" s="116">
        <v>1183</v>
      </c>
      <c r="K381" s="116">
        <v>18950</v>
      </c>
      <c r="L381" s="116">
        <v>39410</v>
      </c>
      <c r="M381" s="116">
        <v>28002</v>
      </c>
    </row>
    <row r="382" spans="1:13" s="37" customFormat="1" ht="14.25" customHeight="1">
      <c r="A382" s="44" t="s">
        <v>312</v>
      </c>
      <c r="B382" s="71">
        <v>4</v>
      </c>
      <c r="C382" s="71">
        <f t="shared" si="25"/>
        <v>120</v>
      </c>
      <c r="D382" s="87">
        <v>120</v>
      </c>
      <c r="E382" s="93" t="s">
        <v>305</v>
      </c>
      <c r="F382" s="71">
        <f>SUM(G382:I382)</f>
        <v>154184</v>
      </c>
      <c r="G382" s="116">
        <v>151880</v>
      </c>
      <c r="H382" s="116">
        <v>2304</v>
      </c>
      <c r="I382" s="93" t="s">
        <v>305</v>
      </c>
      <c r="J382" s="116">
        <v>1272</v>
      </c>
      <c r="K382" s="116">
        <v>44985</v>
      </c>
      <c r="L382" s="116">
        <v>113759</v>
      </c>
      <c r="M382" s="116">
        <v>38833</v>
      </c>
    </row>
    <row r="383" spans="1:13" s="37" customFormat="1" ht="14.25" customHeight="1">
      <c r="A383" s="44" t="s">
        <v>313</v>
      </c>
      <c r="B383" s="71">
        <v>13</v>
      </c>
      <c r="C383" s="71">
        <f t="shared" si="25"/>
        <v>540</v>
      </c>
      <c r="D383" s="93">
        <v>540</v>
      </c>
      <c r="E383" s="93" t="s">
        <v>305</v>
      </c>
      <c r="F383" s="71">
        <f>SUM(G383:I383)</f>
        <v>994254</v>
      </c>
      <c r="G383" s="116">
        <v>195344</v>
      </c>
      <c r="H383" s="116">
        <v>798910</v>
      </c>
      <c r="I383" s="93" t="s">
        <v>305</v>
      </c>
      <c r="J383" s="116">
        <v>1774</v>
      </c>
      <c r="K383" s="116">
        <v>183105</v>
      </c>
      <c r="L383" s="116">
        <v>213576</v>
      </c>
      <c r="M383" s="116">
        <v>744429</v>
      </c>
    </row>
    <row r="384" spans="1:13" s="37" customFormat="1" ht="14.25" customHeight="1">
      <c r="A384" s="44" t="s">
        <v>314</v>
      </c>
      <c r="B384" s="71">
        <v>5</v>
      </c>
      <c r="C384" s="71">
        <f t="shared" si="25"/>
        <v>269</v>
      </c>
      <c r="D384" s="71">
        <v>269</v>
      </c>
      <c r="E384" s="93" t="s">
        <v>305</v>
      </c>
      <c r="F384" s="71">
        <f>SUM(G384:I384)</f>
        <v>925992</v>
      </c>
      <c r="G384" s="116">
        <v>925992</v>
      </c>
      <c r="H384" s="93" t="s">
        <v>305</v>
      </c>
      <c r="I384" s="93" t="s">
        <v>305</v>
      </c>
      <c r="J384" s="71">
        <v>3361</v>
      </c>
      <c r="K384" s="116">
        <v>112644</v>
      </c>
      <c r="L384" s="116">
        <v>455697</v>
      </c>
      <c r="M384" s="116">
        <v>448405</v>
      </c>
    </row>
    <row r="385" spans="1:13" s="37" customFormat="1" ht="14.25" customHeight="1">
      <c r="A385" s="44" t="s">
        <v>315</v>
      </c>
      <c r="B385" s="71">
        <v>1</v>
      </c>
      <c r="C385" s="71">
        <f t="shared" si="25"/>
        <v>5</v>
      </c>
      <c r="D385" s="87">
        <v>5</v>
      </c>
      <c r="E385" s="93" t="s">
        <v>305</v>
      </c>
      <c r="F385" s="93" t="s">
        <v>307</v>
      </c>
      <c r="G385" s="93" t="s">
        <v>307</v>
      </c>
      <c r="H385" s="93" t="s">
        <v>307</v>
      </c>
      <c r="I385" s="93" t="s">
        <v>307</v>
      </c>
      <c r="J385" s="93" t="s">
        <v>307</v>
      </c>
      <c r="K385" s="93" t="s">
        <v>307</v>
      </c>
      <c r="L385" s="93" t="s">
        <v>307</v>
      </c>
      <c r="M385" s="93" t="s">
        <v>307</v>
      </c>
    </row>
    <row r="386" spans="1:13" s="37" customFormat="1" ht="14.25" customHeight="1">
      <c r="A386" s="44" t="s">
        <v>316</v>
      </c>
      <c r="B386" s="71">
        <v>5</v>
      </c>
      <c r="C386" s="71">
        <f t="shared" si="25"/>
        <v>214</v>
      </c>
      <c r="D386" s="93">
        <v>214</v>
      </c>
      <c r="E386" s="93" t="s">
        <v>305</v>
      </c>
      <c r="F386" s="71">
        <f>SUM(G386:I386)</f>
        <v>968944</v>
      </c>
      <c r="G386" s="116">
        <v>968944</v>
      </c>
      <c r="H386" s="93" t="s">
        <v>305</v>
      </c>
      <c r="I386" s="93" t="s">
        <v>305</v>
      </c>
      <c r="J386" s="116">
        <v>4364</v>
      </c>
      <c r="K386" s="116">
        <v>80058</v>
      </c>
      <c r="L386" s="116">
        <v>227865</v>
      </c>
      <c r="M386" s="116">
        <v>706100</v>
      </c>
    </row>
    <row r="387" spans="1:13" s="37" customFormat="1" ht="14.25" customHeight="1">
      <c r="A387" s="44" t="s">
        <v>317</v>
      </c>
      <c r="B387" s="71">
        <v>2</v>
      </c>
      <c r="C387" s="71">
        <f t="shared" si="25"/>
        <v>223</v>
      </c>
      <c r="D387" s="87">
        <v>223</v>
      </c>
      <c r="E387" s="93" t="s">
        <v>305</v>
      </c>
      <c r="F387" s="93" t="s">
        <v>307</v>
      </c>
      <c r="G387" s="93" t="s">
        <v>307</v>
      </c>
      <c r="H387" s="93" t="s">
        <v>307</v>
      </c>
      <c r="I387" s="93" t="s">
        <v>307</v>
      </c>
      <c r="J387" s="93" t="s">
        <v>307</v>
      </c>
      <c r="K387" s="93" t="s">
        <v>307</v>
      </c>
      <c r="L387" s="93" t="s">
        <v>307</v>
      </c>
      <c r="M387" s="93" t="s">
        <v>307</v>
      </c>
    </row>
    <row r="388" spans="1:13" s="37" customFormat="1" ht="14.25" customHeight="1">
      <c r="A388" s="44" t="s">
        <v>318</v>
      </c>
      <c r="B388" s="71">
        <v>1</v>
      </c>
      <c r="C388" s="71">
        <f t="shared" si="25"/>
        <v>9</v>
      </c>
      <c r="D388" s="71">
        <v>8</v>
      </c>
      <c r="E388" s="71">
        <v>1</v>
      </c>
      <c r="F388" s="93" t="s">
        <v>307</v>
      </c>
      <c r="G388" s="93" t="s">
        <v>307</v>
      </c>
      <c r="H388" s="93" t="s">
        <v>307</v>
      </c>
      <c r="I388" s="93" t="s">
        <v>307</v>
      </c>
      <c r="J388" s="93" t="s">
        <v>307</v>
      </c>
      <c r="K388" s="93" t="s">
        <v>307</v>
      </c>
      <c r="L388" s="93" t="s">
        <v>307</v>
      </c>
      <c r="M388" s="93" t="s">
        <v>307</v>
      </c>
    </row>
    <row r="389" spans="1:13" s="37" customFormat="1" ht="14.25" customHeight="1">
      <c r="A389" s="44" t="s">
        <v>319</v>
      </c>
      <c r="B389" s="71">
        <v>8</v>
      </c>
      <c r="C389" s="71">
        <f t="shared" si="25"/>
        <v>116</v>
      </c>
      <c r="D389" s="71">
        <v>114</v>
      </c>
      <c r="E389" s="71">
        <v>2</v>
      </c>
      <c r="F389" s="71">
        <f>SUM(G389:I389)</f>
        <v>148219</v>
      </c>
      <c r="G389" s="164">
        <v>148056</v>
      </c>
      <c r="H389" s="116">
        <v>163</v>
      </c>
      <c r="I389" s="93" t="s">
        <v>305</v>
      </c>
      <c r="J389" s="116">
        <v>1244</v>
      </c>
      <c r="K389" s="116">
        <v>44769</v>
      </c>
      <c r="L389" s="116">
        <v>64233</v>
      </c>
      <c r="M389" s="116">
        <v>80079</v>
      </c>
    </row>
    <row r="390" spans="1:13" s="37" customFormat="1" ht="14.25" customHeight="1">
      <c r="A390" s="44" t="s">
        <v>320</v>
      </c>
      <c r="B390" s="71">
        <v>1</v>
      </c>
      <c r="C390" s="71">
        <f t="shared" si="25"/>
        <v>6</v>
      </c>
      <c r="D390" s="71">
        <v>6</v>
      </c>
      <c r="E390" s="93" t="s">
        <v>305</v>
      </c>
      <c r="F390" s="93" t="s">
        <v>307</v>
      </c>
      <c r="G390" s="93" t="s">
        <v>307</v>
      </c>
      <c r="H390" s="93" t="s">
        <v>307</v>
      </c>
      <c r="I390" s="93" t="s">
        <v>307</v>
      </c>
      <c r="J390" s="93" t="s">
        <v>307</v>
      </c>
      <c r="K390" s="93" t="s">
        <v>307</v>
      </c>
      <c r="L390" s="93" t="s">
        <v>307</v>
      </c>
      <c r="M390" s="93" t="s">
        <v>307</v>
      </c>
    </row>
    <row r="391" spans="1:13" s="37" customFormat="1" ht="14.25" customHeight="1">
      <c r="A391" s="44" t="s">
        <v>321</v>
      </c>
      <c r="B391" s="93" t="s">
        <v>305</v>
      </c>
      <c r="C391" s="93" t="s">
        <v>305</v>
      </c>
      <c r="D391" s="93" t="s">
        <v>305</v>
      </c>
      <c r="E391" s="93" t="s">
        <v>305</v>
      </c>
      <c r="F391" s="93" t="s">
        <v>305</v>
      </c>
      <c r="G391" s="93" t="s">
        <v>305</v>
      </c>
      <c r="H391" s="93" t="s">
        <v>305</v>
      </c>
      <c r="I391" s="93" t="s">
        <v>305</v>
      </c>
      <c r="J391" s="93" t="s">
        <v>305</v>
      </c>
      <c r="K391" s="93" t="s">
        <v>305</v>
      </c>
      <c r="L391" s="93" t="s">
        <v>305</v>
      </c>
      <c r="M391" s="93" t="s">
        <v>305</v>
      </c>
    </row>
    <row r="392" spans="1:13" s="37" customFormat="1" ht="14.25" customHeight="1">
      <c r="A392" s="44" t="s">
        <v>322</v>
      </c>
      <c r="B392" s="71">
        <v>10</v>
      </c>
      <c r="C392" s="71">
        <f>SUM(D392:E392)</f>
        <v>139</v>
      </c>
      <c r="D392" s="87">
        <v>139</v>
      </c>
      <c r="E392" s="93" t="s">
        <v>305</v>
      </c>
      <c r="F392" s="71">
        <f>SUM(G392:I392)</f>
        <v>298366</v>
      </c>
      <c r="G392" s="116">
        <v>286119</v>
      </c>
      <c r="H392" s="116">
        <v>12097</v>
      </c>
      <c r="I392" s="87">
        <v>150</v>
      </c>
      <c r="J392" s="116">
        <v>2103</v>
      </c>
      <c r="K392" s="116">
        <v>51325</v>
      </c>
      <c r="L392" s="116">
        <v>168481</v>
      </c>
      <c r="M392" s="116">
        <v>123837</v>
      </c>
    </row>
    <row r="393" spans="1:13" s="37" customFormat="1" ht="14.25" customHeight="1">
      <c r="A393" s="44" t="s">
        <v>323</v>
      </c>
      <c r="B393" s="71">
        <v>9</v>
      </c>
      <c r="C393" s="71">
        <f>SUM(D393:E393)</f>
        <v>120</v>
      </c>
      <c r="D393" s="93">
        <v>120</v>
      </c>
      <c r="E393" s="93" t="s">
        <v>305</v>
      </c>
      <c r="F393" s="71">
        <f>SUM(G393:I393)</f>
        <v>180087</v>
      </c>
      <c r="G393" s="116">
        <v>149288</v>
      </c>
      <c r="H393" s="116">
        <v>30799</v>
      </c>
      <c r="I393" s="93" t="s">
        <v>305</v>
      </c>
      <c r="J393" s="116">
        <v>1460</v>
      </c>
      <c r="K393" s="116">
        <v>50074</v>
      </c>
      <c r="L393" s="116">
        <v>77271</v>
      </c>
      <c r="M393" s="116">
        <v>97935</v>
      </c>
    </row>
    <row r="394" spans="1:13" s="37" customFormat="1" ht="14.25" customHeight="1">
      <c r="A394" s="44" t="s">
        <v>324</v>
      </c>
      <c r="B394" s="71">
        <v>3</v>
      </c>
      <c r="C394" s="71">
        <f>SUM(D394:E394)</f>
        <v>154</v>
      </c>
      <c r="D394" s="71">
        <v>154</v>
      </c>
      <c r="E394" s="93" t="s">
        <v>305</v>
      </c>
      <c r="F394" s="71">
        <f>SUM(G394:I394)</f>
        <v>655141</v>
      </c>
      <c r="G394" s="116">
        <v>655141</v>
      </c>
      <c r="H394" s="93" t="s">
        <v>305</v>
      </c>
      <c r="I394" s="93" t="s">
        <v>305</v>
      </c>
      <c r="J394" s="71">
        <v>4204</v>
      </c>
      <c r="K394" s="71">
        <v>68975</v>
      </c>
      <c r="L394" s="71">
        <v>489161</v>
      </c>
      <c r="M394" s="71">
        <v>158310</v>
      </c>
    </row>
    <row r="395" spans="1:13" s="37" customFormat="1" ht="14.25" customHeight="1">
      <c r="A395" s="44" t="s">
        <v>130</v>
      </c>
      <c r="B395" s="93" t="s">
        <v>299</v>
      </c>
      <c r="C395" s="93" t="s">
        <v>299</v>
      </c>
      <c r="D395" s="93" t="s">
        <v>299</v>
      </c>
      <c r="E395" s="93" t="s">
        <v>299</v>
      </c>
      <c r="F395" s="93" t="s">
        <v>299</v>
      </c>
      <c r="G395" s="93" t="s">
        <v>299</v>
      </c>
      <c r="H395" s="93" t="s">
        <v>299</v>
      </c>
      <c r="I395" s="93" t="s">
        <v>299</v>
      </c>
      <c r="J395" s="93" t="s">
        <v>299</v>
      </c>
      <c r="K395" s="93" t="s">
        <v>299</v>
      </c>
      <c r="L395" s="93" t="s">
        <v>299</v>
      </c>
      <c r="M395" s="93" t="s">
        <v>299</v>
      </c>
    </row>
    <row r="396" spans="1:13" s="37" customFormat="1" ht="14.25" customHeight="1">
      <c r="A396" s="44" t="s">
        <v>131</v>
      </c>
      <c r="B396" s="71">
        <v>1</v>
      </c>
      <c r="C396" s="71">
        <f>SUM(D396:E396)</f>
        <v>1133</v>
      </c>
      <c r="D396" s="71">
        <v>1133</v>
      </c>
      <c r="E396" s="93" t="s">
        <v>243</v>
      </c>
      <c r="F396" s="93" t="s">
        <v>245</v>
      </c>
      <c r="G396" s="93" t="s">
        <v>245</v>
      </c>
      <c r="H396" s="93" t="s">
        <v>245</v>
      </c>
      <c r="I396" s="93" t="s">
        <v>245</v>
      </c>
      <c r="J396" s="93" t="s">
        <v>245</v>
      </c>
      <c r="K396" s="93" t="s">
        <v>245</v>
      </c>
      <c r="L396" s="93" t="s">
        <v>245</v>
      </c>
      <c r="M396" s="93" t="s">
        <v>245</v>
      </c>
    </row>
    <row r="397" spans="1:13" s="37" customFormat="1" ht="14.25" customHeight="1">
      <c r="A397" s="44" t="s">
        <v>132</v>
      </c>
      <c r="B397" s="71">
        <v>3</v>
      </c>
      <c r="C397" s="71">
        <f>SUM(D397:E397)</f>
        <v>39</v>
      </c>
      <c r="D397" s="93">
        <v>39</v>
      </c>
      <c r="E397" s="93" t="s">
        <v>243</v>
      </c>
      <c r="F397" s="71">
        <f>SUM(G397:I397)</f>
        <v>140734</v>
      </c>
      <c r="G397" s="71">
        <v>140334</v>
      </c>
      <c r="H397" s="93" t="s">
        <v>243</v>
      </c>
      <c r="I397" s="116">
        <v>400</v>
      </c>
      <c r="J397" s="116">
        <v>3507</v>
      </c>
      <c r="K397" s="116">
        <v>14388</v>
      </c>
      <c r="L397" s="116">
        <v>55476</v>
      </c>
      <c r="M397" s="116">
        <v>81316</v>
      </c>
    </row>
    <row r="398" spans="1:13" s="37" customFormat="1" ht="14.25" customHeight="1">
      <c r="A398" s="44" t="s">
        <v>133</v>
      </c>
      <c r="B398" s="71">
        <v>2</v>
      </c>
      <c r="C398" s="71">
        <f>SUM(D398:E398)</f>
        <v>116</v>
      </c>
      <c r="D398" s="71">
        <v>116</v>
      </c>
      <c r="E398" s="93" t="s">
        <v>243</v>
      </c>
      <c r="F398" s="93" t="s">
        <v>245</v>
      </c>
      <c r="G398" s="93" t="s">
        <v>245</v>
      </c>
      <c r="H398" s="93" t="s">
        <v>245</v>
      </c>
      <c r="I398" s="93" t="s">
        <v>245</v>
      </c>
      <c r="J398" s="93" t="s">
        <v>245</v>
      </c>
      <c r="K398" s="93" t="s">
        <v>245</v>
      </c>
      <c r="L398" s="93" t="s">
        <v>245</v>
      </c>
      <c r="M398" s="93" t="s">
        <v>245</v>
      </c>
    </row>
    <row r="399" spans="1:13" s="37" customFormat="1" ht="14.25" customHeight="1">
      <c r="A399" s="44" t="s">
        <v>134</v>
      </c>
      <c r="B399" s="71">
        <v>1</v>
      </c>
      <c r="C399" s="71">
        <f>SUM(D399:E399)</f>
        <v>6</v>
      </c>
      <c r="D399" s="71">
        <v>6</v>
      </c>
      <c r="E399" s="93" t="s">
        <v>243</v>
      </c>
      <c r="F399" s="93" t="s">
        <v>245</v>
      </c>
      <c r="G399" s="93" t="s">
        <v>245</v>
      </c>
      <c r="H399" s="93" t="s">
        <v>245</v>
      </c>
      <c r="I399" s="93" t="s">
        <v>245</v>
      </c>
      <c r="J399" s="93" t="s">
        <v>245</v>
      </c>
      <c r="K399" s="93" t="s">
        <v>245</v>
      </c>
      <c r="L399" s="93" t="s">
        <v>245</v>
      </c>
      <c r="M399" s="93" t="s">
        <v>245</v>
      </c>
    </row>
    <row r="400" spans="1:13" s="37" customFormat="1" ht="14.25" customHeight="1">
      <c r="A400" s="44"/>
      <c r="B400" s="71"/>
      <c r="C400" s="71"/>
      <c r="D400" s="71"/>
      <c r="E400" s="71"/>
      <c r="F400" s="71"/>
      <c r="G400" s="116"/>
      <c r="H400" s="116"/>
      <c r="I400" s="116"/>
      <c r="J400" s="116"/>
      <c r="K400" s="116"/>
      <c r="L400" s="116"/>
      <c r="M400" s="116"/>
    </row>
    <row r="401" spans="1:13" s="37" customFormat="1" ht="14.25" customHeight="1">
      <c r="A401" s="44"/>
      <c r="B401" s="71"/>
      <c r="C401" s="71"/>
      <c r="D401" s="71"/>
      <c r="E401" s="71"/>
      <c r="F401" s="71"/>
      <c r="G401" s="116"/>
      <c r="H401" s="116"/>
      <c r="I401" s="116"/>
      <c r="J401" s="116"/>
      <c r="K401" s="116"/>
      <c r="L401" s="116"/>
      <c r="M401" s="116"/>
    </row>
    <row r="402" spans="1:13" s="37" customFormat="1" ht="14.25" customHeight="1">
      <c r="A402" s="79" t="s">
        <v>219</v>
      </c>
      <c r="B402" s="71">
        <f>SUM(B403:B426)</f>
        <v>100</v>
      </c>
      <c r="C402" s="71">
        <f>SUM(C403:C426)</f>
        <v>3411</v>
      </c>
      <c r="D402" s="71">
        <f>SUM(D403:D426)</f>
        <v>3400</v>
      </c>
      <c r="E402" s="71">
        <f>SUM(E403:E426)</f>
        <v>11</v>
      </c>
      <c r="F402" s="71">
        <f aca="true" t="shared" si="26" ref="F402:F408">SUM(G402:I402)</f>
        <v>6332290</v>
      </c>
      <c r="G402" s="116">
        <v>5953032</v>
      </c>
      <c r="H402" s="116">
        <v>379231</v>
      </c>
      <c r="I402" s="116">
        <v>27</v>
      </c>
      <c r="J402" s="116">
        <v>1791</v>
      </c>
      <c r="K402" s="116">
        <v>1171379</v>
      </c>
      <c r="L402" s="116">
        <v>3604044</v>
      </c>
      <c r="M402" s="116">
        <v>2504319</v>
      </c>
    </row>
    <row r="403" spans="1:13" s="37" customFormat="1" ht="14.25" customHeight="1">
      <c r="A403" s="44" t="s">
        <v>304</v>
      </c>
      <c r="B403" s="71">
        <v>7</v>
      </c>
      <c r="C403" s="71">
        <f aca="true" t="shared" si="27" ref="C403:C411">SUM(D403:E403)</f>
        <v>350</v>
      </c>
      <c r="D403" s="71">
        <v>350</v>
      </c>
      <c r="E403" s="93" t="s">
        <v>305</v>
      </c>
      <c r="F403" s="71">
        <f t="shared" si="26"/>
        <v>616383</v>
      </c>
      <c r="G403" s="116">
        <v>603818</v>
      </c>
      <c r="H403" s="116">
        <v>12565</v>
      </c>
      <c r="I403" s="93" t="s">
        <v>305</v>
      </c>
      <c r="J403" s="116">
        <v>1724</v>
      </c>
      <c r="K403" s="116">
        <v>118928</v>
      </c>
      <c r="L403" s="116">
        <v>317275</v>
      </c>
      <c r="M403" s="116">
        <v>285999</v>
      </c>
    </row>
    <row r="404" spans="1:13" s="37" customFormat="1" ht="14.25" customHeight="1">
      <c r="A404" s="44" t="s">
        <v>306</v>
      </c>
      <c r="B404" s="71">
        <v>8</v>
      </c>
      <c r="C404" s="71">
        <f t="shared" si="27"/>
        <v>94</v>
      </c>
      <c r="D404" s="71">
        <v>94</v>
      </c>
      <c r="E404" s="93" t="s">
        <v>305</v>
      </c>
      <c r="F404" s="71">
        <f t="shared" si="26"/>
        <v>498551</v>
      </c>
      <c r="G404" s="164">
        <v>498551</v>
      </c>
      <c r="H404" s="93" t="s">
        <v>305</v>
      </c>
      <c r="I404" s="93" t="s">
        <v>305</v>
      </c>
      <c r="J404" s="71">
        <v>3992</v>
      </c>
      <c r="K404" s="71">
        <v>36961</v>
      </c>
      <c r="L404" s="71">
        <v>197816</v>
      </c>
      <c r="M404" s="71">
        <v>177447</v>
      </c>
    </row>
    <row r="405" spans="1:13" s="37" customFormat="1" ht="14.25" customHeight="1">
      <c r="A405" s="44" t="s">
        <v>308</v>
      </c>
      <c r="B405" s="89">
        <v>3</v>
      </c>
      <c r="C405" s="71">
        <f t="shared" si="27"/>
        <v>34</v>
      </c>
      <c r="D405" s="89">
        <v>34</v>
      </c>
      <c r="E405" s="93" t="s">
        <v>305</v>
      </c>
      <c r="F405" s="71">
        <f t="shared" si="26"/>
        <v>17167</v>
      </c>
      <c r="G405" s="93" t="s">
        <v>305</v>
      </c>
      <c r="H405" s="71">
        <v>17167</v>
      </c>
      <c r="I405" s="93" t="s">
        <v>305</v>
      </c>
      <c r="J405" s="71">
        <v>485</v>
      </c>
      <c r="K405" s="71">
        <v>5788</v>
      </c>
      <c r="L405" s="71">
        <v>2652</v>
      </c>
      <c r="M405" s="71">
        <v>13824</v>
      </c>
    </row>
    <row r="406" spans="1:13" s="37" customFormat="1" ht="14.25" customHeight="1">
      <c r="A406" s="44" t="s">
        <v>309</v>
      </c>
      <c r="B406" s="71">
        <v>11</v>
      </c>
      <c r="C406" s="71">
        <f t="shared" si="27"/>
        <v>218</v>
      </c>
      <c r="D406" s="71">
        <v>218</v>
      </c>
      <c r="E406" s="93" t="s">
        <v>305</v>
      </c>
      <c r="F406" s="71">
        <f t="shared" si="26"/>
        <v>103653</v>
      </c>
      <c r="G406" s="71">
        <v>52979</v>
      </c>
      <c r="H406" s="71">
        <v>50674</v>
      </c>
      <c r="I406" s="93" t="s">
        <v>305</v>
      </c>
      <c r="J406" s="71">
        <v>462</v>
      </c>
      <c r="K406" s="71">
        <v>40194</v>
      </c>
      <c r="L406" s="71">
        <v>45706</v>
      </c>
      <c r="M406" s="71">
        <v>54956</v>
      </c>
    </row>
    <row r="407" spans="1:13" s="37" customFormat="1" ht="14.25" customHeight="1">
      <c r="A407" s="44" t="s">
        <v>310</v>
      </c>
      <c r="B407" s="71">
        <v>4</v>
      </c>
      <c r="C407" s="71">
        <f t="shared" si="27"/>
        <v>22</v>
      </c>
      <c r="D407" s="71">
        <v>21</v>
      </c>
      <c r="E407" s="71">
        <v>1</v>
      </c>
      <c r="F407" s="71">
        <f t="shared" si="26"/>
        <v>16377</v>
      </c>
      <c r="G407" s="116">
        <v>15881</v>
      </c>
      <c r="H407" s="116">
        <v>469</v>
      </c>
      <c r="I407" s="116">
        <v>27</v>
      </c>
      <c r="J407" s="116">
        <v>726</v>
      </c>
      <c r="K407" s="116">
        <v>6288</v>
      </c>
      <c r="L407" s="116">
        <v>7903</v>
      </c>
      <c r="M407" s="116">
        <v>8070</v>
      </c>
    </row>
    <row r="408" spans="1:13" s="37" customFormat="1" ht="14.25" customHeight="1">
      <c r="A408" s="44" t="s">
        <v>311</v>
      </c>
      <c r="B408" s="71">
        <v>7</v>
      </c>
      <c r="C408" s="71">
        <f t="shared" si="27"/>
        <v>457</v>
      </c>
      <c r="D408" s="93">
        <v>456</v>
      </c>
      <c r="E408" s="93">
        <v>1</v>
      </c>
      <c r="F408" s="71">
        <f t="shared" si="26"/>
        <v>290520</v>
      </c>
      <c r="G408" s="116">
        <v>136897</v>
      </c>
      <c r="H408" s="116">
        <v>153623</v>
      </c>
      <c r="I408" s="93" t="s">
        <v>305</v>
      </c>
      <c r="J408" s="116">
        <v>617</v>
      </c>
      <c r="K408" s="116">
        <v>109847</v>
      </c>
      <c r="L408" s="116">
        <v>113636</v>
      </c>
      <c r="M408" s="116">
        <v>168509</v>
      </c>
    </row>
    <row r="409" spans="1:13" s="37" customFormat="1" ht="14.25" customHeight="1">
      <c r="A409" s="44" t="s">
        <v>312</v>
      </c>
      <c r="B409" s="71">
        <v>1</v>
      </c>
      <c r="C409" s="71">
        <f t="shared" si="27"/>
        <v>113</v>
      </c>
      <c r="D409" s="93">
        <v>113</v>
      </c>
      <c r="E409" s="93" t="s">
        <v>305</v>
      </c>
      <c r="F409" s="93" t="s">
        <v>307</v>
      </c>
      <c r="G409" s="93" t="s">
        <v>307</v>
      </c>
      <c r="H409" s="93" t="s">
        <v>307</v>
      </c>
      <c r="I409" s="93" t="s">
        <v>307</v>
      </c>
      <c r="J409" s="93" t="s">
        <v>307</v>
      </c>
      <c r="K409" s="93" t="s">
        <v>307</v>
      </c>
      <c r="L409" s="93" t="s">
        <v>307</v>
      </c>
      <c r="M409" s="93" t="s">
        <v>307</v>
      </c>
    </row>
    <row r="410" spans="1:13" s="37" customFormat="1" ht="14.25" customHeight="1">
      <c r="A410" s="44" t="s">
        <v>313</v>
      </c>
      <c r="B410" s="71">
        <v>2</v>
      </c>
      <c r="C410" s="71">
        <f t="shared" si="27"/>
        <v>11</v>
      </c>
      <c r="D410" s="71">
        <v>11</v>
      </c>
      <c r="E410" s="93" t="s">
        <v>305</v>
      </c>
      <c r="F410" s="93" t="s">
        <v>307</v>
      </c>
      <c r="G410" s="93" t="s">
        <v>307</v>
      </c>
      <c r="H410" s="93" t="s">
        <v>307</v>
      </c>
      <c r="I410" s="93" t="s">
        <v>307</v>
      </c>
      <c r="J410" s="93" t="s">
        <v>307</v>
      </c>
      <c r="K410" s="93" t="s">
        <v>307</v>
      </c>
      <c r="L410" s="93" t="s">
        <v>307</v>
      </c>
      <c r="M410" s="93" t="s">
        <v>307</v>
      </c>
    </row>
    <row r="411" spans="1:13" s="37" customFormat="1" ht="14.25" customHeight="1">
      <c r="A411" s="44" t="s">
        <v>314</v>
      </c>
      <c r="B411" s="71">
        <v>2</v>
      </c>
      <c r="C411" s="71">
        <f t="shared" si="27"/>
        <v>37</v>
      </c>
      <c r="D411" s="71">
        <v>37</v>
      </c>
      <c r="E411" s="93" t="s">
        <v>305</v>
      </c>
      <c r="F411" s="93" t="s">
        <v>307</v>
      </c>
      <c r="G411" s="93" t="s">
        <v>307</v>
      </c>
      <c r="H411" s="93" t="s">
        <v>307</v>
      </c>
      <c r="I411" s="93" t="s">
        <v>307</v>
      </c>
      <c r="J411" s="93" t="s">
        <v>307</v>
      </c>
      <c r="K411" s="93" t="s">
        <v>307</v>
      </c>
      <c r="L411" s="93" t="s">
        <v>307</v>
      </c>
      <c r="M411" s="93" t="s">
        <v>307</v>
      </c>
    </row>
    <row r="412" spans="1:13" s="37" customFormat="1" ht="14.25" customHeight="1">
      <c r="A412" s="44" t="s">
        <v>315</v>
      </c>
      <c r="B412" s="93" t="s">
        <v>305</v>
      </c>
      <c r="C412" s="93" t="s">
        <v>305</v>
      </c>
      <c r="D412" s="93" t="s">
        <v>305</v>
      </c>
      <c r="E412" s="93" t="s">
        <v>305</v>
      </c>
      <c r="F412" s="93" t="s">
        <v>305</v>
      </c>
      <c r="G412" s="93" t="s">
        <v>305</v>
      </c>
      <c r="H412" s="93" t="s">
        <v>305</v>
      </c>
      <c r="I412" s="93" t="s">
        <v>305</v>
      </c>
      <c r="J412" s="93" t="s">
        <v>305</v>
      </c>
      <c r="K412" s="93" t="s">
        <v>305</v>
      </c>
      <c r="L412" s="93" t="s">
        <v>305</v>
      </c>
      <c r="M412" s="93" t="s">
        <v>305</v>
      </c>
    </row>
    <row r="413" spans="1:13" s="37" customFormat="1" ht="14.25" customHeight="1">
      <c r="A413" s="44" t="s">
        <v>316</v>
      </c>
      <c r="B413" s="71">
        <v>7</v>
      </c>
      <c r="C413" s="71">
        <f>SUM(D413:E413)</f>
        <v>298</v>
      </c>
      <c r="D413" s="71">
        <v>298</v>
      </c>
      <c r="E413" s="93" t="s">
        <v>305</v>
      </c>
      <c r="F413" s="71">
        <f>SUM(G413:I413)</f>
        <v>480701</v>
      </c>
      <c r="G413" s="116">
        <v>480052</v>
      </c>
      <c r="H413" s="116">
        <v>649</v>
      </c>
      <c r="I413" s="93" t="s">
        <v>305</v>
      </c>
      <c r="J413" s="116">
        <v>1581</v>
      </c>
      <c r="K413" s="116">
        <v>108106</v>
      </c>
      <c r="L413" s="116">
        <v>244493</v>
      </c>
      <c r="M413" s="116">
        <v>226635</v>
      </c>
    </row>
    <row r="414" spans="1:13" s="37" customFormat="1" ht="14.25" customHeight="1">
      <c r="A414" s="44" t="s">
        <v>317</v>
      </c>
      <c r="B414" s="71">
        <v>1</v>
      </c>
      <c r="C414" s="71">
        <f>SUM(D414:E414)</f>
        <v>108</v>
      </c>
      <c r="D414" s="87">
        <v>108</v>
      </c>
      <c r="E414" s="93" t="s">
        <v>305</v>
      </c>
      <c r="F414" s="93" t="s">
        <v>307</v>
      </c>
      <c r="G414" s="93" t="s">
        <v>307</v>
      </c>
      <c r="H414" s="93" t="s">
        <v>307</v>
      </c>
      <c r="I414" s="93" t="s">
        <v>307</v>
      </c>
      <c r="J414" s="93" t="s">
        <v>307</v>
      </c>
      <c r="K414" s="93" t="s">
        <v>307</v>
      </c>
      <c r="L414" s="93" t="s">
        <v>307</v>
      </c>
      <c r="M414" s="93" t="s">
        <v>307</v>
      </c>
    </row>
    <row r="415" spans="1:13" s="37" customFormat="1" ht="14.25" customHeight="1">
      <c r="A415" s="44" t="s">
        <v>318</v>
      </c>
      <c r="B415" s="93" t="s">
        <v>305</v>
      </c>
      <c r="C415" s="93" t="s">
        <v>305</v>
      </c>
      <c r="D415" s="93" t="s">
        <v>305</v>
      </c>
      <c r="E415" s="93" t="s">
        <v>305</v>
      </c>
      <c r="F415" s="93" t="s">
        <v>305</v>
      </c>
      <c r="G415" s="93" t="s">
        <v>305</v>
      </c>
      <c r="H415" s="93" t="s">
        <v>305</v>
      </c>
      <c r="I415" s="93" t="s">
        <v>305</v>
      </c>
      <c r="J415" s="93" t="s">
        <v>305</v>
      </c>
      <c r="K415" s="93" t="s">
        <v>305</v>
      </c>
      <c r="L415" s="93" t="s">
        <v>305</v>
      </c>
      <c r="M415" s="93" t="s">
        <v>305</v>
      </c>
    </row>
    <row r="416" spans="1:13" s="37" customFormat="1" ht="14.25" customHeight="1">
      <c r="A416" s="44" t="s">
        <v>319</v>
      </c>
      <c r="B416" s="71">
        <v>7</v>
      </c>
      <c r="C416" s="71">
        <f>SUM(D416:E416)</f>
        <v>90</v>
      </c>
      <c r="D416" s="71">
        <v>86</v>
      </c>
      <c r="E416" s="71">
        <v>4</v>
      </c>
      <c r="F416" s="71">
        <f>SUM(G416:I416)</f>
        <v>146899</v>
      </c>
      <c r="G416" s="116">
        <v>146669</v>
      </c>
      <c r="H416" s="116">
        <v>230</v>
      </c>
      <c r="I416" s="93" t="s">
        <v>305</v>
      </c>
      <c r="J416" s="116">
        <v>1590</v>
      </c>
      <c r="K416" s="116">
        <v>37996</v>
      </c>
      <c r="L416" s="116">
        <v>67602</v>
      </c>
      <c r="M416" s="116">
        <v>75521</v>
      </c>
    </row>
    <row r="417" spans="1:13" s="37" customFormat="1" ht="14.25" customHeight="1">
      <c r="A417" s="44" t="s">
        <v>320</v>
      </c>
      <c r="B417" s="93" t="s">
        <v>305</v>
      </c>
      <c r="C417" s="93" t="s">
        <v>305</v>
      </c>
      <c r="D417" s="93" t="s">
        <v>305</v>
      </c>
      <c r="E417" s="93" t="s">
        <v>305</v>
      </c>
      <c r="F417" s="93" t="s">
        <v>305</v>
      </c>
      <c r="G417" s="93" t="s">
        <v>305</v>
      </c>
      <c r="H417" s="93" t="s">
        <v>305</v>
      </c>
      <c r="I417" s="93" t="s">
        <v>305</v>
      </c>
      <c r="J417" s="93" t="s">
        <v>305</v>
      </c>
      <c r="K417" s="93" t="s">
        <v>305</v>
      </c>
      <c r="L417" s="93" t="s">
        <v>305</v>
      </c>
      <c r="M417" s="93" t="s">
        <v>305</v>
      </c>
    </row>
    <row r="418" spans="1:13" s="37" customFormat="1" ht="14.25" customHeight="1">
      <c r="A418" s="44" t="s">
        <v>321</v>
      </c>
      <c r="B418" s="71">
        <v>2</v>
      </c>
      <c r="C418" s="71">
        <f>SUM(D418:E418)</f>
        <v>51</v>
      </c>
      <c r="D418" s="87">
        <v>51</v>
      </c>
      <c r="E418" s="161" t="s">
        <v>305</v>
      </c>
      <c r="F418" s="93" t="s">
        <v>307</v>
      </c>
      <c r="G418" s="93" t="s">
        <v>307</v>
      </c>
      <c r="H418" s="93" t="s">
        <v>307</v>
      </c>
      <c r="I418" s="93" t="s">
        <v>307</v>
      </c>
      <c r="J418" s="93" t="s">
        <v>307</v>
      </c>
      <c r="K418" s="93" t="s">
        <v>307</v>
      </c>
      <c r="L418" s="93" t="s">
        <v>307</v>
      </c>
      <c r="M418" s="93" t="s">
        <v>307</v>
      </c>
    </row>
    <row r="419" spans="1:13" s="37" customFormat="1" ht="14.25" customHeight="1">
      <c r="A419" s="44" t="s">
        <v>322</v>
      </c>
      <c r="B419" s="71">
        <v>6</v>
      </c>
      <c r="C419" s="71">
        <f>SUM(D419:E419)</f>
        <v>75</v>
      </c>
      <c r="D419" s="71">
        <v>72</v>
      </c>
      <c r="E419" s="71">
        <v>3</v>
      </c>
      <c r="F419" s="93" t="s">
        <v>307</v>
      </c>
      <c r="G419" s="93" t="s">
        <v>307</v>
      </c>
      <c r="H419" s="93" t="s">
        <v>307</v>
      </c>
      <c r="I419" s="93" t="s">
        <v>307</v>
      </c>
      <c r="J419" s="93" t="s">
        <v>307</v>
      </c>
      <c r="K419" s="93" t="s">
        <v>307</v>
      </c>
      <c r="L419" s="93" t="s">
        <v>307</v>
      </c>
      <c r="M419" s="93" t="s">
        <v>307</v>
      </c>
    </row>
    <row r="420" spans="1:13" s="37" customFormat="1" ht="14.25" customHeight="1">
      <c r="A420" s="44" t="s">
        <v>323</v>
      </c>
      <c r="B420" s="71">
        <v>17</v>
      </c>
      <c r="C420" s="71">
        <f>SUM(D420:E420)</f>
        <v>822</v>
      </c>
      <c r="D420" s="71">
        <v>820</v>
      </c>
      <c r="E420" s="71">
        <v>2</v>
      </c>
      <c r="F420" s="71">
        <f>SUM(G420:I420)</f>
        <v>1446984</v>
      </c>
      <c r="G420" s="116">
        <v>1339989</v>
      </c>
      <c r="H420" s="116">
        <v>106995</v>
      </c>
      <c r="I420" s="93" t="s">
        <v>305</v>
      </c>
      <c r="J420" s="116">
        <v>1736</v>
      </c>
      <c r="K420" s="116">
        <v>351737</v>
      </c>
      <c r="L420" s="116">
        <v>928253</v>
      </c>
      <c r="M420" s="116">
        <v>498660</v>
      </c>
    </row>
    <row r="421" spans="1:13" s="37" customFormat="1" ht="14.25" customHeight="1">
      <c r="A421" s="44" t="s">
        <v>324</v>
      </c>
      <c r="B421" s="71">
        <v>7</v>
      </c>
      <c r="C421" s="71">
        <f>SUM(D421:E421)</f>
        <v>356</v>
      </c>
      <c r="D421" s="71">
        <v>356</v>
      </c>
      <c r="E421" s="93" t="s">
        <v>305</v>
      </c>
      <c r="F421" s="71">
        <f>SUM(G421:I421)</f>
        <v>583564</v>
      </c>
      <c r="G421" s="71">
        <v>581983</v>
      </c>
      <c r="H421" s="71">
        <v>1581</v>
      </c>
      <c r="I421" s="93" t="s">
        <v>305</v>
      </c>
      <c r="J421" s="71">
        <v>1616</v>
      </c>
      <c r="K421" s="71">
        <v>94581</v>
      </c>
      <c r="L421" s="71">
        <v>414217</v>
      </c>
      <c r="M421" s="71">
        <v>161006</v>
      </c>
    </row>
    <row r="422" spans="1:13" s="37" customFormat="1" ht="14.25" customHeight="1">
      <c r="A422" s="44" t="s">
        <v>130</v>
      </c>
      <c r="B422" s="93" t="s">
        <v>299</v>
      </c>
      <c r="C422" s="93" t="s">
        <v>299</v>
      </c>
      <c r="D422" s="93" t="s">
        <v>299</v>
      </c>
      <c r="E422" s="93" t="s">
        <v>299</v>
      </c>
      <c r="F422" s="93" t="s">
        <v>299</v>
      </c>
      <c r="G422" s="93" t="s">
        <v>299</v>
      </c>
      <c r="H422" s="93" t="s">
        <v>299</v>
      </c>
      <c r="I422" s="93" t="s">
        <v>299</v>
      </c>
      <c r="J422" s="93" t="s">
        <v>299</v>
      </c>
      <c r="K422" s="93" t="s">
        <v>299</v>
      </c>
      <c r="L422" s="93" t="s">
        <v>299</v>
      </c>
      <c r="M422" s="93" t="s">
        <v>299</v>
      </c>
    </row>
    <row r="423" spans="1:13" s="37" customFormat="1" ht="14.25" customHeight="1">
      <c r="A423" s="44" t="s">
        <v>131</v>
      </c>
      <c r="B423" s="71">
        <v>2</v>
      </c>
      <c r="C423" s="71">
        <f>SUM(D423:E423)</f>
        <v>127</v>
      </c>
      <c r="D423" s="93">
        <v>127</v>
      </c>
      <c r="E423" s="93" t="s">
        <v>243</v>
      </c>
      <c r="F423" s="93" t="s">
        <v>245</v>
      </c>
      <c r="G423" s="93" t="s">
        <v>245</v>
      </c>
      <c r="H423" s="93" t="s">
        <v>245</v>
      </c>
      <c r="I423" s="93" t="s">
        <v>245</v>
      </c>
      <c r="J423" s="93" t="s">
        <v>245</v>
      </c>
      <c r="K423" s="93" t="s">
        <v>245</v>
      </c>
      <c r="L423" s="93" t="s">
        <v>245</v>
      </c>
      <c r="M423" s="93" t="s">
        <v>245</v>
      </c>
    </row>
    <row r="424" spans="1:13" s="37" customFormat="1" ht="14.25" customHeight="1">
      <c r="A424" s="44" t="s">
        <v>132</v>
      </c>
      <c r="B424" s="71">
        <v>4</v>
      </c>
      <c r="C424" s="71">
        <f>SUM(D424:E424)</f>
        <v>125</v>
      </c>
      <c r="D424" s="71">
        <v>125</v>
      </c>
      <c r="E424" s="93" t="s">
        <v>243</v>
      </c>
      <c r="F424" s="71">
        <f>SUM(G424:I424)</f>
        <v>258390</v>
      </c>
      <c r="G424" s="116">
        <v>249929</v>
      </c>
      <c r="H424" s="116">
        <v>8461</v>
      </c>
      <c r="I424" s="93" t="s">
        <v>243</v>
      </c>
      <c r="J424" s="116">
        <v>2048</v>
      </c>
      <c r="K424" s="116">
        <v>42474</v>
      </c>
      <c r="L424" s="116">
        <v>145904</v>
      </c>
      <c r="M424" s="116">
        <v>110110</v>
      </c>
    </row>
    <row r="425" spans="1:13" ht="14.25" customHeight="1">
      <c r="A425" s="45" t="s">
        <v>133</v>
      </c>
      <c r="B425" s="97">
        <v>2</v>
      </c>
      <c r="C425" s="71">
        <f>SUM(D425:E425)</f>
        <v>23</v>
      </c>
      <c r="D425" s="98">
        <v>23</v>
      </c>
      <c r="E425" s="93" t="s">
        <v>243</v>
      </c>
      <c r="F425" s="93" t="s">
        <v>245</v>
      </c>
      <c r="G425" s="93" t="s">
        <v>245</v>
      </c>
      <c r="H425" s="93" t="s">
        <v>245</v>
      </c>
      <c r="I425" s="93" t="s">
        <v>245</v>
      </c>
      <c r="J425" s="93" t="s">
        <v>245</v>
      </c>
      <c r="K425" s="93" t="s">
        <v>245</v>
      </c>
      <c r="L425" s="93" t="s">
        <v>245</v>
      </c>
      <c r="M425" s="93" t="s">
        <v>245</v>
      </c>
    </row>
    <row r="426" spans="1:13" ht="14.25" customHeight="1">
      <c r="A426" s="44" t="s">
        <v>134</v>
      </c>
      <c r="B426" s="160" t="s">
        <v>243</v>
      </c>
      <c r="C426" s="93" t="s">
        <v>243</v>
      </c>
      <c r="D426" s="93" t="s">
        <v>243</v>
      </c>
      <c r="E426" s="93" t="s">
        <v>243</v>
      </c>
      <c r="F426" s="93" t="s">
        <v>243</v>
      </c>
      <c r="G426" s="93" t="s">
        <v>243</v>
      </c>
      <c r="H426" s="93" t="s">
        <v>243</v>
      </c>
      <c r="I426" s="93" t="s">
        <v>243</v>
      </c>
      <c r="J426" s="93" t="s">
        <v>243</v>
      </c>
      <c r="K426" s="93" t="s">
        <v>243</v>
      </c>
      <c r="L426" s="93" t="s">
        <v>243</v>
      </c>
      <c r="M426" s="93" t="s">
        <v>243</v>
      </c>
    </row>
    <row r="427" spans="1:13" ht="14.25" customHeight="1" thickBot="1">
      <c r="A427" s="106"/>
      <c r="B427" s="100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</row>
    <row r="428" spans="12:13" ht="14.25" customHeight="1">
      <c r="L428" s="242" t="s">
        <v>106</v>
      </c>
      <c r="M428" s="242"/>
    </row>
    <row r="429" spans="1:13" ht="24" customHeight="1">
      <c r="A429" s="171" t="s">
        <v>235</v>
      </c>
      <c r="B429" s="171"/>
      <c r="C429" s="171"/>
      <c r="D429" s="171"/>
      <c r="E429" s="171"/>
      <c r="F429" s="171"/>
      <c r="G429" s="254" t="s">
        <v>216</v>
      </c>
      <c r="H429" s="254"/>
      <c r="I429" s="254"/>
      <c r="J429" s="254"/>
      <c r="K429" s="254"/>
      <c r="L429" s="254"/>
      <c r="M429" s="254"/>
    </row>
    <row r="430" spans="1:13" ht="30" customHeight="1">
      <c r="A430" s="174" t="s">
        <v>209</v>
      </c>
      <c r="B430" s="174"/>
      <c r="C430" s="174"/>
      <c r="D430" s="174"/>
      <c r="E430" s="174"/>
      <c r="F430" s="174"/>
      <c r="G430" s="147" t="s">
        <v>300</v>
      </c>
      <c r="H430" s="147"/>
      <c r="I430" s="147"/>
      <c r="J430" s="147"/>
      <c r="K430" s="147"/>
      <c r="L430" s="147"/>
      <c r="M430" s="147"/>
    </row>
    <row r="431" spans="1:13" ht="12" customHeight="1">
      <c r="A431" s="204"/>
      <c r="B431" s="204"/>
      <c r="C431" s="204"/>
      <c r="D431" s="204"/>
      <c r="E431" s="204"/>
      <c r="F431" s="204"/>
      <c r="G431" s="144"/>
      <c r="H431" s="144"/>
      <c r="I431" s="144"/>
      <c r="J431" s="144"/>
      <c r="K431" s="144"/>
      <c r="L431" s="144"/>
      <c r="M431" s="144"/>
    </row>
    <row r="432" spans="1:13" ht="14.25" customHeight="1" thickBot="1">
      <c r="A432" s="108" t="s">
        <v>242</v>
      </c>
      <c r="B432" s="101"/>
      <c r="C432" s="101"/>
      <c r="D432" s="101"/>
      <c r="E432" s="101"/>
      <c r="F432" s="101"/>
      <c r="G432" s="123"/>
      <c r="H432" s="124"/>
      <c r="I432" s="124"/>
      <c r="J432" s="124"/>
      <c r="K432" s="124"/>
      <c r="L432" s="124"/>
      <c r="M432" s="125" t="s">
        <v>91</v>
      </c>
    </row>
    <row r="433" spans="1:13" ht="11.25">
      <c r="A433" s="243" t="s">
        <v>107</v>
      </c>
      <c r="B433" s="245" t="s">
        <v>52</v>
      </c>
      <c r="C433" s="247" t="s">
        <v>76</v>
      </c>
      <c r="D433" s="247"/>
      <c r="E433" s="247"/>
      <c r="F433" s="43"/>
      <c r="G433" s="145" t="s">
        <v>77</v>
      </c>
      <c r="H433" s="145"/>
      <c r="I433" s="145"/>
      <c r="J433" s="146"/>
      <c r="K433" s="248" t="s">
        <v>78</v>
      </c>
      <c r="L433" s="248" t="s">
        <v>40</v>
      </c>
      <c r="M433" s="250" t="s">
        <v>79</v>
      </c>
    </row>
    <row r="434" spans="1:13" ht="22.5">
      <c r="A434" s="244"/>
      <c r="B434" s="246"/>
      <c r="C434" s="39" t="s">
        <v>80</v>
      </c>
      <c r="D434" s="40" t="s">
        <v>81</v>
      </c>
      <c r="E434" s="40" t="s">
        <v>82</v>
      </c>
      <c r="F434" s="41" t="s">
        <v>80</v>
      </c>
      <c r="G434" s="126" t="s">
        <v>83</v>
      </c>
      <c r="H434" s="127" t="s">
        <v>84</v>
      </c>
      <c r="I434" s="127" t="s">
        <v>85</v>
      </c>
      <c r="J434" s="127" t="s">
        <v>86</v>
      </c>
      <c r="K434" s="249"/>
      <c r="L434" s="249"/>
      <c r="M434" s="251"/>
    </row>
    <row r="435" spans="1:13" ht="14.25" customHeight="1">
      <c r="A435" s="34"/>
      <c r="G435" s="123"/>
      <c r="H435" s="123"/>
      <c r="I435" s="123"/>
      <c r="J435" s="123"/>
      <c r="K435" s="123"/>
      <c r="L435" s="123"/>
      <c r="M435" s="123"/>
    </row>
    <row r="436" spans="1:13" ht="14.25" customHeight="1">
      <c r="A436" s="79" t="s">
        <v>220</v>
      </c>
      <c r="B436" s="71">
        <f>SUM(B437:B460)</f>
        <v>159</v>
      </c>
      <c r="C436" s="71">
        <f>SUM(C437:C460)</f>
        <v>3977</v>
      </c>
      <c r="D436" s="71">
        <f>SUM(D437:D460)</f>
        <v>3962</v>
      </c>
      <c r="E436" s="71">
        <f>SUM(E437:E460)</f>
        <v>15</v>
      </c>
      <c r="F436" s="71">
        <f>SUM(G436:I436)</f>
        <v>9250124</v>
      </c>
      <c r="G436" s="116">
        <v>8865491</v>
      </c>
      <c r="H436" s="116">
        <v>383163</v>
      </c>
      <c r="I436" s="116">
        <v>1470</v>
      </c>
      <c r="J436" s="116">
        <v>2283</v>
      </c>
      <c r="K436" s="116">
        <v>1371318</v>
      </c>
      <c r="L436" s="116">
        <v>5279334</v>
      </c>
      <c r="M436" s="116">
        <v>3801344</v>
      </c>
    </row>
    <row r="437" spans="1:13" ht="14.25" customHeight="1">
      <c r="A437" s="44" t="s">
        <v>135</v>
      </c>
      <c r="B437" s="71">
        <v>27</v>
      </c>
      <c r="C437" s="71">
        <f>SUM(D437:E437)</f>
        <v>312</v>
      </c>
      <c r="D437" s="71">
        <v>309</v>
      </c>
      <c r="E437" s="71">
        <v>3</v>
      </c>
      <c r="F437" s="71">
        <f>SUM(G437:I437)</f>
        <v>566499</v>
      </c>
      <c r="G437" s="116">
        <v>564601</v>
      </c>
      <c r="H437" s="116">
        <v>1898</v>
      </c>
      <c r="I437" s="93" t="s">
        <v>243</v>
      </c>
      <c r="J437" s="116">
        <v>1778</v>
      </c>
      <c r="K437" s="116">
        <v>74821</v>
      </c>
      <c r="L437" s="116">
        <v>252140</v>
      </c>
      <c r="M437" s="116">
        <v>302443</v>
      </c>
    </row>
    <row r="438" spans="1:13" ht="14.25" customHeight="1">
      <c r="A438" s="44" t="s">
        <v>136</v>
      </c>
      <c r="B438" s="71">
        <v>6</v>
      </c>
      <c r="C438" s="71">
        <f>SUM(D438:E438)</f>
        <v>82</v>
      </c>
      <c r="D438" s="71">
        <v>82</v>
      </c>
      <c r="E438" s="93" t="s">
        <v>243</v>
      </c>
      <c r="F438" s="71">
        <f>SUM(G438:I438)</f>
        <v>117191</v>
      </c>
      <c r="G438" s="71">
        <v>52509</v>
      </c>
      <c r="H438" s="71">
        <v>64682</v>
      </c>
      <c r="I438" s="93" t="s">
        <v>243</v>
      </c>
      <c r="J438" s="71">
        <v>1310</v>
      </c>
      <c r="K438" s="71">
        <v>24694</v>
      </c>
      <c r="L438" s="71">
        <v>26351</v>
      </c>
      <c r="M438" s="71">
        <v>81054</v>
      </c>
    </row>
    <row r="439" spans="1:13" ht="14.25" customHeight="1">
      <c r="A439" s="44" t="s">
        <v>137</v>
      </c>
      <c r="B439" s="93" t="s">
        <v>243</v>
      </c>
      <c r="C439" s="93" t="s">
        <v>243</v>
      </c>
      <c r="D439" s="93" t="s">
        <v>243</v>
      </c>
      <c r="E439" s="93" t="s">
        <v>243</v>
      </c>
      <c r="F439" s="93" t="s">
        <v>243</v>
      </c>
      <c r="G439" s="93" t="s">
        <v>243</v>
      </c>
      <c r="H439" s="93" t="s">
        <v>243</v>
      </c>
      <c r="I439" s="93" t="s">
        <v>243</v>
      </c>
      <c r="J439" s="93" t="s">
        <v>243</v>
      </c>
      <c r="K439" s="93" t="s">
        <v>243</v>
      </c>
      <c r="L439" s="93" t="s">
        <v>243</v>
      </c>
      <c r="M439" s="93" t="s">
        <v>243</v>
      </c>
    </row>
    <row r="440" spans="1:13" ht="14.25" customHeight="1">
      <c r="A440" s="44" t="s">
        <v>138</v>
      </c>
      <c r="B440" s="71">
        <v>23</v>
      </c>
      <c r="C440" s="71">
        <f aca="true" t="shared" si="28" ref="C440:C450">SUM(D440:E440)</f>
        <v>589</v>
      </c>
      <c r="D440" s="71">
        <v>586</v>
      </c>
      <c r="E440" s="71">
        <v>3</v>
      </c>
      <c r="F440" s="71">
        <f>SUM(G440:I440)</f>
        <v>674468</v>
      </c>
      <c r="G440" s="116">
        <v>563640</v>
      </c>
      <c r="H440" s="71">
        <v>110828</v>
      </c>
      <c r="I440" s="93" t="s">
        <v>243</v>
      </c>
      <c r="J440" s="71">
        <v>1118</v>
      </c>
      <c r="K440" s="71">
        <v>149331</v>
      </c>
      <c r="L440" s="71">
        <v>329296</v>
      </c>
      <c r="M440" s="71">
        <v>329014</v>
      </c>
    </row>
    <row r="441" spans="1:13" ht="14.25" customHeight="1">
      <c r="A441" s="44" t="s">
        <v>139</v>
      </c>
      <c r="B441" s="71">
        <v>32</v>
      </c>
      <c r="C441" s="71">
        <f t="shared" si="28"/>
        <v>612</v>
      </c>
      <c r="D441" s="71">
        <v>609</v>
      </c>
      <c r="E441" s="71">
        <v>3</v>
      </c>
      <c r="F441" s="71">
        <f>SUM(G441:I441)</f>
        <v>2225149</v>
      </c>
      <c r="G441" s="116">
        <v>2209853</v>
      </c>
      <c r="H441" s="116">
        <v>15296</v>
      </c>
      <c r="I441" s="93" t="s">
        <v>243</v>
      </c>
      <c r="J441" s="116">
        <v>3581</v>
      </c>
      <c r="K441" s="116">
        <v>222024</v>
      </c>
      <c r="L441" s="116">
        <v>1546749</v>
      </c>
      <c r="M441" s="116">
        <v>644969</v>
      </c>
    </row>
    <row r="442" spans="1:13" ht="14.25" customHeight="1">
      <c r="A442" s="44" t="s">
        <v>140</v>
      </c>
      <c r="B442" s="71">
        <v>3</v>
      </c>
      <c r="C442" s="71">
        <f t="shared" si="28"/>
        <v>30</v>
      </c>
      <c r="D442" s="71">
        <v>30</v>
      </c>
      <c r="E442" s="93" t="s">
        <v>243</v>
      </c>
      <c r="F442" s="71">
        <f>SUM(G442:I442)</f>
        <v>22069</v>
      </c>
      <c r="G442" s="116">
        <v>22069</v>
      </c>
      <c r="H442" s="93" t="s">
        <v>243</v>
      </c>
      <c r="I442" s="93" t="s">
        <v>243</v>
      </c>
      <c r="J442" s="116">
        <v>715</v>
      </c>
      <c r="K442" s="116">
        <v>8917</v>
      </c>
      <c r="L442" s="116">
        <v>8759</v>
      </c>
      <c r="M442" s="116">
        <v>12676</v>
      </c>
    </row>
    <row r="443" spans="1:13" ht="14.25" customHeight="1">
      <c r="A443" s="44" t="s">
        <v>141</v>
      </c>
      <c r="B443" s="71">
        <v>2</v>
      </c>
      <c r="C443" s="71">
        <f t="shared" si="28"/>
        <v>39</v>
      </c>
      <c r="D443" s="87">
        <v>39</v>
      </c>
      <c r="E443" s="93" t="s">
        <v>243</v>
      </c>
      <c r="F443" s="93" t="s">
        <v>245</v>
      </c>
      <c r="G443" s="93" t="s">
        <v>245</v>
      </c>
      <c r="H443" s="93" t="s">
        <v>245</v>
      </c>
      <c r="I443" s="93" t="s">
        <v>245</v>
      </c>
      <c r="J443" s="93" t="s">
        <v>245</v>
      </c>
      <c r="K443" s="93" t="s">
        <v>245</v>
      </c>
      <c r="L443" s="93" t="s">
        <v>245</v>
      </c>
      <c r="M443" s="93" t="s">
        <v>245</v>
      </c>
    </row>
    <row r="444" spans="1:13" ht="14.25" customHeight="1">
      <c r="A444" s="44" t="s">
        <v>142</v>
      </c>
      <c r="B444" s="71">
        <v>4</v>
      </c>
      <c r="C444" s="71">
        <f t="shared" si="28"/>
        <v>29</v>
      </c>
      <c r="D444" s="93">
        <v>29</v>
      </c>
      <c r="E444" s="93" t="s">
        <v>243</v>
      </c>
      <c r="F444" s="93" t="s">
        <v>245</v>
      </c>
      <c r="G444" s="93" t="s">
        <v>245</v>
      </c>
      <c r="H444" s="93" t="s">
        <v>245</v>
      </c>
      <c r="I444" s="93" t="s">
        <v>245</v>
      </c>
      <c r="J444" s="93" t="s">
        <v>245</v>
      </c>
      <c r="K444" s="93" t="s">
        <v>245</v>
      </c>
      <c r="L444" s="93" t="s">
        <v>245</v>
      </c>
      <c r="M444" s="93" t="s">
        <v>245</v>
      </c>
    </row>
    <row r="445" spans="1:13" ht="14.25" customHeight="1">
      <c r="A445" s="44" t="s">
        <v>143</v>
      </c>
      <c r="B445" s="71">
        <v>2</v>
      </c>
      <c r="C445" s="71">
        <f t="shared" si="28"/>
        <v>18</v>
      </c>
      <c r="D445" s="71">
        <v>18</v>
      </c>
      <c r="E445" s="93" t="s">
        <v>243</v>
      </c>
      <c r="F445" s="93" t="s">
        <v>245</v>
      </c>
      <c r="G445" s="93" t="s">
        <v>245</v>
      </c>
      <c r="H445" s="93" t="s">
        <v>245</v>
      </c>
      <c r="I445" s="93" t="s">
        <v>245</v>
      </c>
      <c r="J445" s="93" t="s">
        <v>245</v>
      </c>
      <c r="K445" s="93" t="s">
        <v>245</v>
      </c>
      <c r="L445" s="93" t="s">
        <v>245</v>
      </c>
      <c r="M445" s="93" t="s">
        <v>245</v>
      </c>
    </row>
    <row r="446" spans="1:13" ht="14.25" customHeight="1">
      <c r="A446" s="44" t="s">
        <v>144</v>
      </c>
      <c r="B446" s="71">
        <v>2</v>
      </c>
      <c r="C446" s="71">
        <f t="shared" si="28"/>
        <v>12</v>
      </c>
      <c r="D446" s="87">
        <v>11</v>
      </c>
      <c r="E446" s="71">
        <v>1</v>
      </c>
      <c r="F446" s="93" t="s">
        <v>245</v>
      </c>
      <c r="G446" s="93" t="s">
        <v>245</v>
      </c>
      <c r="H446" s="93" t="s">
        <v>245</v>
      </c>
      <c r="I446" s="93" t="s">
        <v>245</v>
      </c>
      <c r="J446" s="93" t="s">
        <v>245</v>
      </c>
      <c r="K446" s="93" t="s">
        <v>245</v>
      </c>
      <c r="L446" s="93" t="s">
        <v>245</v>
      </c>
      <c r="M446" s="93" t="s">
        <v>245</v>
      </c>
    </row>
    <row r="447" spans="1:13" ht="14.25" customHeight="1">
      <c r="A447" s="44" t="s">
        <v>145</v>
      </c>
      <c r="B447" s="71">
        <v>5</v>
      </c>
      <c r="C447" s="71">
        <f t="shared" si="28"/>
        <v>250</v>
      </c>
      <c r="D447" s="93">
        <v>250</v>
      </c>
      <c r="E447" s="93" t="s">
        <v>243</v>
      </c>
      <c r="F447" s="71">
        <f>SUM(G447:I447)</f>
        <v>539564</v>
      </c>
      <c r="G447" s="116">
        <v>525112</v>
      </c>
      <c r="H447" s="116">
        <v>14452</v>
      </c>
      <c r="I447" s="93" t="s">
        <v>243</v>
      </c>
      <c r="J447" s="116">
        <v>2098</v>
      </c>
      <c r="K447" s="116">
        <v>104612</v>
      </c>
      <c r="L447" s="116">
        <v>183379</v>
      </c>
      <c r="M447" s="116">
        <v>341207</v>
      </c>
    </row>
    <row r="448" spans="1:13" ht="14.25" customHeight="1">
      <c r="A448" s="44" t="s">
        <v>146</v>
      </c>
      <c r="B448" s="71">
        <v>2</v>
      </c>
      <c r="C448" s="71">
        <f t="shared" si="28"/>
        <v>89</v>
      </c>
      <c r="D448" s="87">
        <v>89</v>
      </c>
      <c r="E448" s="93" t="s">
        <v>243</v>
      </c>
      <c r="F448" s="93" t="s">
        <v>245</v>
      </c>
      <c r="G448" s="93" t="s">
        <v>245</v>
      </c>
      <c r="H448" s="93" t="s">
        <v>245</v>
      </c>
      <c r="I448" s="93" t="s">
        <v>245</v>
      </c>
      <c r="J448" s="93" t="s">
        <v>245</v>
      </c>
      <c r="K448" s="93" t="s">
        <v>245</v>
      </c>
      <c r="L448" s="93" t="s">
        <v>245</v>
      </c>
      <c r="M448" s="93" t="s">
        <v>245</v>
      </c>
    </row>
    <row r="449" spans="1:13" ht="14.25" customHeight="1">
      <c r="A449" s="44" t="s">
        <v>147</v>
      </c>
      <c r="B449" s="71">
        <v>1</v>
      </c>
      <c r="C449" s="71">
        <f t="shared" si="28"/>
        <v>20</v>
      </c>
      <c r="D449" s="71">
        <v>20</v>
      </c>
      <c r="E449" s="93" t="s">
        <v>243</v>
      </c>
      <c r="F449" s="93" t="s">
        <v>245</v>
      </c>
      <c r="G449" s="93" t="s">
        <v>245</v>
      </c>
      <c r="H449" s="93" t="s">
        <v>245</v>
      </c>
      <c r="I449" s="93" t="s">
        <v>245</v>
      </c>
      <c r="J449" s="93" t="s">
        <v>245</v>
      </c>
      <c r="K449" s="93" t="s">
        <v>245</v>
      </c>
      <c r="L449" s="93" t="s">
        <v>245</v>
      </c>
      <c r="M449" s="93" t="s">
        <v>245</v>
      </c>
    </row>
    <row r="450" spans="1:13" ht="14.25" customHeight="1">
      <c r="A450" s="44" t="s">
        <v>148</v>
      </c>
      <c r="B450" s="71">
        <v>15</v>
      </c>
      <c r="C450" s="71">
        <f t="shared" si="28"/>
        <v>270</v>
      </c>
      <c r="D450" s="71">
        <v>269</v>
      </c>
      <c r="E450" s="71">
        <v>1</v>
      </c>
      <c r="F450" s="71">
        <f>SUM(G450:I450)</f>
        <v>670597</v>
      </c>
      <c r="G450" s="116">
        <v>670297</v>
      </c>
      <c r="H450" s="93" t="s">
        <v>243</v>
      </c>
      <c r="I450" s="116">
        <v>300</v>
      </c>
      <c r="J450" s="116">
        <v>2428</v>
      </c>
      <c r="K450" s="116">
        <v>101313</v>
      </c>
      <c r="L450" s="116">
        <v>342114</v>
      </c>
      <c r="M450" s="116">
        <v>313342</v>
      </c>
    </row>
    <row r="451" spans="1:13" ht="14.25" customHeight="1">
      <c r="A451" s="44" t="s">
        <v>149</v>
      </c>
      <c r="B451" s="93" t="s">
        <v>243</v>
      </c>
      <c r="C451" s="93" t="s">
        <v>243</v>
      </c>
      <c r="D451" s="93" t="s">
        <v>243</v>
      </c>
      <c r="E451" s="93" t="s">
        <v>243</v>
      </c>
      <c r="F451" s="93" t="s">
        <v>243</v>
      </c>
      <c r="G451" s="93" t="s">
        <v>243</v>
      </c>
      <c r="H451" s="93" t="s">
        <v>243</v>
      </c>
      <c r="I451" s="93" t="s">
        <v>243</v>
      </c>
      <c r="J451" s="93" t="s">
        <v>243</v>
      </c>
      <c r="K451" s="93" t="s">
        <v>243</v>
      </c>
      <c r="L451" s="93" t="s">
        <v>243</v>
      </c>
      <c r="M451" s="93" t="s">
        <v>243</v>
      </c>
    </row>
    <row r="452" spans="1:13" ht="14.25" customHeight="1">
      <c r="A452" s="44" t="s">
        <v>150</v>
      </c>
      <c r="B452" s="71">
        <v>1</v>
      </c>
      <c r="C452" s="71">
        <f aca="true" t="shared" si="29" ref="C452:C457">SUM(D452:E452)</f>
        <v>140</v>
      </c>
      <c r="D452" s="71">
        <v>140</v>
      </c>
      <c r="E452" s="93" t="s">
        <v>243</v>
      </c>
      <c r="F452" s="93" t="s">
        <v>245</v>
      </c>
      <c r="G452" s="93" t="s">
        <v>245</v>
      </c>
      <c r="H452" s="93" t="s">
        <v>245</v>
      </c>
      <c r="I452" s="93" t="s">
        <v>245</v>
      </c>
      <c r="J452" s="93" t="s">
        <v>245</v>
      </c>
      <c r="K452" s="93" t="s">
        <v>245</v>
      </c>
      <c r="L452" s="93" t="s">
        <v>245</v>
      </c>
      <c r="M452" s="93" t="s">
        <v>245</v>
      </c>
    </row>
    <row r="453" spans="1:13" ht="14.25" customHeight="1">
      <c r="A453" s="44" t="s">
        <v>151</v>
      </c>
      <c r="B453" s="71">
        <v>11</v>
      </c>
      <c r="C453" s="71">
        <f t="shared" si="29"/>
        <v>296</v>
      </c>
      <c r="D453" s="87">
        <v>293</v>
      </c>
      <c r="E453" s="71">
        <v>3</v>
      </c>
      <c r="F453" s="71">
        <f>SUM(G453:I453)</f>
        <v>867385</v>
      </c>
      <c r="G453" s="116">
        <v>855275</v>
      </c>
      <c r="H453" s="116">
        <v>12110</v>
      </c>
      <c r="I453" s="93" t="s">
        <v>243</v>
      </c>
      <c r="J453" s="116">
        <v>2869</v>
      </c>
      <c r="K453" s="116">
        <v>129606</v>
      </c>
      <c r="L453" s="116">
        <v>458370</v>
      </c>
      <c r="M453" s="116">
        <v>390897</v>
      </c>
    </row>
    <row r="454" spans="1:13" ht="14.25" customHeight="1">
      <c r="A454" s="44" t="s">
        <v>152</v>
      </c>
      <c r="B454" s="71">
        <v>9</v>
      </c>
      <c r="C454" s="71">
        <f t="shared" si="29"/>
        <v>252</v>
      </c>
      <c r="D454" s="93">
        <v>252</v>
      </c>
      <c r="E454" s="93" t="s">
        <v>243</v>
      </c>
      <c r="F454" s="71">
        <f>SUM(G454:I454)</f>
        <v>565111</v>
      </c>
      <c r="G454" s="116">
        <v>530036</v>
      </c>
      <c r="H454" s="116">
        <v>34085</v>
      </c>
      <c r="I454" s="116">
        <v>990</v>
      </c>
      <c r="J454" s="116">
        <v>2203</v>
      </c>
      <c r="K454" s="116">
        <v>114671</v>
      </c>
      <c r="L454" s="116">
        <v>343885</v>
      </c>
      <c r="M454" s="116">
        <v>211296</v>
      </c>
    </row>
    <row r="455" spans="1:13" ht="14.25" customHeight="1">
      <c r="A455" s="44" t="s">
        <v>153</v>
      </c>
      <c r="B455" s="71">
        <v>3</v>
      </c>
      <c r="C455" s="71">
        <f t="shared" si="29"/>
        <v>258</v>
      </c>
      <c r="D455" s="71">
        <v>258</v>
      </c>
      <c r="E455" s="93" t="s">
        <v>243</v>
      </c>
      <c r="F455" s="71">
        <f>SUM(G455:I455)</f>
        <v>734740</v>
      </c>
      <c r="G455" s="71">
        <v>715347</v>
      </c>
      <c r="H455" s="71">
        <v>19393</v>
      </c>
      <c r="I455" s="93" t="s">
        <v>243</v>
      </c>
      <c r="J455" s="71">
        <v>2816</v>
      </c>
      <c r="K455" s="71">
        <v>95109</v>
      </c>
      <c r="L455" s="71">
        <v>528323</v>
      </c>
      <c r="M455" s="71">
        <v>198162</v>
      </c>
    </row>
    <row r="456" spans="1:13" ht="14.25" customHeight="1">
      <c r="A456" s="44" t="s">
        <v>130</v>
      </c>
      <c r="B456" s="71">
        <v>5</v>
      </c>
      <c r="C456" s="71">
        <f t="shared" si="29"/>
        <v>419</v>
      </c>
      <c r="D456" s="71">
        <v>419</v>
      </c>
      <c r="E456" s="93" t="s">
        <v>299</v>
      </c>
      <c r="F456" s="71">
        <f>SUM(G456:I456)</f>
        <v>1249580</v>
      </c>
      <c r="G456" s="116">
        <v>1235915</v>
      </c>
      <c r="H456" s="116">
        <v>13485</v>
      </c>
      <c r="I456" s="116">
        <v>180</v>
      </c>
      <c r="J456" s="116">
        <v>2944</v>
      </c>
      <c r="K456" s="116">
        <v>157792</v>
      </c>
      <c r="L456" s="116">
        <v>712288</v>
      </c>
      <c r="M456" s="116">
        <v>521392</v>
      </c>
    </row>
    <row r="457" spans="1:13" ht="14.25" customHeight="1">
      <c r="A457" s="44" t="s">
        <v>131</v>
      </c>
      <c r="B457" s="71">
        <v>4</v>
      </c>
      <c r="C457" s="71">
        <f t="shared" si="29"/>
        <v>252</v>
      </c>
      <c r="D457" s="93">
        <v>252</v>
      </c>
      <c r="E457" s="93" t="s">
        <v>243</v>
      </c>
      <c r="F457" s="71">
        <f>SUM(G457:I457)</f>
        <v>437181</v>
      </c>
      <c r="G457" s="71">
        <v>422783</v>
      </c>
      <c r="H457" s="71">
        <v>14398</v>
      </c>
      <c r="I457" s="93" t="s">
        <v>243</v>
      </c>
      <c r="J457" s="71">
        <v>1719</v>
      </c>
      <c r="K457" s="71">
        <v>89077</v>
      </c>
      <c r="L457" s="71">
        <v>213092</v>
      </c>
      <c r="M457" s="71">
        <v>220188</v>
      </c>
    </row>
    <row r="458" spans="1:13" ht="14.25" customHeight="1">
      <c r="A458" s="44" t="s">
        <v>132</v>
      </c>
      <c r="B458" s="93" t="s">
        <v>243</v>
      </c>
      <c r="C458" s="93" t="s">
        <v>243</v>
      </c>
      <c r="D458" s="93" t="s">
        <v>243</v>
      </c>
      <c r="E458" s="93" t="s">
        <v>243</v>
      </c>
      <c r="F458" s="93" t="s">
        <v>243</v>
      </c>
      <c r="G458" s="93" t="s">
        <v>243</v>
      </c>
      <c r="H458" s="93" t="s">
        <v>243</v>
      </c>
      <c r="I458" s="93" t="s">
        <v>243</v>
      </c>
      <c r="J458" s="93" t="s">
        <v>243</v>
      </c>
      <c r="K458" s="93" t="s">
        <v>243</v>
      </c>
      <c r="L458" s="93" t="s">
        <v>243</v>
      </c>
      <c r="M458" s="93" t="s">
        <v>243</v>
      </c>
    </row>
    <row r="459" spans="1:13" ht="14.25" customHeight="1">
      <c r="A459" s="44" t="s">
        <v>133</v>
      </c>
      <c r="B459" s="93" t="s">
        <v>243</v>
      </c>
      <c r="C459" s="93" t="s">
        <v>243</v>
      </c>
      <c r="D459" s="93" t="s">
        <v>243</v>
      </c>
      <c r="E459" s="93" t="s">
        <v>243</v>
      </c>
      <c r="F459" s="93" t="s">
        <v>243</v>
      </c>
      <c r="G459" s="93" t="s">
        <v>243</v>
      </c>
      <c r="H459" s="93" t="s">
        <v>243</v>
      </c>
      <c r="I459" s="93" t="s">
        <v>243</v>
      </c>
      <c r="J459" s="93" t="s">
        <v>243</v>
      </c>
      <c r="K459" s="93" t="s">
        <v>243</v>
      </c>
      <c r="L459" s="93" t="s">
        <v>243</v>
      </c>
      <c r="M459" s="93" t="s">
        <v>243</v>
      </c>
    </row>
    <row r="460" spans="1:13" ht="14.25" customHeight="1">
      <c r="A460" s="44" t="s">
        <v>134</v>
      </c>
      <c r="B460" s="71">
        <v>2</v>
      </c>
      <c r="C460" s="71">
        <f>SUM(D460:E460)</f>
        <v>8</v>
      </c>
      <c r="D460" s="71">
        <v>7</v>
      </c>
      <c r="E460" s="71">
        <v>1</v>
      </c>
      <c r="F460" s="93" t="s">
        <v>245</v>
      </c>
      <c r="G460" s="93" t="s">
        <v>245</v>
      </c>
      <c r="H460" s="93" t="s">
        <v>245</v>
      </c>
      <c r="I460" s="93" t="s">
        <v>245</v>
      </c>
      <c r="J460" s="93" t="s">
        <v>245</v>
      </c>
      <c r="K460" s="93" t="s">
        <v>245</v>
      </c>
      <c r="L460" s="93" t="s">
        <v>245</v>
      </c>
      <c r="M460" s="93" t="s">
        <v>245</v>
      </c>
    </row>
    <row r="461" spans="1:13" ht="14.25" customHeight="1">
      <c r="A461" s="44"/>
      <c r="B461" s="71"/>
      <c r="C461" s="71"/>
      <c r="D461" s="71"/>
      <c r="E461" s="71"/>
      <c r="F461" s="71"/>
      <c r="G461" s="116"/>
      <c r="H461" s="116"/>
      <c r="I461" s="116"/>
      <c r="J461" s="116"/>
      <c r="K461" s="116"/>
      <c r="L461" s="116"/>
      <c r="M461" s="116"/>
    </row>
    <row r="462" spans="1:13" ht="14.25" customHeight="1">
      <c r="A462" s="44"/>
      <c r="B462" s="71"/>
      <c r="C462" s="71"/>
      <c r="D462" s="71"/>
      <c r="E462" s="71"/>
      <c r="F462" s="71"/>
      <c r="G462" s="116"/>
      <c r="H462" s="116"/>
      <c r="I462" s="116"/>
      <c r="J462" s="116"/>
      <c r="K462" s="116"/>
      <c r="L462" s="116"/>
      <c r="M462" s="116"/>
    </row>
    <row r="463" spans="1:13" ht="14.25" customHeight="1">
      <c r="A463" s="79" t="s">
        <v>221</v>
      </c>
      <c r="B463" s="71">
        <f>SUM(B464:B487)</f>
        <v>119</v>
      </c>
      <c r="C463" s="71">
        <f>SUM(C464:C487)</f>
        <v>2893</v>
      </c>
      <c r="D463" s="71">
        <f>SUM(D464:D487)</f>
        <v>2854</v>
      </c>
      <c r="E463" s="71">
        <f>SUM(E464:E487)</f>
        <v>39</v>
      </c>
      <c r="F463" s="71">
        <f aca="true" t="shared" si="30" ref="F463:F468">SUM(G463:I463)</f>
        <v>5588964</v>
      </c>
      <c r="G463" s="116">
        <v>5164461</v>
      </c>
      <c r="H463" s="116">
        <v>422380</v>
      </c>
      <c r="I463" s="116">
        <v>2123</v>
      </c>
      <c r="J463" s="116">
        <v>1896</v>
      </c>
      <c r="K463" s="116">
        <v>955773</v>
      </c>
      <c r="L463" s="116">
        <v>3074316</v>
      </c>
      <c r="M463" s="116">
        <v>2411598</v>
      </c>
    </row>
    <row r="464" spans="1:13" ht="14.25" customHeight="1">
      <c r="A464" s="44" t="s">
        <v>304</v>
      </c>
      <c r="B464" s="71">
        <v>8</v>
      </c>
      <c r="C464" s="71">
        <f aca="true" t="shared" si="31" ref="C464:C485">SUM(D464:E464)</f>
        <v>67</v>
      </c>
      <c r="D464" s="71">
        <v>57</v>
      </c>
      <c r="E464" s="71">
        <v>10</v>
      </c>
      <c r="F464" s="71">
        <f t="shared" si="30"/>
        <v>39052</v>
      </c>
      <c r="G464" s="116">
        <v>38122</v>
      </c>
      <c r="H464" s="116">
        <v>930</v>
      </c>
      <c r="I464" s="93" t="s">
        <v>305</v>
      </c>
      <c r="J464" s="116">
        <v>568</v>
      </c>
      <c r="K464" s="116">
        <v>12723</v>
      </c>
      <c r="L464" s="116">
        <v>17458</v>
      </c>
      <c r="M464" s="116">
        <v>20565</v>
      </c>
    </row>
    <row r="465" spans="1:13" ht="14.25" customHeight="1">
      <c r="A465" s="44" t="s">
        <v>306</v>
      </c>
      <c r="B465" s="71">
        <v>7</v>
      </c>
      <c r="C465" s="71">
        <f t="shared" si="31"/>
        <v>107</v>
      </c>
      <c r="D465" s="71">
        <v>105</v>
      </c>
      <c r="E465" s="71">
        <v>2</v>
      </c>
      <c r="F465" s="71">
        <f t="shared" si="30"/>
        <v>257409</v>
      </c>
      <c r="G465" s="71">
        <v>219046</v>
      </c>
      <c r="H465" s="71">
        <v>38363</v>
      </c>
      <c r="I465" s="93" t="s">
        <v>305</v>
      </c>
      <c r="J465" s="71">
        <v>2368</v>
      </c>
      <c r="K465" s="71">
        <v>34216</v>
      </c>
      <c r="L465" s="71">
        <v>176038</v>
      </c>
      <c r="M465" s="71">
        <v>77391</v>
      </c>
    </row>
    <row r="466" spans="1:13" ht="14.25" customHeight="1">
      <c r="A466" s="44" t="s">
        <v>308</v>
      </c>
      <c r="B466" s="89">
        <v>5</v>
      </c>
      <c r="C466" s="71">
        <f t="shared" si="31"/>
        <v>40</v>
      </c>
      <c r="D466" s="89">
        <v>36</v>
      </c>
      <c r="E466" s="89">
        <v>4</v>
      </c>
      <c r="F466" s="71">
        <f t="shared" si="30"/>
        <v>7174</v>
      </c>
      <c r="G466" s="87">
        <v>580</v>
      </c>
      <c r="H466" s="116">
        <v>6594</v>
      </c>
      <c r="I466" s="93" t="s">
        <v>305</v>
      </c>
      <c r="J466" s="87">
        <v>173</v>
      </c>
      <c r="K466" s="71">
        <v>4426</v>
      </c>
      <c r="L466" s="71">
        <v>2149</v>
      </c>
      <c r="M466" s="71">
        <v>4786</v>
      </c>
    </row>
    <row r="467" spans="1:13" ht="14.25" customHeight="1">
      <c r="A467" s="44" t="s">
        <v>309</v>
      </c>
      <c r="B467" s="71">
        <v>14</v>
      </c>
      <c r="C467" s="71">
        <f t="shared" si="31"/>
        <v>178</v>
      </c>
      <c r="D467" s="71">
        <v>167</v>
      </c>
      <c r="E467" s="71">
        <v>11</v>
      </c>
      <c r="F467" s="71">
        <f t="shared" si="30"/>
        <v>73129</v>
      </c>
      <c r="G467" s="116">
        <v>46569</v>
      </c>
      <c r="H467" s="116">
        <v>26542</v>
      </c>
      <c r="I467" s="116">
        <v>18</v>
      </c>
      <c r="J467" s="116">
        <v>399</v>
      </c>
      <c r="K467" s="71">
        <v>21478</v>
      </c>
      <c r="L467" s="71">
        <v>30653</v>
      </c>
      <c r="M467" s="71">
        <v>40454</v>
      </c>
    </row>
    <row r="468" spans="1:13" ht="14.25" customHeight="1">
      <c r="A468" s="44" t="s">
        <v>310</v>
      </c>
      <c r="B468" s="71">
        <v>5</v>
      </c>
      <c r="C468" s="71">
        <f t="shared" si="31"/>
        <v>49</v>
      </c>
      <c r="D468" s="71">
        <v>49</v>
      </c>
      <c r="E468" s="93" t="s">
        <v>305</v>
      </c>
      <c r="F468" s="71">
        <f t="shared" si="30"/>
        <v>29324</v>
      </c>
      <c r="G468" s="116">
        <v>28351</v>
      </c>
      <c r="H468" s="116">
        <v>709</v>
      </c>
      <c r="I468" s="116">
        <v>264</v>
      </c>
      <c r="J468" s="116">
        <v>585</v>
      </c>
      <c r="K468" s="71">
        <v>16003</v>
      </c>
      <c r="L468" s="71">
        <v>15603</v>
      </c>
      <c r="M468" s="71">
        <v>13067</v>
      </c>
    </row>
    <row r="469" spans="1:13" ht="14.25" customHeight="1">
      <c r="A469" s="44" t="s">
        <v>311</v>
      </c>
      <c r="B469" s="71">
        <v>2</v>
      </c>
      <c r="C469" s="71">
        <f t="shared" si="31"/>
        <v>12</v>
      </c>
      <c r="D469" s="93">
        <v>12</v>
      </c>
      <c r="E469" s="93" t="s">
        <v>305</v>
      </c>
      <c r="F469" s="93" t="s">
        <v>307</v>
      </c>
      <c r="G469" s="93" t="s">
        <v>307</v>
      </c>
      <c r="H469" s="93" t="s">
        <v>307</v>
      </c>
      <c r="I469" s="93" t="s">
        <v>307</v>
      </c>
      <c r="J469" s="93" t="s">
        <v>307</v>
      </c>
      <c r="K469" s="93" t="s">
        <v>307</v>
      </c>
      <c r="L469" s="93" t="s">
        <v>307</v>
      </c>
      <c r="M469" s="93" t="s">
        <v>307</v>
      </c>
    </row>
    <row r="470" spans="1:13" ht="14.25" customHeight="1">
      <c r="A470" s="44" t="s">
        <v>312</v>
      </c>
      <c r="B470" s="71">
        <v>2</v>
      </c>
      <c r="C470" s="71">
        <f t="shared" si="31"/>
        <v>53</v>
      </c>
      <c r="D470" s="93">
        <v>53</v>
      </c>
      <c r="E470" s="93" t="s">
        <v>305</v>
      </c>
      <c r="F470" s="93" t="s">
        <v>307</v>
      </c>
      <c r="G470" s="93" t="s">
        <v>307</v>
      </c>
      <c r="H470" s="93" t="s">
        <v>307</v>
      </c>
      <c r="I470" s="93" t="s">
        <v>307</v>
      </c>
      <c r="J470" s="93" t="s">
        <v>307</v>
      </c>
      <c r="K470" s="93" t="s">
        <v>307</v>
      </c>
      <c r="L470" s="93" t="s">
        <v>307</v>
      </c>
      <c r="M470" s="93" t="s">
        <v>307</v>
      </c>
    </row>
    <row r="471" spans="1:13" ht="14.25" customHeight="1">
      <c r="A471" s="44" t="s">
        <v>313</v>
      </c>
      <c r="B471" s="71">
        <v>1</v>
      </c>
      <c r="C471" s="71">
        <f t="shared" si="31"/>
        <v>5</v>
      </c>
      <c r="D471" s="71">
        <v>5</v>
      </c>
      <c r="E471" s="93" t="s">
        <v>305</v>
      </c>
      <c r="F471" s="93" t="s">
        <v>307</v>
      </c>
      <c r="G471" s="93" t="s">
        <v>307</v>
      </c>
      <c r="H471" s="93" t="s">
        <v>307</v>
      </c>
      <c r="I471" s="93" t="s">
        <v>307</v>
      </c>
      <c r="J471" s="93" t="s">
        <v>307</v>
      </c>
      <c r="K471" s="93" t="s">
        <v>307</v>
      </c>
      <c r="L471" s="93" t="s">
        <v>307</v>
      </c>
      <c r="M471" s="93" t="s">
        <v>307</v>
      </c>
    </row>
    <row r="472" spans="1:13" ht="14.25" customHeight="1">
      <c r="A472" s="44" t="s">
        <v>314</v>
      </c>
      <c r="B472" s="71">
        <v>2</v>
      </c>
      <c r="C472" s="71">
        <f t="shared" si="31"/>
        <v>219</v>
      </c>
      <c r="D472" s="71">
        <v>219</v>
      </c>
      <c r="E472" s="93" t="s">
        <v>305</v>
      </c>
      <c r="F472" s="93" t="s">
        <v>307</v>
      </c>
      <c r="G472" s="93" t="s">
        <v>307</v>
      </c>
      <c r="H472" s="93" t="s">
        <v>307</v>
      </c>
      <c r="I472" s="93" t="s">
        <v>307</v>
      </c>
      <c r="J472" s="93" t="s">
        <v>307</v>
      </c>
      <c r="K472" s="93" t="s">
        <v>307</v>
      </c>
      <c r="L472" s="93" t="s">
        <v>307</v>
      </c>
      <c r="M472" s="93" t="s">
        <v>307</v>
      </c>
    </row>
    <row r="473" spans="1:13" ht="14.25" customHeight="1">
      <c r="A473" s="44" t="s">
        <v>315</v>
      </c>
      <c r="B473" s="71">
        <v>1</v>
      </c>
      <c r="C473" s="71">
        <f t="shared" si="31"/>
        <v>5</v>
      </c>
      <c r="D473" s="87">
        <v>5</v>
      </c>
      <c r="E473" s="93" t="s">
        <v>305</v>
      </c>
      <c r="F473" s="93" t="s">
        <v>307</v>
      </c>
      <c r="G473" s="93" t="s">
        <v>307</v>
      </c>
      <c r="H473" s="93" t="s">
        <v>307</v>
      </c>
      <c r="I473" s="93" t="s">
        <v>307</v>
      </c>
      <c r="J473" s="93" t="s">
        <v>307</v>
      </c>
      <c r="K473" s="93" t="s">
        <v>307</v>
      </c>
      <c r="L473" s="93" t="s">
        <v>307</v>
      </c>
      <c r="M473" s="93" t="s">
        <v>307</v>
      </c>
    </row>
    <row r="474" spans="1:13" ht="14.25" customHeight="1">
      <c r="A474" s="44" t="s">
        <v>316</v>
      </c>
      <c r="B474" s="71">
        <v>9</v>
      </c>
      <c r="C474" s="71">
        <f t="shared" si="31"/>
        <v>236</v>
      </c>
      <c r="D474" s="71">
        <v>236</v>
      </c>
      <c r="E474" s="93" t="s">
        <v>305</v>
      </c>
      <c r="F474" s="71">
        <f>SUM(G474:I474)</f>
        <v>407540</v>
      </c>
      <c r="G474" s="71">
        <v>401222</v>
      </c>
      <c r="H474" s="71">
        <v>6318</v>
      </c>
      <c r="I474" s="93" t="s">
        <v>305</v>
      </c>
      <c r="J474" s="71">
        <v>1679</v>
      </c>
      <c r="K474" s="71">
        <v>75128</v>
      </c>
      <c r="L474" s="71">
        <v>138933</v>
      </c>
      <c r="M474" s="71">
        <v>257343</v>
      </c>
    </row>
    <row r="475" spans="1:13" ht="14.25" customHeight="1">
      <c r="A475" s="44" t="s">
        <v>317</v>
      </c>
      <c r="B475" s="71">
        <v>4</v>
      </c>
      <c r="C475" s="71">
        <f t="shared" si="31"/>
        <v>140</v>
      </c>
      <c r="D475" s="87">
        <v>140</v>
      </c>
      <c r="E475" s="93" t="s">
        <v>305</v>
      </c>
      <c r="F475" s="71">
        <f>SUM(G475:I475)</f>
        <v>173538</v>
      </c>
      <c r="G475" s="71">
        <v>173538</v>
      </c>
      <c r="H475" s="93" t="s">
        <v>305</v>
      </c>
      <c r="I475" s="93" t="s">
        <v>305</v>
      </c>
      <c r="J475" s="71">
        <v>1202</v>
      </c>
      <c r="K475" s="71">
        <v>29004</v>
      </c>
      <c r="L475" s="71">
        <v>58791</v>
      </c>
      <c r="M475" s="71">
        <v>109434</v>
      </c>
    </row>
    <row r="476" spans="1:13" ht="14.25" customHeight="1">
      <c r="A476" s="44" t="s">
        <v>318</v>
      </c>
      <c r="B476" s="71">
        <v>1</v>
      </c>
      <c r="C476" s="71">
        <f t="shared" si="31"/>
        <v>10</v>
      </c>
      <c r="D476" s="89">
        <v>10</v>
      </c>
      <c r="E476" s="93" t="s">
        <v>305</v>
      </c>
      <c r="F476" s="93" t="s">
        <v>307</v>
      </c>
      <c r="G476" s="93" t="s">
        <v>307</v>
      </c>
      <c r="H476" s="93" t="s">
        <v>307</v>
      </c>
      <c r="I476" s="93" t="s">
        <v>307</v>
      </c>
      <c r="J476" s="93" t="s">
        <v>307</v>
      </c>
      <c r="K476" s="93" t="s">
        <v>307</v>
      </c>
      <c r="L476" s="93" t="s">
        <v>307</v>
      </c>
      <c r="M476" s="93" t="s">
        <v>307</v>
      </c>
    </row>
    <row r="477" spans="1:13" ht="14.25" customHeight="1">
      <c r="A477" s="44" t="s">
        <v>319</v>
      </c>
      <c r="B477" s="71">
        <v>9</v>
      </c>
      <c r="C477" s="71">
        <f t="shared" si="31"/>
        <v>134</v>
      </c>
      <c r="D477" s="71">
        <v>132</v>
      </c>
      <c r="E477" s="71">
        <v>2</v>
      </c>
      <c r="F477" s="71">
        <f>SUM(G477:I477)</f>
        <v>265904</v>
      </c>
      <c r="G477" s="116">
        <v>265904</v>
      </c>
      <c r="H477" s="93" t="s">
        <v>305</v>
      </c>
      <c r="I477" s="93" t="s">
        <v>305</v>
      </c>
      <c r="J477" s="116">
        <v>1925</v>
      </c>
      <c r="K477" s="116">
        <v>47931</v>
      </c>
      <c r="L477" s="116">
        <v>98356</v>
      </c>
      <c r="M477" s="116">
        <v>159591</v>
      </c>
    </row>
    <row r="478" spans="1:13" ht="14.25" customHeight="1">
      <c r="A478" s="44" t="s">
        <v>320</v>
      </c>
      <c r="B478" s="71">
        <v>1</v>
      </c>
      <c r="C478" s="71">
        <f t="shared" si="31"/>
        <v>26</v>
      </c>
      <c r="D478" s="87">
        <v>26</v>
      </c>
      <c r="E478" s="93" t="s">
        <v>305</v>
      </c>
      <c r="F478" s="93" t="s">
        <v>307</v>
      </c>
      <c r="G478" s="93" t="s">
        <v>307</v>
      </c>
      <c r="H478" s="93" t="s">
        <v>307</v>
      </c>
      <c r="I478" s="93" t="s">
        <v>307</v>
      </c>
      <c r="J478" s="93" t="s">
        <v>307</v>
      </c>
      <c r="K478" s="93" t="s">
        <v>307</v>
      </c>
      <c r="L478" s="93" t="s">
        <v>307</v>
      </c>
      <c r="M478" s="93" t="s">
        <v>307</v>
      </c>
    </row>
    <row r="479" spans="1:13" ht="14.25" customHeight="1">
      <c r="A479" s="44" t="s">
        <v>321</v>
      </c>
      <c r="B479" s="71">
        <v>1</v>
      </c>
      <c r="C479" s="71">
        <f t="shared" si="31"/>
        <v>11</v>
      </c>
      <c r="D479" s="87">
        <v>7</v>
      </c>
      <c r="E479" s="72">
        <v>4</v>
      </c>
      <c r="F479" s="93" t="s">
        <v>307</v>
      </c>
      <c r="G479" s="93" t="s">
        <v>307</v>
      </c>
      <c r="H479" s="93" t="s">
        <v>307</v>
      </c>
      <c r="I479" s="93" t="s">
        <v>307</v>
      </c>
      <c r="J479" s="93" t="s">
        <v>307</v>
      </c>
      <c r="K479" s="93" t="s">
        <v>307</v>
      </c>
      <c r="L479" s="93" t="s">
        <v>307</v>
      </c>
      <c r="M479" s="93" t="s">
        <v>307</v>
      </c>
    </row>
    <row r="480" spans="1:13" ht="14.25" customHeight="1">
      <c r="A480" s="44" t="s">
        <v>322</v>
      </c>
      <c r="B480" s="71">
        <v>13</v>
      </c>
      <c r="C480" s="71">
        <f t="shared" si="31"/>
        <v>223</v>
      </c>
      <c r="D480" s="71">
        <v>219</v>
      </c>
      <c r="E480" s="71">
        <v>4</v>
      </c>
      <c r="F480" s="71">
        <f>SUM(G480:I480)</f>
        <v>382771</v>
      </c>
      <c r="G480" s="116">
        <v>367698</v>
      </c>
      <c r="H480" s="116">
        <v>14835</v>
      </c>
      <c r="I480" s="116">
        <v>238</v>
      </c>
      <c r="J480" s="116">
        <v>1683</v>
      </c>
      <c r="K480" s="116">
        <v>73951</v>
      </c>
      <c r="L480" s="116">
        <v>189996</v>
      </c>
      <c r="M480" s="116">
        <v>185207</v>
      </c>
    </row>
    <row r="481" spans="1:13" ht="14.25" customHeight="1">
      <c r="A481" s="44" t="s">
        <v>323</v>
      </c>
      <c r="B481" s="71">
        <v>11</v>
      </c>
      <c r="C481" s="71">
        <f t="shared" si="31"/>
        <v>417</v>
      </c>
      <c r="D481" s="71">
        <v>417</v>
      </c>
      <c r="E481" s="93" t="s">
        <v>305</v>
      </c>
      <c r="F481" s="71">
        <f>SUM(G481:I481)</f>
        <v>946779</v>
      </c>
      <c r="G481" s="116">
        <v>936096</v>
      </c>
      <c r="H481" s="116">
        <v>9080</v>
      </c>
      <c r="I481" s="116">
        <v>1603</v>
      </c>
      <c r="J481" s="116">
        <v>2230</v>
      </c>
      <c r="K481" s="116">
        <v>148972</v>
      </c>
      <c r="L481" s="116">
        <v>436457</v>
      </c>
      <c r="M481" s="116">
        <v>493494</v>
      </c>
    </row>
    <row r="482" spans="1:13" ht="14.25" customHeight="1">
      <c r="A482" s="44" t="s">
        <v>324</v>
      </c>
      <c r="B482" s="71">
        <v>9</v>
      </c>
      <c r="C482" s="71">
        <f t="shared" si="31"/>
        <v>193</v>
      </c>
      <c r="D482" s="71">
        <v>193</v>
      </c>
      <c r="E482" s="93" t="s">
        <v>305</v>
      </c>
      <c r="F482" s="71">
        <f>SUM(G482:I482)</f>
        <v>392483</v>
      </c>
      <c r="G482" s="71">
        <v>353499</v>
      </c>
      <c r="H482" s="71">
        <v>38984</v>
      </c>
      <c r="I482" s="93" t="s">
        <v>305</v>
      </c>
      <c r="J482" s="116">
        <v>2014</v>
      </c>
      <c r="K482" s="71">
        <v>71506</v>
      </c>
      <c r="L482" s="71">
        <v>269744</v>
      </c>
      <c r="M482" s="71">
        <v>118873</v>
      </c>
    </row>
    <row r="483" spans="1:13" ht="14.25" customHeight="1">
      <c r="A483" s="44" t="s">
        <v>130</v>
      </c>
      <c r="B483" s="71">
        <v>3</v>
      </c>
      <c r="C483" s="71">
        <f t="shared" si="31"/>
        <v>164</v>
      </c>
      <c r="D483" s="89">
        <v>164</v>
      </c>
      <c r="E483" s="93" t="s">
        <v>299</v>
      </c>
      <c r="F483" s="93" t="s">
        <v>302</v>
      </c>
      <c r="G483" s="93" t="s">
        <v>302</v>
      </c>
      <c r="H483" s="93" t="s">
        <v>302</v>
      </c>
      <c r="I483" s="93" t="s">
        <v>302</v>
      </c>
      <c r="J483" s="93" t="s">
        <v>302</v>
      </c>
      <c r="K483" s="93" t="s">
        <v>302</v>
      </c>
      <c r="L483" s="93" t="s">
        <v>302</v>
      </c>
      <c r="M483" s="93" t="s">
        <v>302</v>
      </c>
    </row>
    <row r="484" spans="1:13" ht="14.25" customHeight="1">
      <c r="A484" s="44" t="s">
        <v>131</v>
      </c>
      <c r="B484" s="71">
        <v>2</v>
      </c>
      <c r="C484" s="71">
        <f t="shared" si="31"/>
        <v>137</v>
      </c>
      <c r="D484" s="93">
        <v>137</v>
      </c>
      <c r="E484" s="93" t="s">
        <v>243</v>
      </c>
      <c r="F484" s="93" t="s">
        <v>245</v>
      </c>
      <c r="G484" s="93" t="s">
        <v>245</v>
      </c>
      <c r="H484" s="93" t="s">
        <v>245</v>
      </c>
      <c r="I484" s="93" t="s">
        <v>245</v>
      </c>
      <c r="J484" s="93" t="s">
        <v>245</v>
      </c>
      <c r="K484" s="93" t="s">
        <v>245</v>
      </c>
      <c r="L484" s="93" t="s">
        <v>245</v>
      </c>
      <c r="M484" s="93" t="s">
        <v>245</v>
      </c>
    </row>
    <row r="485" spans="1:13" ht="14.25" customHeight="1">
      <c r="A485" s="44" t="s">
        <v>132</v>
      </c>
      <c r="B485" s="71">
        <v>6</v>
      </c>
      <c r="C485" s="71">
        <f t="shared" si="31"/>
        <v>413</v>
      </c>
      <c r="D485" s="71">
        <v>413</v>
      </c>
      <c r="E485" s="93" t="s">
        <v>243</v>
      </c>
      <c r="F485" s="71">
        <f>SUM(G485:I485)</f>
        <v>736594</v>
      </c>
      <c r="G485" s="71">
        <v>533945</v>
      </c>
      <c r="H485" s="71">
        <v>202649</v>
      </c>
      <c r="I485" s="93" t="s">
        <v>243</v>
      </c>
      <c r="J485" s="116">
        <v>1760</v>
      </c>
      <c r="K485" s="116">
        <v>151011</v>
      </c>
      <c r="L485" s="71">
        <v>466604</v>
      </c>
      <c r="M485" s="71">
        <v>260165</v>
      </c>
    </row>
    <row r="486" spans="1:13" ht="14.25" customHeight="1">
      <c r="A486" s="45" t="s">
        <v>133</v>
      </c>
      <c r="B486" s="160" t="s">
        <v>243</v>
      </c>
      <c r="C486" s="95" t="s">
        <v>243</v>
      </c>
      <c r="D486" s="95" t="s">
        <v>243</v>
      </c>
      <c r="E486" s="93" t="s">
        <v>243</v>
      </c>
      <c r="F486" s="93" t="s">
        <v>243</v>
      </c>
      <c r="G486" s="93" t="s">
        <v>243</v>
      </c>
      <c r="H486" s="93" t="s">
        <v>243</v>
      </c>
      <c r="I486" s="93" t="s">
        <v>243</v>
      </c>
      <c r="J486" s="93" t="s">
        <v>243</v>
      </c>
      <c r="K486" s="95" t="s">
        <v>243</v>
      </c>
      <c r="L486" s="93" t="s">
        <v>243</v>
      </c>
      <c r="M486" s="93" t="s">
        <v>243</v>
      </c>
    </row>
    <row r="487" spans="1:13" ht="14.25" customHeight="1">
      <c r="A487" s="44" t="s">
        <v>134</v>
      </c>
      <c r="B487" s="97">
        <v>3</v>
      </c>
      <c r="C487" s="71">
        <f>SUM(D487:E487)</f>
        <v>54</v>
      </c>
      <c r="D487" s="98">
        <v>52</v>
      </c>
      <c r="E487" s="71">
        <v>2</v>
      </c>
      <c r="F487" s="71">
        <f>SUM(G487:I487)</f>
        <v>286818</v>
      </c>
      <c r="G487" s="116">
        <v>283607</v>
      </c>
      <c r="H487" s="118">
        <v>3211</v>
      </c>
      <c r="I487" s="93" t="s">
        <v>243</v>
      </c>
      <c r="J487" s="116">
        <v>5310</v>
      </c>
      <c r="K487" s="118">
        <v>19881</v>
      </c>
      <c r="L487" s="118">
        <v>280442</v>
      </c>
      <c r="M487" s="118">
        <v>6279</v>
      </c>
    </row>
    <row r="488" spans="1:13" ht="14.25" customHeight="1" thickBot="1">
      <c r="A488" s="106"/>
      <c r="B488" s="100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</row>
    <row r="489" spans="12:13" ht="14.25" customHeight="1">
      <c r="L489" s="242" t="s">
        <v>106</v>
      </c>
      <c r="M489" s="242"/>
    </row>
    <row r="491" spans="1:13" ht="24" customHeight="1">
      <c r="A491" s="171" t="s">
        <v>236</v>
      </c>
      <c r="B491" s="171"/>
      <c r="C491" s="171"/>
      <c r="D491" s="171"/>
      <c r="E491" s="171"/>
      <c r="F491" s="171"/>
      <c r="G491" s="254" t="s">
        <v>217</v>
      </c>
      <c r="H491" s="254"/>
      <c r="I491" s="254"/>
      <c r="J491" s="254"/>
      <c r="K491" s="254"/>
      <c r="L491" s="254"/>
      <c r="M491" s="254"/>
    </row>
    <row r="492" spans="1:13" ht="30" customHeight="1">
      <c r="A492" s="174" t="s">
        <v>209</v>
      </c>
      <c r="B492" s="174"/>
      <c r="C492" s="174"/>
      <c r="D492" s="174"/>
      <c r="E492" s="174"/>
      <c r="F492" s="174"/>
      <c r="G492" s="147" t="s">
        <v>300</v>
      </c>
      <c r="H492" s="147"/>
      <c r="I492" s="147"/>
      <c r="J492" s="147"/>
      <c r="K492" s="147"/>
      <c r="L492" s="147"/>
      <c r="M492" s="147"/>
    </row>
    <row r="493" spans="1:13" ht="12" customHeight="1">
      <c r="A493" s="204"/>
      <c r="B493" s="204"/>
      <c r="C493" s="204"/>
      <c r="D493" s="204"/>
      <c r="E493" s="204"/>
      <c r="F493" s="204"/>
      <c r="G493" s="144"/>
      <c r="H493" s="144"/>
      <c r="I493" s="144"/>
      <c r="J493" s="144"/>
      <c r="K493" s="144"/>
      <c r="L493" s="144"/>
      <c r="M493" s="144"/>
    </row>
    <row r="494" spans="1:13" ht="14.25" customHeight="1" thickBot="1">
      <c r="A494" s="108" t="s">
        <v>242</v>
      </c>
      <c r="B494" s="101"/>
      <c r="C494" s="101"/>
      <c r="D494" s="101"/>
      <c r="E494" s="101"/>
      <c r="F494" s="101"/>
      <c r="G494" s="123"/>
      <c r="H494" s="124"/>
      <c r="I494" s="124"/>
      <c r="J494" s="124"/>
      <c r="K494" s="124"/>
      <c r="L494" s="124"/>
      <c r="M494" s="125" t="s">
        <v>91</v>
      </c>
    </row>
    <row r="495" spans="1:13" ht="11.25">
      <c r="A495" s="243" t="s">
        <v>107</v>
      </c>
      <c r="B495" s="245" t="s">
        <v>52</v>
      </c>
      <c r="C495" s="247" t="s">
        <v>76</v>
      </c>
      <c r="D495" s="247"/>
      <c r="E495" s="247"/>
      <c r="F495" s="43"/>
      <c r="G495" s="145" t="s">
        <v>77</v>
      </c>
      <c r="H495" s="145"/>
      <c r="I495" s="145"/>
      <c r="J495" s="146"/>
      <c r="K495" s="248" t="s">
        <v>78</v>
      </c>
      <c r="L495" s="248" t="s">
        <v>40</v>
      </c>
      <c r="M495" s="250" t="s">
        <v>79</v>
      </c>
    </row>
    <row r="496" spans="1:13" ht="22.5">
      <c r="A496" s="244"/>
      <c r="B496" s="246"/>
      <c r="C496" s="39" t="s">
        <v>80</v>
      </c>
      <c r="D496" s="40" t="s">
        <v>81</v>
      </c>
      <c r="E496" s="40" t="s">
        <v>82</v>
      </c>
      <c r="F496" s="41" t="s">
        <v>80</v>
      </c>
      <c r="G496" s="126" t="s">
        <v>83</v>
      </c>
      <c r="H496" s="127" t="s">
        <v>84</v>
      </c>
      <c r="I496" s="127" t="s">
        <v>85</v>
      </c>
      <c r="J496" s="127" t="s">
        <v>86</v>
      </c>
      <c r="K496" s="249"/>
      <c r="L496" s="249"/>
      <c r="M496" s="251"/>
    </row>
    <row r="497" spans="1:13" ht="14.25" customHeight="1">
      <c r="A497" s="34"/>
      <c r="G497" s="123"/>
      <c r="H497" s="123"/>
      <c r="I497" s="123"/>
      <c r="J497" s="123"/>
      <c r="K497" s="123"/>
      <c r="L497" s="123"/>
      <c r="M497" s="123"/>
    </row>
    <row r="498" spans="1:13" ht="14.25" customHeight="1">
      <c r="A498" s="79" t="s">
        <v>246</v>
      </c>
      <c r="B498" s="71">
        <f>SUM(B499:B522)</f>
        <v>111</v>
      </c>
      <c r="C498" s="71">
        <f>SUM(C499:C522)</f>
        <v>3105</v>
      </c>
      <c r="D498" s="71">
        <f>SUM(D499:D522)</f>
        <v>3072</v>
      </c>
      <c r="E498" s="71">
        <f>SUM(E499:E522)</f>
        <v>33</v>
      </c>
      <c r="F498" s="71">
        <f>SUM(G498:I498)</f>
        <v>4288968</v>
      </c>
      <c r="G498" s="116">
        <v>3823171</v>
      </c>
      <c r="H498" s="116">
        <v>463049</v>
      </c>
      <c r="I498" s="116">
        <v>2748</v>
      </c>
      <c r="J498" s="116">
        <v>1342</v>
      </c>
      <c r="K498" s="116">
        <v>879413</v>
      </c>
      <c r="L498" s="116">
        <v>2346058</v>
      </c>
      <c r="M498" s="116">
        <v>1820117</v>
      </c>
    </row>
    <row r="499" spans="1:13" ht="14.25" customHeight="1">
      <c r="A499" s="44" t="s">
        <v>135</v>
      </c>
      <c r="B499" s="71">
        <v>20</v>
      </c>
      <c r="C499" s="71">
        <f aca="true" t="shared" si="32" ref="C499:C510">SUM(D499:E499)</f>
        <v>765</v>
      </c>
      <c r="D499" s="71">
        <v>754</v>
      </c>
      <c r="E499" s="71">
        <v>11</v>
      </c>
      <c r="F499" s="71">
        <f>SUM(G499:I499)</f>
        <v>757875</v>
      </c>
      <c r="G499" s="116">
        <v>756475</v>
      </c>
      <c r="H499" s="116">
        <v>1400</v>
      </c>
      <c r="I499" s="93" t="s">
        <v>243</v>
      </c>
      <c r="J499" s="116">
        <v>966</v>
      </c>
      <c r="K499" s="116">
        <v>198060</v>
      </c>
      <c r="L499" s="116">
        <v>347241</v>
      </c>
      <c r="M499" s="116">
        <v>391689</v>
      </c>
    </row>
    <row r="500" spans="1:13" ht="14.25" customHeight="1">
      <c r="A500" s="44" t="s">
        <v>136</v>
      </c>
      <c r="B500" s="71">
        <v>5</v>
      </c>
      <c r="C500" s="71">
        <f t="shared" si="32"/>
        <v>125</v>
      </c>
      <c r="D500" s="71">
        <v>125</v>
      </c>
      <c r="E500" s="93" t="s">
        <v>243</v>
      </c>
      <c r="F500" s="71">
        <f>SUM(G500:I500)</f>
        <v>243844</v>
      </c>
      <c r="G500" s="71">
        <v>243844</v>
      </c>
      <c r="H500" s="93" t="s">
        <v>243</v>
      </c>
      <c r="I500" s="93" t="s">
        <v>243</v>
      </c>
      <c r="J500" s="71">
        <v>1608</v>
      </c>
      <c r="K500" s="71">
        <v>43360</v>
      </c>
      <c r="L500" s="71">
        <v>108694</v>
      </c>
      <c r="M500" s="71">
        <v>92356</v>
      </c>
    </row>
    <row r="501" spans="1:13" ht="14.25" customHeight="1">
      <c r="A501" s="44" t="s">
        <v>137</v>
      </c>
      <c r="B501" s="71">
        <v>1</v>
      </c>
      <c r="C501" s="71">
        <f t="shared" si="32"/>
        <v>17</v>
      </c>
      <c r="D501" s="87">
        <v>17</v>
      </c>
      <c r="E501" s="93" t="s">
        <v>243</v>
      </c>
      <c r="F501" s="93" t="s">
        <v>245</v>
      </c>
      <c r="G501" s="93" t="s">
        <v>245</v>
      </c>
      <c r="H501" s="93" t="s">
        <v>245</v>
      </c>
      <c r="I501" s="93" t="s">
        <v>245</v>
      </c>
      <c r="J501" s="93" t="s">
        <v>245</v>
      </c>
      <c r="K501" s="93" t="s">
        <v>245</v>
      </c>
      <c r="L501" s="93" t="s">
        <v>245</v>
      </c>
      <c r="M501" s="93" t="s">
        <v>245</v>
      </c>
    </row>
    <row r="502" spans="1:13" ht="14.25" customHeight="1">
      <c r="A502" s="44" t="s">
        <v>138</v>
      </c>
      <c r="B502" s="71">
        <v>13</v>
      </c>
      <c r="C502" s="71">
        <f t="shared" si="32"/>
        <v>180</v>
      </c>
      <c r="D502" s="71">
        <v>174</v>
      </c>
      <c r="E502" s="71">
        <v>6</v>
      </c>
      <c r="F502" s="71">
        <f>SUM(G502:I502)</f>
        <v>176267</v>
      </c>
      <c r="G502" s="116">
        <v>155616</v>
      </c>
      <c r="H502" s="71">
        <v>20560</v>
      </c>
      <c r="I502" s="71">
        <v>91</v>
      </c>
      <c r="J502" s="71">
        <v>952</v>
      </c>
      <c r="K502" s="71">
        <v>29683</v>
      </c>
      <c r="L502" s="71">
        <v>69328</v>
      </c>
      <c r="M502" s="71">
        <v>101963</v>
      </c>
    </row>
    <row r="503" spans="1:13" ht="14.25" customHeight="1">
      <c r="A503" s="44" t="s">
        <v>139</v>
      </c>
      <c r="B503" s="71">
        <v>3</v>
      </c>
      <c r="C503" s="71">
        <f t="shared" si="32"/>
        <v>23</v>
      </c>
      <c r="D503" s="71">
        <v>23</v>
      </c>
      <c r="E503" s="93" t="s">
        <v>243</v>
      </c>
      <c r="F503" s="71">
        <f>SUM(G503:I503)</f>
        <v>8224</v>
      </c>
      <c r="G503" s="116">
        <v>7940</v>
      </c>
      <c r="H503" s="116">
        <v>284</v>
      </c>
      <c r="I503" s="93" t="s">
        <v>243</v>
      </c>
      <c r="J503" s="116">
        <v>352</v>
      </c>
      <c r="K503" s="116">
        <v>4920</v>
      </c>
      <c r="L503" s="116">
        <v>5318</v>
      </c>
      <c r="M503" s="116">
        <v>2767</v>
      </c>
    </row>
    <row r="504" spans="1:13" ht="14.25" customHeight="1">
      <c r="A504" s="44" t="s">
        <v>140</v>
      </c>
      <c r="B504" s="71">
        <v>6</v>
      </c>
      <c r="C504" s="71">
        <f t="shared" si="32"/>
        <v>31</v>
      </c>
      <c r="D504" s="71">
        <v>29</v>
      </c>
      <c r="E504" s="71">
        <v>2</v>
      </c>
      <c r="F504" s="71">
        <f>SUM(G504:I504)</f>
        <v>30607</v>
      </c>
      <c r="G504" s="116">
        <v>26607</v>
      </c>
      <c r="H504" s="116">
        <v>4000</v>
      </c>
      <c r="I504" s="93" t="s">
        <v>243</v>
      </c>
      <c r="J504" s="116">
        <v>960</v>
      </c>
      <c r="K504" s="116">
        <v>7844</v>
      </c>
      <c r="L504" s="116">
        <v>12532</v>
      </c>
      <c r="M504" s="116">
        <v>17213</v>
      </c>
    </row>
    <row r="505" spans="1:13" ht="14.25" customHeight="1">
      <c r="A505" s="44" t="s">
        <v>141</v>
      </c>
      <c r="B505" s="71">
        <v>2</v>
      </c>
      <c r="C505" s="71">
        <f t="shared" si="32"/>
        <v>71</v>
      </c>
      <c r="D505" s="87">
        <v>71</v>
      </c>
      <c r="E505" s="93" t="s">
        <v>243</v>
      </c>
      <c r="F505" s="93" t="s">
        <v>245</v>
      </c>
      <c r="G505" s="93" t="s">
        <v>245</v>
      </c>
      <c r="H505" s="93" t="s">
        <v>245</v>
      </c>
      <c r="I505" s="93" t="s">
        <v>245</v>
      </c>
      <c r="J505" s="93" t="s">
        <v>245</v>
      </c>
      <c r="K505" s="93" t="s">
        <v>245</v>
      </c>
      <c r="L505" s="93" t="s">
        <v>245</v>
      </c>
      <c r="M505" s="93" t="s">
        <v>245</v>
      </c>
    </row>
    <row r="506" spans="1:13" ht="14.25" customHeight="1">
      <c r="A506" s="44" t="s">
        <v>142</v>
      </c>
      <c r="B506" s="71">
        <v>4</v>
      </c>
      <c r="C506" s="71">
        <f t="shared" si="32"/>
        <v>24</v>
      </c>
      <c r="D506" s="93">
        <v>22</v>
      </c>
      <c r="E506" s="71">
        <v>2</v>
      </c>
      <c r="F506" s="71">
        <f>SUM(G506:I506)</f>
        <v>39018</v>
      </c>
      <c r="G506" s="116">
        <v>37954</v>
      </c>
      <c r="H506" s="116">
        <v>1064</v>
      </c>
      <c r="I506" s="93" t="s">
        <v>243</v>
      </c>
      <c r="J506" s="116">
        <v>1599</v>
      </c>
      <c r="K506" s="116">
        <v>7895</v>
      </c>
      <c r="L506" s="116">
        <v>25717</v>
      </c>
      <c r="M506" s="116">
        <v>12668</v>
      </c>
    </row>
    <row r="507" spans="1:13" ht="14.25" customHeight="1">
      <c r="A507" s="44" t="s">
        <v>143</v>
      </c>
      <c r="B507" s="71">
        <v>1</v>
      </c>
      <c r="C507" s="71">
        <f t="shared" si="32"/>
        <v>123</v>
      </c>
      <c r="D507" s="71">
        <v>123</v>
      </c>
      <c r="E507" s="93" t="s">
        <v>243</v>
      </c>
      <c r="F507" s="93" t="s">
        <v>245</v>
      </c>
      <c r="G507" s="93" t="s">
        <v>245</v>
      </c>
      <c r="H507" s="93" t="s">
        <v>245</v>
      </c>
      <c r="I507" s="93" t="s">
        <v>245</v>
      </c>
      <c r="J507" s="93" t="s">
        <v>245</v>
      </c>
      <c r="K507" s="93" t="s">
        <v>245</v>
      </c>
      <c r="L507" s="93" t="s">
        <v>245</v>
      </c>
      <c r="M507" s="93" t="s">
        <v>245</v>
      </c>
    </row>
    <row r="508" spans="1:13" ht="14.25" customHeight="1">
      <c r="A508" s="44" t="s">
        <v>144</v>
      </c>
      <c r="B508" s="71">
        <v>1</v>
      </c>
      <c r="C508" s="71">
        <f t="shared" si="32"/>
        <v>40</v>
      </c>
      <c r="D508" s="87">
        <v>40</v>
      </c>
      <c r="E508" s="93" t="s">
        <v>243</v>
      </c>
      <c r="F508" s="93" t="s">
        <v>245</v>
      </c>
      <c r="G508" s="93" t="s">
        <v>245</v>
      </c>
      <c r="H508" s="93" t="s">
        <v>245</v>
      </c>
      <c r="I508" s="93" t="s">
        <v>245</v>
      </c>
      <c r="J508" s="93" t="s">
        <v>245</v>
      </c>
      <c r="K508" s="93" t="s">
        <v>245</v>
      </c>
      <c r="L508" s="93" t="s">
        <v>245</v>
      </c>
      <c r="M508" s="93" t="s">
        <v>245</v>
      </c>
    </row>
    <row r="509" spans="1:13" ht="14.25" customHeight="1">
      <c r="A509" s="44" t="s">
        <v>145</v>
      </c>
      <c r="B509" s="71">
        <v>18</v>
      </c>
      <c r="C509" s="71">
        <f t="shared" si="32"/>
        <v>442</v>
      </c>
      <c r="D509" s="93">
        <v>439</v>
      </c>
      <c r="E509" s="71">
        <v>3</v>
      </c>
      <c r="F509" s="71">
        <f>SUM(G509:I509)</f>
        <v>1059160</v>
      </c>
      <c r="G509" s="116">
        <v>1054367</v>
      </c>
      <c r="H509" s="116">
        <v>4793</v>
      </c>
      <c r="I509" s="93" t="s">
        <v>243</v>
      </c>
      <c r="J509" s="116">
        <v>2377</v>
      </c>
      <c r="K509" s="116">
        <v>116559</v>
      </c>
      <c r="L509" s="116">
        <v>810838</v>
      </c>
      <c r="M509" s="116">
        <v>239623</v>
      </c>
    </row>
    <row r="510" spans="1:13" ht="14.25" customHeight="1">
      <c r="A510" s="44" t="s">
        <v>146</v>
      </c>
      <c r="B510" s="71">
        <v>2</v>
      </c>
      <c r="C510" s="71">
        <f t="shared" si="32"/>
        <v>10</v>
      </c>
      <c r="D510" s="87">
        <v>10</v>
      </c>
      <c r="E510" s="93" t="s">
        <v>243</v>
      </c>
      <c r="F510" s="93" t="s">
        <v>245</v>
      </c>
      <c r="G510" s="93" t="s">
        <v>245</v>
      </c>
      <c r="H510" s="93" t="s">
        <v>245</v>
      </c>
      <c r="I510" s="93" t="s">
        <v>245</v>
      </c>
      <c r="J510" s="93" t="s">
        <v>245</v>
      </c>
      <c r="K510" s="93" t="s">
        <v>245</v>
      </c>
      <c r="L510" s="93" t="s">
        <v>245</v>
      </c>
      <c r="M510" s="93" t="s">
        <v>245</v>
      </c>
    </row>
    <row r="511" spans="1:13" ht="14.25" customHeight="1">
      <c r="A511" s="44" t="s">
        <v>147</v>
      </c>
      <c r="B511" s="93" t="s">
        <v>243</v>
      </c>
      <c r="C511" s="93" t="s">
        <v>243</v>
      </c>
      <c r="D511" s="93" t="s">
        <v>243</v>
      </c>
      <c r="E511" s="93" t="s">
        <v>243</v>
      </c>
      <c r="F511" s="93" t="s">
        <v>243</v>
      </c>
      <c r="G511" s="93" t="s">
        <v>243</v>
      </c>
      <c r="H511" s="93" t="s">
        <v>243</v>
      </c>
      <c r="I511" s="93" t="s">
        <v>243</v>
      </c>
      <c r="J511" s="93" t="s">
        <v>243</v>
      </c>
      <c r="K511" s="93" t="s">
        <v>243</v>
      </c>
      <c r="L511" s="93" t="s">
        <v>243</v>
      </c>
      <c r="M511" s="93" t="s">
        <v>243</v>
      </c>
    </row>
    <row r="512" spans="1:13" ht="14.25" customHeight="1">
      <c r="A512" s="44" t="s">
        <v>148</v>
      </c>
      <c r="B512" s="71">
        <v>4</v>
      </c>
      <c r="C512" s="71">
        <f>SUM(D512:E512)</f>
        <v>28</v>
      </c>
      <c r="D512" s="71">
        <v>26</v>
      </c>
      <c r="E512" s="71">
        <v>2</v>
      </c>
      <c r="F512" s="93" t="s">
        <v>245</v>
      </c>
      <c r="G512" s="93" t="s">
        <v>245</v>
      </c>
      <c r="H512" s="93" t="s">
        <v>245</v>
      </c>
      <c r="I512" s="93" t="s">
        <v>245</v>
      </c>
      <c r="J512" s="93" t="s">
        <v>245</v>
      </c>
      <c r="K512" s="93" t="s">
        <v>245</v>
      </c>
      <c r="L512" s="93" t="s">
        <v>245</v>
      </c>
      <c r="M512" s="93" t="s">
        <v>245</v>
      </c>
    </row>
    <row r="513" spans="1:13" ht="14.25" customHeight="1">
      <c r="A513" s="44" t="s">
        <v>149</v>
      </c>
      <c r="B513" s="71">
        <v>2</v>
      </c>
      <c r="C513" s="71">
        <f>SUM(D513:E513)</f>
        <v>27</v>
      </c>
      <c r="D513" s="71">
        <v>27</v>
      </c>
      <c r="E513" s="93" t="s">
        <v>243</v>
      </c>
      <c r="F513" s="93" t="s">
        <v>245</v>
      </c>
      <c r="G513" s="93" t="s">
        <v>245</v>
      </c>
      <c r="H513" s="93" t="s">
        <v>245</v>
      </c>
      <c r="I513" s="93" t="s">
        <v>245</v>
      </c>
      <c r="J513" s="93" t="s">
        <v>245</v>
      </c>
      <c r="K513" s="93" t="s">
        <v>245</v>
      </c>
      <c r="L513" s="93" t="s">
        <v>245</v>
      </c>
      <c r="M513" s="93" t="s">
        <v>245</v>
      </c>
    </row>
    <row r="514" spans="1:13" ht="14.25" customHeight="1">
      <c r="A514" s="44" t="s">
        <v>150</v>
      </c>
      <c r="B514" s="93" t="s">
        <v>243</v>
      </c>
      <c r="C514" s="93" t="s">
        <v>243</v>
      </c>
      <c r="D514" s="93" t="s">
        <v>243</v>
      </c>
      <c r="E514" s="93" t="s">
        <v>243</v>
      </c>
      <c r="F514" s="93" t="s">
        <v>243</v>
      </c>
      <c r="G514" s="93" t="s">
        <v>243</v>
      </c>
      <c r="H514" s="93" t="s">
        <v>243</v>
      </c>
      <c r="I514" s="93" t="s">
        <v>243</v>
      </c>
      <c r="J514" s="93" t="s">
        <v>243</v>
      </c>
      <c r="K514" s="93" t="s">
        <v>243</v>
      </c>
      <c r="L514" s="93" t="s">
        <v>243</v>
      </c>
      <c r="M514" s="93" t="s">
        <v>243</v>
      </c>
    </row>
    <row r="515" spans="1:13" ht="14.25" customHeight="1">
      <c r="A515" s="44" t="s">
        <v>151</v>
      </c>
      <c r="B515" s="71">
        <v>3</v>
      </c>
      <c r="C515" s="71">
        <f>SUM(D515:E515)</f>
        <v>45</v>
      </c>
      <c r="D515" s="87">
        <v>44</v>
      </c>
      <c r="E515" s="71">
        <v>1</v>
      </c>
      <c r="F515" s="71">
        <f>SUM(G515:I515)</f>
        <v>77626</v>
      </c>
      <c r="G515" s="116">
        <v>69823</v>
      </c>
      <c r="H515" s="116">
        <v>7802</v>
      </c>
      <c r="I515" s="116">
        <v>1</v>
      </c>
      <c r="J515" s="116">
        <v>1678</v>
      </c>
      <c r="K515" s="116">
        <v>12924</v>
      </c>
      <c r="L515" s="116">
        <v>33436</v>
      </c>
      <c r="M515" s="116">
        <v>42086</v>
      </c>
    </row>
    <row r="516" spans="1:13" ht="14.25" customHeight="1">
      <c r="A516" s="44" t="s">
        <v>152</v>
      </c>
      <c r="B516" s="71">
        <v>12</v>
      </c>
      <c r="C516" s="71">
        <f>SUM(D516:E516)</f>
        <v>271</v>
      </c>
      <c r="D516" s="93">
        <v>267</v>
      </c>
      <c r="E516" s="71">
        <v>4</v>
      </c>
      <c r="F516" s="71">
        <f>SUM(G516:I516)</f>
        <v>421053</v>
      </c>
      <c r="G516" s="116">
        <v>332290</v>
      </c>
      <c r="H516" s="116">
        <v>86107</v>
      </c>
      <c r="I516" s="116">
        <v>2656</v>
      </c>
      <c r="J516" s="116">
        <v>1517</v>
      </c>
      <c r="K516" s="116">
        <v>97966</v>
      </c>
      <c r="L516" s="116">
        <v>197581</v>
      </c>
      <c r="M516" s="116">
        <v>213653</v>
      </c>
    </row>
    <row r="517" spans="1:13" ht="14.25" customHeight="1">
      <c r="A517" s="44" t="s">
        <v>153</v>
      </c>
      <c r="B517" s="71">
        <v>5</v>
      </c>
      <c r="C517" s="71">
        <f>SUM(D517:E517)</f>
        <v>91</v>
      </c>
      <c r="D517" s="71">
        <v>91</v>
      </c>
      <c r="E517" s="93" t="s">
        <v>243</v>
      </c>
      <c r="F517" s="71">
        <f>SUM(G517:I517)</f>
        <v>18902</v>
      </c>
      <c r="G517" s="93" t="s">
        <v>243</v>
      </c>
      <c r="H517" s="71">
        <v>18902</v>
      </c>
      <c r="I517" s="93" t="s">
        <v>243</v>
      </c>
      <c r="J517" s="71">
        <v>200</v>
      </c>
      <c r="K517" s="71">
        <v>12887</v>
      </c>
      <c r="L517" s="71">
        <v>3768</v>
      </c>
      <c r="M517" s="71">
        <v>14414</v>
      </c>
    </row>
    <row r="518" spans="1:13" ht="14.25" customHeight="1">
      <c r="A518" s="44" t="s">
        <v>130</v>
      </c>
      <c r="B518" s="71">
        <v>1</v>
      </c>
      <c r="C518" s="71">
        <f>SUM(D518:E518)</f>
        <v>416</v>
      </c>
      <c r="D518" s="71">
        <v>416</v>
      </c>
      <c r="E518" s="93" t="s">
        <v>299</v>
      </c>
      <c r="F518" s="93" t="s">
        <v>302</v>
      </c>
      <c r="G518" s="93" t="s">
        <v>302</v>
      </c>
      <c r="H518" s="93" t="s">
        <v>302</v>
      </c>
      <c r="I518" s="93" t="s">
        <v>302</v>
      </c>
      <c r="J518" s="93" t="s">
        <v>302</v>
      </c>
      <c r="K518" s="93" t="s">
        <v>302</v>
      </c>
      <c r="L518" s="93" t="s">
        <v>302</v>
      </c>
      <c r="M518" s="93" t="s">
        <v>302</v>
      </c>
    </row>
    <row r="519" spans="1:13" ht="14.25" customHeight="1">
      <c r="A519" s="44" t="s">
        <v>131</v>
      </c>
      <c r="B519" s="93" t="s">
        <v>243</v>
      </c>
      <c r="C519" s="93" t="s">
        <v>243</v>
      </c>
      <c r="D519" s="93" t="s">
        <v>243</v>
      </c>
      <c r="E519" s="93" t="s">
        <v>243</v>
      </c>
      <c r="F519" s="93" t="s">
        <v>243</v>
      </c>
      <c r="G519" s="93" t="s">
        <v>243</v>
      </c>
      <c r="H519" s="93" t="s">
        <v>243</v>
      </c>
      <c r="I519" s="93" t="s">
        <v>243</v>
      </c>
      <c r="J519" s="93" t="s">
        <v>243</v>
      </c>
      <c r="K519" s="93" t="s">
        <v>243</v>
      </c>
      <c r="L519" s="93" t="s">
        <v>243</v>
      </c>
      <c r="M519" s="93" t="s">
        <v>243</v>
      </c>
    </row>
    <row r="520" spans="1:13" ht="14.25" customHeight="1">
      <c r="A520" s="44" t="s">
        <v>132</v>
      </c>
      <c r="B520" s="71">
        <v>3</v>
      </c>
      <c r="C520" s="71">
        <f>SUM(D520:E520)</f>
        <v>247</v>
      </c>
      <c r="D520" s="71">
        <v>245</v>
      </c>
      <c r="E520" s="71">
        <v>2</v>
      </c>
      <c r="F520" s="93" t="s">
        <v>245</v>
      </c>
      <c r="G520" s="93" t="s">
        <v>245</v>
      </c>
      <c r="H520" s="93" t="s">
        <v>245</v>
      </c>
      <c r="I520" s="93" t="s">
        <v>245</v>
      </c>
      <c r="J520" s="93" t="s">
        <v>245</v>
      </c>
      <c r="K520" s="93" t="s">
        <v>245</v>
      </c>
      <c r="L520" s="93" t="s">
        <v>245</v>
      </c>
      <c r="M520" s="93" t="s">
        <v>245</v>
      </c>
    </row>
    <row r="521" spans="1:13" ht="14.25" customHeight="1">
      <c r="A521" s="44" t="s">
        <v>133</v>
      </c>
      <c r="B521" s="71">
        <v>1</v>
      </c>
      <c r="C521" s="71">
        <f>SUM(D521:E521)</f>
        <v>14</v>
      </c>
      <c r="D521" s="71">
        <v>14</v>
      </c>
      <c r="E521" s="93" t="s">
        <v>243</v>
      </c>
      <c r="F521" s="93" t="s">
        <v>245</v>
      </c>
      <c r="G521" s="93" t="s">
        <v>245</v>
      </c>
      <c r="H521" s="93" t="s">
        <v>245</v>
      </c>
      <c r="I521" s="93" t="s">
        <v>245</v>
      </c>
      <c r="J521" s="93" t="s">
        <v>245</v>
      </c>
      <c r="K521" s="93" t="s">
        <v>245</v>
      </c>
      <c r="L521" s="93" t="s">
        <v>245</v>
      </c>
      <c r="M521" s="93" t="s">
        <v>245</v>
      </c>
    </row>
    <row r="522" spans="1:13" ht="14.25" customHeight="1">
      <c r="A522" s="44" t="s">
        <v>134</v>
      </c>
      <c r="B522" s="71">
        <v>4</v>
      </c>
      <c r="C522" s="71">
        <f>SUM(D522:E522)</f>
        <v>115</v>
      </c>
      <c r="D522" s="71">
        <v>115</v>
      </c>
      <c r="E522" s="93" t="s">
        <v>243</v>
      </c>
      <c r="F522" s="71">
        <f>SUM(G522:I522)</f>
        <v>53474</v>
      </c>
      <c r="G522" s="116">
        <v>26562</v>
      </c>
      <c r="H522" s="116">
        <v>26912</v>
      </c>
      <c r="I522" s="93" t="s">
        <v>243</v>
      </c>
      <c r="J522" s="116">
        <v>451</v>
      </c>
      <c r="K522" s="116">
        <v>23833</v>
      </c>
      <c r="L522" s="116">
        <v>19168</v>
      </c>
      <c r="M522" s="116">
        <v>32674</v>
      </c>
    </row>
    <row r="523" spans="1:13" ht="14.25" customHeight="1">
      <c r="A523" s="44"/>
      <c r="B523" s="71"/>
      <c r="C523" s="71"/>
      <c r="D523" s="71"/>
      <c r="E523" s="71"/>
      <c r="F523" s="71"/>
      <c r="G523" s="116"/>
      <c r="H523" s="116"/>
      <c r="I523" s="116"/>
      <c r="J523" s="116"/>
      <c r="K523" s="116"/>
      <c r="L523" s="116"/>
      <c r="M523" s="116"/>
    </row>
    <row r="524" spans="1:13" ht="14.25" customHeight="1">
      <c r="A524" s="44"/>
      <c r="B524" s="71"/>
      <c r="C524" s="71"/>
      <c r="D524" s="71"/>
      <c r="E524" s="71"/>
      <c r="F524" s="71"/>
      <c r="G524" s="116"/>
      <c r="H524" s="116"/>
      <c r="I524" s="116"/>
      <c r="J524" s="116"/>
      <c r="K524" s="116"/>
      <c r="L524" s="116"/>
      <c r="M524" s="116"/>
    </row>
    <row r="525" spans="1:13" ht="14.25" customHeight="1">
      <c r="A525" s="79"/>
      <c r="B525" s="71"/>
      <c r="C525" s="71"/>
      <c r="D525" s="71"/>
      <c r="E525" s="71"/>
      <c r="F525" s="71"/>
      <c r="G525" s="116"/>
      <c r="H525" s="116"/>
      <c r="I525" s="116"/>
      <c r="J525" s="116"/>
      <c r="K525" s="116"/>
      <c r="L525" s="116"/>
      <c r="M525" s="116"/>
    </row>
    <row r="526" spans="1:13" ht="14.25" customHeight="1">
      <c r="A526" s="44"/>
      <c r="B526" s="71"/>
      <c r="C526" s="71"/>
      <c r="D526" s="71"/>
      <c r="E526" s="71"/>
      <c r="F526" s="71"/>
      <c r="G526" s="116"/>
      <c r="H526" s="116"/>
      <c r="I526" s="116"/>
      <c r="J526" s="116"/>
      <c r="K526" s="116"/>
      <c r="L526" s="116"/>
      <c r="M526" s="116"/>
    </row>
    <row r="527" spans="1:13" ht="14.25" customHeight="1">
      <c r="A527" s="44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</row>
    <row r="528" spans="1:13" ht="14.25" customHeight="1">
      <c r="A528" s="44"/>
      <c r="B528" s="89"/>
      <c r="C528" s="71"/>
      <c r="D528" s="89"/>
      <c r="E528" s="89"/>
      <c r="F528" s="71"/>
      <c r="G528" s="87"/>
      <c r="H528" s="116"/>
      <c r="I528" s="116"/>
      <c r="J528" s="87"/>
      <c r="K528" s="71"/>
      <c r="L528" s="71"/>
      <c r="M528" s="71"/>
    </row>
    <row r="529" spans="1:13" ht="14.25" customHeight="1">
      <c r="A529" s="44"/>
      <c r="B529" s="71"/>
      <c r="C529" s="71"/>
      <c r="D529" s="71"/>
      <c r="E529" s="71"/>
      <c r="F529" s="71"/>
      <c r="G529" s="116"/>
      <c r="H529" s="116"/>
      <c r="I529" s="116"/>
      <c r="J529" s="116"/>
      <c r="K529" s="71"/>
      <c r="L529" s="71"/>
      <c r="M529" s="71"/>
    </row>
    <row r="530" spans="1:13" ht="14.25" customHeight="1">
      <c r="A530" s="44"/>
      <c r="B530" s="71"/>
      <c r="C530" s="71"/>
      <c r="D530" s="71"/>
      <c r="E530" s="71"/>
      <c r="F530" s="71"/>
      <c r="G530" s="116"/>
      <c r="H530" s="116"/>
      <c r="I530" s="116"/>
      <c r="J530" s="116"/>
      <c r="K530" s="71"/>
      <c r="L530" s="71"/>
      <c r="M530" s="71"/>
    </row>
    <row r="531" spans="1:13" ht="14.25" customHeight="1">
      <c r="A531" s="44"/>
      <c r="B531" s="71"/>
      <c r="C531" s="71"/>
      <c r="D531" s="93"/>
      <c r="E531" s="71"/>
      <c r="F531" s="87"/>
      <c r="G531" s="87"/>
      <c r="H531" s="87"/>
      <c r="I531" s="87"/>
      <c r="J531" s="87"/>
      <c r="K531" s="87"/>
      <c r="L531" s="87"/>
      <c r="M531" s="87"/>
    </row>
    <row r="532" spans="1:13" ht="14.25" customHeight="1">
      <c r="A532" s="44"/>
      <c r="B532" s="71"/>
      <c r="C532" s="71"/>
      <c r="D532" s="93"/>
      <c r="E532" s="71"/>
      <c r="F532" s="87"/>
      <c r="G532" s="87"/>
      <c r="H532" s="87"/>
      <c r="I532" s="87"/>
      <c r="J532" s="87"/>
      <c r="K532" s="87"/>
      <c r="L532" s="87"/>
      <c r="M532" s="87"/>
    </row>
    <row r="533" spans="1:13" ht="14.25" customHeight="1">
      <c r="A533" s="44"/>
      <c r="B533" s="71"/>
      <c r="C533" s="71"/>
      <c r="D533" s="71"/>
      <c r="E533" s="71"/>
      <c r="F533" s="87"/>
      <c r="G533" s="87"/>
      <c r="H533" s="87"/>
      <c r="I533" s="87"/>
      <c r="J533" s="87"/>
      <c r="K533" s="87"/>
      <c r="L533" s="87"/>
      <c r="M533" s="87"/>
    </row>
    <row r="534" spans="1:13" ht="14.25" customHeight="1">
      <c r="A534" s="44"/>
      <c r="B534" s="71"/>
      <c r="C534" s="71"/>
      <c r="D534" s="71"/>
      <c r="E534" s="71"/>
      <c r="F534" s="87"/>
      <c r="G534" s="87"/>
      <c r="H534" s="87"/>
      <c r="I534" s="87"/>
      <c r="J534" s="87"/>
      <c r="K534" s="87"/>
      <c r="L534" s="87"/>
      <c r="M534" s="87"/>
    </row>
    <row r="535" spans="1:13" ht="14.25" customHeight="1">
      <c r="A535" s="44"/>
      <c r="B535" s="71"/>
      <c r="C535" s="71"/>
      <c r="D535" s="87"/>
      <c r="E535" s="71"/>
      <c r="F535" s="87"/>
      <c r="G535" s="87"/>
      <c r="H535" s="87"/>
      <c r="I535" s="87"/>
      <c r="J535" s="87"/>
      <c r="K535" s="87"/>
      <c r="L535" s="87"/>
      <c r="M535" s="87"/>
    </row>
    <row r="536" spans="1:13" ht="14.25" customHeight="1">
      <c r="A536" s="44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</row>
    <row r="537" spans="1:13" ht="14.25" customHeight="1">
      <c r="A537" s="44"/>
      <c r="B537" s="71"/>
      <c r="C537" s="71"/>
      <c r="D537" s="87"/>
      <c r="E537" s="71"/>
      <c r="F537" s="71"/>
      <c r="G537" s="71"/>
      <c r="H537" s="71"/>
      <c r="I537" s="71"/>
      <c r="J537" s="71"/>
      <c r="K537" s="71"/>
      <c r="L537" s="71"/>
      <c r="M537" s="71"/>
    </row>
    <row r="538" spans="1:13" ht="14.25" customHeight="1">
      <c r="A538" s="44"/>
      <c r="B538" s="71"/>
      <c r="C538" s="71"/>
      <c r="D538" s="89"/>
      <c r="E538" s="71"/>
      <c r="F538" s="87"/>
      <c r="G538" s="87"/>
      <c r="H538" s="87"/>
      <c r="I538" s="87"/>
      <c r="J538" s="87"/>
      <c r="K538" s="87"/>
      <c r="L538" s="87"/>
      <c r="M538" s="87"/>
    </row>
    <row r="539" spans="1:13" ht="14.25" customHeight="1">
      <c r="A539" s="44"/>
      <c r="B539" s="71"/>
      <c r="C539" s="71"/>
      <c r="D539" s="71"/>
      <c r="E539" s="71"/>
      <c r="F539" s="71"/>
      <c r="G539" s="116"/>
      <c r="H539" s="116"/>
      <c r="I539" s="116"/>
      <c r="J539" s="116"/>
      <c r="K539" s="116"/>
      <c r="L539" s="116"/>
      <c r="M539" s="116"/>
    </row>
    <row r="540" spans="1:13" ht="14.25" customHeight="1">
      <c r="A540" s="44"/>
      <c r="B540" s="71"/>
      <c r="C540" s="71"/>
      <c r="D540" s="87"/>
      <c r="E540" s="71"/>
      <c r="F540" s="87"/>
      <c r="G540" s="87"/>
      <c r="H540" s="87"/>
      <c r="I540" s="87"/>
      <c r="J540" s="87"/>
      <c r="K540" s="87"/>
      <c r="L540" s="87"/>
      <c r="M540" s="87"/>
    </row>
    <row r="541" spans="1:13" ht="14.25" customHeight="1">
      <c r="A541" s="44"/>
      <c r="B541" s="71"/>
      <c r="C541" s="71"/>
      <c r="D541" s="87"/>
      <c r="E541" s="72"/>
      <c r="F541" s="87"/>
      <c r="G541" s="87"/>
      <c r="H541" s="87"/>
      <c r="I541" s="87"/>
      <c r="J541" s="87"/>
      <c r="K541" s="87"/>
      <c r="L541" s="87"/>
      <c r="M541" s="87"/>
    </row>
    <row r="542" spans="1:13" ht="14.25" customHeight="1">
      <c r="A542" s="44"/>
      <c r="B542" s="71"/>
      <c r="C542" s="71"/>
      <c r="D542" s="71"/>
      <c r="E542" s="71"/>
      <c r="F542" s="71"/>
      <c r="G542" s="116"/>
      <c r="H542" s="116"/>
      <c r="I542" s="116"/>
      <c r="J542" s="116"/>
      <c r="K542" s="116"/>
      <c r="L542" s="116"/>
      <c r="M542" s="116"/>
    </row>
    <row r="543" spans="1:13" ht="14.25" customHeight="1">
      <c r="A543" s="44"/>
      <c r="B543" s="71"/>
      <c r="C543" s="71"/>
      <c r="D543" s="71"/>
      <c r="E543" s="71"/>
      <c r="F543" s="71"/>
      <c r="G543" s="116"/>
      <c r="H543" s="116"/>
      <c r="I543" s="116"/>
      <c r="J543" s="116"/>
      <c r="K543" s="116"/>
      <c r="L543" s="116"/>
      <c r="M543" s="116"/>
    </row>
    <row r="544" spans="1:13" ht="14.25" customHeight="1">
      <c r="A544" s="44"/>
      <c r="B544" s="71"/>
      <c r="C544" s="71"/>
      <c r="D544" s="71"/>
      <c r="E544" s="71"/>
      <c r="F544" s="71"/>
      <c r="G544" s="71"/>
      <c r="H544" s="71"/>
      <c r="I544" s="71"/>
      <c r="J544" s="116"/>
      <c r="K544" s="71"/>
      <c r="L544" s="71"/>
      <c r="M544" s="71"/>
    </row>
    <row r="545" spans="1:13" ht="14.25" customHeight="1">
      <c r="A545" s="44"/>
      <c r="B545" s="71"/>
      <c r="C545" s="71"/>
      <c r="D545" s="89"/>
      <c r="E545" s="71"/>
      <c r="F545" s="87"/>
      <c r="G545" s="87"/>
      <c r="H545" s="87"/>
      <c r="I545" s="87"/>
      <c r="J545" s="87"/>
      <c r="K545" s="87"/>
      <c r="L545" s="87"/>
      <c r="M545" s="87"/>
    </row>
    <row r="546" spans="1:13" ht="14.25" customHeight="1">
      <c r="A546" s="44"/>
      <c r="B546" s="71"/>
      <c r="C546" s="71"/>
      <c r="D546" s="93"/>
      <c r="E546" s="71"/>
      <c r="F546" s="87"/>
      <c r="G546" s="87"/>
      <c r="H546" s="87"/>
      <c r="I546" s="87"/>
      <c r="J546" s="87"/>
      <c r="K546" s="87"/>
      <c r="L546" s="87"/>
      <c r="M546" s="87"/>
    </row>
    <row r="547" spans="1:13" ht="14.25" customHeight="1">
      <c r="A547" s="44"/>
      <c r="B547" s="71"/>
      <c r="C547" s="71"/>
      <c r="D547" s="71"/>
      <c r="E547" s="71"/>
      <c r="F547" s="71"/>
      <c r="G547" s="71"/>
      <c r="H547" s="71"/>
      <c r="I547" s="71"/>
      <c r="J547" s="116"/>
      <c r="K547" s="116"/>
      <c r="L547" s="71"/>
      <c r="M547" s="71"/>
    </row>
    <row r="548" spans="1:13" ht="14.25" customHeight="1">
      <c r="A548" s="45"/>
      <c r="B548" s="165"/>
      <c r="C548" s="71"/>
      <c r="D548" s="166"/>
      <c r="E548" s="71"/>
      <c r="F548" s="71"/>
      <c r="G548" s="116"/>
      <c r="H548" s="116"/>
      <c r="I548" s="116"/>
      <c r="J548" s="71"/>
      <c r="K548" s="121"/>
      <c r="L548" s="116"/>
      <c r="M548" s="116"/>
    </row>
    <row r="549" spans="1:13" ht="14.25" customHeight="1">
      <c r="A549" s="44"/>
      <c r="B549" s="97"/>
      <c r="C549" s="71"/>
      <c r="D549" s="98"/>
      <c r="E549" s="71"/>
      <c r="F549" s="71"/>
      <c r="G549" s="116"/>
      <c r="H549" s="118"/>
      <c r="I549" s="116"/>
      <c r="J549" s="116"/>
      <c r="K549" s="118"/>
      <c r="L549" s="118"/>
      <c r="M549" s="118"/>
    </row>
    <row r="550" spans="1:13" ht="14.25" customHeight="1" thickBot="1">
      <c r="A550" s="106"/>
      <c r="B550" s="100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</row>
    <row r="551" spans="12:13" ht="14.25" customHeight="1">
      <c r="L551" s="242" t="s">
        <v>106</v>
      </c>
      <c r="M551" s="242"/>
    </row>
  </sheetData>
  <sheetProtection/>
  <mergeCells count="103">
    <mergeCell ref="G429:M429"/>
    <mergeCell ref="G491:M491"/>
    <mergeCell ref="K495:K496"/>
    <mergeCell ref="L495:L496"/>
    <mergeCell ref="M495:M496"/>
    <mergeCell ref="L428:M428"/>
    <mergeCell ref="L551:M551"/>
    <mergeCell ref="A491:F491"/>
    <mergeCell ref="A492:F492"/>
    <mergeCell ref="A493:F493"/>
    <mergeCell ref="A495:A496"/>
    <mergeCell ref="B495:B496"/>
    <mergeCell ref="C495:E495"/>
    <mergeCell ref="G4:M4"/>
    <mergeCell ref="A5:A6"/>
    <mergeCell ref="A370:F370"/>
    <mergeCell ref="A372:A373"/>
    <mergeCell ref="B372:B373"/>
    <mergeCell ref="C372:E372"/>
    <mergeCell ref="G368:M368"/>
    <mergeCell ref="K372:K373"/>
    <mergeCell ref="L372:L373"/>
    <mergeCell ref="M372:M373"/>
    <mergeCell ref="A1:F1"/>
    <mergeCell ref="G1:M1"/>
    <mergeCell ref="A2:F2"/>
    <mergeCell ref="G2:M2"/>
    <mergeCell ref="A368:F368"/>
    <mergeCell ref="A369:F369"/>
    <mergeCell ref="G3:M3"/>
    <mergeCell ref="L184:M184"/>
    <mergeCell ref="L245:M245"/>
    <mergeCell ref="H188:M188"/>
    <mergeCell ref="L5:L6"/>
    <mergeCell ref="M5:M6"/>
    <mergeCell ref="A63:F63"/>
    <mergeCell ref="A64:F64"/>
    <mergeCell ref="B5:B6"/>
    <mergeCell ref="C5:E5"/>
    <mergeCell ref="G5:J5"/>
    <mergeCell ref="K5:K6"/>
    <mergeCell ref="G63:M63"/>
    <mergeCell ref="A61:F61"/>
    <mergeCell ref="L67:L68"/>
    <mergeCell ref="M67:M68"/>
    <mergeCell ref="A124:F124"/>
    <mergeCell ref="G124:M124"/>
    <mergeCell ref="A65:F65"/>
    <mergeCell ref="A67:A68"/>
    <mergeCell ref="B67:B68"/>
    <mergeCell ref="C67:E67"/>
    <mergeCell ref="A125:F125"/>
    <mergeCell ref="A126:F126"/>
    <mergeCell ref="A128:A129"/>
    <mergeCell ref="B128:B129"/>
    <mergeCell ref="C128:E128"/>
    <mergeCell ref="K67:K68"/>
    <mergeCell ref="A189:A190"/>
    <mergeCell ref="B189:B190"/>
    <mergeCell ref="C189:E189"/>
    <mergeCell ref="K128:K129"/>
    <mergeCell ref="L128:L129"/>
    <mergeCell ref="M128:M129"/>
    <mergeCell ref="A185:F185"/>
    <mergeCell ref="G185:M185"/>
    <mergeCell ref="A246:F246"/>
    <mergeCell ref="A247:F247"/>
    <mergeCell ref="A248:F248"/>
    <mergeCell ref="H249:M249"/>
    <mergeCell ref="G246:M246"/>
    <mergeCell ref="A186:F186"/>
    <mergeCell ref="K189:K190"/>
    <mergeCell ref="L189:L190"/>
    <mergeCell ref="M189:M190"/>
    <mergeCell ref="A187:F187"/>
    <mergeCell ref="L250:L251"/>
    <mergeCell ref="M250:M251"/>
    <mergeCell ref="A307:F307"/>
    <mergeCell ref="A308:F308"/>
    <mergeCell ref="A250:A251"/>
    <mergeCell ref="B250:B251"/>
    <mergeCell ref="C250:E250"/>
    <mergeCell ref="K250:K251"/>
    <mergeCell ref="G307:M307"/>
    <mergeCell ref="L306:M306"/>
    <mergeCell ref="L367:M367"/>
    <mergeCell ref="A309:F309"/>
    <mergeCell ref="A311:A312"/>
    <mergeCell ref="B311:B312"/>
    <mergeCell ref="C311:E311"/>
    <mergeCell ref="K311:K312"/>
    <mergeCell ref="L311:L312"/>
    <mergeCell ref="M311:M312"/>
    <mergeCell ref="A429:F429"/>
    <mergeCell ref="A430:F430"/>
    <mergeCell ref="L489:M489"/>
    <mergeCell ref="A431:F431"/>
    <mergeCell ref="A433:A434"/>
    <mergeCell ref="B433:B434"/>
    <mergeCell ref="C433:E433"/>
    <mergeCell ref="K433:K434"/>
    <mergeCell ref="L433:L434"/>
    <mergeCell ref="M433:M434"/>
  </mergeCells>
  <printOptions/>
  <pageMargins left="0.7874015748031497" right="0.44" top="0.07874015748031496" bottom="0.1968503937007874" header="0" footer="0"/>
  <pageSetup horizontalDpi="600" verticalDpi="600" orientation="portrait" pageOrder="overThenDown" paperSize="9" scale="96" r:id="rId1"/>
  <rowBreaks count="8" manualBreakCount="8">
    <brk id="62" max="255" man="1"/>
    <brk id="123" max="255" man="1"/>
    <brk id="184" max="255" man="1"/>
    <brk id="245" max="255" man="1"/>
    <brk id="306" max="255" man="1"/>
    <brk id="367" max="12" man="1"/>
    <brk id="428" max="12" man="1"/>
    <brk id="490" max="12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115" zoomScaleNormal="115" zoomScaleSheetLayoutView="100" zoomScalePageLayoutView="0" workbookViewId="0" topLeftCell="A16">
      <selection activeCell="A18" sqref="A18:B18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8" width="14.875" style="0" customWidth="1"/>
    <col min="9" max="11" width="14.375" style="0" customWidth="1"/>
    <col min="12" max="14" width="15.625" style="0" customWidth="1"/>
    <col min="15" max="15" width="12.125" style="0" bestFit="1" customWidth="1"/>
    <col min="16" max="16" width="10.00390625" style="0" bestFit="1" customWidth="1"/>
    <col min="20" max="22" width="10.00390625" style="0" bestFit="1" customWidth="1"/>
  </cols>
  <sheetData>
    <row r="1" spans="1:14" ht="24" customHeight="1">
      <c r="A1" s="171" t="s">
        <v>366</v>
      </c>
      <c r="B1" s="171"/>
      <c r="C1" s="171"/>
      <c r="D1" s="171"/>
      <c r="E1" s="171"/>
      <c r="F1" s="171"/>
      <c r="G1" s="171"/>
      <c r="H1" s="170" t="s">
        <v>108</v>
      </c>
      <c r="I1" s="170"/>
      <c r="J1" s="170"/>
      <c r="K1" s="170"/>
      <c r="L1" s="170"/>
      <c r="M1" s="170"/>
      <c r="N1" s="170"/>
    </row>
    <row r="2" spans="1:14" ht="30" customHeight="1">
      <c r="A2" s="174" t="s">
        <v>210</v>
      </c>
      <c r="B2" s="174"/>
      <c r="C2" s="174"/>
      <c r="D2" s="174"/>
      <c r="E2" s="174"/>
      <c r="F2" s="174"/>
      <c r="G2" s="174"/>
      <c r="H2" s="175" t="s">
        <v>161</v>
      </c>
      <c r="I2" s="175"/>
      <c r="J2" s="175"/>
      <c r="K2" s="175"/>
      <c r="L2" s="175"/>
      <c r="M2" s="175"/>
      <c r="N2" s="175"/>
    </row>
    <row r="3" spans="1:14" ht="12" customHeight="1" thickBot="1">
      <c r="A3" s="270" t="s">
        <v>242</v>
      </c>
      <c r="B3" s="270"/>
      <c r="H3" s="232" t="s">
        <v>91</v>
      </c>
      <c r="I3" s="232"/>
      <c r="J3" s="232"/>
      <c r="K3" s="232"/>
      <c r="L3" s="232"/>
      <c r="M3" s="232"/>
      <c r="N3" s="232"/>
    </row>
    <row r="4" spans="1:14" ht="16.5" customHeight="1">
      <c r="A4" s="266" t="s">
        <v>75</v>
      </c>
      <c r="B4" s="267"/>
      <c r="C4" s="245" t="s">
        <v>52</v>
      </c>
      <c r="D4" s="247" t="s">
        <v>76</v>
      </c>
      <c r="E4" s="247"/>
      <c r="F4" s="247"/>
      <c r="G4" s="43"/>
      <c r="H4" s="255" t="s">
        <v>77</v>
      </c>
      <c r="I4" s="255"/>
      <c r="J4" s="255"/>
      <c r="K4" s="256"/>
      <c r="L4" s="245" t="s">
        <v>78</v>
      </c>
      <c r="M4" s="245" t="s">
        <v>40</v>
      </c>
      <c r="N4" s="252" t="s">
        <v>79</v>
      </c>
    </row>
    <row r="5" spans="1:14" ht="25.5" customHeight="1">
      <c r="A5" s="268"/>
      <c r="B5" s="269"/>
      <c r="C5" s="246"/>
      <c r="D5" s="39" t="s">
        <v>80</v>
      </c>
      <c r="E5" s="40" t="s">
        <v>81</v>
      </c>
      <c r="F5" s="40" t="s">
        <v>82</v>
      </c>
      <c r="G5" s="41" t="s">
        <v>80</v>
      </c>
      <c r="H5" s="42" t="s">
        <v>83</v>
      </c>
      <c r="I5" s="40" t="s">
        <v>84</v>
      </c>
      <c r="J5" s="40" t="s">
        <v>85</v>
      </c>
      <c r="K5" s="40" t="s">
        <v>86</v>
      </c>
      <c r="L5" s="246"/>
      <c r="M5" s="246"/>
      <c r="N5" s="253"/>
    </row>
    <row r="6" spans="1:14" ht="9.75" customHeight="1">
      <c r="A6" s="47"/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1.25">
      <c r="A7" s="271" t="s">
        <v>162</v>
      </c>
      <c r="B7" s="272"/>
      <c r="C7" s="71">
        <f>SUM(C9:C32)</f>
        <v>258</v>
      </c>
      <c r="D7" s="71">
        <f>SUM(D9:D32)</f>
        <v>10155</v>
      </c>
      <c r="E7" s="71">
        <f>SUM(E9:E32)</f>
        <v>10113</v>
      </c>
      <c r="F7" s="71">
        <f>SUM(F9:F32)</f>
        <v>42</v>
      </c>
      <c r="G7" s="71">
        <f>SUM(H7:J7)</f>
        <v>83024046</v>
      </c>
      <c r="H7" s="71">
        <v>80878843</v>
      </c>
      <c r="I7" s="71">
        <v>2139243</v>
      </c>
      <c r="J7" s="71">
        <v>5960</v>
      </c>
      <c r="K7" s="71">
        <v>4557</v>
      </c>
      <c r="L7" s="71">
        <v>6357772</v>
      </c>
      <c r="M7" s="71">
        <v>52073128</v>
      </c>
      <c r="N7" s="71">
        <v>25395704</v>
      </c>
    </row>
    <row r="8" spans="1:14" ht="11.25">
      <c r="A8" s="48"/>
      <c r="B8" s="49"/>
      <c r="C8" s="71"/>
      <c r="D8" s="71"/>
      <c r="E8" s="71"/>
      <c r="F8" s="71"/>
      <c r="G8" s="71"/>
      <c r="H8" s="71"/>
      <c r="I8" s="71"/>
      <c r="J8" s="71"/>
      <c r="L8" s="71"/>
      <c r="M8" s="71"/>
      <c r="N8" s="71"/>
    </row>
    <row r="9" spans="1:2" ht="11.25">
      <c r="A9" s="260" t="s">
        <v>368</v>
      </c>
      <c r="B9" s="261"/>
    </row>
    <row r="10" spans="1:14" ht="11.25">
      <c r="A10" s="262" t="s">
        <v>166</v>
      </c>
      <c r="B10" s="263"/>
      <c r="C10" s="36">
        <v>12</v>
      </c>
      <c r="D10" s="71">
        <v>294</v>
      </c>
      <c r="E10" s="36">
        <v>294</v>
      </c>
      <c r="F10" s="93" t="s">
        <v>273</v>
      </c>
      <c r="G10" s="71">
        <v>368419</v>
      </c>
      <c r="H10" s="36">
        <v>355359</v>
      </c>
      <c r="I10" s="36">
        <v>10348</v>
      </c>
      <c r="J10" s="36">
        <v>2712</v>
      </c>
      <c r="K10" s="36">
        <v>1224</v>
      </c>
      <c r="L10" s="36">
        <v>98871</v>
      </c>
      <c r="M10" s="36">
        <v>190229</v>
      </c>
      <c r="N10" s="36">
        <v>169520</v>
      </c>
    </row>
    <row r="11" spans="1:10" ht="11.25">
      <c r="A11" s="50"/>
      <c r="B11" s="49"/>
      <c r="D11" s="71"/>
      <c r="F11" s="71"/>
      <c r="G11" s="71"/>
      <c r="J11" s="71"/>
    </row>
    <row r="12" spans="1:10" ht="11.25">
      <c r="A12" s="260" t="s">
        <v>87</v>
      </c>
      <c r="B12" s="261"/>
      <c r="D12" s="71"/>
      <c r="F12" s="71"/>
      <c r="G12" s="71"/>
      <c r="J12" s="71"/>
    </row>
    <row r="13" spans="1:14" ht="11.25">
      <c r="A13" s="262" t="s">
        <v>88</v>
      </c>
      <c r="B13" s="263"/>
      <c r="C13" s="36">
        <v>31</v>
      </c>
      <c r="D13" s="71">
        <v>1467</v>
      </c>
      <c r="E13" s="36">
        <v>1465</v>
      </c>
      <c r="F13" s="71">
        <v>2</v>
      </c>
      <c r="G13" s="71">
        <v>14071781</v>
      </c>
      <c r="H13" s="36">
        <v>14002944</v>
      </c>
      <c r="I13" s="36">
        <v>68677</v>
      </c>
      <c r="J13" s="71">
        <v>160</v>
      </c>
      <c r="K13" s="36">
        <v>6398</v>
      </c>
      <c r="L13" s="36">
        <v>552602</v>
      </c>
      <c r="M13" s="36">
        <v>3673969</v>
      </c>
      <c r="N13" s="36">
        <v>5711706</v>
      </c>
    </row>
    <row r="14" spans="1:14" ht="11.25">
      <c r="A14" s="50"/>
      <c r="B14" s="49"/>
      <c r="C14" s="36"/>
      <c r="D14" s="71"/>
      <c r="E14" s="36"/>
      <c r="F14" s="71"/>
      <c r="G14" s="71"/>
      <c r="H14" s="36"/>
      <c r="I14" s="36"/>
      <c r="J14" s="71"/>
      <c r="K14" s="36"/>
      <c r="L14" s="36"/>
      <c r="M14" s="36"/>
      <c r="N14" s="36"/>
    </row>
    <row r="15" spans="1:14" ht="11.25">
      <c r="A15" s="260" t="s">
        <v>21</v>
      </c>
      <c r="B15" s="261"/>
      <c r="C15" s="36"/>
      <c r="D15" s="71"/>
      <c r="E15" s="36"/>
      <c r="F15" s="71"/>
      <c r="G15" s="71"/>
      <c r="H15" s="36"/>
      <c r="I15" s="36"/>
      <c r="J15" s="71"/>
      <c r="K15" s="36"/>
      <c r="L15" s="36"/>
      <c r="M15" s="36"/>
      <c r="N15" s="36"/>
    </row>
    <row r="16" spans="1:14" ht="11.25">
      <c r="A16" s="262" t="s">
        <v>89</v>
      </c>
      <c r="B16" s="263"/>
      <c r="C16" s="36">
        <v>53</v>
      </c>
      <c r="D16" s="71">
        <v>1615</v>
      </c>
      <c r="E16" s="36">
        <v>1605</v>
      </c>
      <c r="F16" s="71">
        <v>10</v>
      </c>
      <c r="G16" s="71">
        <v>2884415</v>
      </c>
      <c r="H16" s="36">
        <v>2546040</v>
      </c>
      <c r="I16" s="36">
        <v>338375</v>
      </c>
      <c r="J16" s="93" t="s">
        <v>240</v>
      </c>
      <c r="K16" s="36">
        <v>1749</v>
      </c>
      <c r="L16" s="36">
        <v>537403</v>
      </c>
      <c r="M16" s="36">
        <v>1578089</v>
      </c>
      <c r="N16" s="36">
        <v>1246979</v>
      </c>
    </row>
    <row r="17" spans="1:14" ht="11.25">
      <c r="A17" s="50"/>
      <c r="B17" s="49"/>
      <c r="C17" s="36"/>
      <c r="D17" s="71"/>
      <c r="E17" s="36"/>
      <c r="F17" s="71"/>
      <c r="G17" s="71"/>
      <c r="H17" s="36"/>
      <c r="I17" s="36"/>
      <c r="J17" s="71"/>
      <c r="K17" s="36"/>
      <c r="L17" s="36"/>
      <c r="M17" s="36"/>
      <c r="N17" s="36"/>
    </row>
    <row r="18" spans="1:14" ht="11.25">
      <c r="A18" s="260" t="s">
        <v>329</v>
      </c>
      <c r="B18" s="261"/>
      <c r="C18" s="36"/>
      <c r="D18" s="71"/>
      <c r="E18" s="36"/>
      <c r="F18" s="71"/>
      <c r="G18" s="71"/>
      <c r="H18" s="36"/>
      <c r="I18" s="36"/>
      <c r="J18" s="71"/>
      <c r="K18" s="36"/>
      <c r="L18" s="36"/>
      <c r="M18" s="36"/>
      <c r="N18" s="36"/>
    </row>
    <row r="19" spans="1:14" ht="11.25">
      <c r="A19" s="262" t="s">
        <v>330</v>
      </c>
      <c r="B19" s="263"/>
      <c r="C19" s="36">
        <v>18</v>
      </c>
      <c r="D19" s="71">
        <v>278</v>
      </c>
      <c r="E19" s="36">
        <v>273</v>
      </c>
      <c r="F19" s="71">
        <v>5</v>
      </c>
      <c r="G19" s="71">
        <v>424380</v>
      </c>
      <c r="H19" s="36">
        <v>346238</v>
      </c>
      <c r="I19" s="36">
        <v>78142</v>
      </c>
      <c r="J19" s="93" t="s">
        <v>240</v>
      </c>
      <c r="K19" s="36">
        <v>1491</v>
      </c>
      <c r="L19" s="36">
        <v>81978</v>
      </c>
      <c r="M19" s="36">
        <v>195976</v>
      </c>
      <c r="N19" s="36">
        <v>218546</v>
      </c>
    </row>
    <row r="20" spans="1:14" ht="11.25">
      <c r="A20" s="50"/>
      <c r="B20" s="49"/>
      <c r="C20" s="36"/>
      <c r="D20" s="71"/>
      <c r="E20" s="36"/>
      <c r="F20" s="71"/>
      <c r="G20" s="71"/>
      <c r="H20" s="36"/>
      <c r="I20" s="36"/>
      <c r="J20" s="71"/>
      <c r="K20" s="36"/>
      <c r="L20" s="36"/>
      <c r="M20" s="36"/>
      <c r="N20" s="36"/>
    </row>
    <row r="21" spans="1:14" ht="11.25">
      <c r="A21" s="260" t="s">
        <v>331</v>
      </c>
      <c r="B21" s="261"/>
      <c r="C21" s="36"/>
      <c r="D21" s="71"/>
      <c r="E21" s="36"/>
      <c r="F21" s="71"/>
      <c r="G21" s="71"/>
      <c r="H21" s="36"/>
      <c r="I21" s="36"/>
      <c r="J21" s="71"/>
      <c r="K21" s="36"/>
      <c r="L21" s="36"/>
      <c r="M21" s="36"/>
      <c r="N21" s="36"/>
    </row>
    <row r="22" spans="1:14" ht="11.25">
      <c r="A22" s="262" t="s">
        <v>90</v>
      </c>
      <c r="B22" s="263"/>
      <c r="C22" s="36">
        <v>41</v>
      </c>
      <c r="D22" s="71">
        <v>3402</v>
      </c>
      <c r="E22" s="36">
        <v>3399</v>
      </c>
      <c r="F22" s="71">
        <v>3</v>
      </c>
      <c r="G22" s="71">
        <v>32535674</v>
      </c>
      <c r="H22" s="36">
        <v>32345307</v>
      </c>
      <c r="I22" s="36">
        <v>190367</v>
      </c>
      <c r="J22" s="93" t="s">
        <v>332</v>
      </c>
      <c r="K22" s="36">
        <v>9508</v>
      </c>
      <c r="L22" s="36">
        <v>1473398</v>
      </c>
      <c r="M22" s="36">
        <v>28155393</v>
      </c>
      <c r="N22" s="36">
        <v>4190912</v>
      </c>
    </row>
    <row r="23" spans="1:14" ht="11.25">
      <c r="A23" s="133"/>
      <c r="B23" s="134"/>
      <c r="C23" s="36"/>
      <c r="D23" s="71"/>
      <c r="E23" s="36"/>
      <c r="F23" s="71"/>
      <c r="G23" s="71"/>
      <c r="H23" s="36"/>
      <c r="I23" s="36"/>
      <c r="J23" s="71"/>
      <c r="K23" s="36"/>
      <c r="L23" s="36"/>
      <c r="M23" s="36"/>
      <c r="N23" s="36"/>
    </row>
    <row r="24" spans="1:14" ht="11.25">
      <c r="A24" s="264" t="s">
        <v>333</v>
      </c>
      <c r="B24" s="265"/>
      <c r="C24" s="36"/>
      <c r="D24" s="71"/>
      <c r="E24" s="36"/>
      <c r="F24" s="71"/>
      <c r="G24" s="71"/>
      <c r="H24" s="36"/>
      <c r="I24" s="36"/>
      <c r="J24" s="71"/>
      <c r="K24" s="36"/>
      <c r="L24" s="36"/>
      <c r="M24" s="36"/>
      <c r="N24" s="36"/>
    </row>
    <row r="25" spans="1:14" ht="11.25">
      <c r="A25" s="258" t="s">
        <v>334</v>
      </c>
      <c r="B25" s="259"/>
      <c r="C25" s="36">
        <v>67</v>
      </c>
      <c r="D25" s="71">
        <v>2393</v>
      </c>
      <c r="E25" s="36">
        <v>2378</v>
      </c>
      <c r="F25" s="71">
        <v>15</v>
      </c>
      <c r="G25" s="71">
        <v>6755240</v>
      </c>
      <c r="H25" s="36">
        <v>6067010</v>
      </c>
      <c r="I25" s="36">
        <v>687082</v>
      </c>
      <c r="J25" s="71">
        <v>1148</v>
      </c>
      <c r="K25" s="36">
        <v>2790</v>
      </c>
      <c r="L25" s="36">
        <v>778888</v>
      </c>
      <c r="M25" s="36">
        <v>4806500</v>
      </c>
      <c r="N25" s="36">
        <v>1870264</v>
      </c>
    </row>
    <row r="26" spans="1:14" ht="11.25">
      <c r="A26" s="45"/>
      <c r="B26" s="44"/>
      <c r="C26" s="36"/>
      <c r="D26" s="71"/>
      <c r="E26" s="36"/>
      <c r="F26" s="71"/>
      <c r="G26" s="71"/>
      <c r="H26" s="36"/>
      <c r="I26" s="36"/>
      <c r="J26" s="71"/>
      <c r="K26" s="36"/>
      <c r="L26" s="36"/>
      <c r="M26" s="36"/>
      <c r="N26" s="36"/>
    </row>
    <row r="27" spans="1:14" ht="11.25">
      <c r="A27" s="264" t="s">
        <v>335</v>
      </c>
      <c r="B27" s="265"/>
      <c r="C27" s="36"/>
      <c r="D27" s="71"/>
      <c r="E27" s="36"/>
      <c r="F27" s="71"/>
      <c r="G27" s="71"/>
      <c r="H27" s="36"/>
      <c r="I27" s="36"/>
      <c r="J27" s="71"/>
      <c r="K27" s="36"/>
      <c r="L27" s="36"/>
      <c r="M27" s="36"/>
      <c r="N27" s="36"/>
    </row>
    <row r="28" spans="1:14" ht="11.25">
      <c r="A28" s="258" t="s">
        <v>336</v>
      </c>
      <c r="B28" s="259"/>
      <c r="C28" s="36">
        <v>3</v>
      </c>
      <c r="D28" s="71">
        <v>18</v>
      </c>
      <c r="E28" s="36">
        <v>16</v>
      </c>
      <c r="F28" s="71">
        <v>2</v>
      </c>
      <c r="G28" s="71">
        <v>18108</v>
      </c>
      <c r="H28" s="36">
        <v>14922</v>
      </c>
      <c r="I28" s="36">
        <v>3186</v>
      </c>
      <c r="J28" s="93" t="s">
        <v>332</v>
      </c>
      <c r="K28" s="36">
        <v>980</v>
      </c>
      <c r="L28" s="36">
        <v>2944</v>
      </c>
      <c r="M28" s="36">
        <v>8228</v>
      </c>
      <c r="N28" s="36">
        <v>9416</v>
      </c>
    </row>
    <row r="29" spans="1:14" ht="11.25">
      <c r="A29" s="45"/>
      <c r="B29" s="44"/>
      <c r="C29" s="36"/>
      <c r="D29" s="71"/>
      <c r="E29" s="36"/>
      <c r="F29" s="71"/>
      <c r="G29" s="71"/>
      <c r="H29" s="36"/>
      <c r="I29" s="36"/>
      <c r="J29" s="71"/>
      <c r="K29" s="36"/>
      <c r="L29" s="36"/>
      <c r="M29" s="36"/>
      <c r="N29" s="36"/>
    </row>
    <row r="30" spans="1:14" ht="11.25">
      <c r="A30" s="264" t="s">
        <v>337</v>
      </c>
      <c r="B30" s="265"/>
      <c r="C30" s="36"/>
      <c r="D30" s="71"/>
      <c r="E30" s="36"/>
      <c r="F30" s="71"/>
      <c r="G30" s="71"/>
      <c r="H30" s="36"/>
      <c r="I30" s="36"/>
      <c r="J30" s="71"/>
      <c r="K30" s="36"/>
      <c r="L30" s="36"/>
      <c r="M30" s="36"/>
      <c r="N30" s="36"/>
    </row>
    <row r="31" spans="1:14" ht="11.25">
      <c r="A31" s="258" t="s">
        <v>338</v>
      </c>
      <c r="B31" s="259"/>
      <c r="C31" s="36">
        <v>33</v>
      </c>
      <c r="D31" s="71">
        <v>688</v>
      </c>
      <c r="E31" s="36">
        <v>683</v>
      </c>
      <c r="F31" s="71">
        <v>5</v>
      </c>
      <c r="G31" s="71">
        <v>1117036</v>
      </c>
      <c r="H31" s="36">
        <v>1014037</v>
      </c>
      <c r="I31" s="36">
        <v>101099</v>
      </c>
      <c r="J31" s="71">
        <v>1900</v>
      </c>
      <c r="K31" s="36">
        <v>1598</v>
      </c>
      <c r="L31" s="36">
        <v>188599</v>
      </c>
      <c r="M31" s="36">
        <v>736985</v>
      </c>
      <c r="N31" s="36">
        <v>362294</v>
      </c>
    </row>
    <row r="32" spans="1:14" ht="11.25">
      <c r="A32" s="45"/>
      <c r="B32" s="44"/>
      <c r="C32" s="36"/>
      <c r="D32" s="71"/>
      <c r="E32" s="36"/>
      <c r="F32" s="71"/>
      <c r="G32" s="71"/>
      <c r="H32" s="36"/>
      <c r="I32" s="36"/>
      <c r="J32" s="71"/>
      <c r="K32" s="36"/>
      <c r="L32" s="36"/>
      <c r="M32" s="36"/>
      <c r="N32" s="36"/>
    </row>
    <row r="33" spans="1:14" ht="15.75" customHeight="1">
      <c r="A33" s="264" t="s">
        <v>339</v>
      </c>
      <c r="B33" s="265"/>
      <c r="C33" s="36"/>
      <c r="D33" s="71"/>
      <c r="E33" s="36"/>
      <c r="F33" s="71"/>
      <c r="G33" s="71"/>
      <c r="H33" s="36"/>
      <c r="I33" s="36"/>
      <c r="J33" s="71"/>
      <c r="K33" s="36"/>
      <c r="L33" s="36"/>
      <c r="M33" s="36"/>
      <c r="N33" s="36"/>
    </row>
    <row r="34" spans="1:14" ht="11.25" customHeight="1">
      <c r="A34" s="258" t="s">
        <v>340</v>
      </c>
      <c r="B34" s="259"/>
      <c r="C34" s="36">
        <v>47</v>
      </c>
      <c r="D34" s="71">
        <v>2979</v>
      </c>
      <c r="E34" s="36">
        <v>2978</v>
      </c>
      <c r="F34" s="71">
        <v>1</v>
      </c>
      <c r="G34" s="71">
        <v>14486351</v>
      </c>
      <c r="H34" s="36">
        <v>14228291</v>
      </c>
      <c r="I34" s="36">
        <v>258060</v>
      </c>
      <c r="J34" s="93" t="s">
        <v>332</v>
      </c>
      <c r="K34" s="36">
        <v>4754</v>
      </c>
      <c r="L34" s="36">
        <v>1277544</v>
      </c>
      <c r="M34" s="36">
        <v>6759055</v>
      </c>
      <c r="N34" s="36">
        <v>7404362</v>
      </c>
    </row>
    <row r="35" spans="1:14" ht="11.25">
      <c r="A35" s="258" t="s">
        <v>341</v>
      </c>
      <c r="B35" s="259"/>
      <c r="C35" s="36">
        <v>29</v>
      </c>
      <c r="D35" s="71">
        <v>1018</v>
      </c>
      <c r="E35" s="36">
        <v>1014</v>
      </c>
      <c r="F35" s="71">
        <v>4</v>
      </c>
      <c r="G35" s="71">
        <v>3581204</v>
      </c>
      <c r="H35" s="36">
        <v>3512422</v>
      </c>
      <c r="I35" s="36">
        <v>68782</v>
      </c>
      <c r="J35" s="93" t="s">
        <v>332</v>
      </c>
      <c r="K35" s="36">
        <v>3459</v>
      </c>
      <c r="L35" s="36">
        <v>366321</v>
      </c>
      <c r="M35" s="36">
        <v>2199977</v>
      </c>
      <c r="N35" s="36">
        <v>1321140</v>
      </c>
    </row>
    <row r="36" spans="1:14" ht="9" customHeight="1">
      <c r="A36" s="45"/>
      <c r="B36" s="44"/>
      <c r="C36" s="36"/>
      <c r="D36" s="71"/>
      <c r="E36" s="36"/>
      <c r="F36" s="71"/>
      <c r="G36" s="71"/>
      <c r="H36" s="36"/>
      <c r="I36" s="36"/>
      <c r="J36" s="71"/>
      <c r="K36" s="36"/>
      <c r="L36" s="36"/>
      <c r="M36" s="36"/>
      <c r="N36" s="36"/>
    </row>
    <row r="37" spans="1:14" ht="11.25" customHeight="1">
      <c r="A37" s="264" t="s">
        <v>342</v>
      </c>
      <c r="B37" s="265"/>
      <c r="C37" s="36"/>
      <c r="D37" s="71"/>
      <c r="E37" s="36"/>
      <c r="F37" s="71"/>
      <c r="G37" s="71"/>
      <c r="H37" s="36"/>
      <c r="I37" s="36"/>
      <c r="J37" s="71"/>
      <c r="K37" s="36"/>
      <c r="L37" s="36"/>
      <c r="M37" s="36"/>
      <c r="N37" s="36"/>
    </row>
    <row r="38" spans="1:14" ht="11.25">
      <c r="A38" s="258" t="s">
        <v>343</v>
      </c>
      <c r="B38" s="259"/>
      <c r="C38" s="36">
        <v>8</v>
      </c>
      <c r="D38" s="36">
        <v>106</v>
      </c>
      <c r="E38" s="36">
        <v>103</v>
      </c>
      <c r="F38" s="36">
        <v>3</v>
      </c>
      <c r="G38" s="36">
        <v>53693</v>
      </c>
      <c r="H38" s="36">
        <v>46319</v>
      </c>
      <c r="I38" s="36">
        <v>7374</v>
      </c>
      <c r="J38" s="93" t="s">
        <v>332</v>
      </c>
      <c r="K38" s="36">
        <v>494</v>
      </c>
      <c r="L38" s="36">
        <v>18436</v>
      </c>
      <c r="M38" s="36">
        <v>26480</v>
      </c>
      <c r="N38" s="36">
        <v>25928</v>
      </c>
    </row>
    <row r="39" spans="1:14" ht="9" customHeight="1">
      <c r="A39" s="45"/>
      <c r="B39" s="44"/>
      <c r="C39" s="36"/>
      <c r="D39" s="71"/>
      <c r="E39" s="36"/>
      <c r="F39" s="71"/>
      <c r="G39" s="71"/>
      <c r="H39" s="36"/>
      <c r="I39" s="36"/>
      <c r="J39" s="71"/>
      <c r="K39" s="36"/>
      <c r="L39" s="36"/>
      <c r="M39" s="36"/>
      <c r="N39" s="36"/>
    </row>
    <row r="40" spans="1:14" ht="11.25" customHeight="1">
      <c r="A40" s="264" t="s">
        <v>344</v>
      </c>
      <c r="B40" s="265"/>
      <c r="C40" s="36"/>
      <c r="D40" s="71"/>
      <c r="E40" s="36"/>
      <c r="F40" s="71"/>
      <c r="G40" s="71"/>
      <c r="H40" s="36"/>
      <c r="I40" s="36"/>
      <c r="J40" s="71"/>
      <c r="K40" s="36"/>
      <c r="L40" s="36"/>
      <c r="M40" s="36"/>
      <c r="N40" s="36"/>
    </row>
    <row r="41" spans="1:14" ht="11.25">
      <c r="A41" s="258" t="s">
        <v>345</v>
      </c>
      <c r="B41" s="259"/>
      <c r="C41" s="36">
        <v>14</v>
      </c>
      <c r="D41" s="71">
        <v>303</v>
      </c>
      <c r="E41" s="36">
        <v>301</v>
      </c>
      <c r="F41" s="71">
        <v>2</v>
      </c>
      <c r="G41" s="71">
        <v>564424</v>
      </c>
      <c r="H41" s="36">
        <v>482858</v>
      </c>
      <c r="I41" s="36">
        <v>81566</v>
      </c>
      <c r="J41" s="93" t="s">
        <v>332</v>
      </c>
      <c r="K41" s="36">
        <v>1825</v>
      </c>
      <c r="L41" s="36">
        <v>97718</v>
      </c>
      <c r="M41" s="36">
        <v>293229</v>
      </c>
      <c r="N41" s="36">
        <v>259863</v>
      </c>
    </row>
    <row r="42" spans="1:14" ht="9" customHeight="1">
      <c r="A42" s="258" t="s">
        <v>222</v>
      </c>
      <c r="B42" s="259"/>
      <c r="C42" s="36">
        <v>47</v>
      </c>
      <c r="D42" s="71">
        <v>1246</v>
      </c>
      <c r="E42" s="36">
        <v>1243</v>
      </c>
      <c r="F42" s="71">
        <v>3</v>
      </c>
      <c r="G42" s="71">
        <v>2874699</v>
      </c>
      <c r="H42" s="36">
        <v>2783472</v>
      </c>
      <c r="I42" s="36">
        <v>91227</v>
      </c>
      <c r="J42" s="93" t="s">
        <v>346</v>
      </c>
      <c r="K42" s="36">
        <v>2262</v>
      </c>
      <c r="L42" s="36">
        <v>457513</v>
      </c>
      <c r="M42" s="36">
        <v>1477748</v>
      </c>
      <c r="N42" s="36">
        <v>1340704</v>
      </c>
    </row>
    <row r="43" spans="1:14" ht="11.25">
      <c r="A43" s="128"/>
      <c r="B43" s="79"/>
      <c r="C43" s="36"/>
      <c r="D43" s="71"/>
      <c r="E43" s="36"/>
      <c r="F43" s="71"/>
      <c r="G43" s="71"/>
      <c r="H43" s="36"/>
      <c r="I43" s="36"/>
      <c r="J43" s="71"/>
      <c r="K43" s="36"/>
      <c r="L43" s="36"/>
      <c r="M43" s="36"/>
      <c r="N43" s="36"/>
    </row>
    <row r="44" spans="1:14" ht="11.25">
      <c r="A44" s="264" t="s">
        <v>213</v>
      </c>
      <c r="B44" s="265"/>
      <c r="C44" s="36"/>
      <c r="D44" s="71"/>
      <c r="E44" s="36"/>
      <c r="F44" s="71"/>
      <c r="G44" s="71"/>
      <c r="H44" s="36"/>
      <c r="I44" s="36"/>
      <c r="J44" s="71"/>
      <c r="K44" s="36"/>
      <c r="L44" s="36"/>
      <c r="M44" s="36"/>
      <c r="N44" s="36"/>
    </row>
    <row r="45" spans="1:14" ht="9" customHeight="1">
      <c r="A45" s="258" t="s">
        <v>214</v>
      </c>
      <c r="B45" s="259"/>
      <c r="C45" s="36">
        <v>34</v>
      </c>
      <c r="D45" s="71">
        <v>1192</v>
      </c>
      <c r="E45" s="36">
        <v>1187</v>
      </c>
      <c r="F45" s="71">
        <v>5</v>
      </c>
      <c r="G45" s="71">
        <v>3288622</v>
      </c>
      <c r="H45" s="36">
        <v>3133624</v>
      </c>
      <c r="I45" s="36">
        <v>154958</v>
      </c>
      <c r="J45" s="71">
        <v>40</v>
      </c>
      <c r="K45" s="36">
        <v>2714</v>
      </c>
      <c r="L45" s="36">
        <v>425557</v>
      </c>
      <c r="M45" s="36">
        <v>1971270</v>
      </c>
      <c r="N45" s="36">
        <v>1264070</v>
      </c>
    </row>
    <row r="46" spans="1:14" ht="11.25">
      <c r="A46" s="260"/>
      <c r="B46" s="261"/>
      <c r="C46" s="36"/>
      <c r="D46" s="71"/>
      <c r="E46" s="36"/>
      <c r="F46" s="71"/>
      <c r="G46" s="71"/>
      <c r="H46" s="36"/>
      <c r="I46" s="36"/>
      <c r="J46" s="71"/>
      <c r="K46" s="36"/>
      <c r="L46" s="36"/>
      <c r="M46" s="36"/>
      <c r="N46" s="36"/>
    </row>
    <row r="47" spans="1:14" ht="11.25">
      <c r="A47" s="262"/>
      <c r="B47" s="263"/>
      <c r="C47" s="36"/>
      <c r="D47" s="71"/>
      <c r="E47" s="36"/>
      <c r="F47" s="71"/>
      <c r="G47" s="71"/>
      <c r="H47" s="36"/>
      <c r="I47" s="36"/>
      <c r="J47" s="93"/>
      <c r="K47" s="36"/>
      <c r="L47" s="36"/>
      <c r="M47" s="36"/>
      <c r="N47" s="36"/>
    </row>
    <row r="48" spans="1:14" ht="9" customHeight="1">
      <c r="A48" s="133"/>
      <c r="B48" s="134"/>
      <c r="C48" s="36"/>
      <c r="D48" s="71"/>
      <c r="E48" s="36"/>
      <c r="F48" s="71"/>
      <c r="G48" s="71"/>
      <c r="H48" s="36"/>
      <c r="I48" s="36"/>
      <c r="J48" s="71"/>
      <c r="K48" s="36"/>
      <c r="L48" s="36"/>
      <c r="M48" s="36"/>
      <c r="N48" s="36"/>
    </row>
    <row r="49" spans="1:14" ht="11.25">
      <c r="A49" s="264"/>
      <c r="B49" s="265"/>
      <c r="C49" s="36"/>
      <c r="D49" s="71"/>
      <c r="E49" s="36"/>
      <c r="F49" s="71"/>
      <c r="G49" s="71"/>
      <c r="H49" s="36"/>
      <c r="I49" s="36"/>
      <c r="J49" s="71"/>
      <c r="K49" s="36"/>
      <c r="L49" s="36"/>
      <c r="M49" s="36"/>
      <c r="N49" s="36"/>
    </row>
    <row r="50" spans="1:14" ht="11.25">
      <c r="A50" s="258"/>
      <c r="B50" s="259"/>
      <c r="C50" s="36"/>
      <c r="D50" s="71"/>
      <c r="E50" s="36"/>
      <c r="F50" s="71"/>
      <c r="G50" s="71"/>
      <c r="H50" s="36"/>
      <c r="I50" s="36"/>
      <c r="J50" s="71"/>
      <c r="K50" s="36"/>
      <c r="L50" s="36"/>
      <c r="M50" s="36"/>
      <c r="N50" s="36"/>
    </row>
    <row r="51" spans="1:14" ht="9" customHeight="1">
      <c r="A51" s="45"/>
      <c r="B51" s="44"/>
      <c r="C51" s="36"/>
      <c r="D51" s="71"/>
      <c r="E51" s="36"/>
      <c r="F51" s="71"/>
      <c r="G51" s="71"/>
      <c r="H51" s="36"/>
      <c r="I51" s="36"/>
      <c r="J51" s="71"/>
      <c r="K51" s="36"/>
      <c r="L51" s="36"/>
      <c r="M51" s="36"/>
      <c r="N51" s="36"/>
    </row>
    <row r="52" spans="1:14" ht="11.25">
      <c r="A52" s="264"/>
      <c r="B52" s="265"/>
      <c r="C52" s="36"/>
      <c r="D52" s="71"/>
      <c r="E52" s="36"/>
      <c r="F52" s="71"/>
      <c r="G52" s="71"/>
      <c r="H52" s="36"/>
      <c r="I52" s="36"/>
      <c r="J52" s="71"/>
      <c r="K52" s="36"/>
      <c r="L52" s="36"/>
      <c r="M52" s="36"/>
      <c r="N52" s="36"/>
    </row>
    <row r="53" spans="1:14" ht="11.25">
      <c r="A53" s="258"/>
      <c r="B53" s="259"/>
      <c r="C53" s="36"/>
      <c r="D53" s="71"/>
      <c r="E53" s="36"/>
      <c r="F53" s="71"/>
      <c r="G53" s="71"/>
      <c r="H53" s="36"/>
      <c r="I53" s="36"/>
      <c r="J53" s="93"/>
      <c r="K53" s="36"/>
      <c r="L53" s="36"/>
      <c r="M53" s="36"/>
      <c r="N53" s="36"/>
    </row>
    <row r="54" spans="1:14" ht="9" customHeight="1">
      <c r="A54" s="45"/>
      <c r="B54" s="44"/>
      <c r="C54" s="36"/>
      <c r="D54" s="71"/>
      <c r="E54" s="36"/>
      <c r="F54" s="71"/>
      <c r="G54" s="71"/>
      <c r="H54" s="36"/>
      <c r="I54" s="36"/>
      <c r="J54" s="71"/>
      <c r="K54" s="36"/>
      <c r="L54" s="36"/>
      <c r="M54" s="36"/>
      <c r="N54" s="36"/>
    </row>
    <row r="55" spans="1:14" ht="11.25">
      <c r="A55" s="264"/>
      <c r="B55" s="265"/>
      <c r="C55" s="36"/>
      <c r="D55" s="71"/>
      <c r="E55" s="36"/>
      <c r="F55" s="71"/>
      <c r="G55" s="71"/>
      <c r="H55" s="36"/>
      <c r="I55" s="36"/>
      <c r="J55" s="71"/>
      <c r="K55" s="36"/>
      <c r="L55" s="36"/>
      <c r="M55" s="36"/>
      <c r="N55" s="36"/>
    </row>
    <row r="56" spans="1:14" ht="11.25">
      <c r="A56" s="258"/>
      <c r="B56" s="259"/>
      <c r="C56" s="36"/>
      <c r="D56" s="71"/>
      <c r="E56" s="36"/>
      <c r="F56" s="71"/>
      <c r="G56" s="71"/>
      <c r="H56" s="36"/>
      <c r="I56" s="36"/>
      <c r="J56" s="71"/>
      <c r="K56" s="36"/>
      <c r="L56" s="36"/>
      <c r="M56" s="36"/>
      <c r="N56" s="36"/>
    </row>
    <row r="57" spans="1:14" ht="9" customHeight="1">
      <c r="A57" s="45"/>
      <c r="B57" s="44"/>
      <c r="C57" s="36"/>
      <c r="D57" s="71"/>
      <c r="E57" s="36"/>
      <c r="F57" s="71"/>
      <c r="G57" s="71"/>
      <c r="H57" s="36"/>
      <c r="I57" s="36"/>
      <c r="J57" s="71"/>
      <c r="K57" s="36"/>
      <c r="L57" s="36"/>
      <c r="M57" s="36"/>
      <c r="N57" s="36"/>
    </row>
    <row r="58" spans="1:14" ht="11.25">
      <c r="A58" s="264"/>
      <c r="B58" s="265"/>
      <c r="C58" s="36"/>
      <c r="D58" s="71"/>
      <c r="E58" s="36"/>
      <c r="F58" s="71"/>
      <c r="G58" s="71"/>
      <c r="H58" s="36"/>
      <c r="I58" s="36"/>
      <c r="J58" s="71"/>
      <c r="K58" s="36"/>
      <c r="L58" s="36"/>
      <c r="M58" s="36"/>
      <c r="N58" s="36"/>
    </row>
    <row r="59" spans="1:14" ht="11.25">
      <c r="A59" s="258"/>
      <c r="B59" s="259"/>
      <c r="C59" s="36"/>
      <c r="D59" s="71"/>
      <c r="E59" s="36"/>
      <c r="F59" s="71"/>
      <c r="G59" s="71"/>
      <c r="H59" s="36"/>
      <c r="I59" s="36"/>
      <c r="J59" s="93"/>
      <c r="K59" s="36"/>
      <c r="L59" s="36"/>
      <c r="M59" s="36"/>
      <c r="N59" s="36"/>
    </row>
    <row r="60" spans="1:14" ht="11.25">
      <c r="A60" s="258"/>
      <c r="B60" s="259"/>
      <c r="C60" s="36"/>
      <c r="D60" s="71"/>
      <c r="E60" s="36"/>
      <c r="F60" s="71"/>
      <c r="G60" s="71"/>
      <c r="H60" s="36"/>
      <c r="I60" s="36"/>
      <c r="J60" s="93"/>
      <c r="K60" s="36"/>
      <c r="L60" s="36"/>
      <c r="M60" s="36"/>
      <c r="N60" s="36"/>
    </row>
    <row r="61" spans="1:14" ht="9" customHeight="1">
      <c r="A61" s="45"/>
      <c r="B61" s="44"/>
      <c r="C61" s="36"/>
      <c r="D61" s="71"/>
      <c r="E61" s="36"/>
      <c r="F61" s="71"/>
      <c r="G61" s="71"/>
      <c r="H61" s="36"/>
      <c r="I61" s="36"/>
      <c r="J61" s="71"/>
      <c r="K61" s="36"/>
      <c r="L61" s="36"/>
      <c r="M61" s="36"/>
      <c r="N61" s="36"/>
    </row>
    <row r="62" spans="1:14" ht="11.25">
      <c r="A62" s="264"/>
      <c r="B62" s="265"/>
      <c r="C62" s="36"/>
      <c r="D62" s="71"/>
      <c r="E62" s="36"/>
      <c r="F62" s="71"/>
      <c r="G62" s="71"/>
      <c r="H62" s="36"/>
      <c r="I62" s="36"/>
      <c r="J62" s="71"/>
      <c r="K62" s="36"/>
      <c r="L62" s="36"/>
      <c r="M62" s="36"/>
      <c r="N62" s="36"/>
    </row>
    <row r="63" spans="1:22" ht="11.25">
      <c r="A63" s="258"/>
      <c r="B63" s="259"/>
      <c r="C63" s="36"/>
      <c r="D63" s="36"/>
      <c r="E63" s="36"/>
      <c r="F63" s="36"/>
      <c r="G63" s="36"/>
      <c r="H63" s="36"/>
      <c r="I63" s="36"/>
      <c r="J63" s="93"/>
      <c r="K63" s="36"/>
      <c r="L63" s="36"/>
      <c r="M63" s="36"/>
      <c r="N63" s="36"/>
      <c r="O63" s="36"/>
      <c r="P63" s="36"/>
      <c r="Q63" s="36"/>
      <c r="S63" s="36"/>
      <c r="T63" s="36"/>
      <c r="U63" s="36"/>
      <c r="V63" s="36"/>
    </row>
    <row r="64" spans="1:14" ht="9" customHeight="1">
      <c r="A64" s="45"/>
      <c r="B64" s="44"/>
      <c r="C64" s="36"/>
      <c r="D64" s="71"/>
      <c r="E64" s="36"/>
      <c r="F64" s="71"/>
      <c r="G64" s="71"/>
      <c r="H64" s="36"/>
      <c r="I64" s="36"/>
      <c r="J64" s="71"/>
      <c r="K64" s="36"/>
      <c r="L64" s="36"/>
      <c r="M64" s="36"/>
      <c r="N64" s="36"/>
    </row>
    <row r="65" spans="1:14" ht="11.25">
      <c r="A65" s="264"/>
      <c r="B65" s="265"/>
      <c r="C65" s="36"/>
      <c r="D65" s="71"/>
      <c r="E65" s="36"/>
      <c r="F65" s="71"/>
      <c r="G65" s="71"/>
      <c r="H65" s="36"/>
      <c r="I65" s="36"/>
      <c r="J65" s="71"/>
      <c r="K65" s="36"/>
      <c r="L65" s="36"/>
      <c r="M65" s="36"/>
      <c r="N65" s="36"/>
    </row>
    <row r="66" spans="1:14" ht="11.25">
      <c r="A66" s="258"/>
      <c r="B66" s="259"/>
      <c r="C66" s="36"/>
      <c r="D66" s="71"/>
      <c r="E66" s="36"/>
      <c r="F66" s="71"/>
      <c r="G66" s="71"/>
      <c r="H66" s="36"/>
      <c r="I66" s="36"/>
      <c r="J66" s="93"/>
      <c r="K66" s="36"/>
      <c r="L66" s="36"/>
      <c r="M66" s="36"/>
      <c r="N66" s="36"/>
    </row>
    <row r="67" spans="1:14" ht="11.25">
      <c r="A67" s="258"/>
      <c r="B67" s="259"/>
      <c r="C67" s="36"/>
      <c r="D67" s="71"/>
      <c r="E67" s="36"/>
      <c r="F67" s="71"/>
      <c r="G67" s="71"/>
      <c r="H67" s="36"/>
      <c r="I67" s="36"/>
      <c r="J67" s="93"/>
      <c r="K67" s="36"/>
      <c r="L67" s="36"/>
      <c r="M67" s="36"/>
      <c r="N67" s="36"/>
    </row>
    <row r="68" spans="1:14" ht="9" customHeight="1">
      <c r="A68" s="128"/>
      <c r="B68" s="79"/>
      <c r="C68" s="36"/>
      <c r="D68" s="71"/>
      <c r="E68" s="36"/>
      <c r="F68" s="71"/>
      <c r="G68" s="71"/>
      <c r="H68" s="36"/>
      <c r="I68" s="36"/>
      <c r="J68" s="71"/>
      <c r="K68" s="36"/>
      <c r="L68" s="36"/>
      <c r="M68" s="36"/>
      <c r="N68" s="36"/>
    </row>
    <row r="69" spans="1:14" ht="11.25">
      <c r="A69" s="264"/>
      <c r="B69" s="265"/>
      <c r="C69" s="36"/>
      <c r="D69" s="71"/>
      <c r="E69" s="36"/>
      <c r="F69" s="71"/>
      <c r="G69" s="71"/>
      <c r="H69" s="36"/>
      <c r="I69" s="36"/>
      <c r="J69" s="71"/>
      <c r="K69" s="36"/>
      <c r="L69" s="36"/>
      <c r="M69" s="36"/>
      <c r="N69" s="36"/>
    </row>
    <row r="70" spans="1:14" ht="11.25">
      <c r="A70" s="258"/>
      <c r="B70" s="259"/>
      <c r="C70" s="36"/>
      <c r="D70" s="71"/>
      <c r="E70" s="36"/>
      <c r="F70" s="71"/>
      <c r="G70" s="71"/>
      <c r="H70" s="36"/>
      <c r="I70" s="36"/>
      <c r="J70" s="71"/>
      <c r="K70" s="36"/>
      <c r="L70" s="36"/>
      <c r="M70" s="36"/>
      <c r="N70" s="36"/>
    </row>
    <row r="71" spans="1:14" ht="9.75" customHeight="1" thickBot="1">
      <c r="A71" s="15"/>
      <c r="B71" s="14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s="37" customFormat="1" ht="13.5" customHeight="1">
      <c r="A72" s="176" t="s">
        <v>247</v>
      </c>
      <c r="B72" s="176"/>
      <c r="C72" s="176"/>
      <c r="D72" s="176"/>
      <c r="E72" s="176"/>
      <c r="F72" s="176"/>
      <c r="G72" s="176"/>
      <c r="H72" s="177" t="s">
        <v>347</v>
      </c>
      <c r="I72" s="177"/>
      <c r="J72" s="177"/>
      <c r="K72" s="177"/>
      <c r="L72" s="177"/>
      <c r="M72" s="177"/>
      <c r="N72" s="177"/>
    </row>
    <row r="73" spans="1:7" s="37" customFormat="1" ht="13.5" customHeight="1">
      <c r="A73" s="176" t="s">
        <v>348</v>
      </c>
      <c r="B73" s="176"/>
      <c r="C73" s="176"/>
      <c r="D73" s="176"/>
      <c r="E73" s="176"/>
      <c r="F73" s="176"/>
      <c r="G73" s="176"/>
    </row>
    <row r="74" spans="1:7" ht="11.25">
      <c r="A74" s="88"/>
      <c r="B74" s="88"/>
      <c r="C74" s="88"/>
      <c r="D74" s="88"/>
      <c r="E74" s="88"/>
      <c r="F74" s="88"/>
      <c r="G74" s="88"/>
    </row>
  </sheetData>
  <sheetProtection/>
  <mergeCells count="61">
    <mergeCell ref="A73:G73"/>
    <mergeCell ref="A66:B66"/>
    <mergeCell ref="A67:B67"/>
    <mergeCell ref="A69:B69"/>
    <mergeCell ref="A47:B47"/>
    <mergeCell ref="A44:B44"/>
    <mergeCell ref="A49:B49"/>
    <mergeCell ref="H1:N1"/>
    <mergeCell ref="H2:N2"/>
    <mergeCell ref="A2:G2"/>
    <mergeCell ref="A1:G1"/>
    <mergeCell ref="A60:B60"/>
    <mergeCell ref="A46:B46"/>
    <mergeCell ref="H3:N3"/>
    <mergeCell ref="A4:B5"/>
    <mergeCell ref="A40:B40"/>
    <mergeCell ref="A3:B3"/>
    <mergeCell ref="A34:B34"/>
    <mergeCell ref="A35:B35"/>
    <mergeCell ref="A37:B37"/>
    <mergeCell ref="A38:B38"/>
    <mergeCell ref="A7:B7"/>
    <mergeCell ref="A21:B21"/>
    <mergeCell ref="A41:B41"/>
    <mergeCell ref="H72:N72"/>
    <mergeCell ref="C4:C5"/>
    <mergeCell ref="D4:F4"/>
    <mergeCell ref="H4:K4"/>
    <mergeCell ref="L4:L5"/>
    <mergeCell ref="M4:M5"/>
    <mergeCell ref="N4:N5"/>
    <mergeCell ref="A72:G72"/>
    <mergeCell ref="A70:B70"/>
    <mergeCell ref="A50:B50"/>
    <mergeCell ref="A52:B52"/>
    <mergeCell ref="A53:B53"/>
    <mergeCell ref="A65:B65"/>
    <mergeCell ref="A55:B55"/>
    <mergeCell ref="A56:B56"/>
    <mergeCell ref="A58:B58"/>
    <mergeCell ref="A59:B59"/>
    <mergeCell ref="A62:B62"/>
    <mergeCell ref="A63:B63"/>
    <mergeCell ref="A28:B28"/>
    <mergeCell ref="A30:B30"/>
    <mergeCell ref="A31:B31"/>
    <mergeCell ref="A33:B33"/>
    <mergeCell ref="A22:B22"/>
    <mergeCell ref="A24:B24"/>
    <mergeCell ref="A25:B25"/>
    <mergeCell ref="A27:B27"/>
    <mergeCell ref="A42:B42"/>
    <mergeCell ref="A45:B45"/>
    <mergeCell ref="A9:B9"/>
    <mergeCell ref="A10:B10"/>
    <mergeCell ref="A12:B12"/>
    <mergeCell ref="A13:B13"/>
    <mergeCell ref="A15:B15"/>
    <mergeCell ref="A16:B16"/>
    <mergeCell ref="A18:B18"/>
    <mergeCell ref="A19:B1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E1">
      <selection activeCell="H2" sqref="H2:N2"/>
    </sheetView>
  </sheetViews>
  <sheetFormatPr defaultColWidth="9.00390625" defaultRowHeight="12"/>
  <cols>
    <col min="1" max="1" width="4.875" style="0" customWidth="1"/>
    <col min="2" max="2" width="35.00390625" style="0" customWidth="1"/>
    <col min="3" max="3" width="10.875" style="0" customWidth="1"/>
    <col min="4" max="4" width="11.375" style="0" customWidth="1"/>
    <col min="5" max="5" width="10.875" style="0" customWidth="1"/>
    <col min="6" max="6" width="15.625" style="0" customWidth="1"/>
    <col min="7" max="7" width="15.00390625" style="0" customWidth="1"/>
    <col min="8" max="8" width="15.125" style="0" customWidth="1"/>
    <col min="9" max="11" width="14.375" style="0" customWidth="1"/>
    <col min="12" max="14" width="15.625" style="0" customWidth="1"/>
  </cols>
  <sheetData>
    <row r="1" spans="1:14" ht="24" customHeight="1">
      <c r="A1" s="171" t="s">
        <v>367</v>
      </c>
      <c r="B1" s="171"/>
      <c r="C1" s="171"/>
      <c r="D1" s="171"/>
      <c r="E1" s="171"/>
      <c r="F1" s="171"/>
      <c r="G1" s="171"/>
      <c r="H1" s="170" t="s">
        <v>109</v>
      </c>
      <c r="I1" s="170"/>
      <c r="J1" s="170"/>
      <c r="K1" s="170"/>
      <c r="L1" s="170"/>
      <c r="M1" s="170"/>
      <c r="N1" s="170"/>
    </row>
    <row r="2" spans="1:14" ht="30" customHeight="1">
      <c r="A2" s="174" t="s">
        <v>211</v>
      </c>
      <c r="B2" s="174"/>
      <c r="C2" s="174"/>
      <c r="D2" s="174"/>
      <c r="E2" s="174"/>
      <c r="F2" s="174"/>
      <c r="G2" s="174"/>
      <c r="H2" s="175" t="s">
        <v>110</v>
      </c>
      <c r="I2" s="175"/>
      <c r="J2" s="175"/>
      <c r="K2" s="175"/>
      <c r="L2" s="175"/>
      <c r="M2" s="175"/>
      <c r="N2" s="175"/>
    </row>
    <row r="3" spans="1:7" ht="11.25">
      <c r="A3" s="204"/>
      <c r="B3" s="204"/>
      <c r="C3" s="204"/>
      <c r="D3" s="204"/>
      <c r="E3" s="204"/>
      <c r="F3" s="204"/>
      <c r="G3" s="204"/>
    </row>
    <row r="4" spans="1:7" ht="11.25">
      <c r="A4" s="204"/>
      <c r="B4" s="204"/>
      <c r="C4" s="204"/>
      <c r="D4" s="204"/>
      <c r="E4" s="204"/>
      <c r="F4" s="204"/>
      <c r="G4" s="204"/>
    </row>
    <row r="5" spans="1:14" ht="12" thickBot="1">
      <c r="A5" s="270" t="s">
        <v>242</v>
      </c>
      <c r="B5" s="270"/>
      <c r="H5" s="232" t="s">
        <v>91</v>
      </c>
      <c r="I5" s="232"/>
      <c r="J5" s="232"/>
      <c r="K5" s="232"/>
      <c r="L5" s="232"/>
      <c r="M5" s="232"/>
      <c r="N5" s="232"/>
    </row>
    <row r="6" spans="1:14" ht="16.5" customHeight="1">
      <c r="A6" s="266" t="s">
        <v>92</v>
      </c>
      <c r="B6" s="267"/>
      <c r="C6" s="245" t="s">
        <v>52</v>
      </c>
      <c r="D6" s="247" t="s">
        <v>76</v>
      </c>
      <c r="E6" s="247"/>
      <c r="F6" s="247"/>
      <c r="G6" s="43"/>
      <c r="H6" s="255" t="s">
        <v>77</v>
      </c>
      <c r="I6" s="255"/>
      <c r="J6" s="255"/>
      <c r="K6" s="256"/>
      <c r="L6" s="245" t="s">
        <v>78</v>
      </c>
      <c r="M6" s="245" t="s">
        <v>40</v>
      </c>
      <c r="N6" s="252" t="s">
        <v>79</v>
      </c>
    </row>
    <row r="7" spans="1:14" ht="25.5" customHeight="1">
      <c r="A7" s="268"/>
      <c r="B7" s="269"/>
      <c r="C7" s="246"/>
      <c r="D7" s="39" t="s">
        <v>80</v>
      </c>
      <c r="E7" s="40" t="s">
        <v>81</v>
      </c>
      <c r="F7" s="40" t="s">
        <v>82</v>
      </c>
      <c r="G7" s="41" t="s">
        <v>80</v>
      </c>
      <c r="H7" s="42" t="s">
        <v>83</v>
      </c>
      <c r="I7" s="40" t="s">
        <v>84</v>
      </c>
      <c r="J7" s="40" t="s">
        <v>85</v>
      </c>
      <c r="K7" s="40" t="s">
        <v>86</v>
      </c>
      <c r="L7" s="246"/>
      <c r="M7" s="246"/>
      <c r="N7" s="253"/>
    </row>
    <row r="8" spans="1:2" s="37" customFormat="1" ht="11.25">
      <c r="A8" s="54"/>
      <c r="B8" s="55"/>
    </row>
    <row r="9" spans="1:14" s="78" customFormat="1" ht="18" customHeight="1">
      <c r="A9" s="275" t="s">
        <v>22</v>
      </c>
      <c r="B9" s="276"/>
      <c r="C9" s="77">
        <f>SUM(C12:C35)</f>
        <v>246</v>
      </c>
      <c r="D9" s="77">
        <f>SUM(D12:D35)</f>
        <v>21973</v>
      </c>
      <c r="E9" s="77">
        <f>SUM(E12:E35)</f>
        <v>21953</v>
      </c>
      <c r="F9" s="77">
        <f>SUM(F12:F35)</f>
        <v>20</v>
      </c>
      <c r="G9" s="77">
        <f>SUM(H9:J9)</f>
        <v>438579080</v>
      </c>
      <c r="H9" s="77">
        <v>432550137</v>
      </c>
      <c r="I9" s="77">
        <v>5960103</v>
      </c>
      <c r="J9" s="77">
        <v>68840</v>
      </c>
      <c r="K9" s="77">
        <v>18719</v>
      </c>
      <c r="L9" s="77">
        <v>15864848</v>
      </c>
      <c r="M9" s="77">
        <v>304471661</v>
      </c>
      <c r="N9" s="77">
        <v>106833469</v>
      </c>
    </row>
    <row r="10" spans="1:14" s="37" customFormat="1" ht="18" customHeight="1">
      <c r="A10" s="52"/>
      <c r="B10" s="53"/>
      <c r="C10" s="71"/>
      <c r="D10" s="71"/>
      <c r="E10" s="71"/>
      <c r="F10" s="71"/>
      <c r="G10" s="71"/>
      <c r="H10" s="71"/>
      <c r="I10" s="71"/>
      <c r="J10" s="71"/>
      <c r="L10" s="71"/>
      <c r="M10" s="71"/>
      <c r="N10" s="71"/>
    </row>
    <row r="11" spans="1:14" s="37" customFormat="1" ht="18" customHeight="1">
      <c r="A11" s="56"/>
      <c r="B11" s="44"/>
      <c r="C11" s="71"/>
      <c r="D11" s="71"/>
      <c r="E11" s="71"/>
      <c r="F11" s="71"/>
      <c r="G11" s="71"/>
      <c r="H11" s="71"/>
      <c r="I11" s="71"/>
      <c r="J11" s="71"/>
      <c r="L11" s="71"/>
      <c r="M11" s="71"/>
      <c r="N11" s="71"/>
    </row>
    <row r="12" spans="1:14" s="37" customFormat="1" ht="18" customHeight="1">
      <c r="A12" s="56">
        <v>9</v>
      </c>
      <c r="B12" s="44" t="s">
        <v>1</v>
      </c>
      <c r="C12" s="71">
        <v>11</v>
      </c>
      <c r="D12" s="71">
        <f aca="true" t="shared" si="0" ref="D12:D23">SUM(E12:F12)</f>
        <v>654</v>
      </c>
      <c r="E12" s="71">
        <v>654</v>
      </c>
      <c r="F12" s="93" t="s">
        <v>325</v>
      </c>
      <c r="G12" s="77">
        <f>SUM(H12:J12)</f>
        <v>3999223</v>
      </c>
      <c r="H12" s="71">
        <v>3999153</v>
      </c>
      <c r="I12" s="71">
        <v>60</v>
      </c>
      <c r="J12" s="71">
        <v>10</v>
      </c>
      <c r="K12" s="71">
        <v>6077</v>
      </c>
      <c r="L12" s="71">
        <v>244469</v>
      </c>
      <c r="M12" s="71">
        <v>3334930</v>
      </c>
      <c r="N12" s="71">
        <v>639747</v>
      </c>
    </row>
    <row r="13" spans="1:14" s="37" customFormat="1" ht="18" customHeight="1">
      <c r="A13" s="56">
        <v>10</v>
      </c>
      <c r="B13" s="44" t="s">
        <v>23</v>
      </c>
      <c r="C13" s="71">
        <v>8</v>
      </c>
      <c r="D13" s="71">
        <f t="shared" si="0"/>
        <v>185</v>
      </c>
      <c r="E13" s="71">
        <v>185</v>
      </c>
      <c r="F13" s="93" t="s">
        <v>325</v>
      </c>
      <c r="G13" s="77">
        <f>SUM(H13:J13)</f>
        <v>3318808</v>
      </c>
      <c r="H13" s="71">
        <v>3182398</v>
      </c>
      <c r="I13" s="71">
        <v>136410</v>
      </c>
      <c r="J13" s="161" t="s">
        <v>325</v>
      </c>
      <c r="K13" s="71">
        <v>17782</v>
      </c>
      <c r="L13" s="71">
        <v>93240</v>
      </c>
      <c r="M13" s="71">
        <v>2746483</v>
      </c>
      <c r="N13" s="71">
        <v>543139</v>
      </c>
    </row>
    <row r="14" spans="1:14" s="37" customFormat="1" ht="18" customHeight="1">
      <c r="A14" s="56">
        <v>11</v>
      </c>
      <c r="B14" s="44" t="s">
        <v>2</v>
      </c>
      <c r="C14" s="71">
        <v>5</v>
      </c>
      <c r="D14" s="71">
        <f t="shared" si="0"/>
        <v>428</v>
      </c>
      <c r="E14" s="71">
        <v>427</v>
      </c>
      <c r="F14" s="71">
        <v>1</v>
      </c>
      <c r="G14" s="77">
        <f>SUM(H14:J14)</f>
        <v>1884100</v>
      </c>
      <c r="H14" s="71">
        <v>1872320</v>
      </c>
      <c r="I14" s="71">
        <v>11780</v>
      </c>
      <c r="J14" s="93" t="s">
        <v>325</v>
      </c>
      <c r="K14" s="71">
        <v>4312</v>
      </c>
      <c r="L14" s="71">
        <v>218141</v>
      </c>
      <c r="M14" s="71">
        <v>790662</v>
      </c>
      <c r="N14" s="71">
        <v>1054952</v>
      </c>
    </row>
    <row r="15" spans="1:14" s="37" customFormat="1" ht="18" customHeight="1">
      <c r="A15" s="56">
        <v>12</v>
      </c>
      <c r="B15" s="44" t="s">
        <v>3</v>
      </c>
      <c r="C15" s="71">
        <v>20</v>
      </c>
      <c r="D15" s="71">
        <f t="shared" si="0"/>
        <v>261</v>
      </c>
      <c r="E15" s="71">
        <v>258</v>
      </c>
      <c r="F15" s="71">
        <v>3</v>
      </c>
      <c r="G15" s="77">
        <f>SUM(H15:J15)</f>
        <v>292347</v>
      </c>
      <c r="H15" s="71">
        <v>264756</v>
      </c>
      <c r="I15" s="71">
        <v>26525</v>
      </c>
      <c r="J15" s="71">
        <v>1066</v>
      </c>
      <c r="K15" s="71">
        <v>1092</v>
      </c>
      <c r="L15" s="71">
        <v>50122</v>
      </c>
      <c r="M15" s="71">
        <v>139507</v>
      </c>
      <c r="N15" s="71">
        <v>145538</v>
      </c>
    </row>
    <row r="16" spans="1:14" s="37" customFormat="1" ht="18" customHeight="1">
      <c r="A16" s="56">
        <v>13</v>
      </c>
      <c r="B16" s="44" t="s">
        <v>4</v>
      </c>
      <c r="C16" s="71">
        <v>4</v>
      </c>
      <c r="D16" s="71">
        <f t="shared" si="0"/>
        <v>115</v>
      </c>
      <c r="E16" s="71">
        <v>115</v>
      </c>
      <c r="F16" s="93" t="s">
        <v>325</v>
      </c>
      <c r="G16" s="167" t="s">
        <v>326</v>
      </c>
      <c r="H16" s="93" t="s">
        <v>326</v>
      </c>
      <c r="I16" s="93" t="s">
        <v>326</v>
      </c>
      <c r="J16" s="93" t="s">
        <v>326</v>
      </c>
      <c r="K16" s="93" t="s">
        <v>326</v>
      </c>
      <c r="L16" s="93" t="s">
        <v>326</v>
      </c>
      <c r="M16" s="93" t="s">
        <v>326</v>
      </c>
      <c r="N16" s="93" t="s">
        <v>326</v>
      </c>
    </row>
    <row r="17" spans="1:14" s="37" customFormat="1" ht="18" customHeight="1">
      <c r="A17" s="56">
        <v>14</v>
      </c>
      <c r="B17" s="44" t="s">
        <v>5</v>
      </c>
      <c r="C17" s="71">
        <v>4</v>
      </c>
      <c r="D17" s="71">
        <f t="shared" si="0"/>
        <v>37</v>
      </c>
      <c r="E17" s="71">
        <v>37</v>
      </c>
      <c r="F17" s="93" t="s">
        <v>325</v>
      </c>
      <c r="G17" s="77">
        <f aca="true" t="shared" si="1" ref="G17:G23">SUM(H17:J17)</f>
        <v>27206</v>
      </c>
      <c r="H17" s="71">
        <v>27206</v>
      </c>
      <c r="I17" s="93" t="s">
        <v>325</v>
      </c>
      <c r="J17" s="93" t="s">
        <v>325</v>
      </c>
      <c r="K17" s="71">
        <v>713</v>
      </c>
      <c r="L17" s="71">
        <v>12214</v>
      </c>
      <c r="M17" s="71">
        <v>9750</v>
      </c>
      <c r="N17" s="71">
        <v>16625</v>
      </c>
    </row>
    <row r="18" spans="1:14" s="37" customFormat="1" ht="18" customHeight="1">
      <c r="A18" s="56">
        <v>15</v>
      </c>
      <c r="B18" s="44" t="s">
        <v>6</v>
      </c>
      <c r="C18" s="71">
        <v>3</v>
      </c>
      <c r="D18" s="71">
        <f t="shared" si="0"/>
        <v>30</v>
      </c>
      <c r="E18" s="93">
        <v>30</v>
      </c>
      <c r="F18" s="93" t="s">
        <v>325</v>
      </c>
      <c r="G18" s="77">
        <f t="shared" si="1"/>
        <v>79869</v>
      </c>
      <c r="H18" s="116">
        <v>46219</v>
      </c>
      <c r="I18" s="116">
        <v>33650</v>
      </c>
      <c r="J18" s="93" t="s">
        <v>325</v>
      </c>
      <c r="K18" s="116">
        <v>2578</v>
      </c>
      <c r="L18" s="116">
        <v>15317</v>
      </c>
      <c r="M18" s="116">
        <v>26579</v>
      </c>
      <c r="N18" s="116">
        <v>50753</v>
      </c>
    </row>
    <row r="19" spans="1:14" s="37" customFormat="1" ht="18" customHeight="1">
      <c r="A19" s="56">
        <v>16</v>
      </c>
      <c r="B19" s="44" t="s">
        <v>7</v>
      </c>
      <c r="C19" s="71">
        <v>4</v>
      </c>
      <c r="D19" s="71">
        <f t="shared" si="0"/>
        <v>25</v>
      </c>
      <c r="E19" s="93">
        <v>22</v>
      </c>
      <c r="F19" s="93">
        <v>3</v>
      </c>
      <c r="G19" s="77">
        <f t="shared" si="1"/>
        <v>15010</v>
      </c>
      <c r="H19" s="71">
        <v>14640</v>
      </c>
      <c r="I19" s="93">
        <v>370</v>
      </c>
      <c r="J19" s="93" t="s">
        <v>325</v>
      </c>
      <c r="K19" s="93">
        <v>584</v>
      </c>
      <c r="L19" s="71">
        <v>6176</v>
      </c>
      <c r="M19" s="71">
        <v>6328</v>
      </c>
      <c r="N19" s="71">
        <v>8268</v>
      </c>
    </row>
    <row r="20" spans="1:14" s="37" customFormat="1" ht="18" customHeight="1">
      <c r="A20" s="56">
        <v>17</v>
      </c>
      <c r="B20" s="44" t="s">
        <v>8</v>
      </c>
      <c r="C20" s="71">
        <v>24</v>
      </c>
      <c r="D20" s="71">
        <f t="shared" si="0"/>
        <v>3730</v>
      </c>
      <c r="E20" s="71">
        <v>3730</v>
      </c>
      <c r="F20" s="93" t="s">
        <v>325</v>
      </c>
      <c r="G20" s="77">
        <f t="shared" si="1"/>
        <v>86020585</v>
      </c>
      <c r="H20" s="71">
        <v>83997562</v>
      </c>
      <c r="I20" s="71">
        <v>2023023</v>
      </c>
      <c r="J20" s="93" t="s">
        <v>325</v>
      </c>
      <c r="K20" s="71">
        <v>22993</v>
      </c>
      <c r="L20" s="71">
        <v>2723290</v>
      </c>
      <c r="M20" s="71">
        <v>72765946</v>
      </c>
      <c r="N20" s="71">
        <v>12998388</v>
      </c>
    </row>
    <row r="21" spans="1:14" s="37" customFormat="1" ht="18" customHeight="1">
      <c r="A21" s="56">
        <v>18</v>
      </c>
      <c r="B21" s="44" t="s">
        <v>9</v>
      </c>
      <c r="C21" s="71">
        <v>4</v>
      </c>
      <c r="D21" s="71">
        <f t="shared" si="0"/>
        <v>929</v>
      </c>
      <c r="E21" s="71">
        <v>929</v>
      </c>
      <c r="F21" s="93" t="s">
        <v>325</v>
      </c>
      <c r="G21" s="77">
        <f t="shared" si="1"/>
        <v>160717140</v>
      </c>
      <c r="H21" s="71">
        <v>160717140</v>
      </c>
      <c r="I21" s="93" t="s">
        <v>325</v>
      </c>
      <c r="J21" s="93" t="s">
        <v>325</v>
      </c>
      <c r="K21" s="71">
        <v>146499</v>
      </c>
      <c r="L21" s="71">
        <v>893490</v>
      </c>
      <c r="M21" s="71">
        <v>133690617</v>
      </c>
      <c r="N21" s="71">
        <v>2407090</v>
      </c>
    </row>
    <row r="22" spans="1:14" s="37" customFormat="1" ht="18" customHeight="1">
      <c r="A22" s="56">
        <v>19</v>
      </c>
      <c r="B22" s="44" t="s">
        <v>10</v>
      </c>
      <c r="C22" s="71">
        <v>13</v>
      </c>
      <c r="D22" s="71">
        <f t="shared" si="0"/>
        <v>344</v>
      </c>
      <c r="E22" s="71">
        <v>343</v>
      </c>
      <c r="F22" s="71">
        <v>1</v>
      </c>
      <c r="G22" s="77">
        <f t="shared" si="1"/>
        <v>582112</v>
      </c>
      <c r="H22" s="71">
        <v>568592</v>
      </c>
      <c r="I22" s="71">
        <v>13520</v>
      </c>
      <c r="J22" s="93" t="s">
        <v>325</v>
      </c>
      <c r="K22" s="71">
        <v>1672</v>
      </c>
      <c r="L22" s="71">
        <v>116122</v>
      </c>
      <c r="M22" s="71">
        <v>419002</v>
      </c>
      <c r="N22" s="71">
        <v>156047</v>
      </c>
    </row>
    <row r="23" spans="1:15" s="37" customFormat="1" ht="18" customHeight="1">
      <c r="A23" s="56">
        <v>20</v>
      </c>
      <c r="B23" s="44" t="s">
        <v>11</v>
      </c>
      <c r="C23" s="71">
        <v>5</v>
      </c>
      <c r="D23" s="71">
        <f t="shared" si="0"/>
        <v>823</v>
      </c>
      <c r="E23" s="93">
        <v>821</v>
      </c>
      <c r="F23" s="93">
        <v>2</v>
      </c>
      <c r="G23" s="77">
        <f t="shared" si="1"/>
        <v>1715551</v>
      </c>
      <c r="H23" s="116">
        <v>1705851</v>
      </c>
      <c r="I23" s="116">
        <v>9700</v>
      </c>
      <c r="J23" s="93" t="s">
        <v>325</v>
      </c>
      <c r="K23" s="116">
        <v>2062</v>
      </c>
      <c r="L23" s="116">
        <v>463327</v>
      </c>
      <c r="M23" s="116">
        <v>1054332</v>
      </c>
      <c r="N23" s="116">
        <v>642708</v>
      </c>
      <c r="O23" s="109"/>
    </row>
    <row r="24" spans="1:15" s="37" customFormat="1" ht="18" customHeight="1">
      <c r="A24" s="56">
        <v>21</v>
      </c>
      <c r="B24" s="44" t="s">
        <v>12</v>
      </c>
      <c r="C24" s="93" t="s">
        <v>325</v>
      </c>
      <c r="D24" s="93" t="s">
        <v>325</v>
      </c>
      <c r="E24" s="93" t="s">
        <v>325</v>
      </c>
      <c r="F24" s="161" t="s">
        <v>325</v>
      </c>
      <c r="G24" s="161" t="s">
        <v>325</v>
      </c>
      <c r="H24" s="93" t="s">
        <v>325</v>
      </c>
      <c r="I24" s="93" t="s">
        <v>325</v>
      </c>
      <c r="J24" s="93" t="s">
        <v>325</v>
      </c>
      <c r="K24" s="93" t="s">
        <v>325</v>
      </c>
      <c r="L24" s="93" t="s">
        <v>325</v>
      </c>
      <c r="M24" s="93" t="s">
        <v>325</v>
      </c>
      <c r="N24" s="93" t="s">
        <v>325</v>
      </c>
      <c r="O24" s="109"/>
    </row>
    <row r="25" spans="1:15" s="37" customFormat="1" ht="18" customHeight="1">
      <c r="A25" s="56">
        <v>22</v>
      </c>
      <c r="B25" s="44" t="s">
        <v>93</v>
      </c>
      <c r="C25" s="71">
        <v>18</v>
      </c>
      <c r="D25" s="71">
        <f aca="true" t="shared" si="2" ref="D25:D35">SUM(E25:F25)</f>
        <v>538</v>
      </c>
      <c r="E25" s="71">
        <v>536</v>
      </c>
      <c r="F25" s="72">
        <v>2</v>
      </c>
      <c r="G25" s="77">
        <f>SUM(H25:J25)</f>
        <v>3261817</v>
      </c>
      <c r="H25" s="116">
        <v>2654131</v>
      </c>
      <c r="I25" s="116">
        <v>607686</v>
      </c>
      <c r="J25" s="93" t="s">
        <v>325</v>
      </c>
      <c r="K25" s="116">
        <v>5906</v>
      </c>
      <c r="L25" s="116">
        <v>238209</v>
      </c>
      <c r="M25" s="116">
        <v>1367816</v>
      </c>
      <c r="N25" s="116">
        <v>1809782</v>
      </c>
      <c r="O25" s="109"/>
    </row>
    <row r="26" spans="1:15" s="37" customFormat="1" ht="18" customHeight="1">
      <c r="A26" s="56">
        <v>23</v>
      </c>
      <c r="B26" s="44" t="s">
        <v>13</v>
      </c>
      <c r="C26" s="71">
        <v>19</v>
      </c>
      <c r="D26" s="71">
        <f t="shared" si="2"/>
        <v>4906</v>
      </c>
      <c r="E26" s="71">
        <v>4906</v>
      </c>
      <c r="F26" s="161" t="s">
        <v>325</v>
      </c>
      <c r="G26" s="77">
        <f>SUM(H26:J26)</f>
        <v>91032492</v>
      </c>
      <c r="H26" s="116">
        <v>89512646</v>
      </c>
      <c r="I26" s="116">
        <v>1519646</v>
      </c>
      <c r="J26" s="116">
        <v>200</v>
      </c>
      <c r="K26" s="116">
        <v>18168</v>
      </c>
      <c r="L26" s="116">
        <v>5763489</v>
      </c>
      <c r="M26" s="116">
        <v>48335207</v>
      </c>
      <c r="N26" s="116">
        <v>40796043</v>
      </c>
      <c r="O26" s="109"/>
    </row>
    <row r="27" spans="1:15" s="37" customFormat="1" ht="18" customHeight="1">
      <c r="A27" s="56">
        <v>24</v>
      </c>
      <c r="B27" s="44" t="s">
        <v>14</v>
      </c>
      <c r="C27" s="71">
        <v>1</v>
      </c>
      <c r="D27" s="71">
        <f t="shared" si="2"/>
        <v>178</v>
      </c>
      <c r="E27" s="71">
        <v>178</v>
      </c>
      <c r="F27" s="93" t="s">
        <v>325</v>
      </c>
      <c r="G27" s="167" t="s">
        <v>326</v>
      </c>
      <c r="H27" s="93" t="s">
        <v>326</v>
      </c>
      <c r="I27" s="93" t="s">
        <v>326</v>
      </c>
      <c r="J27" s="93" t="s">
        <v>326</v>
      </c>
      <c r="K27" s="93" t="s">
        <v>326</v>
      </c>
      <c r="L27" s="93" t="s">
        <v>326</v>
      </c>
      <c r="M27" s="93" t="s">
        <v>326</v>
      </c>
      <c r="N27" s="93" t="s">
        <v>326</v>
      </c>
      <c r="O27" s="109"/>
    </row>
    <row r="28" spans="1:15" s="37" customFormat="1" ht="18" customHeight="1">
      <c r="A28" s="56">
        <v>25</v>
      </c>
      <c r="B28" s="44" t="s">
        <v>15</v>
      </c>
      <c r="C28" s="72">
        <v>30</v>
      </c>
      <c r="D28" s="71">
        <f t="shared" si="2"/>
        <v>712</v>
      </c>
      <c r="E28" s="71">
        <v>709</v>
      </c>
      <c r="F28" s="71">
        <v>3</v>
      </c>
      <c r="G28" s="77">
        <f>SUM(H28:J28)</f>
        <v>2016608</v>
      </c>
      <c r="H28" s="116">
        <v>1546045</v>
      </c>
      <c r="I28" s="116">
        <v>449928</v>
      </c>
      <c r="J28" s="116">
        <v>20635</v>
      </c>
      <c r="K28" s="116">
        <v>2774</v>
      </c>
      <c r="L28" s="116">
        <v>317674</v>
      </c>
      <c r="M28" s="116">
        <v>1011614</v>
      </c>
      <c r="N28" s="116">
        <v>963654</v>
      </c>
      <c r="O28" s="109"/>
    </row>
    <row r="29" spans="1:15" s="37" customFormat="1" ht="18" customHeight="1">
      <c r="A29" s="56">
        <v>26</v>
      </c>
      <c r="B29" s="44" t="s">
        <v>16</v>
      </c>
      <c r="C29" s="71">
        <v>30</v>
      </c>
      <c r="D29" s="71">
        <f t="shared" si="2"/>
        <v>673</v>
      </c>
      <c r="E29" s="71">
        <v>673</v>
      </c>
      <c r="F29" s="93" t="s">
        <v>325</v>
      </c>
      <c r="G29" s="77">
        <f>SUM(H29:J29)</f>
        <v>3502381</v>
      </c>
      <c r="H29" s="116">
        <v>3339505</v>
      </c>
      <c r="I29" s="116">
        <v>117007</v>
      </c>
      <c r="J29" s="116">
        <v>45869</v>
      </c>
      <c r="K29" s="116">
        <v>5093</v>
      </c>
      <c r="L29" s="116">
        <v>369789</v>
      </c>
      <c r="M29" s="116">
        <v>1337281</v>
      </c>
      <c r="N29" s="116">
        <v>2090378</v>
      </c>
      <c r="O29" s="109"/>
    </row>
    <row r="30" spans="1:15" s="37" customFormat="1" ht="18" customHeight="1">
      <c r="A30" s="56">
        <v>27</v>
      </c>
      <c r="B30" s="44" t="s">
        <v>17</v>
      </c>
      <c r="C30" s="71">
        <v>8</v>
      </c>
      <c r="D30" s="71">
        <f t="shared" si="2"/>
        <v>283</v>
      </c>
      <c r="E30" s="71">
        <v>280</v>
      </c>
      <c r="F30" s="71">
        <v>3</v>
      </c>
      <c r="G30" s="77">
        <f>SUM(H30:J30)</f>
        <v>241168</v>
      </c>
      <c r="H30" s="116">
        <v>220208</v>
      </c>
      <c r="I30" s="116">
        <v>20960</v>
      </c>
      <c r="J30" s="93" t="s">
        <v>325</v>
      </c>
      <c r="K30" s="116">
        <v>828</v>
      </c>
      <c r="L30" s="116">
        <v>123786</v>
      </c>
      <c r="M30" s="116">
        <v>99824</v>
      </c>
      <c r="N30" s="116">
        <v>134615</v>
      </c>
      <c r="O30" s="109"/>
    </row>
    <row r="31" spans="1:15" s="37" customFormat="1" ht="18" customHeight="1">
      <c r="A31" s="56">
        <v>28</v>
      </c>
      <c r="B31" s="44" t="s">
        <v>156</v>
      </c>
      <c r="C31" s="71">
        <v>2</v>
      </c>
      <c r="D31" s="71">
        <f t="shared" si="2"/>
        <v>97</v>
      </c>
      <c r="E31" s="93">
        <v>97</v>
      </c>
      <c r="F31" s="93" t="s">
        <v>327</v>
      </c>
      <c r="G31" s="167" t="s">
        <v>328</v>
      </c>
      <c r="H31" s="93" t="s">
        <v>328</v>
      </c>
      <c r="I31" s="93" t="s">
        <v>328</v>
      </c>
      <c r="J31" s="93" t="s">
        <v>328</v>
      </c>
      <c r="K31" s="93" t="s">
        <v>328</v>
      </c>
      <c r="L31" s="93" t="s">
        <v>328</v>
      </c>
      <c r="M31" s="93" t="s">
        <v>328</v>
      </c>
      <c r="N31" s="93" t="s">
        <v>328</v>
      </c>
      <c r="O31" s="109"/>
    </row>
    <row r="32" spans="1:15" s="37" customFormat="1" ht="18" customHeight="1">
      <c r="A32" s="56">
        <v>29</v>
      </c>
      <c r="B32" s="44" t="s">
        <v>157</v>
      </c>
      <c r="C32" s="71">
        <v>2</v>
      </c>
      <c r="D32" s="71">
        <f t="shared" si="2"/>
        <v>76</v>
      </c>
      <c r="E32" s="93">
        <v>76</v>
      </c>
      <c r="F32" s="93" t="s">
        <v>273</v>
      </c>
      <c r="G32" s="167" t="s">
        <v>349</v>
      </c>
      <c r="H32" s="93" t="s">
        <v>349</v>
      </c>
      <c r="I32" s="93" t="s">
        <v>349</v>
      </c>
      <c r="J32" s="93" t="s">
        <v>349</v>
      </c>
      <c r="K32" s="93" t="s">
        <v>349</v>
      </c>
      <c r="L32" s="93" t="s">
        <v>349</v>
      </c>
      <c r="M32" s="93" t="s">
        <v>349</v>
      </c>
      <c r="N32" s="93" t="s">
        <v>349</v>
      </c>
      <c r="O32" s="109"/>
    </row>
    <row r="33" spans="1:15" s="37" customFormat="1" ht="18" customHeight="1">
      <c r="A33" s="56">
        <v>30</v>
      </c>
      <c r="B33" s="44" t="s">
        <v>18</v>
      </c>
      <c r="C33" s="71">
        <v>24</v>
      </c>
      <c r="D33" s="71">
        <f t="shared" si="2"/>
        <v>6825</v>
      </c>
      <c r="E33" s="71">
        <v>6825</v>
      </c>
      <c r="F33" s="93" t="s">
        <v>273</v>
      </c>
      <c r="G33" s="77">
        <f>SUM(H33:J33)</f>
        <v>78385056</v>
      </c>
      <c r="H33" s="116">
        <v>77437701</v>
      </c>
      <c r="I33" s="116">
        <v>946755</v>
      </c>
      <c r="J33" s="116">
        <v>600</v>
      </c>
      <c r="K33" s="116">
        <v>11465</v>
      </c>
      <c r="L33" s="116">
        <v>3978636</v>
      </c>
      <c r="M33" s="116">
        <v>36554588</v>
      </c>
      <c r="N33" s="116">
        <v>41694588</v>
      </c>
      <c r="O33" s="109"/>
    </row>
    <row r="34" spans="1:15" s="37" customFormat="1" ht="18" customHeight="1">
      <c r="A34" s="56">
        <v>31</v>
      </c>
      <c r="B34" s="44" t="s">
        <v>19</v>
      </c>
      <c r="C34" s="38">
        <v>1</v>
      </c>
      <c r="D34" s="71">
        <f t="shared" si="2"/>
        <v>83</v>
      </c>
      <c r="E34" s="71">
        <v>83</v>
      </c>
      <c r="F34" s="93" t="s">
        <v>273</v>
      </c>
      <c r="G34" s="167" t="s">
        <v>349</v>
      </c>
      <c r="H34" s="93" t="s">
        <v>349</v>
      </c>
      <c r="I34" s="93" t="s">
        <v>349</v>
      </c>
      <c r="J34" s="93" t="s">
        <v>349</v>
      </c>
      <c r="K34" s="93" t="s">
        <v>349</v>
      </c>
      <c r="L34" s="93" t="s">
        <v>349</v>
      </c>
      <c r="M34" s="93" t="s">
        <v>349</v>
      </c>
      <c r="N34" s="93" t="s">
        <v>349</v>
      </c>
      <c r="O34" s="109"/>
    </row>
    <row r="35" spans="1:15" s="37" customFormat="1" ht="18" customHeight="1">
      <c r="A35" s="56">
        <v>32</v>
      </c>
      <c r="B35" s="44" t="s">
        <v>20</v>
      </c>
      <c r="C35" s="38">
        <v>6</v>
      </c>
      <c r="D35" s="71">
        <f t="shared" si="2"/>
        <v>41</v>
      </c>
      <c r="E35" s="71">
        <v>39</v>
      </c>
      <c r="F35" s="71">
        <v>2</v>
      </c>
      <c r="G35" s="77">
        <f>SUM(H35:J35)</f>
        <v>53849</v>
      </c>
      <c r="H35" s="116">
        <v>51325</v>
      </c>
      <c r="I35" s="116">
        <v>2064</v>
      </c>
      <c r="J35" s="116">
        <v>460</v>
      </c>
      <c r="K35" s="116">
        <v>1274</v>
      </c>
      <c r="L35" s="117">
        <v>14869</v>
      </c>
      <c r="M35" s="117">
        <v>20312</v>
      </c>
      <c r="N35" s="117">
        <v>31939</v>
      </c>
      <c r="O35" s="109"/>
    </row>
    <row r="36" spans="1:15" s="37" customFormat="1" ht="18" customHeight="1">
      <c r="A36" s="56"/>
      <c r="B36" s="44"/>
      <c r="G36" s="77"/>
      <c r="H36" s="77"/>
      <c r="I36" s="77"/>
      <c r="J36" s="77"/>
      <c r="K36" s="77"/>
      <c r="L36" s="77"/>
      <c r="M36" s="77"/>
      <c r="N36" s="77"/>
      <c r="O36" s="109"/>
    </row>
    <row r="37" spans="1:15" s="37" customFormat="1" ht="18" customHeight="1">
      <c r="A37" s="56"/>
      <c r="B37" s="44" t="s">
        <v>350</v>
      </c>
      <c r="C37" s="37">
        <v>80</v>
      </c>
      <c r="D37" s="71">
        <f aca="true" t="shared" si="3" ref="D37:D46">SUM(E37:F37)</f>
        <v>510</v>
      </c>
      <c r="E37" s="38">
        <v>494</v>
      </c>
      <c r="F37" s="38">
        <v>16</v>
      </c>
      <c r="G37" s="117">
        <f aca="true" t="shared" si="4" ref="G37:G42">SUM(H37:J37)</f>
        <v>966325</v>
      </c>
      <c r="H37" s="117">
        <v>690273</v>
      </c>
      <c r="I37" s="117">
        <v>275184</v>
      </c>
      <c r="J37" s="117">
        <v>868</v>
      </c>
      <c r="K37" s="117">
        <v>1837</v>
      </c>
      <c r="L37" s="117">
        <v>163690</v>
      </c>
      <c r="M37" s="117">
        <v>379636</v>
      </c>
      <c r="N37" s="117">
        <v>556986</v>
      </c>
      <c r="O37" s="109"/>
    </row>
    <row r="38" spans="1:15" s="37" customFormat="1" ht="18" customHeight="1">
      <c r="A38" s="56"/>
      <c r="B38" s="57" t="s">
        <v>351</v>
      </c>
      <c r="C38" s="38">
        <v>51</v>
      </c>
      <c r="D38" s="71">
        <f t="shared" si="3"/>
        <v>689</v>
      </c>
      <c r="E38" s="38">
        <v>686</v>
      </c>
      <c r="F38" s="38">
        <v>3</v>
      </c>
      <c r="G38" s="117">
        <f t="shared" si="4"/>
        <v>2829544</v>
      </c>
      <c r="H38" s="117">
        <v>2706189</v>
      </c>
      <c r="I38" s="117">
        <v>122131</v>
      </c>
      <c r="J38" s="117">
        <v>1224</v>
      </c>
      <c r="K38" s="117">
        <v>4042</v>
      </c>
      <c r="L38" s="117">
        <v>253555</v>
      </c>
      <c r="M38" s="117">
        <v>1950444</v>
      </c>
      <c r="N38" s="117">
        <v>834636</v>
      </c>
      <c r="O38" s="109"/>
    </row>
    <row r="39" spans="1:15" s="37" customFormat="1" ht="18" customHeight="1">
      <c r="A39" s="56"/>
      <c r="B39" s="57" t="s">
        <v>352</v>
      </c>
      <c r="C39" s="38">
        <v>32</v>
      </c>
      <c r="D39" s="71">
        <f t="shared" si="3"/>
        <v>792</v>
      </c>
      <c r="E39" s="38">
        <v>791</v>
      </c>
      <c r="F39" s="38">
        <v>1</v>
      </c>
      <c r="G39" s="117">
        <f t="shared" si="4"/>
        <v>3447252</v>
      </c>
      <c r="H39" s="117">
        <v>3063661</v>
      </c>
      <c r="I39" s="117">
        <v>377443</v>
      </c>
      <c r="J39" s="117">
        <v>6148</v>
      </c>
      <c r="K39" s="117">
        <v>4296</v>
      </c>
      <c r="L39" s="117">
        <v>301559</v>
      </c>
      <c r="M39" s="117">
        <v>2501618</v>
      </c>
      <c r="N39" s="117">
        <v>900601</v>
      </c>
      <c r="O39" s="109"/>
    </row>
    <row r="40" spans="1:15" s="37" customFormat="1" ht="18" customHeight="1">
      <c r="A40" s="56"/>
      <c r="B40" s="57" t="s">
        <v>353</v>
      </c>
      <c r="C40" s="38">
        <v>31</v>
      </c>
      <c r="D40" s="71">
        <f t="shared" si="3"/>
        <v>1195</v>
      </c>
      <c r="E40" s="38">
        <v>1195</v>
      </c>
      <c r="F40" s="168" t="s">
        <v>273</v>
      </c>
      <c r="G40" s="117">
        <f t="shared" si="4"/>
        <v>11587900</v>
      </c>
      <c r="H40" s="116">
        <v>11285322</v>
      </c>
      <c r="I40" s="116">
        <v>302578</v>
      </c>
      <c r="J40" s="93" t="s">
        <v>273</v>
      </c>
      <c r="K40" s="116">
        <v>9641</v>
      </c>
      <c r="L40" s="116">
        <v>540506</v>
      </c>
      <c r="M40" s="116">
        <v>8417974</v>
      </c>
      <c r="N40" s="116">
        <v>3102467</v>
      </c>
      <c r="O40" s="109"/>
    </row>
    <row r="41" spans="1:15" s="37" customFormat="1" ht="18" customHeight="1">
      <c r="A41" s="56"/>
      <c r="B41" s="57" t="s">
        <v>354</v>
      </c>
      <c r="C41" s="38">
        <v>19</v>
      </c>
      <c r="D41" s="71">
        <f t="shared" si="3"/>
        <v>1433</v>
      </c>
      <c r="E41" s="38">
        <v>1433</v>
      </c>
      <c r="F41" s="168" t="s">
        <v>273</v>
      </c>
      <c r="G41" s="117">
        <f t="shared" si="4"/>
        <v>29734746</v>
      </c>
      <c r="H41" s="117">
        <v>27976369</v>
      </c>
      <c r="I41" s="117">
        <v>1744339</v>
      </c>
      <c r="J41" s="117">
        <v>14038</v>
      </c>
      <c r="K41" s="117">
        <v>20650</v>
      </c>
      <c r="L41" s="117">
        <v>670697</v>
      </c>
      <c r="M41" s="117">
        <v>25257331</v>
      </c>
      <c r="N41" s="117">
        <v>4333837</v>
      </c>
      <c r="O41" s="109"/>
    </row>
    <row r="42" spans="1:15" s="37" customFormat="1" ht="18" customHeight="1">
      <c r="A42" s="56"/>
      <c r="B42" s="57" t="s">
        <v>355</v>
      </c>
      <c r="C42" s="38">
        <v>18</v>
      </c>
      <c r="D42" s="71">
        <f t="shared" si="3"/>
        <v>2560</v>
      </c>
      <c r="E42" s="38">
        <v>2560</v>
      </c>
      <c r="F42" s="168" t="s">
        <v>273</v>
      </c>
      <c r="G42" s="117">
        <f t="shared" si="4"/>
        <v>16701198</v>
      </c>
      <c r="H42" s="116">
        <v>15672202</v>
      </c>
      <c r="I42" s="116">
        <v>982434</v>
      </c>
      <c r="J42" s="116">
        <v>46562</v>
      </c>
      <c r="K42" s="116">
        <v>6417</v>
      </c>
      <c r="L42" s="116">
        <v>1405876</v>
      </c>
      <c r="M42" s="116">
        <v>9623260</v>
      </c>
      <c r="N42" s="116">
        <v>6804834</v>
      </c>
      <c r="O42" s="109"/>
    </row>
    <row r="43" spans="1:15" s="37" customFormat="1" ht="18" customHeight="1">
      <c r="A43" s="56"/>
      <c r="B43" s="57" t="s">
        <v>356</v>
      </c>
      <c r="C43" s="38">
        <v>2</v>
      </c>
      <c r="D43" s="71">
        <f t="shared" si="3"/>
        <v>477</v>
      </c>
      <c r="E43" s="38">
        <v>477</v>
      </c>
      <c r="F43" s="168" t="s">
        <v>273</v>
      </c>
      <c r="G43" s="168" t="s">
        <v>349</v>
      </c>
      <c r="H43" s="168" t="s">
        <v>349</v>
      </c>
      <c r="I43" s="168" t="s">
        <v>349</v>
      </c>
      <c r="J43" s="168" t="s">
        <v>349</v>
      </c>
      <c r="K43" s="168" t="s">
        <v>349</v>
      </c>
      <c r="L43" s="168" t="s">
        <v>349</v>
      </c>
      <c r="M43" s="168" t="s">
        <v>349</v>
      </c>
      <c r="N43" s="168" t="s">
        <v>349</v>
      </c>
      <c r="O43" s="109"/>
    </row>
    <row r="44" spans="1:15" s="37" customFormat="1" ht="18" customHeight="1">
      <c r="A44" s="56"/>
      <c r="B44" s="57" t="s">
        <v>357</v>
      </c>
      <c r="C44" s="38">
        <v>7</v>
      </c>
      <c r="D44" s="71">
        <f t="shared" si="3"/>
        <v>2862</v>
      </c>
      <c r="E44" s="38">
        <v>2862</v>
      </c>
      <c r="F44" s="168" t="s">
        <v>273</v>
      </c>
      <c r="G44" s="117">
        <f>SUM(H44:J44)</f>
        <v>98628195</v>
      </c>
      <c r="H44" s="117">
        <v>96604217</v>
      </c>
      <c r="I44" s="117">
        <v>2023978</v>
      </c>
      <c r="J44" s="168" t="s">
        <v>273</v>
      </c>
      <c r="K44" s="117">
        <v>29633</v>
      </c>
      <c r="L44" s="117">
        <v>1978584</v>
      </c>
      <c r="M44" s="117">
        <v>77619847</v>
      </c>
      <c r="N44" s="117">
        <v>7190768</v>
      </c>
      <c r="O44" s="109"/>
    </row>
    <row r="45" spans="1:15" s="37" customFormat="1" ht="18" customHeight="1">
      <c r="A45" s="56"/>
      <c r="B45" s="57" t="s">
        <v>358</v>
      </c>
      <c r="C45" s="38">
        <v>4</v>
      </c>
      <c r="D45" s="71">
        <f t="shared" si="3"/>
        <v>3082</v>
      </c>
      <c r="E45" s="115">
        <v>3082</v>
      </c>
      <c r="F45" s="168" t="s">
        <v>273</v>
      </c>
      <c r="G45" s="117">
        <f>SUM(H45:J45)</f>
        <v>131641940</v>
      </c>
      <c r="H45" s="117">
        <v>131641940</v>
      </c>
      <c r="I45" s="168" t="s">
        <v>273</v>
      </c>
      <c r="J45" s="168" t="s">
        <v>273</v>
      </c>
      <c r="K45" s="117">
        <v>39128</v>
      </c>
      <c r="L45" s="117">
        <v>2354633</v>
      </c>
      <c r="M45" s="117">
        <v>112790460</v>
      </c>
      <c r="N45" s="117">
        <v>7800622</v>
      </c>
      <c r="O45" s="109"/>
    </row>
    <row r="46" spans="1:15" s="37" customFormat="1" ht="18" customHeight="1">
      <c r="A46" s="56"/>
      <c r="B46" s="57" t="s">
        <v>359</v>
      </c>
      <c r="C46" s="38">
        <v>2</v>
      </c>
      <c r="D46" s="71">
        <f t="shared" si="3"/>
        <v>8373</v>
      </c>
      <c r="E46" s="83">
        <v>8373</v>
      </c>
      <c r="F46" s="168" t="s">
        <v>273</v>
      </c>
      <c r="G46" s="168" t="s">
        <v>349</v>
      </c>
      <c r="H46" s="93" t="s">
        <v>349</v>
      </c>
      <c r="I46" s="93" t="s">
        <v>349</v>
      </c>
      <c r="J46" s="93" t="s">
        <v>349</v>
      </c>
      <c r="K46" s="93" t="s">
        <v>349</v>
      </c>
      <c r="L46" s="93" t="s">
        <v>349</v>
      </c>
      <c r="M46" s="93" t="s">
        <v>349</v>
      </c>
      <c r="N46" s="93" t="s">
        <v>349</v>
      </c>
      <c r="O46" s="109"/>
    </row>
    <row r="47" spans="1:14" ht="12" thickBot="1">
      <c r="A47" s="15"/>
      <c r="B47" s="14"/>
      <c r="C47" s="8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37" customFormat="1" ht="13.5" customHeight="1">
      <c r="A48" s="274"/>
      <c r="B48" s="274"/>
      <c r="C48" s="274"/>
      <c r="D48" s="274"/>
      <c r="E48" s="274"/>
      <c r="F48" s="274"/>
      <c r="G48" s="274"/>
      <c r="H48" s="273" t="s">
        <v>158</v>
      </c>
      <c r="I48" s="273"/>
      <c r="J48" s="273"/>
      <c r="K48" s="273"/>
      <c r="L48" s="273"/>
      <c r="M48" s="273"/>
      <c r="N48" s="273"/>
    </row>
  </sheetData>
  <sheetProtection/>
  <mergeCells count="18">
    <mergeCell ref="D6:F6"/>
    <mergeCell ref="H6:K6"/>
    <mergeCell ref="H5:N5"/>
    <mergeCell ref="H48:N48"/>
    <mergeCell ref="A5:B5"/>
    <mergeCell ref="A48:G48"/>
    <mergeCell ref="L6:L7"/>
    <mergeCell ref="M6:M7"/>
    <mergeCell ref="N6:N7"/>
    <mergeCell ref="A9:B9"/>
    <mergeCell ref="A6:B7"/>
    <mergeCell ref="C6:C7"/>
    <mergeCell ref="A1:G1"/>
    <mergeCell ref="H1:N1"/>
    <mergeCell ref="A2:G2"/>
    <mergeCell ref="H2:N2"/>
    <mergeCell ref="A3:G3"/>
    <mergeCell ref="A4:G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2022-07-15T05:46:08Z</dcterms:created>
  <dcterms:modified xsi:type="dcterms:W3CDTF">2022-07-15T05:46:12Z</dcterms:modified>
  <cp:category/>
  <cp:version/>
  <cp:contentType/>
  <cp:contentStatus/>
</cp:coreProperties>
</file>