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5760" tabRatio="703" activeTab="0"/>
  </bookViews>
  <sheets>
    <sheet name="１４０" sheetId="1" r:id="rId1"/>
    <sheet name="１４１・１４２" sheetId="2" r:id="rId2"/>
    <sheet name="１４３・１４４" sheetId="3" r:id="rId3"/>
    <sheet name="１４５" sheetId="4" r:id="rId4"/>
    <sheet name="１４６" sheetId="5" r:id="rId5"/>
    <sheet name="１４６－２" sheetId="6" r:id="rId6"/>
  </sheets>
  <definedNames>
    <definedName name="_xlnm.Print_Area" localSheetId="0">'１４０'!$A$1:$AA$54</definedName>
    <definedName name="_xlnm.Print_Area" localSheetId="2">'１４３・１４４'!$A$1:$FD$69</definedName>
    <definedName name="_xlnm.Print_Area" localSheetId="5">'１４６－２'!$A$1:$T$79</definedName>
  </definedNames>
  <calcPr fullCalcOnLoad="1"/>
</workbook>
</file>

<file path=xl/sharedStrings.xml><?xml version="1.0" encoding="utf-8"?>
<sst xmlns="http://schemas.openxmlformats.org/spreadsheetml/2006/main" count="926" uniqueCount="472">
  <si>
    <t>４月</t>
  </si>
  <si>
    <t>保険料</t>
  </si>
  <si>
    <t>収納済額</t>
  </si>
  <si>
    <t>件数</t>
  </si>
  <si>
    <t>金額</t>
  </si>
  <si>
    <t>金　額</t>
  </si>
  <si>
    <t>件　数</t>
  </si>
  <si>
    <t>被保険者</t>
  </si>
  <si>
    <t>被扶養者</t>
  </si>
  <si>
    <t>総数</t>
  </si>
  <si>
    <t>健康保
険印紙
購入通
帳　数
(年度・
月末)
１）</t>
  </si>
  <si>
    <t>徴収決定済額</t>
  </si>
  <si>
    <t>(内)
療　　養　　費</t>
  </si>
  <si>
    <t>(内)
傷 病 手 当 金</t>
  </si>
  <si>
    <t>(内)
療　　養　　費</t>
  </si>
  <si>
    <t>有効被
保険者
手帳数
(年度・
月末）
２）</t>
  </si>
  <si>
    <t>被保険者
１人１日
平均賃金
（円)</t>
  </si>
  <si>
    <t>年度・月</t>
  </si>
  <si>
    <t>保険料</t>
  </si>
  <si>
    <t>保険給付</t>
  </si>
  <si>
    <t>脱退手当金</t>
  </si>
  <si>
    <t>年　度・月</t>
  </si>
  <si>
    <t>年　　度・月</t>
  </si>
  <si>
    <t>年度・月</t>
  </si>
  <si>
    <t>保険給付</t>
  </si>
  <si>
    <t>(1)　国民年金被保険者と保険料免除者の状況</t>
  </si>
  <si>
    <t>(2)　国民年金受給権者の状況</t>
  </si>
  <si>
    <t>総　　　数</t>
  </si>
  <si>
    <t>人</t>
  </si>
  <si>
    <t>世帯</t>
  </si>
  <si>
    <t>％</t>
  </si>
  <si>
    <t>1000円</t>
  </si>
  <si>
    <t>円</t>
  </si>
  <si>
    <t>岡山市</t>
  </si>
  <si>
    <t>倉敷市</t>
  </si>
  <si>
    <t>津山市</t>
  </si>
  <si>
    <t>玉野市</t>
  </si>
  <si>
    <t>笠岡市</t>
  </si>
  <si>
    <t>井原市</t>
  </si>
  <si>
    <t>総社市</t>
  </si>
  <si>
    <t>高梁市</t>
  </si>
  <si>
    <t>新見市</t>
  </si>
  <si>
    <t>備前市</t>
  </si>
  <si>
    <t>建部町</t>
  </si>
  <si>
    <t>瀬戸町</t>
  </si>
  <si>
    <t>佐伯町</t>
  </si>
  <si>
    <t>和気町</t>
  </si>
  <si>
    <t>早島町</t>
  </si>
  <si>
    <t>船穂町</t>
  </si>
  <si>
    <t>金光町</t>
  </si>
  <si>
    <t>鴨方町</t>
  </si>
  <si>
    <t>寄島町</t>
  </si>
  <si>
    <t>里庄町</t>
  </si>
  <si>
    <t>矢掛町</t>
  </si>
  <si>
    <t>真備町</t>
  </si>
  <si>
    <t>新庄村</t>
  </si>
  <si>
    <t>鏡野町</t>
  </si>
  <si>
    <t>勝央町</t>
  </si>
  <si>
    <t>奈義町</t>
  </si>
  <si>
    <t>西粟倉村</t>
  </si>
  <si>
    <t>久米南町</t>
  </si>
  <si>
    <t>市　　　計</t>
  </si>
  <si>
    <t>郡　　　計</t>
  </si>
  <si>
    <t>御　津　郡</t>
  </si>
  <si>
    <t>赤　磐　郡</t>
  </si>
  <si>
    <t>和　気　郡</t>
  </si>
  <si>
    <t>都　窪　郡</t>
  </si>
  <si>
    <t>浅　口　郡</t>
  </si>
  <si>
    <t>久　米　郡</t>
  </si>
  <si>
    <t>英　田　郡</t>
  </si>
  <si>
    <t>勝　田　郡</t>
  </si>
  <si>
    <t>苫　田　郡</t>
  </si>
  <si>
    <t>真　庭　郡</t>
  </si>
  <si>
    <t>吉　備　郡</t>
  </si>
  <si>
    <t>小　田　郡</t>
  </si>
  <si>
    <t>所</t>
  </si>
  <si>
    <t>金　　額</t>
  </si>
  <si>
    <r>
      <t xml:space="preserve">(内)療養の給付
</t>
    </r>
    <r>
      <rPr>
        <sz val="7"/>
        <rFont val="ＭＳ 明朝"/>
        <family val="1"/>
      </rPr>
      <t>(特別療養費を除く)</t>
    </r>
  </si>
  <si>
    <t>事　　業　　所　　数
（年 　度　 平　 均）</t>
  </si>
  <si>
    <t>被　保　険　者　数
（年　度　平　均）</t>
  </si>
  <si>
    <t>平 均 標 準 報 酬 月 額
　（円）</t>
  </si>
  <si>
    <r>
      <t xml:space="preserve">(内)療養の給付
</t>
    </r>
    <r>
      <rPr>
        <sz val="7"/>
        <rFont val="ＭＳ 明朝"/>
        <family val="1"/>
      </rPr>
      <t>(特別療養費を除く)</t>
    </r>
  </si>
  <si>
    <t>計</t>
  </si>
  <si>
    <t>計</t>
  </si>
  <si>
    <t>総　　　数</t>
  </si>
  <si>
    <t>市　　　計</t>
  </si>
  <si>
    <t>郡　　　計</t>
  </si>
  <si>
    <t>資料：岡山社会保険事務局</t>
  </si>
  <si>
    <t>老人福祉
施 設 等</t>
  </si>
  <si>
    <t>児童福祉施設等</t>
  </si>
  <si>
    <t>その他の
福祉施設等</t>
  </si>
  <si>
    <t xml:space="preserve">                             　　資料：岡山社会保険事務局、県子育て支援課、県施設指導課、県長寿社会対策課、県障害福祉課</t>
  </si>
  <si>
    <t>‰</t>
  </si>
  <si>
    <t xml:space="preserve">
保護率
</t>
  </si>
  <si>
    <t xml:space="preserve">
受診率
</t>
  </si>
  <si>
    <t>被 保 険
者    数</t>
  </si>
  <si>
    <t xml:space="preserve">                                                                              資料：県障害福祉課、県長寿社会対策課</t>
  </si>
  <si>
    <t xml:space="preserve"> 　険　　状　　況　</t>
  </si>
  <si>
    <t>注）１　「健康保険」は、常時１人以上の従業者を雇用する法人の事業所等に適用される。</t>
  </si>
  <si>
    <t>　保　険　状　況　</t>
  </si>
  <si>
    <t>（単位　千円）</t>
  </si>
  <si>
    <t>　(日雇特例被保険者）</t>
  </si>
  <si>
    <t>　　　1)は事業所に</t>
  </si>
  <si>
    <t>　　　2)は被保険者に該当するものである。</t>
  </si>
  <si>
    <t>注)１　厚生年金保険は、常時１人以上を雇用する法人の事業所等に適用される。</t>
  </si>
  <si>
    <t>　 ３　保険料には船員保険にかかる厚生年金保険料を含む。</t>
  </si>
  <si>
    <t>（単位　人、千円）</t>
  </si>
  <si>
    <t>（単位　千円）</t>
  </si>
  <si>
    <t>　　３　保険給付の総数には高額療養費、出産手当金、埋葬料（費）等を含む。</t>
  </si>
  <si>
    <t>　 2 保険料収納済額の３月分は、翌年度の４月分を含む。</t>
  </si>
  <si>
    <t>　 3 保険給付の総数には高額療養費、埋葬料（費）等を含む。</t>
  </si>
  <si>
    <t>　保　険　状　況</t>
  </si>
  <si>
    <t>注)1 健康保険（日雇特例被保険者）は、健康保険法の適用を受ける事業所または失業対策事業もしくは公共事業を行なう事業所に雇用される日雇労働者を</t>
  </si>
  <si>
    <t>　　対象としたものである。</t>
  </si>
  <si>
    <t>注）４　拠出制年金被保険者数は、適用済者から転出、資格そう失を控除したものであり、強制加入と任意加入の合計数を示す。</t>
  </si>
  <si>
    <t>徴 収 決
定 済 額</t>
  </si>
  <si>
    <t>収納済額</t>
  </si>
  <si>
    <t>資料：県長寿社会対策課</t>
  </si>
  <si>
    <t>13</t>
  </si>
  <si>
    <t>14</t>
  </si>
  <si>
    <r>
      <t>　  14</t>
    </r>
  </si>
  <si>
    <r>
      <t>　  15</t>
    </r>
  </si>
  <si>
    <r>
      <t>14</t>
    </r>
  </si>
  <si>
    <r>
      <t>15</t>
    </r>
  </si>
  <si>
    <t>　金　　状　　況　</t>
  </si>
  <si>
    <t>年　　度</t>
  </si>
  <si>
    <t>被保険者数</t>
  </si>
  <si>
    <t>付加年金加入者数</t>
  </si>
  <si>
    <t>保険料免除被保険者数</t>
  </si>
  <si>
    <t>年度</t>
  </si>
  <si>
    <t>総　数</t>
  </si>
  <si>
    <t>第１号</t>
  </si>
  <si>
    <t>任　意</t>
  </si>
  <si>
    <t>第３号</t>
  </si>
  <si>
    <t>総　　数</t>
  </si>
  <si>
    <t>強制加入</t>
  </si>
  <si>
    <t>任意加入</t>
  </si>
  <si>
    <t>法定免除</t>
  </si>
  <si>
    <t>申請免除</t>
  </si>
  <si>
    <t>免 除 率</t>
  </si>
  <si>
    <t>男</t>
  </si>
  <si>
    <t>女</t>
  </si>
  <si>
    <t>基　礎　年　金　受　給　権　者　数</t>
  </si>
  <si>
    <t>拠　出　年　金　受　給　権　者　数</t>
  </si>
  <si>
    <t>総　　　　　数</t>
  </si>
  <si>
    <t>老齢基礎年金</t>
  </si>
  <si>
    <t>障害基礎年金</t>
  </si>
  <si>
    <t>遺族基礎年金</t>
  </si>
  <si>
    <t>総数</t>
  </si>
  <si>
    <t>老齢</t>
  </si>
  <si>
    <t>障害</t>
  </si>
  <si>
    <t>母子</t>
  </si>
  <si>
    <t>遺児</t>
  </si>
  <si>
    <t>寡　　婦</t>
  </si>
  <si>
    <t>件　数</t>
  </si>
  <si>
    <t>年　金　額</t>
  </si>
  <si>
    <t>件数</t>
  </si>
  <si>
    <t>年 金 額</t>
  </si>
  <si>
    <t>年金額</t>
  </si>
  <si>
    <t>年　　　度</t>
  </si>
  <si>
    <t>受給権者総数</t>
  </si>
  <si>
    <t>支給年金額</t>
  </si>
  <si>
    <t>全部支給の者</t>
  </si>
  <si>
    <t>一部支給の者</t>
  </si>
  <si>
    <t>全部支給停止の者</t>
  </si>
  <si>
    <t>公的年金の
受　給　者</t>
  </si>
  <si>
    <r>
      <t>配偶者・扶養義務者</t>
    </r>
    <r>
      <rPr>
        <sz val="9"/>
        <rFont val="ＭＳ 明朝"/>
        <family val="1"/>
      </rPr>
      <t xml:space="preserve">
所 得 制 限</t>
    </r>
  </si>
  <si>
    <t>本　　人
所得制限</t>
  </si>
  <si>
    <t>配 偶 者
所得制限</t>
  </si>
  <si>
    <t>扶養義務者
所得制限</t>
  </si>
  <si>
    <t>併給調整</t>
  </si>
  <si>
    <t>そ の 他</t>
  </si>
  <si>
    <t>年度・月</t>
  </si>
  <si>
    <r>
      <t xml:space="preserve">適　　用
成立件数
</t>
    </r>
    <r>
      <rPr>
        <sz val="7"/>
        <rFont val="ＭＳ 明朝"/>
        <family val="1"/>
      </rPr>
      <t>(年度・月末)</t>
    </r>
  </si>
  <si>
    <r>
      <t xml:space="preserve">適　　用
労働者数
</t>
    </r>
    <r>
      <rPr>
        <sz val="7"/>
        <rFont val="ＭＳ 明朝"/>
        <family val="1"/>
      </rPr>
      <t>(年度・月末)</t>
    </r>
  </si>
  <si>
    <t>保　険　料</t>
  </si>
  <si>
    <t>療養補償給付</t>
  </si>
  <si>
    <t>休業補償給付</t>
  </si>
  <si>
    <t>障害補償一時金</t>
  </si>
  <si>
    <t>遺族補償一時金</t>
  </si>
  <si>
    <t>葬　祭　料</t>
  </si>
  <si>
    <t>年金等支払額</t>
  </si>
  <si>
    <t>合　　　計</t>
  </si>
  <si>
    <t>年度
・月</t>
  </si>
  <si>
    <t>徴収決定済額</t>
  </si>
  <si>
    <t>件　　数</t>
  </si>
  <si>
    <t>金　　額</t>
  </si>
  <si>
    <t>資料：岡山労働局</t>
  </si>
  <si>
    <t>(4)　国民年金保険料納付状況</t>
  </si>
  <si>
    <t>納付対象月数</t>
  </si>
  <si>
    <t>納付月数</t>
  </si>
  <si>
    <t>納付率</t>
  </si>
  <si>
    <t>（単位　月、％）</t>
  </si>
  <si>
    <t>基礎年金・拠出制年金</t>
  </si>
  <si>
    <t>老齢福祉年金</t>
  </si>
  <si>
    <t>受給権
者　数</t>
  </si>
  <si>
    <t>支　給　額</t>
  </si>
  <si>
    <t>16</t>
  </si>
  <si>
    <r>
      <t>　  16</t>
    </r>
  </si>
  <si>
    <r>
      <t>16</t>
    </r>
  </si>
  <si>
    <t>注)５　「法定免除」とは、生活扶助や障害基礎年金又は被用者年金制度の障害年金を受けている人など。
　 ６　「申請免除」とは、前年の所得が基準以下もしくは失業などで保険料の納付が著しく困難であり申請承認された人。学生納付特例を承認された者も含む。
　 ７　「免除率」とは、第１号被保険者に対する免除者総数の割合。</t>
  </si>
  <si>
    <t>資料：岡山社会保険事務局「社会保険事業年報」</t>
  </si>
  <si>
    <t>注) １　「第１号被保険者」とは、日本国内に住所を有する満20歳以上満60歳未満の農業・漁業・自営業・学生の人など。
　　２　「任意加入被保険者」とは、日本国内に住所を有する満20歳以上満60歳未満で、他年金制度の老齢（退職）年金受給者又は日本国内に住んでいる満60歳以上満65歳未
　　　　　満の人又は日本国外に住んでいる人で日本国籍の満20歳以上満65歳未満の人。
　　３　「第３号被保険者」とは、厚生年金保険・共済組合加入者の被扶養配偶者で満20歳以上満60歳未満の人。
　　４　「付加年金加入者」とは、第１号被保険者・任意加入被保険者のうち、より高い年金を受給するため希望により付加保険料を納めている人と必ず納めなければならな
　　　　　い農業者年金の加入者。</t>
  </si>
  <si>
    <t>注）1　各基礎年金欄は、新国民年金法（昭和61年４月１日施行）による給付分である。
　　2　障害・遺族基礎年金には、昭和61年４月１日に裁定替えされた障害福祉年金、母子・準母子福祉年金を含む。</t>
  </si>
  <si>
    <t>(3)　老齢福祉年金受給権者状況</t>
  </si>
  <si>
    <t>注）　障害福祉年金、母子・準母子福祉年金は、昭和61年４月１日にそれぞれ障害・遺族基礎年金に裁定替えされた。</t>
  </si>
  <si>
    <t>瀬戸内市</t>
  </si>
  <si>
    <t>赤磐市</t>
  </si>
  <si>
    <t>真庭市</t>
  </si>
  <si>
    <t>美作市</t>
  </si>
  <si>
    <t>加　賀　郡</t>
  </si>
  <si>
    <t>吉備中央町</t>
  </si>
  <si>
    <t>美咲町</t>
  </si>
  <si>
    <t>その他</t>
  </si>
  <si>
    <t>赤磐市</t>
  </si>
  <si>
    <t>美咲町</t>
  </si>
  <si>
    <t xml:space="preserve">140　　健　　康　　保　 </t>
  </si>
  <si>
    <t>141　　国　民　健　康　</t>
  </si>
  <si>
    <t>143　　健康保険状況　</t>
  </si>
  <si>
    <t>144　 厚　生　年　金　</t>
  </si>
  <si>
    <t>145　　国　　民　　年　</t>
  </si>
  <si>
    <t xml:space="preserve">146　　市 町 村 別  </t>
  </si>
  <si>
    <t>保険料</t>
  </si>
  <si>
    <t>保険給付</t>
  </si>
  <si>
    <t>被保険者</t>
  </si>
  <si>
    <t>被扶養者</t>
  </si>
  <si>
    <t>計</t>
  </si>
  <si>
    <t>(内)療養の給付</t>
  </si>
  <si>
    <t>(内)療　養　費</t>
  </si>
  <si>
    <t>(内)傷病手当金</t>
  </si>
  <si>
    <t>(内)療養費</t>
  </si>
  <si>
    <t>(内)
家族出産育児一時金</t>
  </si>
  <si>
    <t>徴収決定済額</t>
  </si>
  <si>
    <t>金　　額</t>
  </si>
  <si>
    <t>金　額</t>
  </si>
  <si>
    <t>金額</t>
  </si>
  <si>
    <t>政府管掌</t>
  </si>
  <si>
    <t>５　</t>
  </si>
  <si>
    <t>６　</t>
  </si>
  <si>
    <t>７　</t>
  </si>
  <si>
    <t>８　</t>
  </si>
  <si>
    <t>９　</t>
  </si>
  <si>
    <t>10　</t>
  </si>
  <si>
    <t>11　</t>
  </si>
  <si>
    <t>12　</t>
  </si>
  <si>
    <t>１　</t>
  </si>
  <si>
    <t>２　</t>
  </si>
  <si>
    <t>３　</t>
  </si>
  <si>
    <t>　　　 ５</t>
  </si>
  <si>
    <t>　　　 ７</t>
  </si>
  <si>
    <t>　　　 ８</t>
  </si>
  <si>
    <t>　　　 ９</t>
  </si>
  <si>
    <t>　　　 10</t>
  </si>
  <si>
    <t>　　 　11</t>
  </si>
  <si>
    <t>　　　 12</t>
  </si>
  <si>
    <t>　　　 ２</t>
  </si>
  <si>
    <t>　　　 ３</t>
  </si>
  <si>
    <t>　５</t>
  </si>
  <si>
    <t>　６</t>
  </si>
  <si>
    <t>　７</t>
  </si>
  <si>
    <t>　８</t>
  </si>
  <si>
    <t>　９</t>
  </si>
  <si>
    <t>　10</t>
  </si>
  <si>
    <t>　11</t>
  </si>
  <si>
    <t>　12</t>
  </si>
  <si>
    <t>　２</t>
  </si>
  <si>
    <t>　３</t>
  </si>
  <si>
    <t>平成14年度</t>
  </si>
  <si>
    <t>市　町　村</t>
  </si>
  <si>
    <t>世帯数</t>
  </si>
  <si>
    <t>保護人員</t>
  </si>
  <si>
    <t>加  入
世帯数
(年度末)</t>
  </si>
  <si>
    <t>被保険
者　数
(年度末)</t>
  </si>
  <si>
    <t>保　　険
給付総額</t>
  </si>
  <si>
    <t>１人当た
り保険給
付　　額</t>
  </si>
  <si>
    <t>１人当た
り費用額</t>
  </si>
  <si>
    <t>１人当た
り保険税
調 定 額</t>
  </si>
  <si>
    <t>御　津　郡</t>
  </si>
  <si>
    <t>赤　磐　郡</t>
  </si>
  <si>
    <t>和　気　郡</t>
  </si>
  <si>
    <t>都　窪　郡</t>
  </si>
  <si>
    <t>浅　口　郡</t>
  </si>
  <si>
    <t>里庄町</t>
  </si>
  <si>
    <t>小　田　郡</t>
  </si>
  <si>
    <t>吉　備　郡</t>
  </si>
  <si>
    <t>真　庭　郡</t>
  </si>
  <si>
    <t>苫　田　郡</t>
  </si>
  <si>
    <t>勝　田　郡</t>
  </si>
  <si>
    <t>英　田　郡</t>
  </si>
  <si>
    <t>久　米　郡</t>
  </si>
  <si>
    <t>　吉備中央町</t>
  </si>
  <si>
    <t>保護施設</t>
  </si>
  <si>
    <t>クラブ数</t>
  </si>
  <si>
    <t>会 員 数</t>
  </si>
  <si>
    <t>う　ち
保育所</t>
  </si>
  <si>
    <t>15</t>
  </si>
  <si>
    <t>４月</t>
  </si>
  <si>
    <t>17</t>
  </si>
  <si>
    <t xml:space="preserve">    　１６</t>
  </si>
  <si>
    <r>
      <t>　  17</t>
    </r>
  </si>
  <si>
    <r>
      <t>17</t>
    </r>
  </si>
  <si>
    <r>
      <t>生活保護　18</t>
    </r>
    <r>
      <rPr>
        <sz val="9"/>
        <rFont val="ＭＳ ゴシック"/>
        <family val="3"/>
      </rPr>
      <t>．</t>
    </r>
    <r>
      <rPr>
        <sz val="9"/>
        <rFont val="ＭＳ 明朝"/>
        <family val="1"/>
      </rPr>
      <t>3月分</t>
    </r>
  </si>
  <si>
    <t>国　民　健　康　保　険　17年度</t>
  </si>
  <si>
    <r>
      <t>国　民　年　金　</t>
    </r>
    <r>
      <rPr>
        <sz val="9"/>
        <rFont val="ＭＳ ゴシック"/>
        <family val="3"/>
      </rPr>
      <t>1</t>
    </r>
    <r>
      <rPr>
        <sz val="9"/>
        <rFont val="ＭＳ ゴシック"/>
        <family val="3"/>
      </rPr>
      <t>7</t>
    </r>
    <r>
      <rPr>
        <sz val="9"/>
        <rFont val="ＭＳ 明朝"/>
        <family val="1"/>
      </rPr>
      <t>　年　度</t>
    </r>
  </si>
  <si>
    <r>
      <t xml:space="preserve">児童扶養
手　　当
受給者数
</t>
    </r>
    <r>
      <rPr>
        <sz val="9"/>
        <rFont val="ＭＳ ゴシック"/>
        <family val="3"/>
      </rPr>
      <t>1</t>
    </r>
    <r>
      <rPr>
        <sz val="9"/>
        <rFont val="ＭＳ ゴシック"/>
        <family val="3"/>
      </rPr>
      <t>7</t>
    </r>
    <r>
      <rPr>
        <sz val="9"/>
        <rFont val="ＭＳ ゴシック"/>
        <family val="3"/>
      </rPr>
      <t>.12.31</t>
    </r>
  </si>
  <si>
    <r>
      <t>社　　会　　福　　祉　　施　　設　　等　　</t>
    </r>
    <r>
      <rPr>
        <sz val="9"/>
        <rFont val="ＭＳ ゴシック"/>
        <family val="3"/>
      </rPr>
      <t>1</t>
    </r>
    <r>
      <rPr>
        <sz val="9"/>
        <rFont val="ＭＳ ゴシック"/>
        <family val="3"/>
      </rPr>
      <t>7</t>
    </r>
    <r>
      <rPr>
        <sz val="9"/>
        <rFont val="ＭＳ ゴシック"/>
        <family val="3"/>
      </rPr>
      <t>．4．1</t>
    </r>
    <r>
      <rPr>
        <sz val="9"/>
        <rFont val="ＭＳ 明朝"/>
        <family val="1"/>
      </rPr>
      <t>　</t>
    </r>
  </si>
  <si>
    <r>
      <t>適正クラブ</t>
    </r>
    <r>
      <rPr>
        <sz val="9"/>
        <rFont val="ＭＳ ゴシック"/>
        <family val="3"/>
      </rPr>
      <t>1</t>
    </r>
    <r>
      <rPr>
        <sz val="9"/>
        <rFont val="ＭＳ ゴシック"/>
        <family val="3"/>
      </rPr>
      <t>8</t>
    </r>
    <r>
      <rPr>
        <sz val="9"/>
        <rFont val="ＭＳ ゴシック"/>
        <family val="3"/>
      </rPr>
      <t>.3.31</t>
    </r>
  </si>
  <si>
    <r>
      <t xml:space="preserve">身　　体
障害者数
</t>
    </r>
    <r>
      <rPr>
        <sz val="9"/>
        <rFont val="ＭＳ ゴシック"/>
        <family val="3"/>
      </rPr>
      <t>1</t>
    </r>
    <r>
      <rPr>
        <sz val="9"/>
        <rFont val="ＭＳ ゴシック"/>
        <family val="3"/>
      </rPr>
      <t>8</t>
    </r>
    <r>
      <rPr>
        <sz val="9"/>
        <rFont val="ＭＳ ゴシック"/>
        <family val="3"/>
      </rPr>
      <t>．3</t>
    </r>
    <r>
      <rPr>
        <sz val="9"/>
        <rFont val="ＭＳ 明朝"/>
        <family val="1"/>
      </rPr>
      <t>末</t>
    </r>
  </si>
  <si>
    <t>浅口市</t>
  </si>
  <si>
    <t>　　２　保険料収納済額の３月分は、１7年度１8年４月分を含む。</t>
  </si>
  <si>
    <t>平成13年度</t>
  </si>
  <si>
    <t>　 ２  保険料収納済額の３月分は、17年度、18年４月分を含む。</t>
  </si>
  <si>
    <t>身体障害者
福祉施設</t>
  </si>
  <si>
    <t>知的障害者福祉施設</t>
  </si>
  <si>
    <t>-</t>
  </si>
  <si>
    <t>…</t>
  </si>
  <si>
    <r>
      <t xml:space="preserve">保険
者数
</t>
    </r>
    <r>
      <rPr>
        <sz val="6"/>
        <rFont val="ＭＳ 明朝"/>
        <family val="1"/>
      </rPr>
      <t>年度
月末</t>
    </r>
  </si>
  <si>
    <r>
      <t xml:space="preserve">被保険
者　数
</t>
    </r>
    <r>
      <rPr>
        <sz val="6"/>
        <rFont val="ＭＳ 明朝"/>
        <family val="1"/>
      </rPr>
      <t>年度
月末</t>
    </r>
  </si>
  <si>
    <t>療養諸費</t>
  </si>
  <si>
    <t>その他の保険給付</t>
  </si>
  <si>
    <t>一　　　　　　　般　　　　　　　診　　　　　　　療　　　　　　　給　　　　　　　付</t>
  </si>
  <si>
    <t>療養費</t>
  </si>
  <si>
    <t>移送費</t>
  </si>
  <si>
    <t>出産育児給付</t>
  </si>
  <si>
    <t>葬祭給付</t>
  </si>
  <si>
    <t>その他</t>
  </si>
  <si>
    <t>総　　　数</t>
  </si>
  <si>
    <t>入　院</t>
  </si>
  <si>
    <t>入院外</t>
  </si>
  <si>
    <t>歯科診療</t>
  </si>
  <si>
    <t>薬剤の給付</t>
  </si>
  <si>
    <t>食事療養費</t>
  </si>
  <si>
    <t>訪問看護</t>
  </si>
  <si>
    <t>13</t>
  </si>
  <si>
    <t>14</t>
  </si>
  <si>
    <t>15</t>
  </si>
  <si>
    <t>17</t>
  </si>
  <si>
    <t>192　　労働及び社会保障</t>
  </si>
  <si>
    <t>労働及び社会保障　　193</t>
  </si>
  <si>
    <r>
      <t xml:space="preserve"> 平成13年度</t>
    </r>
  </si>
  <si>
    <t>　   14</t>
  </si>
  <si>
    <t>　   15</t>
  </si>
  <si>
    <t xml:space="preserve"> １７年４月</t>
  </si>
  <si>
    <t>　　　 ６</t>
  </si>
  <si>
    <t xml:space="preserve"> １８年１月</t>
  </si>
  <si>
    <t>５　</t>
  </si>
  <si>
    <t>６　</t>
  </si>
  <si>
    <t>７　</t>
  </si>
  <si>
    <t>８　</t>
  </si>
  <si>
    <t>９　</t>
  </si>
  <si>
    <t>10　</t>
  </si>
  <si>
    <t>11　</t>
  </si>
  <si>
    <t>12　</t>
  </si>
  <si>
    <t>１　</t>
  </si>
  <si>
    <t>２　</t>
  </si>
  <si>
    <t>３　</t>
  </si>
  <si>
    <t>194　　労働及び社会保障</t>
  </si>
  <si>
    <t>労働及び社会保障　　195</t>
  </si>
  <si>
    <t>　平成１３年度</t>
  </si>
  <si>
    <t xml:space="preserve">    　１４</t>
  </si>
  <si>
    <t xml:space="preserve">    　１５</t>
  </si>
  <si>
    <t xml:space="preserve">    　１７</t>
  </si>
  <si>
    <t>　１７年４月</t>
  </si>
  <si>
    <t>　　　　５</t>
  </si>
  <si>
    <t>　　　　６</t>
  </si>
  <si>
    <t>　　　　７</t>
  </si>
  <si>
    <t>　　　　８</t>
  </si>
  <si>
    <t>　　　　９</t>
  </si>
  <si>
    <t>　　　　10</t>
  </si>
  <si>
    <t>　　　　11</t>
  </si>
  <si>
    <t>　　　　12</t>
  </si>
  <si>
    <t>　１８年１月</t>
  </si>
  <si>
    <t>　　　　２</t>
  </si>
  <si>
    <t>　　　　３</t>
  </si>
  <si>
    <t>４月</t>
  </si>
  <si>
    <t>196　　労働及び社会保障</t>
  </si>
  <si>
    <t>労働及び社会保障　　197</t>
  </si>
  <si>
    <t>１７年４月</t>
  </si>
  <si>
    <t>　　　５</t>
  </si>
  <si>
    <t>　　　６</t>
  </si>
  <si>
    <t>　　　７</t>
  </si>
  <si>
    <t>　　　８</t>
  </si>
  <si>
    <t>　　　９</t>
  </si>
  <si>
    <t>　　　10</t>
  </si>
  <si>
    <t>　　　11</t>
  </si>
  <si>
    <t>　　　12</t>
  </si>
  <si>
    <t>１８年１月</t>
  </si>
  <si>
    <t>　　　２</t>
  </si>
  <si>
    <t>　　　３</t>
  </si>
  <si>
    <t>　　 １７年４月</t>
  </si>
  <si>
    <t>　　 １８年１月</t>
  </si>
  <si>
    <t>　  １７年４月</t>
  </si>
  <si>
    <t>　        ５</t>
  </si>
  <si>
    <t>　        ６</t>
  </si>
  <si>
    <t>　        ７</t>
  </si>
  <si>
    <t>　        ８</t>
  </si>
  <si>
    <t>　        ９</t>
  </si>
  <si>
    <t xml:space="preserve">        　10</t>
  </si>
  <si>
    <t xml:space="preserve">        　11</t>
  </si>
  <si>
    <t>　        12</t>
  </si>
  <si>
    <t xml:space="preserve">    １８年１月</t>
  </si>
  <si>
    <t>　        ２</t>
  </si>
  <si>
    <t>　        ３</t>
  </si>
  <si>
    <t>198　　労働及び社会保障</t>
  </si>
  <si>
    <t>労働及び社会保障　　199</t>
  </si>
  <si>
    <t>200　　労働及び社会保障</t>
  </si>
  <si>
    <t>労働及び社会保障　　201</t>
  </si>
  <si>
    <t>202　　労働及び社会保障</t>
  </si>
  <si>
    <t>労働及び社会保障　　203</t>
  </si>
  <si>
    <t>総 数</t>
  </si>
  <si>
    <t xml:space="preserve">事業所      </t>
  </si>
  <si>
    <t>(年度    平均)</t>
  </si>
  <si>
    <t>被保険
者　数</t>
  </si>
  <si>
    <t>平均標
準報酬
月　額
(年度   平均)</t>
  </si>
  <si>
    <t>(内)出産育児   　一 時 金</t>
  </si>
  <si>
    <t>　　　 適用事業所のうち300人以上の被保険者を有する事業所は、健康保険組合を設立して政府管掌の業務を自治的に運営することが認められている。</t>
  </si>
  <si>
    <t>　　 　被保険者の「療養の給付」の件数、金額は支払月に計上している。</t>
  </si>
  <si>
    <t>13</t>
  </si>
  <si>
    <t>14</t>
  </si>
  <si>
    <t>15</t>
  </si>
  <si>
    <t>17</t>
  </si>
  <si>
    <t>５　</t>
  </si>
  <si>
    <t>６　</t>
  </si>
  <si>
    <t>７　</t>
  </si>
  <si>
    <t>８　</t>
  </si>
  <si>
    <t>９　</t>
  </si>
  <si>
    <t>10　</t>
  </si>
  <si>
    <t>11　</t>
  </si>
  <si>
    <t>12　</t>
  </si>
  <si>
    <t>１　</t>
  </si>
  <si>
    <t>２　</t>
  </si>
  <si>
    <t>３　</t>
  </si>
  <si>
    <t>件 数</t>
  </si>
  <si>
    <t>金　額</t>
  </si>
  <si>
    <t>注）平成１７年４月から１８年３月までの数値には未訂正分があるため各月の合計と年度数値とは符合しないことがある。</t>
  </si>
  <si>
    <t>　　また、金額単位の関係で合計年度計は、各月各項目の合計と合致しないことがある。</t>
  </si>
  <si>
    <r>
      <t>13年度</t>
    </r>
  </si>
  <si>
    <t>14</t>
  </si>
  <si>
    <t>15</t>
  </si>
  <si>
    <r>
      <t>16</t>
    </r>
  </si>
  <si>
    <t>17年4月</t>
  </si>
  <si>
    <t xml:space="preserve">   ５</t>
  </si>
  <si>
    <t>　 ６</t>
  </si>
  <si>
    <t>　 ７</t>
  </si>
  <si>
    <t>　 ８</t>
  </si>
  <si>
    <t>　 ９</t>
  </si>
  <si>
    <t>　 10</t>
  </si>
  <si>
    <t>　 11</t>
  </si>
  <si>
    <t>　 12</t>
  </si>
  <si>
    <t xml:space="preserve"> 18年1月</t>
  </si>
  <si>
    <t>２</t>
  </si>
  <si>
    <t>３</t>
  </si>
  <si>
    <t>平成</t>
  </si>
  <si>
    <t>142　　労 働 者 災 害</t>
  </si>
  <si>
    <t>補 償 保 険 状 況　</t>
  </si>
  <si>
    <t>年度   ・月</t>
  </si>
  <si>
    <t>年度      ・月</t>
  </si>
  <si>
    <t>注）１　国民健康保険の表は、医師、歯科医師、薬剤師、建設業などの国民健康保険組合を含まない。</t>
  </si>
  <si>
    <t>　　３　受診率＝受診件数÷被保険者数×100</t>
  </si>
  <si>
    <t>　福 祉</t>
  </si>
  <si>
    <r>
      <t xml:space="preserve"> 福 祉　</t>
    </r>
    <r>
      <rPr>
        <sz val="12"/>
        <rFont val="ＭＳ 明朝"/>
        <family val="1"/>
      </rPr>
      <t>（つづき）</t>
    </r>
  </si>
  <si>
    <t xml:space="preserve">146　　市 町 村 別 </t>
  </si>
  <si>
    <r>
      <t xml:space="preserve"> </t>
    </r>
    <r>
      <rPr>
        <sz val="9"/>
        <rFont val="ＭＳ ゴシック"/>
        <family val="3"/>
      </rPr>
      <t xml:space="preserve">        </t>
    </r>
    <r>
      <rPr>
        <sz val="9"/>
        <rFont val="ＭＳ ゴシック"/>
        <family val="3"/>
      </rPr>
      <t xml:space="preserve"> …</t>
    </r>
  </si>
  <si>
    <r>
      <t xml:space="preserve"> </t>
    </r>
    <r>
      <rPr>
        <sz val="9"/>
        <rFont val="ＭＳ ゴシック"/>
        <family val="3"/>
      </rPr>
      <t xml:space="preserve">           </t>
    </r>
    <r>
      <rPr>
        <sz val="9"/>
        <rFont val="ＭＳ ゴシック"/>
        <family val="3"/>
      </rPr>
      <t xml:space="preserve"> …</t>
    </r>
  </si>
  <si>
    <r>
      <t xml:space="preserve"> </t>
    </r>
    <r>
      <rPr>
        <sz val="9"/>
        <rFont val="ＭＳ ゴシック"/>
        <family val="3"/>
      </rPr>
      <t xml:space="preserve">        </t>
    </r>
    <r>
      <rPr>
        <sz val="9"/>
        <rFont val="ＭＳ ゴシック"/>
        <family val="3"/>
      </rPr>
      <t xml:space="preserve"> </t>
    </r>
    <r>
      <rPr>
        <sz val="9"/>
        <rFont val="ＭＳ ゴシック"/>
        <family val="3"/>
      </rPr>
      <t xml:space="preserve">   </t>
    </r>
    <r>
      <rPr>
        <sz val="9"/>
        <rFont val="ＭＳ ゴシック"/>
        <family val="3"/>
      </rPr>
      <t>…</t>
    </r>
  </si>
  <si>
    <r>
      <t xml:space="preserve"> </t>
    </r>
    <r>
      <rPr>
        <sz val="9"/>
        <rFont val="ＭＳ ゴシック"/>
        <family val="3"/>
      </rPr>
      <t xml:space="preserve">        </t>
    </r>
    <r>
      <rPr>
        <sz val="9"/>
        <rFont val="ＭＳ ゴシック"/>
        <family val="3"/>
      </rPr>
      <t xml:space="preserve"> </t>
    </r>
    <r>
      <rPr>
        <sz val="9"/>
        <rFont val="ＭＳ ゴシック"/>
        <family val="3"/>
      </rPr>
      <t xml:space="preserve">  </t>
    </r>
    <r>
      <rPr>
        <sz val="9"/>
        <rFont val="ＭＳ ゴシック"/>
        <family val="3"/>
      </rPr>
      <t>…</t>
    </r>
  </si>
  <si>
    <r>
      <t xml:space="preserve"> </t>
    </r>
    <r>
      <rPr>
        <sz val="9"/>
        <rFont val="ＭＳ ゴシック"/>
        <family val="3"/>
      </rPr>
      <t xml:space="preserve">     </t>
    </r>
    <r>
      <rPr>
        <sz val="9"/>
        <rFont val="ＭＳ ゴシック"/>
        <family val="3"/>
      </rPr>
      <t>…</t>
    </r>
  </si>
  <si>
    <r>
      <t xml:space="preserve"> </t>
    </r>
    <r>
      <rPr>
        <sz val="9"/>
        <rFont val="ＭＳ ゴシック"/>
        <family val="3"/>
      </rPr>
      <t xml:space="preserve">      </t>
    </r>
    <r>
      <rPr>
        <sz val="9"/>
        <rFont val="ＭＳ ゴシック"/>
        <family val="3"/>
      </rPr>
      <t>…</t>
    </r>
  </si>
  <si>
    <r>
      <t xml:space="preserve"> </t>
    </r>
    <r>
      <rPr>
        <sz val="9"/>
        <rFont val="ＭＳ ゴシック"/>
        <family val="3"/>
      </rPr>
      <t xml:space="preserve">    </t>
    </r>
    <r>
      <rPr>
        <sz val="9"/>
        <rFont val="ＭＳ ゴシック"/>
        <family val="3"/>
      </rPr>
      <t>…</t>
    </r>
  </si>
  <si>
    <t>　   16</t>
  </si>
  <si>
    <t>　   17</t>
  </si>
  <si>
    <t>　　２　保護率＝生活保護人員（停止中を含む）÷平成18年３月末住民基本台帳人口及び外国人登録状況×1,000</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</si>
</sst>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quot;△&quot;* #\ ###\ ##0;_ * &quot;-&quot;;_ @_ "/>
    <numFmt numFmtId="177" formatCode="_ * #\ ##0;_ &quot;△&quot;* #\ ##0;_ * &quot;-&quot;;_ @_ "/>
    <numFmt numFmtId="178" formatCode="_ * #\ ##0.0;_ &quot;△&quot;* #\ ##0.0;_ * &quot;-&quot;;_ @_ "/>
    <numFmt numFmtId="179" formatCode="#\ ##0;_ &quot;△&quot;* #\ ##0;_ * &quot;-&quot;;_ @_ "/>
    <numFmt numFmtId="180" formatCode="_ * #\ ##0.00;_ &quot;△&quot;* #\ ##0.00;_ * &quot;-&quot;;_ @_ "/>
    <numFmt numFmtId="181" formatCode="_ * #\ ###\ ###\ ##0;_ &quot;△&quot;* #\ ##0;_ * &quot;-&quot;;_ @_ "/>
    <numFmt numFmtId="182" formatCode="0;[Red]0"/>
    <numFmt numFmtId="183" formatCode="#,##0.0;[Red]\-#,##0.0"/>
    <numFmt numFmtId="184" formatCode="_ * #,##0.0_ ;_ * \-#,##0.0_ ;_ * &quot;-&quot;?_ ;_ @_ "/>
    <numFmt numFmtId="185" formatCode="###,###,###,###\ "/>
    <numFmt numFmtId="186" formatCode="#,##0.00_ "/>
    <numFmt numFmtId="187" formatCode="_ * #\ ###\ ###\ ##0;_ &quot;△&quot;* #\ ###\ ##0;_ * &quot;-&quot;;_ @_ "/>
    <numFmt numFmtId="188" formatCode="0_);[Red]\(0\)"/>
    <numFmt numFmtId="189" formatCode="0.0_);[Red]\(0.0\)"/>
    <numFmt numFmtId="190" formatCode="0.00_);[Red]\(0.00\)"/>
    <numFmt numFmtId="191" formatCode="0.000_);[Red]\(0.000\)"/>
    <numFmt numFmtId="192" formatCode="0.0000_);[Red]\(0.0000\)"/>
    <numFmt numFmtId="193" formatCode="0.0"/>
  </numFmts>
  <fonts count="61">
    <font>
      <sz val="9"/>
      <name val="ＭＳ ゴシック"/>
      <family val="3"/>
    </font>
    <font>
      <sz val="6"/>
      <name val="ＭＳ Ｐゴシック"/>
      <family val="3"/>
    </font>
    <font>
      <sz val="6"/>
      <name val="ＭＳ 明朝"/>
      <family val="1"/>
    </font>
    <font>
      <sz val="7"/>
      <name val="ＭＳ ゴシック"/>
      <family val="3"/>
    </font>
    <font>
      <sz val="16"/>
      <name val="ＭＳ 明朝"/>
      <family val="1"/>
    </font>
    <font>
      <sz val="12"/>
      <name val="ＭＳ 明朝"/>
      <family val="1"/>
    </font>
    <font>
      <sz val="8"/>
      <name val="ＭＳ 明朝"/>
      <family val="1"/>
    </font>
    <font>
      <sz val="7"/>
      <name val="ＭＳ 明朝"/>
      <family val="1"/>
    </font>
    <font>
      <b/>
      <sz val="9"/>
      <name val="ＨＧｺﾞｼｯｸE-PRO"/>
      <family val="3"/>
    </font>
    <font>
      <sz val="6"/>
      <name val="ＭＳ ゴシック"/>
      <family val="3"/>
    </font>
    <font>
      <sz val="9"/>
      <name val="ＨＧｺﾞｼｯｸE-PRO"/>
      <family val="3"/>
    </font>
    <font>
      <sz val="9"/>
      <name val="ＭＳ 明朝"/>
      <family val="1"/>
    </font>
    <font>
      <sz val="8"/>
      <name val="ＭＳ ゴシック"/>
      <family val="3"/>
    </font>
    <font>
      <sz val="10"/>
      <name val="ＭＳ 明朝"/>
      <family val="1"/>
    </font>
    <font>
      <sz val="8.5"/>
      <name val="ＭＳ ゴシック"/>
      <family val="3"/>
    </font>
    <font>
      <b/>
      <sz val="8"/>
      <name val="ＭＳ ゴシック"/>
      <family val="3"/>
    </font>
    <font>
      <b/>
      <sz val="9"/>
      <name val="ＭＳ ゴシック"/>
      <family val="3"/>
    </font>
    <font>
      <sz val="7.5"/>
      <name val="ＭＳ ゴシック"/>
      <family val="3"/>
    </font>
    <font>
      <b/>
      <sz val="9"/>
      <name val="ＭＳ 明朝"/>
      <family val="1"/>
    </font>
    <font>
      <sz val="8"/>
      <color indexed="8"/>
      <name val="ＭＳ ゴシック"/>
      <family val="3"/>
    </font>
    <font>
      <b/>
      <sz val="9"/>
      <name val="ＨＧｺﾞｼｯｸE-PRO"/>
      <family val="3"/>
    </font>
    <font>
      <b/>
      <sz val="9"/>
      <color indexed="8"/>
      <name val="ＭＳ ゴシック"/>
      <family val="3"/>
    </font>
    <font>
      <sz val="9"/>
      <color indexed="8"/>
      <name val="ＭＳ ゴシック"/>
      <family val="3"/>
    </font>
    <font>
      <b/>
      <sz val="7"/>
      <name val="ＭＳ 明朝"/>
      <family val="1"/>
    </font>
    <font>
      <b/>
      <sz val="8"/>
      <name val="ＭＳ 明朝"/>
      <family val="1"/>
    </font>
    <font>
      <b/>
      <sz val="7"/>
      <name val="ＭＳ ゴシック"/>
      <family val="3"/>
    </font>
    <font>
      <sz val="8.5"/>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60" fillId="32" borderId="0" applyNumberFormat="0" applyBorder="0" applyAlignment="0" applyProtection="0"/>
  </cellStyleXfs>
  <cellXfs count="499">
    <xf numFmtId="0" fontId="0" fillId="0" borderId="0" xfId="0" applyAlignment="1">
      <alignment/>
    </xf>
    <xf numFmtId="0" fontId="3" fillId="0" borderId="0" xfId="0" applyFont="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10" fillId="0" borderId="11" xfId="0" applyFont="1" applyBorder="1" applyAlignment="1">
      <alignment/>
    </xf>
    <xf numFmtId="0" fontId="10" fillId="0" borderId="14" xfId="0" applyFont="1" applyBorder="1" applyAlignment="1">
      <alignment/>
    </xf>
    <xf numFmtId="0" fontId="10" fillId="0" borderId="12" xfId="0" applyFont="1" applyBorder="1" applyAlignment="1">
      <alignment/>
    </xf>
    <xf numFmtId="0" fontId="12" fillId="0" borderId="0" xfId="0" applyFont="1" applyAlignment="1">
      <alignment vertical="center"/>
    </xf>
    <xf numFmtId="0" fontId="2" fillId="0" borderId="0" xfId="0" applyFont="1" applyAlignment="1">
      <alignment horizontal="right"/>
    </xf>
    <xf numFmtId="176" fontId="12" fillId="0" borderId="0" xfId="0" applyNumberFormat="1" applyFont="1" applyAlignment="1">
      <alignment vertical="center"/>
    </xf>
    <xf numFmtId="177" fontId="12" fillId="0" borderId="0" xfId="0" applyNumberFormat="1" applyFont="1" applyAlignment="1">
      <alignment vertical="center"/>
    </xf>
    <xf numFmtId="178" fontId="12" fillId="0" borderId="0" xfId="0" applyNumberFormat="1" applyFont="1" applyAlignment="1">
      <alignment vertical="center"/>
    </xf>
    <xf numFmtId="180" fontId="12" fillId="0" borderId="0" xfId="0" applyNumberFormat="1" applyFont="1" applyAlignment="1">
      <alignment vertical="center"/>
    </xf>
    <xf numFmtId="0" fontId="6" fillId="0" borderId="0" xfId="0" applyFont="1" applyAlignment="1">
      <alignment horizontal="distributed" vertical="center"/>
    </xf>
    <xf numFmtId="0" fontId="12" fillId="0" borderId="11" xfId="0" applyFont="1" applyBorder="1" applyAlignment="1">
      <alignment vertical="center"/>
    </xf>
    <xf numFmtId="176" fontId="12" fillId="0" borderId="11" xfId="0" applyNumberFormat="1" applyFont="1" applyBorder="1" applyAlignment="1">
      <alignment vertical="center"/>
    </xf>
    <xf numFmtId="177" fontId="12" fillId="0" borderId="11" xfId="0" applyNumberFormat="1" applyFont="1" applyBorder="1" applyAlignment="1">
      <alignment vertical="center"/>
    </xf>
    <xf numFmtId="178" fontId="12" fillId="0" borderId="11" xfId="0" applyNumberFormat="1" applyFont="1" applyBorder="1" applyAlignment="1">
      <alignment vertical="center"/>
    </xf>
    <xf numFmtId="180" fontId="12" fillId="0" borderId="11" xfId="0" applyNumberFormat="1" applyFont="1" applyBorder="1" applyAlignment="1">
      <alignment vertical="center"/>
    </xf>
    <xf numFmtId="0" fontId="12" fillId="0" borderId="0" xfId="0" applyFont="1" applyBorder="1" applyAlignment="1">
      <alignment vertical="center"/>
    </xf>
    <xf numFmtId="0" fontId="6" fillId="0" borderId="16" xfId="0" applyFont="1" applyBorder="1" applyAlignment="1">
      <alignment horizontal="distributed" vertical="center"/>
    </xf>
    <xf numFmtId="0" fontId="6" fillId="0" borderId="14" xfId="0" applyFont="1" applyBorder="1" applyAlignment="1">
      <alignment horizontal="distributed" vertical="center"/>
    </xf>
    <xf numFmtId="0" fontId="2" fillId="0" borderId="15" xfId="0" applyFont="1" applyBorder="1" applyAlignment="1">
      <alignment horizontal="right"/>
    </xf>
    <xf numFmtId="0" fontId="2" fillId="0" borderId="13" xfId="0" applyFont="1" applyBorder="1" applyAlignment="1">
      <alignment horizontal="right"/>
    </xf>
    <xf numFmtId="0" fontId="0" fillId="0" borderId="0" xfId="0" applyFont="1" applyAlignment="1">
      <alignment/>
    </xf>
    <xf numFmtId="0" fontId="0" fillId="0" borderId="0" xfId="0" applyFont="1" applyAlignment="1">
      <alignment/>
    </xf>
    <xf numFmtId="0" fontId="14" fillId="0" borderId="0" xfId="0" applyFont="1" applyAlignment="1">
      <alignment/>
    </xf>
    <xf numFmtId="0" fontId="2" fillId="0" borderId="0" xfId="0" applyFont="1" applyAlignment="1">
      <alignment horizontal="left"/>
    </xf>
    <xf numFmtId="0" fontId="2" fillId="0" borderId="0" xfId="0" applyFont="1" applyAlignment="1">
      <alignment horizontal="right" vertical="top"/>
    </xf>
    <xf numFmtId="0" fontId="4" fillId="0" borderId="0" xfId="0" applyFont="1" applyAlignment="1">
      <alignment horizontal="left" vertical="top"/>
    </xf>
    <xf numFmtId="0" fontId="0" fillId="0" borderId="0" xfId="0" applyAlignment="1">
      <alignment/>
    </xf>
    <xf numFmtId="0" fontId="6" fillId="0" borderId="0" xfId="0" applyFont="1" applyBorder="1" applyAlignment="1">
      <alignment horizontal="right" vertical="top"/>
    </xf>
    <xf numFmtId="0" fontId="0" fillId="0" borderId="0" xfId="0" applyBorder="1" applyAlignment="1">
      <alignment/>
    </xf>
    <xf numFmtId="176" fontId="12" fillId="0" borderId="0" xfId="0" applyNumberFormat="1" applyFont="1" applyAlignment="1">
      <alignment horizontal="center" vertical="center"/>
    </xf>
    <xf numFmtId="0" fontId="16" fillId="0" borderId="0" xfId="0" applyFont="1" applyAlignment="1">
      <alignment/>
    </xf>
    <xf numFmtId="0" fontId="0" fillId="0" borderId="0" xfId="0" applyAlignment="1">
      <alignment vertical="top"/>
    </xf>
    <xf numFmtId="0" fontId="2" fillId="0" borderId="0" xfId="0" applyFont="1" applyBorder="1" applyAlignment="1">
      <alignment horizontal="right"/>
    </xf>
    <xf numFmtId="0" fontId="6" fillId="0" borderId="0" xfId="0" applyFont="1" applyBorder="1" applyAlignment="1">
      <alignment horizontal="left" vertical="top"/>
    </xf>
    <xf numFmtId="0" fontId="6" fillId="0" borderId="0" xfId="0" applyFont="1" applyAlignment="1">
      <alignment horizontal="right" vertical="top"/>
    </xf>
    <xf numFmtId="0" fontId="11" fillId="0" borderId="0" xfId="0" applyFont="1" applyBorder="1" applyAlignment="1">
      <alignment horizontal="center" vertical="center" wrapText="1"/>
    </xf>
    <xf numFmtId="0" fontId="18" fillId="0" borderId="0" xfId="0" applyFont="1" applyBorder="1" applyAlignment="1">
      <alignment horizontal="center" vertical="center" wrapText="1"/>
    </xf>
    <xf numFmtId="177" fontId="19" fillId="0" borderId="0" xfId="0" applyNumberFormat="1" applyFont="1" applyAlignment="1">
      <alignment vertical="center"/>
    </xf>
    <xf numFmtId="178" fontId="19" fillId="0" borderId="0" xfId="0" applyNumberFormat="1" applyFont="1" applyAlignment="1">
      <alignment vertical="center"/>
    </xf>
    <xf numFmtId="0" fontId="2" fillId="0" borderId="0" xfId="0" applyFont="1" applyBorder="1" applyAlignment="1">
      <alignment horizontal="left" vertical="top"/>
    </xf>
    <xf numFmtId="0" fontId="2" fillId="0" borderId="0" xfId="0" applyFont="1" applyBorder="1" applyAlignment="1">
      <alignment horizontal="left"/>
    </xf>
    <xf numFmtId="49" fontId="3" fillId="0" borderId="17" xfId="0" applyNumberFormat="1" applyFont="1" applyBorder="1" applyAlignment="1">
      <alignment vertical="center"/>
    </xf>
    <xf numFmtId="177" fontId="3" fillId="0" borderId="17" xfId="0" applyNumberFormat="1" applyFont="1" applyBorder="1" applyAlignment="1">
      <alignment vertical="center"/>
    </xf>
    <xf numFmtId="176" fontId="3" fillId="0" borderId="17" xfId="0" applyNumberFormat="1" applyFont="1" applyBorder="1" applyAlignment="1">
      <alignment vertical="center"/>
    </xf>
    <xf numFmtId="49" fontId="3" fillId="0" borderId="17" xfId="0" applyNumberFormat="1" applyFont="1" applyBorder="1" applyAlignment="1">
      <alignment horizontal="center" vertical="center"/>
    </xf>
    <xf numFmtId="0" fontId="0" fillId="0" borderId="0" xfId="0" applyAlignment="1">
      <alignment vertical="center"/>
    </xf>
    <xf numFmtId="0" fontId="0" fillId="0" borderId="17" xfId="0" applyBorder="1" applyAlignment="1">
      <alignment/>
    </xf>
    <xf numFmtId="49" fontId="0" fillId="0" borderId="17" xfId="0" applyNumberFormat="1" applyFont="1" applyBorder="1" applyAlignment="1">
      <alignment horizontal="center" vertical="center"/>
    </xf>
    <xf numFmtId="0" fontId="12" fillId="0" borderId="17" xfId="0" applyFont="1" applyBorder="1" applyAlignment="1">
      <alignment vertical="center"/>
    </xf>
    <xf numFmtId="0" fontId="6" fillId="0" borderId="17" xfId="0" applyFont="1" applyBorder="1" applyAlignment="1">
      <alignment horizontal="distributed" vertical="center"/>
    </xf>
    <xf numFmtId="176" fontId="12" fillId="0" borderId="17" xfId="0" applyNumberFormat="1" applyFont="1" applyBorder="1" applyAlignment="1">
      <alignment vertical="center"/>
    </xf>
    <xf numFmtId="177" fontId="12" fillId="0" borderId="17" xfId="0" applyNumberFormat="1" applyFont="1" applyBorder="1" applyAlignment="1">
      <alignment vertical="center"/>
    </xf>
    <xf numFmtId="178" fontId="12" fillId="0" borderId="17" xfId="0" applyNumberFormat="1" applyFont="1" applyBorder="1" applyAlignment="1">
      <alignment vertical="center"/>
    </xf>
    <xf numFmtId="180" fontId="12" fillId="0" borderId="17" xfId="0" applyNumberFormat="1" applyFont="1" applyBorder="1" applyAlignment="1">
      <alignment vertical="center"/>
    </xf>
    <xf numFmtId="177" fontId="12" fillId="0" borderId="0" xfId="60" applyNumberFormat="1" applyFont="1" applyAlignment="1">
      <alignment vertical="center"/>
      <protection/>
    </xf>
    <xf numFmtId="180" fontId="12" fillId="0" borderId="0" xfId="60" applyNumberFormat="1" applyFont="1" applyAlignment="1">
      <alignment vertical="center"/>
      <protection/>
    </xf>
    <xf numFmtId="181" fontId="12" fillId="0" borderId="0" xfId="60" applyNumberFormat="1" applyFont="1" applyAlignment="1">
      <alignment vertical="center"/>
      <protection/>
    </xf>
    <xf numFmtId="0" fontId="3" fillId="0" borderId="0" xfId="0" applyFont="1" applyFill="1" applyAlignment="1">
      <alignment vertical="center"/>
    </xf>
    <xf numFmtId="0" fontId="13" fillId="0" borderId="0" xfId="0" applyFont="1" applyAlignment="1">
      <alignment horizontal="left" vertical="top"/>
    </xf>
    <xf numFmtId="0" fontId="0" fillId="0" borderId="15" xfId="0" applyFont="1" applyBorder="1" applyAlignment="1">
      <alignment/>
    </xf>
    <xf numFmtId="0" fontId="0" fillId="0" borderId="13" xfId="0" applyFont="1" applyBorder="1" applyAlignment="1">
      <alignment/>
    </xf>
    <xf numFmtId="0" fontId="0" fillId="0" borderId="11"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0" xfId="0" applyFont="1" applyAlignment="1">
      <alignment vertical="center"/>
    </xf>
    <xf numFmtId="0" fontId="0" fillId="0" borderId="0" xfId="0" applyFont="1" applyBorder="1" applyAlignment="1">
      <alignment/>
    </xf>
    <xf numFmtId="0" fontId="0" fillId="0" borderId="0" xfId="0" applyFont="1" applyAlignment="1">
      <alignment/>
    </xf>
    <xf numFmtId="0" fontId="11" fillId="0" borderId="18" xfId="0" applyFont="1" applyBorder="1" applyAlignment="1">
      <alignment horizontal="center" vertical="center"/>
    </xf>
    <xf numFmtId="49" fontId="0" fillId="0" borderId="10" xfId="0" applyNumberFormat="1" applyFont="1" applyBorder="1" applyAlignment="1">
      <alignment horizontal="center" vertical="center"/>
    </xf>
    <xf numFmtId="176" fontId="0" fillId="0" borderId="0" xfId="0" applyNumberFormat="1" applyFont="1" applyAlignment="1">
      <alignment vertical="center"/>
    </xf>
    <xf numFmtId="176" fontId="16" fillId="0" borderId="0" xfId="0" applyNumberFormat="1" applyFont="1" applyAlignment="1">
      <alignment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20" xfId="0" applyFont="1" applyBorder="1" applyAlignment="1">
      <alignment/>
    </xf>
    <xf numFmtId="0" fontId="0" fillId="0" borderId="16" xfId="0" applyFont="1" applyBorder="1" applyAlignment="1">
      <alignment/>
    </xf>
    <xf numFmtId="0" fontId="0" fillId="0" borderId="10" xfId="0" applyFont="1" applyBorder="1" applyAlignment="1">
      <alignment/>
    </xf>
    <xf numFmtId="0" fontId="11" fillId="0" borderId="10" xfId="0" applyFont="1" applyBorder="1" applyAlignment="1">
      <alignment horizontal="right"/>
    </xf>
    <xf numFmtId="177" fontId="0" fillId="0" borderId="0" xfId="0" applyNumberFormat="1" applyFont="1" applyAlignment="1">
      <alignment vertical="center"/>
    </xf>
    <xf numFmtId="177" fontId="0" fillId="0" borderId="0" xfId="0" applyNumberFormat="1" applyFont="1" applyAlignment="1">
      <alignment vertical="center"/>
    </xf>
    <xf numFmtId="176" fontId="0" fillId="0" borderId="0" xfId="0" applyNumberFormat="1" applyFont="1" applyAlignment="1">
      <alignment vertical="center"/>
    </xf>
    <xf numFmtId="49" fontId="0" fillId="0" borderId="16" xfId="0" applyNumberFormat="1" applyFont="1" applyBorder="1" applyAlignment="1">
      <alignment vertical="center"/>
    </xf>
    <xf numFmtId="0" fontId="0" fillId="0" borderId="16" xfId="0" applyFont="1" applyBorder="1" applyAlignment="1">
      <alignment/>
    </xf>
    <xf numFmtId="0" fontId="11" fillId="0" borderId="0" xfId="0" applyFont="1" applyAlignment="1">
      <alignment horizontal="right"/>
    </xf>
    <xf numFmtId="0" fontId="11" fillId="0" borderId="16" xfId="0" applyFont="1" applyBorder="1" applyAlignment="1">
      <alignment horizontal="right"/>
    </xf>
    <xf numFmtId="0" fontId="11" fillId="0" borderId="15" xfId="0" applyFont="1" applyBorder="1" applyAlignment="1">
      <alignment horizontal="right"/>
    </xf>
    <xf numFmtId="177" fontId="16" fillId="0" borderId="0" xfId="0" applyNumberFormat="1" applyFont="1" applyAlignment="1">
      <alignment vertical="center" shrinkToFit="1"/>
    </xf>
    <xf numFmtId="178" fontId="16" fillId="0" borderId="0" xfId="0" applyNumberFormat="1" applyFont="1" applyAlignment="1">
      <alignment vertical="center"/>
    </xf>
    <xf numFmtId="177" fontId="21" fillId="0" borderId="0" xfId="60" applyNumberFormat="1" applyFont="1" applyAlignment="1">
      <alignment vertical="center"/>
      <protection/>
    </xf>
    <xf numFmtId="181" fontId="21" fillId="0" borderId="0" xfId="60" applyNumberFormat="1" applyFont="1" applyAlignment="1">
      <alignment vertical="center"/>
      <protection/>
    </xf>
    <xf numFmtId="180" fontId="21" fillId="0" borderId="0" xfId="60" applyNumberFormat="1" applyFont="1" applyAlignment="1">
      <alignment vertical="center"/>
      <protection/>
    </xf>
    <xf numFmtId="0" fontId="16" fillId="0" borderId="0" xfId="0" applyFont="1" applyBorder="1" applyAlignment="1">
      <alignment vertical="center"/>
    </xf>
    <xf numFmtId="0" fontId="16" fillId="0" borderId="16" xfId="0" applyFont="1" applyBorder="1" applyAlignment="1">
      <alignment vertical="center"/>
    </xf>
    <xf numFmtId="177" fontId="16" fillId="0" borderId="0" xfId="0" applyNumberFormat="1" applyFont="1" applyAlignment="1">
      <alignment vertical="center"/>
    </xf>
    <xf numFmtId="177" fontId="16" fillId="0" borderId="0" xfId="60" applyNumberFormat="1" applyFont="1" applyAlignment="1">
      <alignment vertical="center"/>
      <protection/>
    </xf>
    <xf numFmtId="180" fontId="16" fillId="0" borderId="0" xfId="60" applyNumberFormat="1" applyFont="1" applyAlignment="1">
      <alignment vertical="center"/>
      <protection/>
    </xf>
    <xf numFmtId="0" fontId="0" fillId="0" borderId="0" xfId="60" applyFont="1" applyAlignment="1">
      <alignment vertical="center"/>
      <protection/>
    </xf>
    <xf numFmtId="177" fontId="21" fillId="0" borderId="0" xfId="0" applyNumberFormat="1" applyFont="1" applyAlignment="1">
      <alignment vertical="center"/>
    </xf>
    <xf numFmtId="178" fontId="21" fillId="0" borderId="0" xfId="0" applyNumberFormat="1" applyFont="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178" fontId="0" fillId="0" borderId="0" xfId="0" applyNumberFormat="1" applyFont="1" applyAlignment="1">
      <alignment vertical="center"/>
    </xf>
    <xf numFmtId="177" fontId="0" fillId="0" borderId="0" xfId="60" applyNumberFormat="1" applyFont="1" applyAlignment="1">
      <alignment vertical="center"/>
      <protection/>
    </xf>
    <xf numFmtId="180" fontId="10" fillId="0" borderId="0" xfId="60" applyNumberFormat="1" applyFont="1" applyAlignment="1">
      <alignment vertical="center"/>
      <protection/>
    </xf>
    <xf numFmtId="177" fontId="0" fillId="0" borderId="0" xfId="60" applyNumberFormat="1" applyFont="1" applyAlignment="1">
      <alignment vertical="center"/>
      <protection/>
    </xf>
    <xf numFmtId="180" fontId="0" fillId="0" borderId="0" xfId="60" applyNumberFormat="1" applyFont="1" applyAlignment="1">
      <alignment vertical="center"/>
      <protection/>
    </xf>
    <xf numFmtId="0" fontId="11" fillId="0" borderId="16" xfId="0" applyFont="1" applyBorder="1" applyAlignment="1">
      <alignment horizontal="distributed" vertical="center"/>
    </xf>
    <xf numFmtId="177" fontId="22" fillId="0" borderId="0" xfId="0" applyNumberFormat="1" applyFont="1" applyAlignment="1">
      <alignment vertical="center"/>
    </xf>
    <xf numFmtId="178" fontId="22" fillId="0" borderId="0" xfId="0" applyNumberFormat="1" applyFont="1" applyAlignment="1">
      <alignment vertical="center"/>
    </xf>
    <xf numFmtId="177" fontId="0" fillId="0" borderId="0" xfId="60" applyNumberFormat="1" applyFont="1" applyAlignment="1">
      <alignment vertical="center"/>
      <protection/>
    </xf>
    <xf numFmtId="181" fontId="0" fillId="0" borderId="0" xfId="60" applyNumberFormat="1" applyFont="1" applyAlignment="1">
      <alignment vertical="center"/>
      <protection/>
    </xf>
    <xf numFmtId="180" fontId="0" fillId="0" borderId="0" xfId="60" applyNumberFormat="1" applyFont="1" applyAlignment="1">
      <alignment vertical="center"/>
      <protection/>
    </xf>
    <xf numFmtId="0" fontId="0" fillId="0" borderId="0" xfId="0" applyFont="1" applyBorder="1" applyAlignment="1">
      <alignment vertical="center"/>
    </xf>
    <xf numFmtId="181" fontId="0" fillId="0" borderId="0" xfId="60" applyNumberFormat="1" applyFont="1" applyAlignment="1">
      <alignment vertical="center"/>
      <protection/>
    </xf>
    <xf numFmtId="0" fontId="0" fillId="0" borderId="0" xfId="0" applyFont="1" applyBorder="1" applyAlignment="1">
      <alignment vertical="center"/>
    </xf>
    <xf numFmtId="178" fontId="0" fillId="0" borderId="0" xfId="0" applyNumberFormat="1" applyFont="1" applyAlignment="1">
      <alignment vertical="center"/>
    </xf>
    <xf numFmtId="177" fontId="0" fillId="0" borderId="0" xfId="0" applyNumberFormat="1" applyFont="1" applyAlignment="1">
      <alignment vertical="center"/>
    </xf>
    <xf numFmtId="178" fontId="0" fillId="0" borderId="0" xfId="0" applyNumberFormat="1" applyFont="1" applyAlignment="1">
      <alignment vertical="center"/>
    </xf>
    <xf numFmtId="0" fontId="11" fillId="0" borderId="13" xfId="0" applyFont="1" applyBorder="1" applyAlignment="1">
      <alignment horizontal="right"/>
    </xf>
    <xf numFmtId="0" fontId="11" fillId="0" borderId="0" xfId="0" applyFont="1" applyBorder="1" applyAlignment="1">
      <alignment horizontal="right"/>
    </xf>
    <xf numFmtId="181" fontId="0" fillId="0" borderId="0" xfId="0" applyNumberFormat="1" applyFont="1" applyAlignment="1">
      <alignment horizontal="right"/>
    </xf>
    <xf numFmtId="181" fontId="0" fillId="0" borderId="0" xfId="0" applyNumberFormat="1" applyFont="1" applyBorder="1" applyAlignment="1">
      <alignment horizontal="right"/>
    </xf>
    <xf numFmtId="180" fontId="0" fillId="0" borderId="0" xfId="0" applyNumberFormat="1" applyFont="1" applyAlignment="1">
      <alignment horizontal="right"/>
    </xf>
    <xf numFmtId="180" fontId="11" fillId="0" borderId="0" xfId="0" applyNumberFormat="1" applyFont="1" applyAlignment="1">
      <alignment horizontal="right"/>
    </xf>
    <xf numFmtId="180" fontId="11" fillId="0" borderId="0" xfId="0" applyNumberFormat="1" applyFont="1" applyBorder="1" applyAlignment="1">
      <alignment horizontal="right"/>
    </xf>
    <xf numFmtId="181" fontId="0" fillId="0" borderId="0" xfId="0" applyNumberFormat="1" applyFont="1" applyAlignment="1">
      <alignment vertical="center"/>
    </xf>
    <xf numFmtId="180" fontId="0" fillId="0" borderId="0" xfId="0" applyNumberFormat="1" applyFont="1" applyAlignment="1">
      <alignment vertical="center"/>
    </xf>
    <xf numFmtId="0" fontId="0" fillId="0" borderId="0" xfId="0" applyFont="1" applyAlignment="1">
      <alignment vertical="center"/>
    </xf>
    <xf numFmtId="0" fontId="6" fillId="0" borderId="0" xfId="0" applyFont="1" applyAlignment="1">
      <alignment horizontal="right"/>
    </xf>
    <xf numFmtId="0" fontId="6" fillId="0" borderId="15" xfId="0" applyFont="1" applyBorder="1" applyAlignment="1">
      <alignment horizontal="right"/>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7" fillId="0" borderId="0" xfId="0" applyFont="1" applyAlignment="1">
      <alignment horizontal="right"/>
    </xf>
    <xf numFmtId="0" fontId="0" fillId="0" borderId="16" xfId="0" applyFont="1" applyBorder="1" applyAlignment="1">
      <alignment vertical="center"/>
    </xf>
    <xf numFmtId="176" fontId="0" fillId="0" borderId="0" xfId="0" applyNumberFormat="1" applyFont="1" applyAlignment="1">
      <alignment vertical="center"/>
    </xf>
    <xf numFmtId="0" fontId="22" fillId="0" borderId="0" xfId="0" applyFont="1" applyBorder="1" applyAlignment="1" applyProtection="1">
      <alignment/>
      <protection/>
    </xf>
    <xf numFmtId="181" fontId="0" fillId="0" borderId="0" xfId="0" applyNumberFormat="1" applyFont="1" applyAlignment="1">
      <alignment vertical="center"/>
    </xf>
    <xf numFmtId="177" fontId="0" fillId="0" borderId="0" xfId="0" applyNumberFormat="1" applyFont="1" applyAlignment="1">
      <alignment horizontal="right" vertical="center"/>
    </xf>
    <xf numFmtId="0" fontId="2" fillId="0" borderId="16" xfId="0" applyFont="1" applyBorder="1" applyAlignment="1">
      <alignment horizontal="right"/>
    </xf>
    <xf numFmtId="0" fontId="7" fillId="0" borderId="0" xfId="0" applyFont="1" applyBorder="1" applyAlignment="1">
      <alignment horizontal="right"/>
    </xf>
    <xf numFmtId="176" fontId="0" fillId="0" borderId="0" xfId="0" applyNumberFormat="1" applyFont="1" applyAlignment="1">
      <alignment vertical="center"/>
    </xf>
    <xf numFmtId="176" fontId="16" fillId="0" borderId="0" xfId="0" applyNumberFormat="1" applyFont="1" applyBorder="1" applyAlignment="1">
      <alignment vertical="center"/>
    </xf>
    <xf numFmtId="0" fontId="11" fillId="0" borderId="0" xfId="0" applyFont="1" applyBorder="1" applyAlignment="1">
      <alignment horizontal="distributed" vertical="center"/>
    </xf>
    <xf numFmtId="0" fontId="2" fillId="0" borderId="20" xfId="0" applyFont="1" applyBorder="1" applyAlignment="1">
      <alignment horizontal="right"/>
    </xf>
    <xf numFmtId="0" fontId="16"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xf>
    <xf numFmtId="0" fontId="2" fillId="0" borderId="10" xfId="0" applyFont="1" applyBorder="1" applyAlignment="1">
      <alignment horizontal="right"/>
    </xf>
    <xf numFmtId="177" fontId="0" fillId="0" borderId="0" xfId="0" applyNumberFormat="1" applyFont="1" applyAlignment="1">
      <alignment vertical="center"/>
    </xf>
    <xf numFmtId="177" fontId="0" fillId="0" borderId="0" xfId="0" applyNumberFormat="1" applyFont="1" applyFill="1" applyAlignment="1">
      <alignment vertical="center"/>
    </xf>
    <xf numFmtId="176" fontId="0" fillId="0" borderId="0" xfId="0" applyNumberFormat="1" applyFont="1" applyFill="1" applyAlignment="1">
      <alignment vertical="center"/>
    </xf>
    <xf numFmtId="0" fontId="0" fillId="0" borderId="0" xfId="0" applyFont="1" applyAlignment="1">
      <alignment vertical="center"/>
    </xf>
    <xf numFmtId="0" fontId="7" fillId="0" borderId="0" xfId="0" applyFont="1" applyFill="1" applyAlignment="1">
      <alignment horizontal="right"/>
    </xf>
    <xf numFmtId="176" fontId="16" fillId="0" borderId="0" xfId="0" applyNumberFormat="1" applyFont="1" applyFill="1" applyAlignment="1">
      <alignment vertical="center"/>
    </xf>
    <xf numFmtId="177" fontId="0" fillId="0" borderId="0" xfId="0" applyNumberFormat="1" applyFont="1" applyFill="1" applyAlignment="1">
      <alignment vertical="center"/>
    </xf>
    <xf numFmtId="0" fontId="0" fillId="0" borderId="11" xfId="0" applyFont="1" applyBorder="1" applyAlignment="1">
      <alignment/>
    </xf>
    <xf numFmtId="177" fontId="22" fillId="0" borderId="0" xfId="0" applyNumberFormat="1" applyFont="1" applyAlignment="1">
      <alignment horizontal="right" vertical="center"/>
    </xf>
    <xf numFmtId="49" fontId="6" fillId="0" borderId="1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1" fillId="0" borderId="16" xfId="0" applyFont="1" applyBorder="1" applyAlignment="1">
      <alignment vertical="center"/>
    </xf>
    <xf numFmtId="49" fontId="11" fillId="0" borderId="16" xfId="0" applyNumberFormat="1" applyFont="1" applyBorder="1" applyAlignment="1">
      <alignment vertical="center"/>
    </xf>
    <xf numFmtId="49" fontId="18" fillId="0" borderId="16" xfId="0" applyNumberFormat="1" applyFont="1" applyBorder="1" applyAlignment="1">
      <alignment vertical="center"/>
    </xf>
    <xf numFmtId="49" fontId="11" fillId="0" borderId="16" xfId="0" applyNumberFormat="1" applyFont="1" applyFill="1" applyBorder="1" applyAlignment="1">
      <alignment vertical="center"/>
    </xf>
    <xf numFmtId="49" fontId="11" fillId="0" borderId="10"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11" fillId="0" borderId="10" xfId="0" applyNumberFormat="1" applyFont="1" applyBorder="1" applyAlignment="1">
      <alignment horizontal="left" vertical="center"/>
    </xf>
    <xf numFmtId="49" fontId="11" fillId="0" borderId="10"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6" fillId="0" borderId="16" xfId="0" applyNumberFormat="1" applyFont="1" applyBorder="1" applyAlignment="1">
      <alignment horizontal="left" vertical="center"/>
    </xf>
    <xf numFmtId="49" fontId="18" fillId="0" borderId="0"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1" fillId="0" borderId="10" xfId="0" applyNumberFormat="1" applyFont="1" applyBorder="1" applyAlignment="1">
      <alignment horizontal="left" vertical="center" indent="1"/>
    </xf>
    <xf numFmtId="49" fontId="11" fillId="0" borderId="0" xfId="0" applyNumberFormat="1" applyFont="1" applyBorder="1" applyAlignment="1">
      <alignment horizontal="left" vertical="center" indent="1"/>
    </xf>
    <xf numFmtId="0" fontId="6" fillId="0" borderId="0" xfId="0" applyFont="1" applyBorder="1" applyAlignment="1">
      <alignment horizontal="distributed" vertical="center"/>
    </xf>
    <xf numFmtId="177" fontId="12" fillId="0" borderId="0" xfId="0" applyNumberFormat="1" applyFont="1" applyAlignment="1">
      <alignment horizontal="center" vertical="center"/>
    </xf>
    <xf numFmtId="176" fontId="12" fillId="0" borderId="0" xfId="0" applyNumberFormat="1" applyFont="1" applyAlignment="1">
      <alignment horizontal="center" vertical="center" shrinkToFit="1"/>
    </xf>
    <xf numFmtId="177" fontId="12" fillId="0" borderId="0" xfId="0" applyNumberFormat="1" applyFont="1" applyBorder="1" applyAlignment="1">
      <alignment horizontal="center" vertical="center"/>
    </xf>
    <xf numFmtId="177" fontId="12" fillId="0" borderId="16" xfId="0" applyNumberFormat="1" applyFont="1" applyBorder="1" applyAlignment="1">
      <alignment horizontal="center" vertical="center"/>
    </xf>
    <xf numFmtId="0" fontId="6" fillId="0" borderId="0" xfId="0" applyFont="1" applyBorder="1" applyAlignment="1">
      <alignment vertical="center"/>
    </xf>
    <xf numFmtId="176" fontId="16" fillId="0" borderId="10" xfId="0" applyNumberFormat="1" applyFont="1" applyBorder="1" applyAlignment="1">
      <alignment horizontal="right" vertical="center"/>
    </xf>
    <xf numFmtId="176" fontId="16" fillId="0" borderId="0" xfId="0" applyNumberFormat="1" applyFont="1" applyAlignment="1">
      <alignment horizontal="right" vertical="center"/>
    </xf>
    <xf numFmtId="0" fontId="12" fillId="0" borderId="0" xfId="0" applyFont="1" applyAlignment="1">
      <alignment/>
    </xf>
    <xf numFmtId="0" fontId="12" fillId="0" borderId="0" xfId="0" applyFont="1" applyBorder="1" applyAlignment="1">
      <alignment/>
    </xf>
    <xf numFmtId="177" fontId="12" fillId="0" borderId="10" xfId="0" applyNumberFormat="1" applyFont="1" applyBorder="1" applyAlignment="1">
      <alignment horizontal="center" vertical="center"/>
    </xf>
    <xf numFmtId="176" fontId="12" fillId="0" borderId="0" xfId="0" applyNumberFormat="1" applyFont="1" applyFill="1" applyAlignment="1">
      <alignment horizontal="center" vertical="center" shrinkToFit="1"/>
    </xf>
    <xf numFmtId="176" fontId="12" fillId="0" borderId="0" xfId="0" applyNumberFormat="1" applyFont="1" applyAlignment="1">
      <alignment/>
    </xf>
    <xf numFmtId="177" fontId="12" fillId="0" borderId="0" xfId="0" applyNumberFormat="1" applyFont="1" applyAlignment="1">
      <alignment/>
    </xf>
    <xf numFmtId="0" fontId="6" fillId="0" borderId="0" xfId="0" applyFont="1" applyBorder="1" applyAlignment="1">
      <alignment horizontal="left"/>
    </xf>
    <xf numFmtId="0" fontId="0" fillId="0" borderId="0" xfId="0" applyNumberFormat="1" applyFont="1" applyAlignment="1">
      <alignment horizontal="right" vertical="center"/>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1" xfId="0" applyFont="1" applyBorder="1" applyAlignment="1">
      <alignment horizontal="center" wrapText="1"/>
    </xf>
    <xf numFmtId="0" fontId="11" fillId="0" borderId="22" xfId="0" applyFont="1" applyBorder="1" applyAlignment="1">
      <alignment horizontal="center" wrapText="1"/>
    </xf>
    <xf numFmtId="0" fontId="11" fillId="0" borderId="18" xfId="0" applyFont="1" applyBorder="1" applyAlignment="1">
      <alignment horizontal="distributed" vertical="center"/>
    </xf>
    <xf numFmtId="0" fontId="11" fillId="0" borderId="18" xfId="0" applyFont="1" applyBorder="1" applyAlignment="1">
      <alignment horizontal="center" vertical="center"/>
    </xf>
    <xf numFmtId="0" fontId="11" fillId="0" borderId="24" xfId="0" applyFont="1" applyBorder="1" applyAlignment="1">
      <alignment horizontal="distributed" vertical="center"/>
    </xf>
    <xf numFmtId="0" fontId="11" fillId="0" borderId="25" xfId="0" applyFont="1" applyBorder="1" applyAlignment="1">
      <alignment horizontal="distributed" vertical="center"/>
    </xf>
    <xf numFmtId="0" fontId="11" fillId="0" borderId="26" xfId="0" applyFont="1" applyBorder="1" applyAlignment="1">
      <alignment horizontal="distributed" vertical="center"/>
    </xf>
    <xf numFmtId="0" fontId="11" fillId="0" borderId="27" xfId="0" applyFont="1" applyBorder="1" applyAlignment="1">
      <alignment horizontal="center" vertical="center" wrapText="1"/>
    </xf>
    <xf numFmtId="0" fontId="11" fillId="0" borderId="28" xfId="0" applyFont="1" applyBorder="1" applyAlignment="1">
      <alignment horizontal="distributed" vertical="center"/>
    </xf>
    <xf numFmtId="0" fontId="11" fillId="0" borderId="29" xfId="0" applyFont="1" applyBorder="1" applyAlignment="1">
      <alignment horizontal="distributed" vertical="center"/>
    </xf>
    <xf numFmtId="0" fontId="11" fillId="0" borderId="10" xfId="0" applyFont="1" applyBorder="1" applyAlignment="1">
      <alignment horizontal="distributed" vertical="center"/>
    </xf>
    <xf numFmtId="0" fontId="11" fillId="0" borderId="16" xfId="0" applyFont="1" applyBorder="1" applyAlignment="1">
      <alignment horizontal="distributed" vertical="center"/>
    </xf>
    <xf numFmtId="0" fontId="11" fillId="0" borderId="30" xfId="0" applyFont="1" applyBorder="1" applyAlignment="1">
      <alignment horizontal="distributed" vertical="center"/>
    </xf>
    <xf numFmtId="0" fontId="11" fillId="0" borderId="31" xfId="0" applyFont="1" applyBorder="1" applyAlignment="1">
      <alignment horizontal="distributed" vertical="center"/>
    </xf>
    <xf numFmtId="0" fontId="11" fillId="0" borderId="19" xfId="0" applyFont="1" applyBorder="1" applyAlignment="1">
      <alignment horizontal="distributed" vertical="center"/>
    </xf>
    <xf numFmtId="0" fontId="11" fillId="0" borderId="32" xfId="0" applyFont="1" applyBorder="1" applyAlignment="1">
      <alignment horizontal="distributed" vertical="center"/>
    </xf>
    <xf numFmtId="0" fontId="11" fillId="0" borderId="33" xfId="0" applyFont="1" applyBorder="1" applyAlignment="1">
      <alignment horizontal="distributed" vertical="center"/>
    </xf>
    <xf numFmtId="0" fontId="11" fillId="0" borderId="20" xfId="0" applyFont="1" applyBorder="1" applyAlignment="1">
      <alignment horizontal="distributed" vertical="center"/>
    </xf>
    <xf numFmtId="0" fontId="11" fillId="0" borderId="13" xfId="0" applyFont="1" applyBorder="1" applyAlignment="1">
      <alignment horizontal="distributed" vertical="center"/>
    </xf>
    <xf numFmtId="0" fontId="11" fillId="0" borderId="19"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8" xfId="0" applyFont="1" applyBorder="1" applyAlignment="1">
      <alignment horizontal="center" vertical="center" wrapText="1"/>
    </xf>
    <xf numFmtId="0" fontId="6" fillId="0" borderId="0" xfId="0" applyFont="1" applyBorder="1" applyAlignment="1">
      <alignment horizontal="right" vertical="center"/>
    </xf>
    <xf numFmtId="0" fontId="12" fillId="0" borderId="0" xfId="0" applyFont="1" applyBorder="1" applyAlignment="1">
      <alignment vertical="center"/>
    </xf>
    <xf numFmtId="0" fontId="11" fillId="0" borderId="0" xfId="0" applyFont="1" applyAlignment="1">
      <alignment horizontal="left" vertical="top"/>
    </xf>
    <xf numFmtId="0" fontId="11" fillId="0" borderId="0" xfId="0" applyFont="1" applyAlignment="1">
      <alignment horizontal="right" vertical="top"/>
    </xf>
    <xf numFmtId="0" fontId="4" fillId="0" borderId="0" xfId="0" applyFont="1" applyAlignment="1">
      <alignment horizontal="right" vertical="top"/>
    </xf>
    <xf numFmtId="0" fontId="4" fillId="0" borderId="0" xfId="0" applyFont="1" applyAlignment="1">
      <alignment horizontal="left" vertical="top"/>
    </xf>
    <xf numFmtId="0" fontId="11" fillId="0" borderId="26" xfId="0" applyFont="1" applyBorder="1" applyAlignment="1">
      <alignment horizontal="center" vertical="center"/>
    </xf>
    <xf numFmtId="0" fontId="11" fillId="0" borderId="33" xfId="0" applyFont="1" applyBorder="1" applyAlignment="1">
      <alignment horizontal="center" vertical="center"/>
    </xf>
    <xf numFmtId="0" fontId="8" fillId="0" borderId="10" xfId="0" applyFont="1" applyBorder="1" applyAlignment="1">
      <alignment horizontal="distributed"/>
    </xf>
    <xf numFmtId="0" fontId="8" fillId="0" borderId="0" xfId="0" applyFont="1" applyAlignment="1">
      <alignment horizontal="distributed"/>
    </xf>
    <xf numFmtId="0" fontId="8" fillId="0" borderId="16" xfId="0" applyFont="1" applyBorder="1" applyAlignment="1">
      <alignment horizontal="distributed"/>
    </xf>
    <xf numFmtId="0" fontId="6" fillId="0" borderId="11" xfId="0" applyFont="1" applyBorder="1" applyAlignment="1">
      <alignment horizontal="right"/>
    </xf>
    <xf numFmtId="0" fontId="2" fillId="0" borderId="0" xfId="0" applyFont="1" applyAlignment="1">
      <alignment horizontal="left"/>
    </xf>
    <xf numFmtId="0" fontId="6" fillId="0" borderId="0" xfId="0" applyFont="1" applyBorder="1" applyAlignment="1">
      <alignment/>
    </xf>
    <xf numFmtId="0" fontId="6" fillId="0" borderId="0" xfId="0" applyFont="1" applyAlignment="1">
      <alignment horizontal="left"/>
    </xf>
    <xf numFmtId="0" fontId="6" fillId="0" borderId="0" xfId="0" applyFont="1" applyBorder="1" applyAlignment="1">
      <alignment horizontal="left" vertical="top"/>
    </xf>
    <xf numFmtId="0" fontId="6" fillId="0" borderId="0" xfId="0" applyFont="1" applyAlignment="1">
      <alignment horizontal="left" vertical="top"/>
    </xf>
    <xf numFmtId="0" fontId="11" fillId="0" borderId="28" xfId="0" applyFont="1" applyBorder="1" applyAlignment="1">
      <alignment horizontal="center" vertical="center" textRotation="255"/>
    </xf>
    <xf numFmtId="0" fontId="11" fillId="0" borderId="10" xfId="0" applyFont="1" applyBorder="1" applyAlignment="1">
      <alignment horizontal="center" vertical="center" textRotation="255"/>
    </xf>
    <xf numFmtId="0" fontId="11" fillId="0" borderId="30" xfId="0" applyFont="1" applyBorder="1" applyAlignment="1">
      <alignment horizontal="center" vertical="center" textRotation="255"/>
    </xf>
    <xf numFmtId="49" fontId="7" fillId="0" borderId="0" xfId="0" applyNumberFormat="1" applyFont="1" applyBorder="1" applyAlignment="1">
      <alignment horizontal="left" vertical="center"/>
    </xf>
    <xf numFmtId="49" fontId="7" fillId="0" borderId="16" xfId="0" applyNumberFormat="1" applyFont="1" applyBorder="1" applyAlignment="1">
      <alignment horizontal="left" vertical="center"/>
    </xf>
    <xf numFmtId="49" fontId="24" fillId="0" borderId="10"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0" xfId="0" applyNumberFormat="1" applyFont="1" applyBorder="1" applyAlignment="1">
      <alignment horizontal="center" vertical="center"/>
    </xf>
    <xf numFmtId="176" fontId="15" fillId="0" borderId="0" xfId="0" applyNumberFormat="1" applyFont="1" applyAlignment="1">
      <alignment horizontal="center" vertical="center"/>
    </xf>
    <xf numFmtId="177" fontId="12" fillId="0" borderId="0" xfId="0" applyNumberFormat="1" applyFont="1" applyBorder="1" applyAlignment="1">
      <alignment horizontal="center" vertical="center"/>
    </xf>
    <xf numFmtId="177" fontId="12" fillId="0" borderId="16" xfId="0" applyNumberFormat="1" applyFont="1" applyBorder="1" applyAlignment="1">
      <alignment horizontal="center" vertical="center"/>
    </xf>
    <xf numFmtId="177" fontId="12" fillId="0" borderId="0" xfId="0" applyNumberFormat="1" applyFont="1" applyAlignment="1">
      <alignment horizontal="center" vertical="center"/>
    </xf>
    <xf numFmtId="176" fontId="12" fillId="0" borderId="0" xfId="0" applyNumberFormat="1" applyFont="1" applyAlignment="1">
      <alignment horizontal="center" vertical="center"/>
    </xf>
    <xf numFmtId="49" fontId="7" fillId="0" borderId="0" xfId="0" applyNumberFormat="1" applyFont="1" applyBorder="1" applyAlignment="1">
      <alignment horizontal="center" vertical="center"/>
    </xf>
    <xf numFmtId="49" fontId="7" fillId="0" borderId="16" xfId="0" applyNumberFormat="1" applyFont="1" applyBorder="1" applyAlignment="1">
      <alignment horizontal="center" vertical="center"/>
    </xf>
    <xf numFmtId="176" fontId="12" fillId="0" borderId="0" xfId="0" applyNumberFormat="1" applyFont="1" applyFill="1" applyAlignment="1">
      <alignment horizontal="center" vertical="center" shrinkToFit="1"/>
    </xf>
    <xf numFmtId="176" fontId="12" fillId="0" borderId="0" xfId="0" applyNumberFormat="1" applyFont="1" applyAlignment="1">
      <alignment horizontal="center" vertical="center" shrinkToFit="1"/>
    </xf>
    <xf numFmtId="177" fontId="15" fillId="0" borderId="0" xfId="0" applyNumberFormat="1" applyFont="1" applyAlignment="1">
      <alignment horizontal="center" vertical="center"/>
    </xf>
    <xf numFmtId="177" fontId="15" fillId="0" borderId="0" xfId="0" applyNumberFormat="1" applyFont="1" applyBorder="1" applyAlignment="1">
      <alignment horizontal="center" vertical="center"/>
    </xf>
    <xf numFmtId="177" fontId="15" fillId="0" borderId="16" xfId="0" applyNumberFormat="1" applyFont="1" applyBorder="1" applyAlignment="1">
      <alignment horizontal="center" vertical="center"/>
    </xf>
    <xf numFmtId="177" fontId="12" fillId="0" borderId="10" xfId="0" applyNumberFormat="1" applyFont="1" applyBorder="1" applyAlignment="1">
      <alignment horizontal="center" vertical="center"/>
    </xf>
    <xf numFmtId="176" fontId="15" fillId="0" borderId="0" xfId="0" applyNumberFormat="1" applyFont="1" applyAlignment="1">
      <alignment horizontal="center" vertical="center" shrinkToFit="1"/>
    </xf>
    <xf numFmtId="49" fontId="23" fillId="0" borderId="0" xfId="0" applyNumberFormat="1" applyFont="1" applyBorder="1" applyAlignment="1">
      <alignment horizontal="left" vertical="center"/>
    </xf>
    <xf numFmtId="49" fontId="23" fillId="0" borderId="16" xfId="0" applyNumberFormat="1" applyFont="1" applyBorder="1" applyAlignment="1">
      <alignment horizontal="left" vertical="center"/>
    </xf>
    <xf numFmtId="177" fontId="15" fillId="0" borderId="10" xfId="0" applyNumberFormat="1" applyFont="1" applyBorder="1" applyAlignment="1">
      <alignment horizontal="center" vertical="center"/>
    </xf>
    <xf numFmtId="176" fontId="15" fillId="0" borderId="0" xfId="0" applyNumberFormat="1" applyFont="1" applyFill="1" applyAlignment="1">
      <alignment horizontal="center" vertical="center" shrinkToFit="1"/>
    </xf>
    <xf numFmtId="38" fontId="12" fillId="0" borderId="0" xfId="48" applyFont="1" applyBorder="1" applyAlignment="1">
      <alignment horizontal="right" vertical="center"/>
    </xf>
    <xf numFmtId="0" fontId="6" fillId="0" borderId="17" xfId="0" applyFont="1" applyBorder="1" applyAlignment="1">
      <alignment horizontal="right"/>
    </xf>
    <xf numFmtId="0" fontId="6" fillId="0" borderId="11" xfId="0" applyFont="1" applyBorder="1" applyAlignment="1">
      <alignment horizontal="right" vertical="top"/>
    </xf>
    <xf numFmtId="49" fontId="24" fillId="0" borderId="0" xfId="0" applyNumberFormat="1" applyFont="1" applyBorder="1" applyAlignment="1">
      <alignment horizontal="left" vertical="center"/>
    </xf>
    <xf numFmtId="49" fontId="24" fillId="0" borderId="16" xfId="0" applyNumberFormat="1" applyFont="1" applyBorder="1" applyAlignment="1">
      <alignment horizontal="left" vertical="center"/>
    </xf>
    <xf numFmtId="176" fontId="12" fillId="0" borderId="16" xfId="0" applyNumberFormat="1" applyFont="1" applyBorder="1" applyAlignment="1">
      <alignment horizontal="center" vertical="center"/>
    </xf>
    <xf numFmtId="0" fontId="6" fillId="0" borderId="17" xfId="0" applyFont="1" applyBorder="1" applyAlignment="1">
      <alignment horizontal="left"/>
    </xf>
    <xf numFmtId="49" fontId="6" fillId="0" borderId="0" xfId="0" applyNumberFormat="1" applyFont="1" applyBorder="1" applyAlignment="1">
      <alignment horizontal="left" vertical="center"/>
    </xf>
    <xf numFmtId="49" fontId="6" fillId="0" borderId="16" xfId="0" applyNumberFormat="1" applyFont="1" applyBorder="1" applyAlignment="1">
      <alignment horizontal="left" vertical="center"/>
    </xf>
    <xf numFmtId="176" fontId="12" fillId="0" borderId="10" xfId="0" applyNumberFormat="1" applyFont="1" applyBorder="1" applyAlignment="1">
      <alignment horizontal="center" vertical="center"/>
    </xf>
    <xf numFmtId="187" fontId="17" fillId="0" borderId="0" xfId="0" applyNumberFormat="1" applyFont="1" applyAlignment="1">
      <alignment horizontal="center" vertical="center"/>
    </xf>
    <xf numFmtId="176" fontId="12" fillId="0" borderId="0" xfId="0" applyNumberFormat="1" applyFont="1" applyAlignment="1" quotePrefix="1">
      <alignment horizontal="center" vertical="center"/>
    </xf>
    <xf numFmtId="0" fontId="6" fillId="0" borderId="27" xfId="0" applyFont="1" applyBorder="1" applyAlignment="1">
      <alignment horizontal="center" vertical="center"/>
    </xf>
    <xf numFmtId="0" fontId="6" fillId="0" borderId="18" xfId="0" applyFont="1" applyBorder="1" applyAlignment="1">
      <alignment horizontal="center" vertical="center"/>
    </xf>
    <xf numFmtId="0" fontId="6" fillId="0" borderId="2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9" xfId="0" applyFont="1" applyBorder="1" applyAlignment="1">
      <alignment horizontal="center" vertical="center"/>
    </xf>
    <xf numFmtId="0" fontId="6" fillId="0" borderId="21"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xf>
    <xf numFmtId="0" fontId="11" fillId="0" borderId="15" xfId="0" applyFont="1" applyBorder="1" applyAlignment="1">
      <alignment/>
    </xf>
    <xf numFmtId="0" fontId="7" fillId="0" borderId="15" xfId="0" applyFont="1" applyBorder="1" applyAlignment="1">
      <alignment/>
    </xf>
    <xf numFmtId="0" fontId="7" fillId="0" borderId="13" xfId="0" applyFont="1" applyBorder="1" applyAlignment="1">
      <alignment/>
    </xf>
    <xf numFmtId="0" fontId="2" fillId="0" borderId="0" xfId="0" applyFont="1" applyBorder="1" applyAlignment="1">
      <alignment horizontal="left"/>
    </xf>
    <xf numFmtId="0" fontId="12" fillId="0" borderId="0" xfId="0" applyFont="1" applyAlignment="1">
      <alignment vertical="center"/>
    </xf>
    <xf numFmtId="177" fontId="15" fillId="0" borderId="0" xfId="0" applyNumberFormat="1" applyFont="1" applyAlignment="1">
      <alignment horizontal="right" vertical="center" shrinkToFit="1"/>
    </xf>
    <xf numFmtId="177" fontId="25" fillId="0" borderId="0" xfId="0" applyNumberFormat="1" applyFont="1" applyAlignment="1">
      <alignment horizontal="right" vertical="center" shrinkToFit="1"/>
    </xf>
    <xf numFmtId="177" fontId="15" fillId="0" borderId="10" xfId="0" applyNumberFormat="1" applyFont="1" applyBorder="1" applyAlignment="1">
      <alignment horizontal="right" vertical="center" shrinkToFit="1"/>
    </xf>
    <xf numFmtId="177" fontId="15" fillId="0" borderId="0" xfId="0" applyNumberFormat="1" applyFont="1" applyBorder="1" applyAlignment="1">
      <alignment horizontal="right" vertical="center" shrinkToFi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distributed"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6" fillId="0" borderId="20" xfId="0" applyFont="1" applyBorder="1" applyAlignment="1">
      <alignment horizontal="distributed" vertical="center"/>
    </xf>
    <xf numFmtId="0" fontId="6" fillId="0" borderId="15"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19"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3" xfId="0" applyFont="1" applyBorder="1" applyAlignment="1">
      <alignment horizontal="distributed" vertical="center"/>
    </xf>
    <xf numFmtId="0" fontId="6" fillId="0" borderId="34" xfId="0" applyFont="1" applyBorder="1" applyAlignment="1">
      <alignment horizontal="distributed" vertical="center"/>
    </xf>
    <xf numFmtId="0" fontId="6" fillId="0" borderId="31" xfId="0" applyFont="1" applyBorder="1" applyAlignment="1">
      <alignment horizontal="distributed" vertical="center"/>
    </xf>
    <xf numFmtId="0" fontId="6" fillId="0" borderId="30" xfId="0" applyFont="1" applyBorder="1" applyAlignment="1">
      <alignment horizontal="distributed" vertical="center"/>
    </xf>
    <xf numFmtId="0" fontId="6" fillId="0" borderId="18" xfId="0" applyFont="1" applyBorder="1" applyAlignment="1">
      <alignment horizontal="distributed" vertical="center"/>
    </xf>
    <xf numFmtId="0" fontId="6" fillId="0" borderId="16" xfId="0" applyFont="1" applyBorder="1" applyAlignment="1">
      <alignment horizontal="center" vertical="center" wrapText="1"/>
    </xf>
    <xf numFmtId="0" fontId="6" fillId="0" borderId="10" xfId="0" applyFont="1" applyBorder="1" applyAlignment="1">
      <alignment horizontal="distributed" vertical="center"/>
    </xf>
    <xf numFmtId="0" fontId="6" fillId="0" borderId="0" xfId="0" applyFont="1" applyBorder="1" applyAlignment="1">
      <alignment horizontal="distributed" vertical="center"/>
    </xf>
    <xf numFmtId="0" fontId="7"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0" xfId="0" applyFont="1" applyBorder="1" applyAlignment="1">
      <alignment/>
    </xf>
    <xf numFmtId="0" fontId="6" fillId="0" borderId="17" xfId="0" applyFont="1" applyBorder="1" applyAlignment="1">
      <alignment horizontal="center" vertical="center"/>
    </xf>
    <xf numFmtId="49" fontId="23" fillId="0" borderId="0" xfId="0" applyNumberFormat="1" applyFont="1" applyBorder="1" applyAlignment="1">
      <alignment horizontal="center" vertical="center"/>
    </xf>
    <xf numFmtId="49" fontId="23" fillId="0" borderId="16" xfId="0" applyNumberFormat="1" applyFont="1" applyBorder="1" applyAlignment="1">
      <alignment horizontal="center" vertical="center"/>
    </xf>
    <xf numFmtId="177" fontId="15" fillId="0" borderId="0" xfId="0" applyNumberFormat="1" applyFont="1" applyFill="1" applyAlignment="1">
      <alignment horizontal="right" vertical="center" shrinkToFit="1"/>
    </xf>
    <xf numFmtId="177" fontId="15" fillId="0" borderId="16" xfId="0" applyNumberFormat="1" applyFont="1" applyBorder="1" applyAlignment="1">
      <alignment horizontal="right" vertical="center" shrinkToFit="1"/>
    </xf>
    <xf numFmtId="0" fontId="6" fillId="0" borderId="18" xfId="0" applyFont="1" applyFill="1" applyBorder="1" applyAlignment="1">
      <alignment horizontal="center" vertical="center"/>
    </xf>
    <xf numFmtId="38" fontId="9" fillId="0" borderId="15" xfId="48" applyFont="1" applyBorder="1" applyAlignment="1">
      <alignment horizontal="right"/>
    </xf>
    <xf numFmtId="177" fontId="0" fillId="0" borderId="0" xfId="0" applyNumberFormat="1" applyFont="1" applyAlignment="1">
      <alignment horizontal="center" vertical="center"/>
    </xf>
    <xf numFmtId="177" fontId="0" fillId="0" borderId="0" xfId="0" applyNumberFormat="1" applyFont="1" applyBorder="1" applyAlignment="1">
      <alignment horizontal="center" vertical="center"/>
    </xf>
    <xf numFmtId="49" fontId="0" fillId="0" borderId="11" xfId="0" applyNumberFormat="1" applyFont="1" applyBorder="1" applyAlignment="1">
      <alignment horizontal="center" vertical="center"/>
    </xf>
    <xf numFmtId="49" fontId="11" fillId="0" borderId="0" xfId="0" applyNumberFormat="1" applyFont="1" applyBorder="1" applyAlignment="1">
      <alignment horizontal="center" vertical="center"/>
    </xf>
    <xf numFmtId="177" fontId="0" fillId="0" borderId="16"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Font="1" applyAlignment="1">
      <alignment horizontal="center" vertical="center"/>
    </xf>
    <xf numFmtId="177" fontId="0" fillId="0" borderId="0" xfId="0" applyNumberFormat="1" applyAlignment="1">
      <alignment horizontal="center" vertical="center"/>
    </xf>
    <xf numFmtId="0" fontId="6" fillId="0" borderId="0" xfId="0" applyFont="1" applyBorder="1" applyAlignment="1">
      <alignment horizontal="right" vertical="top"/>
    </xf>
    <xf numFmtId="0" fontId="6" fillId="0" borderId="17" xfId="0" applyFont="1" applyBorder="1" applyAlignment="1">
      <alignment horizontal="right" vertical="top"/>
    </xf>
    <xf numFmtId="0" fontId="2" fillId="0" borderId="0" xfId="0" applyFont="1" applyBorder="1" applyAlignment="1">
      <alignment/>
    </xf>
    <xf numFmtId="49" fontId="11" fillId="0" borderId="16"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0" borderId="0" xfId="0" applyFont="1" applyAlignment="1">
      <alignment horizontal="left" vertical="top"/>
    </xf>
    <xf numFmtId="0" fontId="2" fillId="0" borderId="0" xfId="0" applyFont="1" applyBorder="1" applyAlignment="1">
      <alignment horizontal="left" vertical="top"/>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177" fontId="16" fillId="0" borderId="0" xfId="0" applyNumberFormat="1" applyFont="1" applyAlignment="1">
      <alignment horizontal="center" vertical="center"/>
    </xf>
    <xf numFmtId="177" fontId="0" fillId="0" borderId="0" xfId="0" applyNumberFormat="1" applyBorder="1" applyAlignment="1">
      <alignment horizontal="center" vertical="center"/>
    </xf>
    <xf numFmtId="0" fontId="11" fillId="0" borderId="35" xfId="0" applyFont="1" applyBorder="1" applyAlignment="1">
      <alignment horizontal="center" vertical="center"/>
    </xf>
    <xf numFmtId="6" fontId="11" fillId="0" borderId="19" xfId="57" applyFont="1" applyBorder="1" applyAlignment="1">
      <alignment horizontal="center" vertical="center" wrapText="1"/>
    </xf>
    <xf numFmtId="6" fontId="11" fillId="0" borderId="32" xfId="57" applyFont="1" applyBorder="1" applyAlignment="1">
      <alignment horizontal="center" vertical="center" wrapText="1"/>
    </xf>
    <xf numFmtId="6" fontId="11" fillId="0" borderId="33" xfId="57" applyFont="1" applyBorder="1" applyAlignment="1">
      <alignment horizontal="center" vertical="center" wrapText="1"/>
    </xf>
    <xf numFmtId="0" fontId="11" fillId="0" borderId="19" xfId="0" applyFont="1" applyBorder="1" applyAlignment="1">
      <alignment horizontal="center" vertical="center"/>
    </xf>
    <xf numFmtId="0" fontId="11" fillId="0" borderId="32" xfId="0" applyFont="1" applyBorder="1" applyAlignment="1">
      <alignment horizontal="center" vertical="center"/>
    </xf>
    <xf numFmtId="177" fontId="0" fillId="0" borderId="16" xfId="0" applyNumberFormat="1" applyBorder="1" applyAlignment="1">
      <alignment horizontal="center" vertical="center"/>
    </xf>
    <xf numFmtId="177" fontId="16" fillId="0" borderId="0" xfId="0" applyNumberFormat="1" applyFont="1" applyBorder="1" applyAlignment="1">
      <alignment horizontal="center" vertical="center"/>
    </xf>
    <xf numFmtId="177" fontId="16" fillId="0" borderId="16" xfId="0" applyNumberFormat="1" applyFont="1" applyBorder="1" applyAlignment="1">
      <alignment horizontal="center" vertical="center"/>
    </xf>
    <xf numFmtId="49" fontId="18" fillId="0" borderId="0" xfId="0" applyNumberFormat="1" applyFont="1" applyBorder="1" applyAlignment="1">
      <alignment horizontal="center" vertical="center"/>
    </xf>
    <xf numFmtId="0" fontId="6" fillId="0" borderId="15" xfId="0" applyFont="1" applyBorder="1" applyAlignment="1">
      <alignment/>
    </xf>
    <xf numFmtId="0" fontId="0" fillId="0" borderId="11" xfId="0" applyBorder="1" applyAlignment="1">
      <alignment horizontal="right" vertical="top"/>
    </xf>
    <xf numFmtId="0" fontId="2" fillId="0" borderId="18" xfId="0" applyFont="1" applyBorder="1" applyAlignment="1">
      <alignment horizontal="center" vertical="center"/>
    </xf>
    <xf numFmtId="0" fontId="0" fillId="0" borderId="32" xfId="0" applyBorder="1" applyAlignment="1">
      <alignment horizontal="distributed" vertical="center"/>
    </xf>
    <xf numFmtId="0" fontId="0" fillId="0" borderId="33" xfId="0" applyBorder="1" applyAlignment="1">
      <alignment horizontal="distributed" vertical="center"/>
    </xf>
    <xf numFmtId="0" fontId="6" fillId="0" borderId="1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11" fillId="0" borderId="17"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27" xfId="0" applyFont="1" applyBorder="1" applyAlignment="1">
      <alignment horizontal="distributed" vertical="center"/>
    </xf>
    <xf numFmtId="0" fontId="6" fillId="0" borderId="27" xfId="0" applyFont="1" applyBorder="1" applyAlignment="1">
      <alignment horizontal="center" vertical="center" wrapText="1"/>
    </xf>
    <xf numFmtId="0" fontId="11" fillId="0" borderId="27" xfId="0" applyFont="1" applyBorder="1" applyAlignment="1">
      <alignment horizontal="center" vertical="center"/>
    </xf>
    <xf numFmtId="0" fontId="6" fillId="0" borderId="18" xfId="0" applyFont="1" applyBorder="1" applyAlignment="1">
      <alignment horizontal="center" vertical="center" wrapText="1"/>
    </xf>
    <xf numFmtId="0" fontId="11" fillId="0" borderId="0" xfId="0" applyFont="1" applyBorder="1" applyAlignment="1">
      <alignment horizontal="left" vertical="center"/>
    </xf>
    <xf numFmtId="0" fontId="11" fillId="0" borderId="16" xfId="0" applyFont="1" applyBorder="1" applyAlignment="1">
      <alignment horizontal="left" vertical="center"/>
    </xf>
    <xf numFmtId="49" fontId="18" fillId="0" borderId="0" xfId="0" applyNumberFormat="1" applyFont="1" applyBorder="1" applyAlignment="1">
      <alignment horizontal="left" vertical="center"/>
    </xf>
    <xf numFmtId="49" fontId="18" fillId="0" borderId="16" xfId="0" applyNumberFormat="1" applyFont="1" applyBorder="1" applyAlignment="1">
      <alignment horizontal="left" vertical="center"/>
    </xf>
    <xf numFmtId="0" fontId="11" fillId="0" borderId="29"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6" fillId="0" borderId="0" xfId="0" applyFont="1" applyAlignment="1">
      <alignment horizontal="right" vertical="top"/>
    </xf>
    <xf numFmtId="0" fontId="0" fillId="0" borderId="0" xfId="0" applyAlignment="1">
      <alignment horizontal="right" vertical="top"/>
    </xf>
    <xf numFmtId="176" fontId="16" fillId="0" borderId="0" xfId="0" applyNumberFormat="1" applyFont="1" applyAlignment="1">
      <alignment horizontal="center" vertical="center"/>
    </xf>
    <xf numFmtId="0" fontId="11" fillId="0" borderId="28"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1" xfId="0" applyFont="1" applyBorder="1" applyAlignment="1">
      <alignment horizontal="center" vertical="center" wrapText="1"/>
    </xf>
    <xf numFmtId="49" fontId="18" fillId="0" borderId="16" xfId="0" applyNumberFormat="1" applyFont="1" applyBorder="1" applyAlignment="1">
      <alignment horizontal="center" vertical="center"/>
    </xf>
    <xf numFmtId="176" fontId="16" fillId="0" borderId="10" xfId="0" applyNumberFormat="1" applyFont="1" applyBorder="1" applyAlignment="1">
      <alignment horizontal="center" vertical="center"/>
    </xf>
    <xf numFmtId="176" fontId="16" fillId="0" borderId="0" xfId="0" applyNumberFormat="1" applyFont="1" applyBorder="1" applyAlignment="1">
      <alignment horizontal="center" vertical="center"/>
    </xf>
    <xf numFmtId="0" fontId="11" fillId="0" borderId="15" xfId="0" applyFont="1" applyBorder="1" applyAlignment="1">
      <alignment horizontal="center"/>
    </xf>
    <xf numFmtId="0" fontId="11" fillId="0" borderId="13" xfId="0" applyFont="1" applyBorder="1" applyAlignment="1">
      <alignment horizontal="center"/>
    </xf>
    <xf numFmtId="0" fontId="2" fillId="0" borderId="19"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11" fillId="0" borderId="28" xfId="0"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Border="1" applyAlignment="1">
      <alignment horizontal="center" vertical="center"/>
    </xf>
    <xf numFmtId="0" fontId="11" fillId="0" borderId="30" xfId="0" applyFont="1" applyBorder="1" applyAlignment="1">
      <alignment horizontal="center" vertical="center"/>
    </xf>
    <xf numFmtId="0" fontId="11" fillId="0" borderId="34" xfId="0" applyFont="1" applyBorder="1" applyAlignment="1">
      <alignment horizontal="center" vertical="center"/>
    </xf>
    <xf numFmtId="0" fontId="11" fillId="0" borderId="15" xfId="0" applyFont="1" applyBorder="1" applyAlignment="1">
      <alignment horizontal="distributed" vertical="center"/>
    </xf>
    <xf numFmtId="0" fontId="11" fillId="0" borderId="34" xfId="0" applyFont="1" applyBorder="1" applyAlignment="1">
      <alignment horizontal="distributed" vertical="center"/>
    </xf>
    <xf numFmtId="49" fontId="18" fillId="0" borderId="10" xfId="0" applyNumberFormat="1" applyFont="1" applyBorder="1" applyAlignment="1">
      <alignment horizontal="center" vertical="center"/>
    </xf>
    <xf numFmtId="49" fontId="11" fillId="0" borderId="10" xfId="0" applyNumberFormat="1" applyFont="1" applyBorder="1" applyAlignment="1">
      <alignment vertical="center"/>
    </xf>
    <xf numFmtId="49" fontId="11" fillId="0" borderId="0" xfId="0" applyNumberFormat="1" applyFont="1" applyBorder="1" applyAlignment="1">
      <alignment vertical="center"/>
    </xf>
    <xf numFmtId="49" fontId="11" fillId="0" borderId="10" xfId="0" applyNumberFormat="1" applyFont="1" applyBorder="1" applyAlignment="1">
      <alignment horizontal="center" vertical="center"/>
    </xf>
    <xf numFmtId="176" fontId="0" fillId="0" borderId="0" xfId="0" applyNumberFormat="1" applyAlignment="1">
      <alignment horizontal="center" vertical="center"/>
    </xf>
    <xf numFmtId="176" fontId="0" fillId="0" borderId="0" xfId="0" applyNumberFormat="1" applyFont="1" applyAlignment="1">
      <alignment horizontal="center" vertical="center" shrinkToFit="1"/>
    </xf>
    <xf numFmtId="177" fontId="0" fillId="0" borderId="0" xfId="0" applyNumberFormat="1" applyFont="1" applyAlignment="1">
      <alignment horizontal="center" vertical="center" shrinkToFit="1"/>
    </xf>
    <xf numFmtId="177" fontId="0" fillId="0" borderId="16" xfId="0" applyNumberFormat="1" applyFont="1" applyBorder="1" applyAlignment="1">
      <alignment horizontal="center" vertical="center" shrinkToFit="1"/>
    </xf>
    <xf numFmtId="0" fontId="0" fillId="0" borderId="0" xfId="0" applyNumberFormat="1" applyFont="1" applyAlignment="1">
      <alignment horizontal="right" vertical="center"/>
    </xf>
    <xf numFmtId="179" fontId="0" fillId="0" borderId="0" xfId="0" applyNumberFormat="1" applyFont="1" applyAlignment="1">
      <alignment horizontal="right" vertical="center" shrinkToFit="1"/>
    </xf>
    <xf numFmtId="189" fontId="0" fillId="0" borderId="0" xfId="0" applyNumberFormat="1" applyFont="1" applyBorder="1" applyAlignment="1">
      <alignment horizontal="right" vertical="center"/>
    </xf>
    <xf numFmtId="177" fontId="0" fillId="0" borderId="10" xfId="0" applyNumberFormat="1" applyFont="1" applyBorder="1" applyAlignment="1">
      <alignment horizontal="center" vertical="center" shrinkToFit="1"/>
    </xf>
    <xf numFmtId="0" fontId="2" fillId="0" borderId="0" xfId="0" applyFont="1" applyBorder="1" applyAlignment="1">
      <alignment vertical="top"/>
    </xf>
    <xf numFmtId="189" fontId="0" fillId="0" borderId="0" xfId="0" applyNumberFormat="1" applyFont="1" applyBorder="1" applyAlignment="1">
      <alignment horizontal="right" vertical="center"/>
    </xf>
    <xf numFmtId="176" fontId="0" fillId="0" borderId="0" xfId="0" applyNumberFormat="1" applyFont="1" applyBorder="1" applyAlignment="1">
      <alignment horizontal="center" vertical="center"/>
    </xf>
    <xf numFmtId="0" fontId="11" fillId="0" borderId="24" xfId="0" applyFont="1" applyBorder="1" applyAlignment="1">
      <alignment horizontal="center" vertical="center"/>
    </xf>
    <xf numFmtId="0" fontId="0" fillId="0" borderId="11" xfId="0" applyFont="1" applyBorder="1" applyAlignment="1">
      <alignment horizontal="right" vertical="top"/>
    </xf>
    <xf numFmtId="0" fontId="2" fillId="0" borderId="20" xfId="0" applyFont="1" applyBorder="1" applyAlignment="1">
      <alignment horizontal="center"/>
    </xf>
    <xf numFmtId="0" fontId="2" fillId="0" borderId="15" xfId="0" applyFont="1" applyBorder="1" applyAlignment="1">
      <alignment horizontal="center"/>
    </xf>
    <xf numFmtId="176" fontId="0" fillId="0" borderId="0" xfId="0" applyNumberFormat="1" applyFont="1" applyAlignment="1">
      <alignment horizontal="center" vertical="center"/>
    </xf>
    <xf numFmtId="176" fontId="0" fillId="0" borderId="0" xfId="0" applyNumberFormat="1" applyFont="1" applyAlignment="1">
      <alignment horizontal="center" vertical="center" shrinkToFit="1"/>
    </xf>
    <xf numFmtId="178" fontId="0" fillId="0" borderId="0" xfId="0" applyNumberFormat="1" applyFont="1" applyAlignment="1">
      <alignment horizontal="center" vertical="center"/>
    </xf>
    <xf numFmtId="177" fontId="0" fillId="0" borderId="0" xfId="0" applyNumberFormat="1" applyFont="1" applyAlignment="1">
      <alignment horizontal="center" vertical="center"/>
    </xf>
    <xf numFmtId="0" fontId="2" fillId="0" borderId="0" xfId="0" applyFont="1" applyAlignment="1">
      <alignment horizontal="left" vertical="top" wrapText="1"/>
    </xf>
    <xf numFmtId="177" fontId="0" fillId="0" borderId="0" xfId="0" applyNumberFormat="1" applyFont="1" applyAlignment="1">
      <alignment horizontal="center" vertical="center" shrinkToFit="1"/>
    </xf>
    <xf numFmtId="177" fontId="0" fillId="0" borderId="16" xfId="0" applyNumberFormat="1" applyFont="1" applyBorder="1" applyAlignment="1">
      <alignment horizontal="center" vertical="center" shrinkToFit="1"/>
    </xf>
    <xf numFmtId="179" fontId="0" fillId="0" borderId="0" xfId="0" applyNumberFormat="1" applyFont="1" applyAlignment="1">
      <alignment horizontal="right" vertical="center"/>
    </xf>
    <xf numFmtId="178" fontId="16" fillId="0" borderId="0" xfId="0" applyNumberFormat="1" applyFont="1" applyAlignment="1">
      <alignment horizontal="center" vertical="center"/>
    </xf>
    <xf numFmtId="0" fontId="18" fillId="0" borderId="0" xfId="0" applyFont="1" applyBorder="1" applyAlignment="1">
      <alignment horizontal="center" vertical="center"/>
    </xf>
    <xf numFmtId="189" fontId="16" fillId="0" borderId="0" xfId="0" applyNumberFormat="1" applyFont="1" applyBorder="1" applyAlignment="1">
      <alignment horizontal="right" vertical="center"/>
    </xf>
    <xf numFmtId="0" fontId="13" fillId="0" borderId="0" xfId="0" applyFont="1" applyAlignment="1">
      <alignment horizontal="left" vertical="top"/>
    </xf>
    <xf numFmtId="176" fontId="0" fillId="0" borderId="0" xfId="0" applyNumberFormat="1" applyFont="1" applyAlignment="1">
      <alignment vertical="center"/>
    </xf>
    <xf numFmtId="0" fontId="2" fillId="0" borderId="18" xfId="0" applyFont="1" applyBorder="1" applyAlignment="1">
      <alignment horizontal="center" vertical="center" wrapText="1"/>
    </xf>
    <xf numFmtId="0" fontId="0" fillId="0" borderId="0" xfId="0" applyNumberFormat="1" applyFont="1" applyAlignment="1">
      <alignment horizontal="right" vertical="center"/>
    </xf>
    <xf numFmtId="179" fontId="0" fillId="0" borderId="0" xfId="0" applyNumberFormat="1" applyFont="1" applyAlignment="1">
      <alignment horizontal="right" vertical="center" shrinkToFit="1"/>
    </xf>
    <xf numFmtId="179" fontId="0" fillId="0" borderId="0" xfId="0" applyNumberFormat="1" applyFont="1" applyAlignment="1">
      <alignment horizontal="right" vertical="center"/>
    </xf>
    <xf numFmtId="0" fontId="0" fillId="0" borderId="11" xfId="0" applyBorder="1" applyAlignment="1">
      <alignment horizontal="center"/>
    </xf>
    <xf numFmtId="0" fontId="0" fillId="0" borderId="14" xfId="0" applyBorder="1" applyAlignment="1">
      <alignment horizontal="center"/>
    </xf>
    <xf numFmtId="0" fontId="2" fillId="0" borderId="0" xfId="0" applyFont="1" applyBorder="1" applyAlignment="1">
      <alignment horizontal="left" vertical="top" wrapText="1"/>
    </xf>
    <xf numFmtId="0" fontId="0" fillId="0" borderId="15" xfId="0" applyBorder="1" applyAlignment="1">
      <alignment horizontal="center"/>
    </xf>
    <xf numFmtId="0" fontId="0" fillId="0" borderId="13" xfId="0" applyBorder="1" applyAlignment="1">
      <alignment horizontal="center"/>
    </xf>
    <xf numFmtId="0" fontId="13" fillId="0" borderId="0" xfId="0" applyFont="1" applyAlignment="1">
      <alignment vertical="top"/>
    </xf>
    <xf numFmtId="176" fontId="0" fillId="0" borderId="0" xfId="0" applyNumberFormat="1" applyFont="1" applyAlignment="1">
      <alignment vertical="center"/>
    </xf>
    <xf numFmtId="0" fontId="18" fillId="0" borderId="16" xfId="0" applyFont="1" applyBorder="1" applyAlignment="1">
      <alignment horizontal="center" vertical="center"/>
    </xf>
    <xf numFmtId="177" fontId="16" fillId="0" borderId="10" xfId="0" applyNumberFormat="1" applyFont="1" applyBorder="1" applyAlignment="1">
      <alignment horizontal="center" vertical="center" shrinkToFit="1"/>
    </xf>
    <xf numFmtId="177" fontId="16" fillId="0" borderId="0" xfId="0" applyNumberFormat="1" applyFont="1" applyAlignment="1">
      <alignment horizontal="center" vertical="center" shrinkToFit="1"/>
    </xf>
    <xf numFmtId="176" fontId="16" fillId="0" borderId="0" xfId="0" applyNumberFormat="1" applyFont="1" applyAlignment="1">
      <alignment horizontal="center" vertical="center" shrinkToFit="1"/>
    </xf>
    <xf numFmtId="179" fontId="16" fillId="0" borderId="0" xfId="0" applyNumberFormat="1" applyFont="1" applyAlignment="1">
      <alignment horizontal="right" vertical="center"/>
    </xf>
    <xf numFmtId="179" fontId="16" fillId="0" borderId="0" xfId="0" applyNumberFormat="1" applyFont="1" applyAlignment="1">
      <alignment horizontal="right" vertical="center" shrinkToFit="1"/>
    </xf>
    <xf numFmtId="0" fontId="16" fillId="0" borderId="0" xfId="0" applyNumberFormat="1" applyFont="1" applyAlignment="1">
      <alignment horizontal="right" vertical="center"/>
    </xf>
    <xf numFmtId="177" fontId="16" fillId="0" borderId="16" xfId="0" applyNumberFormat="1" applyFont="1" applyBorder="1" applyAlignment="1">
      <alignment horizontal="center" vertical="center" shrinkToFit="1"/>
    </xf>
    <xf numFmtId="176" fontId="16" fillId="0" borderId="0" xfId="0" applyNumberFormat="1" applyFont="1" applyAlignment="1">
      <alignment vertical="center"/>
    </xf>
    <xf numFmtId="0" fontId="20" fillId="0" borderId="0" xfId="0" applyFont="1" applyBorder="1" applyAlignment="1">
      <alignment horizontal="left" vertical="center"/>
    </xf>
    <xf numFmtId="0" fontId="20" fillId="0" borderId="16" xfId="0" applyFont="1" applyBorder="1" applyAlignment="1">
      <alignment horizontal="left" vertical="center"/>
    </xf>
    <xf numFmtId="0" fontId="6" fillId="0" borderId="11" xfId="0" applyFont="1" applyBorder="1" applyAlignment="1">
      <alignment horizontal="left" vertical="top"/>
    </xf>
    <xf numFmtId="0" fontId="6" fillId="0" borderId="0" xfId="0" applyFont="1" applyBorder="1" applyAlignment="1">
      <alignment horizontal="left"/>
    </xf>
    <xf numFmtId="0" fontId="11" fillId="0" borderId="25" xfId="0" applyFont="1" applyBorder="1" applyAlignment="1">
      <alignment horizontal="center" vertical="center"/>
    </xf>
    <xf numFmtId="0" fontId="0" fillId="0" borderId="25" xfId="0" applyFont="1" applyBorder="1" applyAlignment="1">
      <alignment horizontal="center" vertical="center"/>
    </xf>
    <xf numFmtId="181" fontId="0" fillId="0" borderId="0" xfId="0" applyNumberFormat="1" applyAlignment="1">
      <alignment/>
    </xf>
    <xf numFmtId="0" fontId="0" fillId="0" borderId="0" xfId="0" applyAlignment="1">
      <alignment/>
    </xf>
    <xf numFmtId="0" fontId="26" fillId="0" borderId="0" xfId="0" applyFont="1" applyBorder="1" applyAlignment="1">
      <alignment horizontal="right" vertical="center"/>
    </xf>
    <xf numFmtId="0" fontId="26" fillId="0" borderId="16" xfId="0" applyFont="1" applyBorder="1" applyAlignment="1">
      <alignment horizontal="right" vertical="center"/>
    </xf>
    <xf numFmtId="0" fontId="0" fillId="0" borderId="0" xfId="0" applyAlignment="1">
      <alignment horizontal="left" vertical="top"/>
    </xf>
    <xf numFmtId="0" fontId="20" fillId="0" borderId="10" xfId="0" applyFont="1" applyBorder="1" applyAlignment="1">
      <alignment horizontal="left" vertical="center"/>
    </xf>
    <xf numFmtId="0" fontId="20"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11" fillId="0" borderId="18"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8" xfId="0" applyFont="1" applyFill="1" applyBorder="1" applyAlignment="1">
      <alignment horizontal="center" vertical="center" wrapText="1"/>
    </xf>
    <xf numFmtId="0" fontId="6" fillId="0" borderId="0" xfId="0" applyFont="1" applyBorder="1" applyAlignment="1">
      <alignment horizontal="center" vertical="top"/>
    </xf>
    <xf numFmtId="0" fontId="12" fillId="0" borderId="11"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表１４４，１４９"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5</xdr:row>
      <xdr:rowOff>95250</xdr:rowOff>
    </xdr:from>
    <xdr:to>
      <xdr:col>8</xdr:col>
      <xdr:colOff>47625</xdr:colOff>
      <xdr:row>7</xdr:row>
      <xdr:rowOff>19050</xdr:rowOff>
    </xdr:to>
    <xdr:sp>
      <xdr:nvSpPr>
        <xdr:cNvPr id="1" name="AutoShape 1"/>
        <xdr:cNvSpPr>
          <a:spLocks/>
        </xdr:cNvSpPr>
      </xdr:nvSpPr>
      <xdr:spPr>
        <a:xfrm>
          <a:off x="552450" y="1314450"/>
          <a:ext cx="3714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xdr:row>
      <xdr:rowOff>95250</xdr:rowOff>
    </xdr:from>
    <xdr:to>
      <xdr:col>13</xdr:col>
      <xdr:colOff>9525</xdr:colOff>
      <xdr:row>7</xdr:row>
      <xdr:rowOff>19050</xdr:rowOff>
    </xdr:to>
    <xdr:sp>
      <xdr:nvSpPr>
        <xdr:cNvPr id="2" name="AutoShape 2"/>
        <xdr:cNvSpPr>
          <a:spLocks/>
        </xdr:cNvSpPr>
      </xdr:nvSpPr>
      <xdr:spPr>
        <a:xfrm>
          <a:off x="1123950" y="1314450"/>
          <a:ext cx="3810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47625</xdr:colOff>
      <xdr:row>5</xdr:row>
      <xdr:rowOff>95250</xdr:rowOff>
    </xdr:from>
    <xdr:to>
      <xdr:col>8</xdr:col>
      <xdr:colOff>47625</xdr:colOff>
      <xdr:row>7</xdr:row>
      <xdr:rowOff>19050</xdr:rowOff>
    </xdr:to>
    <xdr:sp>
      <xdr:nvSpPr>
        <xdr:cNvPr id="3" name="AutoShape 3"/>
        <xdr:cNvSpPr>
          <a:spLocks/>
        </xdr:cNvSpPr>
      </xdr:nvSpPr>
      <xdr:spPr>
        <a:xfrm>
          <a:off x="552450" y="1314450"/>
          <a:ext cx="371475"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xdr:row>
      <xdr:rowOff>95250</xdr:rowOff>
    </xdr:from>
    <xdr:to>
      <xdr:col>13</xdr:col>
      <xdr:colOff>9525</xdr:colOff>
      <xdr:row>7</xdr:row>
      <xdr:rowOff>19050</xdr:rowOff>
    </xdr:to>
    <xdr:sp>
      <xdr:nvSpPr>
        <xdr:cNvPr id="4" name="AutoShape 4"/>
        <xdr:cNvSpPr>
          <a:spLocks/>
        </xdr:cNvSpPr>
      </xdr:nvSpPr>
      <xdr:spPr>
        <a:xfrm>
          <a:off x="1123950" y="1314450"/>
          <a:ext cx="381000" cy="266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B54"/>
  <sheetViews>
    <sheetView tabSelected="1" zoomScaleSheetLayoutView="75" zoomScalePageLayoutView="0" workbookViewId="0" topLeftCell="A1">
      <selection activeCell="A1" sqref="A1:L1"/>
    </sheetView>
  </sheetViews>
  <sheetFormatPr defaultColWidth="9.00390625" defaultRowHeight="12"/>
  <cols>
    <col min="1" max="1" width="12.00390625" style="0" customWidth="1"/>
    <col min="2" max="4" width="11.375" style="0" customWidth="1"/>
    <col min="5" max="5" width="15.50390625" style="0" customWidth="1"/>
    <col min="6" max="6" width="15.00390625" style="0" customWidth="1"/>
    <col min="7" max="7" width="12.875" style="0" customWidth="1"/>
    <col min="8" max="8" width="14.625" style="0" customWidth="1"/>
    <col min="9" max="9" width="12.625" style="0" customWidth="1"/>
    <col min="10" max="10" width="15.50390625" style="0" customWidth="1"/>
    <col min="11" max="11" width="12.875" style="0" customWidth="1"/>
    <col min="12" max="12" width="13.875" style="0" customWidth="1"/>
    <col min="13" max="13" width="11.50390625" style="0" customWidth="1"/>
    <col min="14" max="14" width="11.875" style="0" customWidth="1"/>
    <col min="15" max="15" width="10.375" style="0" customWidth="1"/>
    <col min="16" max="16" width="13.00390625" style="0" customWidth="1"/>
    <col min="17" max="17" width="9.375" style="0" customWidth="1"/>
    <col min="18" max="18" width="11.875" style="0" customWidth="1"/>
    <col min="19" max="19" width="13.375" style="0" customWidth="1"/>
    <col min="20" max="20" width="14.125" style="0" customWidth="1"/>
    <col min="21" max="21" width="13.875" style="0" customWidth="1"/>
    <col min="22" max="22" width="14.00390625" style="0" customWidth="1"/>
    <col min="23" max="23" width="11.125" style="0" customWidth="1"/>
    <col min="24" max="24" width="11.875" style="0" customWidth="1"/>
    <col min="25" max="25" width="10.00390625" style="0" customWidth="1"/>
    <col min="26" max="26" width="12.625" style="0" customWidth="1"/>
    <col min="27" max="27" width="4.50390625" style="0" customWidth="1"/>
  </cols>
  <sheetData>
    <row r="1" spans="1:27" ht="37.5" customHeight="1">
      <c r="A1" s="227" t="s">
        <v>337</v>
      </c>
      <c r="B1" s="227"/>
      <c r="C1" s="227"/>
      <c r="D1" s="227"/>
      <c r="E1" s="227"/>
      <c r="F1" s="227"/>
      <c r="G1" s="227"/>
      <c r="H1" s="227"/>
      <c r="I1" s="227"/>
      <c r="J1" s="227"/>
      <c r="K1" s="227"/>
      <c r="L1" s="227"/>
      <c r="M1" s="228" t="s">
        <v>338</v>
      </c>
      <c r="N1" s="228"/>
      <c r="O1" s="228"/>
      <c r="P1" s="228"/>
      <c r="Q1" s="228"/>
      <c r="R1" s="228"/>
      <c r="S1" s="228"/>
      <c r="T1" s="228"/>
      <c r="U1" s="228"/>
      <c r="V1" s="228"/>
      <c r="W1" s="228"/>
      <c r="X1" s="228"/>
      <c r="Y1" s="228"/>
      <c r="Z1" s="228"/>
      <c r="AA1" s="228"/>
    </row>
    <row r="2" spans="1:27" ht="30" customHeight="1">
      <c r="A2" s="229" t="s">
        <v>216</v>
      </c>
      <c r="B2" s="229"/>
      <c r="C2" s="229"/>
      <c r="D2" s="229"/>
      <c r="E2" s="229"/>
      <c r="F2" s="229"/>
      <c r="G2" s="229"/>
      <c r="H2" s="229"/>
      <c r="I2" s="229"/>
      <c r="J2" s="229"/>
      <c r="K2" s="229"/>
      <c r="L2" s="229"/>
      <c r="M2" s="230" t="s">
        <v>97</v>
      </c>
      <c r="N2" s="230"/>
      <c r="O2" s="230"/>
      <c r="P2" s="230"/>
      <c r="Q2" s="230"/>
      <c r="R2" s="230"/>
      <c r="S2" s="230"/>
      <c r="T2" s="230"/>
      <c r="U2" s="230"/>
      <c r="V2" s="230"/>
      <c r="W2" s="230"/>
      <c r="X2" s="230"/>
      <c r="Y2" s="230"/>
      <c r="Z2" s="230"/>
      <c r="AA2" s="230"/>
    </row>
    <row r="4" spans="1:27" ht="12" thickBot="1">
      <c r="A4" s="241"/>
      <c r="B4" s="241"/>
      <c r="C4" s="241"/>
      <c r="D4" s="241"/>
      <c r="E4" s="241"/>
      <c r="F4" s="241"/>
      <c r="M4" s="236" t="s">
        <v>107</v>
      </c>
      <c r="N4" s="236"/>
      <c r="O4" s="236"/>
      <c r="P4" s="236"/>
      <c r="Q4" s="236"/>
      <c r="R4" s="236"/>
      <c r="S4" s="236"/>
      <c r="T4" s="236"/>
      <c r="U4" s="236"/>
      <c r="V4" s="236"/>
      <c r="W4" s="236"/>
      <c r="X4" s="236"/>
      <c r="Y4" s="236"/>
      <c r="Z4" s="236"/>
      <c r="AA4" s="236"/>
    </row>
    <row r="5" spans="1:27" ht="15.75" customHeight="1">
      <c r="A5" s="231" t="s">
        <v>172</v>
      </c>
      <c r="B5" s="200" t="s">
        <v>410</v>
      </c>
      <c r="C5" s="203" t="s">
        <v>412</v>
      </c>
      <c r="D5" s="210" t="s">
        <v>413</v>
      </c>
      <c r="E5" s="211" t="s">
        <v>222</v>
      </c>
      <c r="F5" s="212"/>
      <c r="G5" s="207" t="s">
        <v>223</v>
      </c>
      <c r="H5" s="208"/>
      <c r="I5" s="208"/>
      <c r="J5" s="208"/>
      <c r="K5" s="208"/>
      <c r="L5" s="208"/>
      <c r="M5" s="208"/>
      <c r="N5" s="208"/>
      <c r="O5" s="208"/>
      <c r="P5" s="208"/>
      <c r="Q5" s="208"/>
      <c r="R5" s="208"/>
      <c r="S5" s="208"/>
      <c r="T5" s="208"/>
      <c r="U5" s="208"/>
      <c r="V5" s="208"/>
      <c r="W5" s="208"/>
      <c r="X5" s="208"/>
      <c r="Y5" s="208"/>
      <c r="Z5" s="209"/>
      <c r="AA5" s="242" t="s">
        <v>172</v>
      </c>
    </row>
    <row r="6" spans="1:27" ht="16.5" customHeight="1">
      <c r="A6" s="232"/>
      <c r="B6" s="201"/>
      <c r="C6" s="204"/>
      <c r="D6" s="206"/>
      <c r="E6" s="213"/>
      <c r="F6" s="214"/>
      <c r="G6" s="220" t="s">
        <v>148</v>
      </c>
      <c r="H6" s="221"/>
      <c r="I6" s="217" t="s">
        <v>224</v>
      </c>
      <c r="J6" s="218"/>
      <c r="K6" s="218"/>
      <c r="L6" s="218"/>
      <c r="M6" s="218"/>
      <c r="N6" s="218"/>
      <c r="O6" s="218"/>
      <c r="P6" s="218"/>
      <c r="Q6" s="218"/>
      <c r="R6" s="219"/>
      <c r="S6" s="217" t="s">
        <v>225</v>
      </c>
      <c r="T6" s="218"/>
      <c r="U6" s="218"/>
      <c r="V6" s="218"/>
      <c r="W6" s="218"/>
      <c r="X6" s="218"/>
      <c r="Y6" s="218"/>
      <c r="Z6" s="219"/>
      <c r="AA6" s="243"/>
    </row>
    <row r="7" spans="1:27" ht="27.75" customHeight="1">
      <c r="A7" s="232"/>
      <c r="B7" s="201" t="s">
        <v>411</v>
      </c>
      <c r="C7" s="201" t="s">
        <v>411</v>
      </c>
      <c r="D7" s="206"/>
      <c r="E7" s="215"/>
      <c r="F7" s="216"/>
      <c r="G7" s="215"/>
      <c r="H7" s="216"/>
      <c r="I7" s="205" t="s">
        <v>226</v>
      </c>
      <c r="J7" s="205"/>
      <c r="K7" s="206" t="s">
        <v>227</v>
      </c>
      <c r="L7" s="206"/>
      <c r="M7" s="206" t="s">
        <v>228</v>
      </c>
      <c r="N7" s="206"/>
      <c r="O7" s="206" t="s">
        <v>229</v>
      </c>
      <c r="P7" s="206"/>
      <c r="Q7" s="222" t="s">
        <v>414</v>
      </c>
      <c r="R7" s="223"/>
      <c r="S7" s="205" t="s">
        <v>226</v>
      </c>
      <c r="T7" s="205"/>
      <c r="U7" s="206" t="s">
        <v>227</v>
      </c>
      <c r="V7" s="206"/>
      <c r="W7" s="206" t="s">
        <v>230</v>
      </c>
      <c r="X7" s="206"/>
      <c r="Y7" s="224" t="s">
        <v>231</v>
      </c>
      <c r="Z7" s="206"/>
      <c r="AA7" s="243"/>
    </row>
    <row r="8" spans="1:27" ht="18" customHeight="1">
      <c r="A8" s="232"/>
      <c r="B8" s="202"/>
      <c r="C8" s="202"/>
      <c r="D8" s="206"/>
      <c r="E8" s="79" t="s">
        <v>232</v>
      </c>
      <c r="F8" s="79" t="s">
        <v>116</v>
      </c>
      <c r="G8" s="79" t="s">
        <v>154</v>
      </c>
      <c r="H8" s="79" t="s">
        <v>233</v>
      </c>
      <c r="I8" s="79" t="s">
        <v>154</v>
      </c>
      <c r="J8" s="79" t="s">
        <v>233</v>
      </c>
      <c r="K8" s="79" t="s">
        <v>154</v>
      </c>
      <c r="L8" s="79" t="s">
        <v>233</v>
      </c>
      <c r="M8" s="79" t="s">
        <v>156</v>
      </c>
      <c r="N8" s="79" t="s">
        <v>234</v>
      </c>
      <c r="O8" s="79" t="s">
        <v>156</v>
      </c>
      <c r="P8" s="79" t="s">
        <v>234</v>
      </c>
      <c r="Q8" s="79" t="s">
        <v>156</v>
      </c>
      <c r="R8" s="79" t="s">
        <v>235</v>
      </c>
      <c r="S8" s="79" t="s">
        <v>154</v>
      </c>
      <c r="T8" s="79" t="s">
        <v>233</v>
      </c>
      <c r="U8" s="79" t="s">
        <v>154</v>
      </c>
      <c r="V8" s="79" t="s">
        <v>233</v>
      </c>
      <c r="W8" s="79" t="s">
        <v>156</v>
      </c>
      <c r="X8" s="79" t="s">
        <v>234</v>
      </c>
      <c r="Y8" s="79" t="s">
        <v>156</v>
      </c>
      <c r="Z8" s="79" t="s">
        <v>233</v>
      </c>
      <c r="AA8" s="244"/>
    </row>
    <row r="9" spans="1:27" ht="15.75" customHeight="1">
      <c r="A9" s="71"/>
      <c r="B9" s="31"/>
      <c r="C9" s="31"/>
      <c r="D9" s="31"/>
      <c r="E9" s="31"/>
      <c r="F9" s="31"/>
      <c r="G9" s="31"/>
      <c r="H9" s="31"/>
      <c r="I9" s="31"/>
      <c r="J9" s="31"/>
      <c r="K9" s="31"/>
      <c r="L9" s="31"/>
      <c r="M9" s="31"/>
      <c r="N9" s="31"/>
      <c r="O9" s="31"/>
      <c r="P9" s="31"/>
      <c r="Q9" s="31"/>
      <c r="R9" s="31"/>
      <c r="S9" s="31"/>
      <c r="T9" s="31"/>
      <c r="U9" s="31"/>
      <c r="V9" s="31"/>
      <c r="W9" s="31"/>
      <c r="X9" s="31"/>
      <c r="Y9" s="31"/>
      <c r="Z9" s="31"/>
      <c r="AA9" s="85"/>
    </row>
    <row r="10" spans="1:27" ht="15.75" customHeight="1">
      <c r="A10" s="86"/>
      <c r="B10" s="233" t="s">
        <v>236</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5"/>
      <c r="AA10" s="87"/>
    </row>
    <row r="11" spans="1:27" ht="15.75" customHeight="1">
      <c r="A11" s="86"/>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88" t="s">
        <v>129</v>
      </c>
    </row>
    <row r="12" spans="1:27" s="1" customFormat="1" ht="15.75" customHeight="1">
      <c r="A12" s="170" t="s">
        <v>339</v>
      </c>
      <c r="B12" s="89">
        <v>30322</v>
      </c>
      <c r="C12" s="89">
        <v>400569</v>
      </c>
      <c r="D12" s="89">
        <v>273187</v>
      </c>
      <c r="E12" s="81">
        <v>125231117</v>
      </c>
      <c r="F12" s="81">
        <v>121259661</v>
      </c>
      <c r="G12" s="81">
        <v>6653920</v>
      </c>
      <c r="H12" s="81">
        <v>89709334</v>
      </c>
      <c r="I12" s="81">
        <v>3661645</v>
      </c>
      <c r="J12" s="81">
        <v>54498918</v>
      </c>
      <c r="K12" s="81">
        <v>3548521</v>
      </c>
      <c r="L12" s="81">
        <v>47507111</v>
      </c>
      <c r="M12" s="89">
        <v>72835</v>
      </c>
      <c r="N12" s="89">
        <v>421304</v>
      </c>
      <c r="O12" s="89">
        <v>21293</v>
      </c>
      <c r="P12" s="81">
        <v>3330906</v>
      </c>
      <c r="Q12" s="89">
        <v>3078</v>
      </c>
      <c r="R12" s="89">
        <v>920400</v>
      </c>
      <c r="S12" s="81">
        <v>2992275</v>
      </c>
      <c r="T12" s="81">
        <v>35210416</v>
      </c>
      <c r="U12" s="81">
        <v>2942960</v>
      </c>
      <c r="V12" s="81">
        <v>32443302</v>
      </c>
      <c r="W12" s="89">
        <v>34179</v>
      </c>
      <c r="X12" s="89">
        <v>190549</v>
      </c>
      <c r="Y12" s="89">
        <v>6414</v>
      </c>
      <c r="Z12" s="81">
        <v>1924200</v>
      </c>
      <c r="AA12" s="174" t="s">
        <v>118</v>
      </c>
    </row>
    <row r="13" spans="1:27" s="1" customFormat="1" ht="15.75" customHeight="1">
      <c r="A13" s="170"/>
      <c r="B13" s="89"/>
      <c r="C13" s="89"/>
      <c r="D13" s="89"/>
      <c r="E13" s="81"/>
      <c r="F13" s="81"/>
      <c r="G13" s="81"/>
      <c r="H13" s="81"/>
      <c r="I13" s="81"/>
      <c r="J13" s="81"/>
      <c r="K13" s="81"/>
      <c r="L13" s="81"/>
      <c r="M13" s="89"/>
      <c r="N13" s="89"/>
      <c r="O13" s="89"/>
      <c r="P13" s="81"/>
      <c r="Q13" s="89"/>
      <c r="R13" s="89"/>
      <c r="S13" s="81"/>
      <c r="T13" s="81"/>
      <c r="U13" s="81"/>
      <c r="V13" s="81"/>
      <c r="W13" s="89"/>
      <c r="X13" s="89"/>
      <c r="Y13" s="89"/>
      <c r="Z13" s="81"/>
      <c r="AA13" s="175"/>
    </row>
    <row r="14" spans="1:27" s="1" customFormat="1" ht="15.75" customHeight="1">
      <c r="A14" s="171" t="s">
        <v>340</v>
      </c>
      <c r="B14" s="90">
        <v>30002</v>
      </c>
      <c r="C14" s="90">
        <v>392191</v>
      </c>
      <c r="D14" s="90">
        <v>272263</v>
      </c>
      <c r="E14" s="91">
        <v>121653688</v>
      </c>
      <c r="F14" s="91">
        <v>117589298</v>
      </c>
      <c r="G14" s="91">
        <v>6708991</v>
      </c>
      <c r="H14" s="91">
        <v>83853526</v>
      </c>
      <c r="I14" s="91">
        <v>3600814</v>
      </c>
      <c r="J14" s="91">
        <v>49465992</v>
      </c>
      <c r="K14" s="91">
        <v>3505327</v>
      </c>
      <c r="L14" s="91">
        <v>45146239</v>
      </c>
      <c r="M14" s="90">
        <v>73240</v>
      </c>
      <c r="N14" s="90">
        <v>413320</v>
      </c>
      <c r="O14" s="90">
        <v>19190</v>
      </c>
      <c r="P14" s="91">
        <v>2989333</v>
      </c>
      <c r="Q14" s="90">
        <v>3057</v>
      </c>
      <c r="R14" s="90">
        <v>917100</v>
      </c>
      <c r="S14" s="91">
        <v>3108177</v>
      </c>
      <c r="T14" s="91">
        <v>34387534</v>
      </c>
      <c r="U14" s="91">
        <v>3067562</v>
      </c>
      <c r="V14" s="91">
        <v>32391261</v>
      </c>
      <c r="W14" s="90">
        <v>34597</v>
      </c>
      <c r="X14" s="90">
        <v>190873</v>
      </c>
      <c r="Y14" s="90">
        <v>6018</v>
      </c>
      <c r="Z14" s="91">
        <v>1805400</v>
      </c>
      <c r="AA14" s="174" t="s">
        <v>119</v>
      </c>
    </row>
    <row r="15" spans="1:27" s="1" customFormat="1" ht="15.75" customHeight="1">
      <c r="A15" s="172"/>
      <c r="B15" s="90"/>
      <c r="C15" s="90"/>
      <c r="D15" s="90"/>
      <c r="E15" s="91"/>
      <c r="F15" s="91"/>
      <c r="G15" s="91"/>
      <c r="H15" s="91"/>
      <c r="I15" s="91"/>
      <c r="J15" s="91"/>
      <c r="K15" s="91"/>
      <c r="L15" s="91"/>
      <c r="M15" s="90"/>
      <c r="N15" s="90"/>
      <c r="O15" s="90"/>
      <c r="P15" s="91"/>
      <c r="Q15" s="90"/>
      <c r="R15" s="90"/>
      <c r="S15" s="91"/>
      <c r="T15" s="91"/>
      <c r="U15" s="91"/>
      <c r="V15" s="91"/>
      <c r="W15" s="90"/>
      <c r="X15" s="90"/>
      <c r="Y15" s="90"/>
      <c r="Z15" s="91"/>
      <c r="AA15" s="174"/>
    </row>
    <row r="16" spans="1:27" s="1" customFormat="1" ht="15.75" customHeight="1">
      <c r="A16" s="171" t="s">
        <v>341</v>
      </c>
      <c r="B16" s="91">
        <v>29772</v>
      </c>
      <c r="C16" s="91">
        <v>391839</v>
      </c>
      <c r="D16" s="91">
        <v>271670</v>
      </c>
      <c r="E16" s="91">
        <v>129723145</v>
      </c>
      <c r="F16" s="91">
        <v>126156683</v>
      </c>
      <c r="G16" s="91">
        <v>6726711</v>
      </c>
      <c r="H16" s="91">
        <v>82940299</v>
      </c>
      <c r="I16" s="91">
        <v>3494930</v>
      </c>
      <c r="J16" s="91">
        <v>46199076</v>
      </c>
      <c r="K16" s="91">
        <v>3383367</v>
      </c>
      <c r="L16" s="91">
        <v>39323829</v>
      </c>
      <c r="M16" s="91">
        <v>73052</v>
      </c>
      <c r="N16" s="91">
        <v>358526</v>
      </c>
      <c r="O16" s="91">
        <v>18459</v>
      </c>
      <c r="P16" s="91">
        <v>2794346</v>
      </c>
      <c r="Q16" s="91">
        <v>3016</v>
      </c>
      <c r="R16" s="91">
        <v>904800</v>
      </c>
      <c r="S16" s="91">
        <v>3231781</v>
      </c>
      <c r="T16" s="91">
        <v>36741223</v>
      </c>
      <c r="U16" s="91">
        <v>3178242</v>
      </c>
      <c r="V16" s="91">
        <v>33720652</v>
      </c>
      <c r="W16" s="91">
        <v>36957</v>
      </c>
      <c r="X16" s="91">
        <v>197285</v>
      </c>
      <c r="Y16" s="91">
        <v>5906</v>
      </c>
      <c r="Z16" s="91">
        <v>1771800</v>
      </c>
      <c r="AA16" s="174" t="s">
        <v>295</v>
      </c>
    </row>
    <row r="17" spans="1:27" s="1" customFormat="1" ht="15.75" customHeight="1">
      <c r="A17" s="172"/>
      <c r="B17" s="90"/>
      <c r="C17" s="90"/>
      <c r="D17" s="90"/>
      <c r="E17" s="91"/>
      <c r="F17" s="91"/>
      <c r="G17" s="91"/>
      <c r="H17" s="91"/>
      <c r="I17" s="91"/>
      <c r="J17" s="91"/>
      <c r="K17" s="91"/>
      <c r="L17" s="91"/>
      <c r="M17" s="90"/>
      <c r="N17" s="90"/>
      <c r="O17" s="90"/>
      <c r="P17" s="91"/>
      <c r="Q17" s="90"/>
      <c r="R17" s="90"/>
      <c r="S17" s="91"/>
      <c r="T17" s="91"/>
      <c r="U17" s="91"/>
      <c r="V17" s="91"/>
      <c r="W17" s="90"/>
      <c r="X17" s="90"/>
      <c r="Y17" s="90"/>
      <c r="Z17" s="91"/>
      <c r="AA17" s="174"/>
    </row>
    <row r="18" spans="1:27" s="1" customFormat="1" ht="15.75" customHeight="1">
      <c r="A18" s="171" t="s">
        <v>469</v>
      </c>
      <c r="B18" s="91">
        <v>29846</v>
      </c>
      <c r="C18" s="91">
        <v>394869</v>
      </c>
      <c r="D18" s="91">
        <v>271034</v>
      </c>
      <c r="E18" s="91">
        <v>131806926</v>
      </c>
      <c r="F18" s="91">
        <v>128577698</v>
      </c>
      <c r="G18" s="91">
        <v>6804888</v>
      </c>
      <c r="H18" s="91">
        <v>81074112</v>
      </c>
      <c r="I18" s="91">
        <v>3546350</v>
      </c>
      <c r="J18" s="91">
        <v>45078161</v>
      </c>
      <c r="K18" s="91">
        <v>3430477</v>
      </c>
      <c r="L18" s="91">
        <v>38025351</v>
      </c>
      <c r="M18" s="91">
        <v>77747</v>
      </c>
      <c r="N18" s="91">
        <v>367762</v>
      </c>
      <c r="O18" s="91">
        <v>18485</v>
      </c>
      <c r="P18" s="91">
        <v>2816377</v>
      </c>
      <c r="Q18" s="91">
        <v>2981</v>
      </c>
      <c r="R18" s="91">
        <v>894300</v>
      </c>
      <c r="S18" s="91">
        <v>3258538</v>
      </c>
      <c r="T18" s="91">
        <v>35995951</v>
      </c>
      <c r="U18" s="91">
        <v>3202736</v>
      </c>
      <c r="V18" s="91">
        <v>33002449</v>
      </c>
      <c r="W18" s="91">
        <v>39843</v>
      </c>
      <c r="X18" s="91">
        <v>213209</v>
      </c>
      <c r="Y18" s="91">
        <v>5885</v>
      </c>
      <c r="Z18" s="91">
        <v>1765500</v>
      </c>
      <c r="AA18" s="174" t="s">
        <v>197</v>
      </c>
    </row>
    <row r="19" spans="1:27" s="1" customFormat="1" ht="15.75" customHeight="1">
      <c r="A19" s="17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175"/>
    </row>
    <row r="20" spans="1:27" s="1" customFormat="1" ht="15.75" customHeight="1">
      <c r="A20" s="172" t="s">
        <v>470</v>
      </c>
      <c r="B20" s="190">
        <v>30182.333333333332</v>
      </c>
      <c r="C20" s="191">
        <v>400137.1666666667</v>
      </c>
      <c r="D20" s="191">
        <v>270758.9166666667</v>
      </c>
      <c r="E20" s="191">
        <v>134105613</v>
      </c>
      <c r="F20" s="191">
        <v>131302361</v>
      </c>
      <c r="G20" s="191">
        <v>7052237</v>
      </c>
      <c r="H20" s="191">
        <v>83726717</v>
      </c>
      <c r="I20" s="191">
        <v>3681840</v>
      </c>
      <c r="J20" s="191">
        <v>47273870</v>
      </c>
      <c r="K20" s="191">
        <v>3554374</v>
      </c>
      <c r="L20" s="191">
        <v>39749488</v>
      </c>
      <c r="M20" s="191">
        <v>87244</v>
      </c>
      <c r="N20" s="191">
        <v>406543</v>
      </c>
      <c r="O20" s="191">
        <v>19525</v>
      </c>
      <c r="P20" s="191">
        <v>3017098</v>
      </c>
      <c r="Q20" s="191">
        <v>3158</v>
      </c>
      <c r="R20" s="191">
        <v>947400</v>
      </c>
      <c r="S20" s="191">
        <v>3370397</v>
      </c>
      <c r="T20" s="191">
        <v>36452847</v>
      </c>
      <c r="U20" s="191">
        <v>3308728</v>
      </c>
      <c r="V20" s="191">
        <v>33381997</v>
      </c>
      <c r="W20" s="191">
        <v>45101</v>
      </c>
      <c r="X20" s="191">
        <v>240180</v>
      </c>
      <c r="Y20" s="191">
        <v>5865</v>
      </c>
      <c r="Z20" s="191">
        <v>1759500</v>
      </c>
      <c r="AA20" s="175" t="s">
        <v>336</v>
      </c>
    </row>
    <row r="21" spans="1:27" s="1" customFormat="1" ht="15.75" customHeight="1">
      <c r="A21" s="171"/>
      <c r="B21" s="159"/>
      <c r="C21" s="159"/>
      <c r="D21" s="159"/>
      <c r="E21" s="151"/>
      <c r="F21" s="151"/>
      <c r="G21" s="151"/>
      <c r="H21" s="151"/>
      <c r="I21" s="151"/>
      <c r="J21" s="151"/>
      <c r="K21" s="151"/>
      <c r="L21" s="151"/>
      <c r="M21" s="151"/>
      <c r="N21" s="151"/>
      <c r="O21" s="151"/>
      <c r="P21" s="151"/>
      <c r="Q21" s="151"/>
      <c r="R21" s="151"/>
      <c r="S21" s="151"/>
      <c r="T21" s="151"/>
      <c r="U21" s="151"/>
      <c r="V21" s="151"/>
      <c r="W21" s="151"/>
      <c r="X21" s="151"/>
      <c r="Y21" s="151"/>
      <c r="Z21" s="151"/>
      <c r="AA21" s="174"/>
    </row>
    <row r="22" spans="1:27" s="1" customFormat="1" ht="18.75" customHeight="1">
      <c r="A22" s="171" t="s">
        <v>342</v>
      </c>
      <c r="B22" s="159">
        <v>29988</v>
      </c>
      <c r="C22" s="159">
        <v>400073</v>
      </c>
      <c r="D22" s="159">
        <v>269383</v>
      </c>
      <c r="E22" s="151">
        <v>5673838</v>
      </c>
      <c r="F22" s="151">
        <v>1046586</v>
      </c>
      <c r="G22" s="151">
        <v>604290</v>
      </c>
      <c r="H22" s="151">
        <v>7116135</v>
      </c>
      <c r="I22" s="151">
        <v>314104</v>
      </c>
      <c r="J22" s="151">
        <v>4029006</v>
      </c>
      <c r="K22" s="151">
        <v>303911</v>
      </c>
      <c r="L22" s="151">
        <v>3313007</v>
      </c>
      <c r="M22" s="159">
        <v>6338</v>
      </c>
      <c r="N22" s="159">
        <v>29973</v>
      </c>
      <c r="O22" s="159">
        <v>1831</v>
      </c>
      <c r="P22" s="151">
        <v>278443</v>
      </c>
      <c r="Q22" s="159">
        <v>353</v>
      </c>
      <c r="R22" s="159">
        <v>105900</v>
      </c>
      <c r="S22" s="151">
        <v>290186</v>
      </c>
      <c r="T22" s="151">
        <v>3087129</v>
      </c>
      <c r="U22" s="151">
        <v>285281</v>
      </c>
      <c r="V22" s="151">
        <v>2794490</v>
      </c>
      <c r="W22" s="159">
        <v>3276</v>
      </c>
      <c r="X22" s="159">
        <v>18299</v>
      </c>
      <c r="Y22" s="159">
        <v>585</v>
      </c>
      <c r="Z22" s="151">
        <v>175500</v>
      </c>
      <c r="AA22" s="176" t="s">
        <v>296</v>
      </c>
    </row>
    <row r="23" spans="1:27" s="1" customFormat="1" ht="18.75" customHeight="1">
      <c r="A23" s="171"/>
      <c r="B23" s="159"/>
      <c r="C23" s="159"/>
      <c r="D23" s="159"/>
      <c r="E23" s="151"/>
      <c r="F23" s="151"/>
      <c r="G23" s="151"/>
      <c r="H23" s="151"/>
      <c r="I23" s="151"/>
      <c r="J23" s="151"/>
      <c r="K23" s="151"/>
      <c r="L23" s="151"/>
      <c r="M23" s="159"/>
      <c r="N23" s="159"/>
      <c r="O23" s="159"/>
      <c r="P23" s="151"/>
      <c r="Q23" s="159"/>
      <c r="R23" s="159"/>
      <c r="S23" s="151"/>
      <c r="T23" s="151"/>
      <c r="U23" s="151"/>
      <c r="V23" s="151"/>
      <c r="W23" s="159"/>
      <c r="X23" s="159"/>
      <c r="Y23" s="159"/>
      <c r="Z23" s="151"/>
      <c r="AA23" s="174"/>
    </row>
    <row r="24" spans="1:27" s="68" customFormat="1" ht="18.75" customHeight="1">
      <c r="A24" s="173" t="s">
        <v>248</v>
      </c>
      <c r="B24" s="160">
        <v>30038</v>
      </c>
      <c r="C24" s="160">
        <v>400117</v>
      </c>
      <c r="D24" s="160">
        <v>268983</v>
      </c>
      <c r="E24" s="161">
        <v>16690326</v>
      </c>
      <c r="F24" s="161">
        <v>17953106</v>
      </c>
      <c r="G24" s="151">
        <v>594348</v>
      </c>
      <c r="H24" s="151">
        <v>6901656</v>
      </c>
      <c r="I24" s="161">
        <v>302407</v>
      </c>
      <c r="J24" s="161">
        <v>3882223</v>
      </c>
      <c r="K24" s="161">
        <v>292808</v>
      </c>
      <c r="L24" s="161">
        <v>3261935</v>
      </c>
      <c r="M24" s="160">
        <v>6347</v>
      </c>
      <c r="N24" s="160">
        <v>29258</v>
      </c>
      <c r="O24" s="160">
        <v>1429</v>
      </c>
      <c r="P24" s="161">
        <v>214211</v>
      </c>
      <c r="Q24" s="160">
        <v>251</v>
      </c>
      <c r="R24" s="161">
        <v>75300</v>
      </c>
      <c r="S24" s="161">
        <v>291941</v>
      </c>
      <c r="T24" s="161">
        <v>3019433</v>
      </c>
      <c r="U24" s="160">
        <v>287231</v>
      </c>
      <c r="V24" s="161">
        <v>2763707</v>
      </c>
      <c r="W24" s="160">
        <v>3287</v>
      </c>
      <c r="X24" s="161">
        <v>17738</v>
      </c>
      <c r="Y24" s="160">
        <v>486</v>
      </c>
      <c r="Z24" s="161">
        <v>145800</v>
      </c>
      <c r="AA24" s="177" t="s">
        <v>345</v>
      </c>
    </row>
    <row r="25" spans="1:27" s="1" customFormat="1" ht="18.75" customHeight="1">
      <c r="A25" s="171"/>
      <c r="B25" s="159"/>
      <c r="C25" s="159"/>
      <c r="D25" s="159"/>
      <c r="E25" s="151"/>
      <c r="F25" s="151"/>
      <c r="G25" s="151"/>
      <c r="H25" s="151"/>
      <c r="I25" s="151"/>
      <c r="J25" s="151"/>
      <c r="K25" s="151"/>
      <c r="L25" s="151"/>
      <c r="M25" s="159"/>
      <c r="N25" s="159"/>
      <c r="O25" s="159"/>
      <c r="P25" s="151"/>
      <c r="Q25" s="159"/>
      <c r="R25" s="151"/>
      <c r="S25" s="151"/>
      <c r="T25" s="151"/>
      <c r="U25" s="159"/>
      <c r="V25" s="151"/>
      <c r="W25" s="159"/>
      <c r="X25" s="151"/>
      <c r="Y25" s="159"/>
      <c r="Z25" s="151"/>
      <c r="AA25" s="174"/>
    </row>
    <row r="26" spans="1:27" s="68" customFormat="1" ht="18.75" customHeight="1">
      <c r="A26" s="173" t="s">
        <v>343</v>
      </c>
      <c r="B26" s="160">
        <v>30051</v>
      </c>
      <c r="C26" s="160">
        <v>400573</v>
      </c>
      <c r="D26" s="160">
        <v>268627</v>
      </c>
      <c r="E26" s="161">
        <v>9656840</v>
      </c>
      <c r="F26" s="161">
        <v>9688356</v>
      </c>
      <c r="G26" s="151">
        <v>593294</v>
      </c>
      <c r="H26" s="151">
        <v>6996654</v>
      </c>
      <c r="I26" s="161">
        <v>303631</v>
      </c>
      <c r="J26" s="161">
        <v>3976091</v>
      </c>
      <c r="K26" s="161">
        <v>293309</v>
      </c>
      <c r="L26" s="161">
        <v>3312105</v>
      </c>
      <c r="M26" s="160">
        <v>6724</v>
      </c>
      <c r="N26" s="160">
        <v>31828</v>
      </c>
      <c r="O26" s="160">
        <v>1660</v>
      </c>
      <c r="P26" s="161">
        <v>255408</v>
      </c>
      <c r="Q26" s="160">
        <v>241</v>
      </c>
      <c r="R26" s="160">
        <v>72300</v>
      </c>
      <c r="S26" s="161">
        <v>289663</v>
      </c>
      <c r="T26" s="161">
        <v>3020563</v>
      </c>
      <c r="U26" s="161">
        <v>284819</v>
      </c>
      <c r="V26" s="161">
        <v>2746128</v>
      </c>
      <c r="W26" s="160">
        <v>3324</v>
      </c>
      <c r="X26" s="160">
        <v>18083</v>
      </c>
      <c r="Y26" s="160">
        <v>529</v>
      </c>
      <c r="Z26" s="161">
        <v>158700</v>
      </c>
      <c r="AA26" s="177" t="s">
        <v>346</v>
      </c>
    </row>
    <row r="27" spans="1:27" s="1" customFormat="1" ht="18.75" customHeight="1">
      <c r="A27" s="171"/>
      <c r="B27" s="159"/>
      <c r="C27" s="159"/>
      <c r="D27" s="159"/>
      <c r="E27" s="151"/>
      <c r="F27" s="151"/>
      <c r="G27" s="151"/>
      <c r="H27" s="151"/>
      <c r="I27" s="151"/>
      <c r="J27" s="151"/>
      <c r="K27" s="151"/>
      <c r="L27" s="151"/>
      <c r="M27" s="159"/>
      <c r="N27" s="159"/>
      <c r="O27" s="159"/>
      <c r="P27" s="151"/>
      <c r="Q27" s="159"/>
      <c r="R27" s="159"/>
      <c r="S27" s="151"/>
      <c r="T27" s="151"/>
      <c r="U27" s="151"/>
      <c r="V27" s="151"/>
      <c r="W27" s="159"/>
      <c r="X27" s="159"/>
      <c r="Y27" s="159"/>
      <c r="Z27" s="151"/>
      <c r="AA27" s="174"/>
    </row>
    <row r="28" spans="1:27" s="68" customFormat="1" ht="18.75" customHeight="1">
      <c r="A28" s="173" t="s">
        <v>249</v>
      </c>
      <c r="B28" s="160">
        <v>30093</v>
      </c>
      <c r="C28" s="160">
        <v>400765</v>
      </c>
      <c r="D28" s="160">
        <v>269506</v>
      </c>
      <c r="E28" s="161">
        <v>3945218</v>
      </c>
      <c r="F28" s="161">
        <v>1694354</v>
      </c>
      <c r="G28" s="151">
        <v>570653</v>
      </c>
      <c r="H28" s="151">
        <v>6733738</v>
      </c>
      <c r="I28" s="161">
        <v>299267</v>
      </c>
      <c r="J28" s="161">
        <v>3808725</v>
      </c>
      <c r="K28" s="161">
        <v>289402</v>
      </c>
      <c r="L28" s="161">
        <v>3277621</v>
      </c>
      <c r="M28" s="160">
        <v>7160</v>
      </c>
      <c r="N28" s="160">
        <v>33960</v>
      </c>
      <c r="O28" s="160">
        <v>1491</v>
      </c>
      <c r="P28" s="161">
        <v>226266</v>
      </c>
      <c r="Q28" s="160">
        <v>225</v>
      </c>
      <c r="R28" s="160">
        <v>67500</v>
      </c>
      <c r="S28" s="161">
        <v>271386</v>
      </c>
      <c r="T28" s="161">
        <v>2925013</v>
      </c>
      <c r="U28" s="161">
        <v>266603</v>
      </c>
      <c r="V28" s="161">
        <v>2708604</v>
      </c>
      <c r="W28" s="160">
        <v>3749</v>
      </c>
      <c r="X28" s="160">
        <v>19794</v>
      </c>
      <c r="Y28" s="160">
        <v>448</v>
      </c>
      <c r="Z28" s="161">
        <v>134400</v>
      </c>
      <c r="AA28" s="177" t="s">
        <v>347</v>
      </c>
    </row>
    <row r="29" spans="1:27" s="1" customFormat="1" ht="18.75" customHeight="1">
      <c r="A29" s="171"/>
      <c r="B29" s="159"/>
      <c r="C29" s="159"/>
      <c r="D29" s="159"/>
      <c r="E29" s="151"/>
      <c r="F29" s="151"/>
      <c r="G29" s="151"/>
      <c r="H29" s="151"/>
      <c r="I29" s="151"/>
      <c r="J29" s="151"/>
      <c r="K29" s="151"/>
      <c r="L29" s="151"/>
      <c r="M29" s="159"/>
      <c r="N29" s="159"/>
      <c r="O29" s="159"/>
      <c r="P29" s="151"/>
      <c r="Q29" s="159"/>
      <c r="R29" s="159"/>
      <c r="S29" s="151"/>
      <c r="T29" s="151"/>
      <c r="U29" s="151"/>
      <c r="V29" s="151"/>
      <c r="W29" s="159"/>
      <c r="X29" s="159"/>
      <c r="Y29" s="159"/>
      <c r="Z29" s="151"/>
      <c r="AA29" s="174"/>
    </row>
    <row r="30" spans="1:27" s="1" customFormat="1" ht="18.75" customHeight="1">
      <c r="A30" s="171"/>
      <c r="B30" s="162"/>
      <c r="C30" s="159"/>
      <c r="D30" s="159"/>
      <c r="E30" s="151"/>
      <c r="F30" s="151"/>
      <c r="G30" s="151"/>
      <c r="H30" s="151"/>
      <c r="I30" s="151"/>
      <c r="J30" s="151"/>
      <c r="K30" s="151"/>
      <c r="L30" s="151"/>
      <c r="M30" s="162"/>
      <c r="N30" s="159"/>
      <c r="O30" s="159"/>
      <c r="P30" s="151"/>
      <c r="Q30" s="159"/>
      <c r="R30" s="159"/>
      <c r="S30" s="151"/>
      <c r="T30" s="151"/>
      <c r="U30" s="151"/>
      <c r="V30" s="151"/>
      <c r="W30" s="159"/>
      <c r="X30" s="159"/>
      <c r="Y30" s="159"/>
      <c r="Z30" s="151"/>
      <c r="AA30" s="174"/>
    </row>
    <row r="31" spans="1:27" s="68" customFormat="1" ht="18.75" customHeight="1">
      <c r="A31" s="173" t="s">
        <v>250</v>
      </c>
      <c r="B31" s="160">
        <v>30137</v>
      </c>
      <c r="C31" s="160">
        <v>400194</v>
      </c>
      <c r="D31" s="160">
        <v>269955</v>
      </c>
      <c r="E31" s="161">
        <v>21161064</v>
      </c>
      <c r="F31" s="161">
        <v>23339269</v>
      </c>
      <c r="G31" s="151">
        <v>571001</v>
      </c>
      <c r="H31" s="151">
        <v>7126539</v>
      </c>
      <c r="I31" s="161">
        <v>302076</v>
      </c>
      <c r="J31" s="161">
        <v>4084662</v>
      </c>
      <c r="K31" s="161">
        <v>289436</v>
      </c>
      <c r="L31" s="161">
        <v>3398190</v>
      </c>
      <c r="M31" s="160">
        <v>8979</v>
      </c>
      <c r="N31" s="160">
        <v>41917</v>
      </c>
      <c r="O31" s="160">
        <v>1695</v>
      </c>
      <c r="P31" s="161">
        <v>259570</v>
      </c>
      <c r="Q31" s="160">
        <v>304</v>
      </c>
      <c r="R31" s="160">
        <v>91200</v>
      </c>
      <c r="S31" s="161">
        <v>268925</v>
      </c>
      <c r="T31" s="161">
        <v>3041877</v>
      </c>
      <c r="U31" s="161">
        <v>262855</v>
      </c>
      <c r="V31" s="161">
        <v>2780939</v>
      </c>
      <c r="W31" s="160">
        <v>4614</v>
      </c>
      <c r="X31" s="160">
        <v>24271</v>
      </c>
      <c r="Y31" s="160">
        <v>478</v>
      </c>
      <c r="Z31" s="161">
        <v>143400</v>
      </c>
      <c r="AA31" s="177" t="s">
        <v>348</v>
      </c>
    </row>
    <row r="32" spans="1:27" s="1" customFormat="1" ht="18.75" customHeight="1">
      <c r="A32" s="171"/>
      <c r="B32" s="159"/>
      <c r="C32" s="159"/>
      <c r="D32" s="159"/>
      <c r="E32" s="151"/>
      <c r="F32" s="151"/>
      <c r="G32" s="151"/>
      <c r="H32" s="151"/>
      <c r="I32" s="151"/>
      <c r="J32" s="151"/>
      <c r="K32" s="151"/>
      <c r="L32" s="151"/>
      <c r="M32" s="159"/>
      <c r="N32" s="159"/>
      <c r="O32" s="159"/>
      <c r="P32" s="151"/>
      <c r="Q32" s="159"/>
      <c r="R32" s="159"/>
      <c r="S32" s="151"/>
      <c r="T32" s="151"/>
      <c r="U32" s="151"/>
      <c r="V32" s="151"/>
      <c r="W32" s="159"/>
      <c r="X32" s="159"/>
      <c r="Y32" s="159"/>
      <c r="Z32" s="151"/>
      <c r="AA32" s="174"/>
    </row>
    <row r="33" spans="1:27" s="68" customFormat="1" ht="18.75" customHeight="1">
      <c r="A33" s="173" t="s">
        <v>251</v>
      </c>
      <c r="B33" s="160">
        <v>30196</v>
      </c>
      <c r="C33" s="160">
        <v>400241</v>
      </c>
      <c r="D33" s="160">
        <v>272781</v>
      </c>
      <c r="E33" s="161">
        <v>10598261</v>
      </c>
      <c r="F33" s="161">
        <v>10537377</v>
      </c>
      <c r="G33" s="151">
        <v>537614</v>
      </c>
      <c r="H33" s="151">
        <v>6519082</v>
      </c>
      <c r="I33" s="161">
        <v>289514</v>
      </c>
      <c r="J33" s="161">
        <v>3750981</v>
      </c>
      <c r="K33" s="161">
        <v>278528</v>
      </c>
      <c r="L33" s="161">
        <v>3177765</v>
      </c>
      <c r="M33" s="160">
        <v>8072</v>
      </c>
      <c r="N33" s="160">
        <v>37564</v>
      </c>
      <c r="O33" s="160">
        <v>1614</v>
      </c>
      <c r="P33" s="161">
        <v>252094</v>
      </c>
      <c r="Q33" s="160">
        <v>254</v>
      </c>
      <c r="R33" s="160">
        <v>76200</v>
      </c>
      <c r="S33" s="161">
        <v>248100</v>
      </c>
      <c r="T33" s="161">
        <v>2768101</v>
      </c>
      <c r="U33" s="161">
        <v>242850</v>
      </c>
      <c r="V33" s="161">
        <v>2534764</v>
      </c>
      <c r="W33" s="160">
        <v>4167</v>
      </c>
      <c r="X33" s="160">
        <v>22240</v>
      </c>
      <c r="Y33" s="160">
        <v>465</v>
      </c>
      <c r="Z33" s="161">
        <v>139500</v>
      </c>
      <c r="AA33" s="177" t="s">
        <v>349</v>
      </c>
    </row>
    <row r="34" spans="1:27" s="1" customFormat="1" ht="18.75" customHeight="1">
      <c r="A34" s="171"/>
      <c r="B34" s="159"/>
      <c r="C34" s="159"/>
      <c r="D34" s="159"/>
      <c r="E34" s="151"/>
      <c r="F34" s="151"/>
      <c r="G34" s="151"/>
      <c r="H34" s="151"/>
      <c r="I34" s="151"/>
      <c r="J34" s="151"/>
      <c r="K34" s="151"/>
      <c r="L34" s="151"/>
      <c r="M34" s="159"/>
      <c r="N34" s="159"/>
      <c r="O34" s="159"/>
      <c r="P34" s="151"/>
      <c r="Q34" s="159"/>
      <c r="R34" s="159"/>
      <c r="S34" s="151"/>
      <c r="T34" s="151"/>
      <c r="U34" s="151"/>
      <c r="V34" s="151"/>
      <c r="W34" s="159"/>
      <c r="X34" s="159"/>
      <c r="Y34" s="159"/>
      <c r="Z34" s="151"/>
      <c r="AA34" s="174"/>
    </row>
    <row r="35" spans="1:27" s="68" customFormat="1" ht="18.75" customHeight="1">
      <c r="A35" s="173" t="s">
        <v>252</v>
      </c>
      <c r="B35" s="160">
        <v>30207</v>
      </c>
      <c r="C35" s="160">
        <v>400080</v>
      </c>
      <c r="D35" s="160">
        <v>272421</v>
      </c>
      <c r="E35" s="161">
        <v>9780741</v>
      </c>
      <c r="F35" s="161">
        <v>9820649</v>
      </c>
      <c r="G35" s="151">
        <v>573909</v>
      </c>
      <c r="H35" s="151">
        <v>6946610</v>
      </c>
      <c r="I35" s="161">
        <v>301472</v>
      </c>
      <c r="J35" s="161">
        <v>3915699</v>
      </c>
      <c r="K35" s="161">
        <v>290745</v>
      </c>
      <c r="L35" s="161">
        <v>3307635</v>
      </c>
      <c r="M35" s="160">
        <v>7531</v>
      </c>
      <c r="N35" s="160">
        <v>34790</v>
      </c>
      <c r="O35" s="160">
        <v>1594</v>
      </c>
      <c r="P35" s="161">
        <v>249090</v>
      </c>
      <c r="Q35" s="160">
        <v>289</v>
      </c>
      <c r="R35" s="160">
        <v>86700</v>
      </c>
      <c r="S35" s="161">
        <v>272437</v>
      </c>
      <c r="T35" s="161">
        <v>3030911</v>
      </c>
      <c r="U35" s="161">
        <v>267257</v>
      </c>
      <c r="V35" s="161">
        <v>2789979</v>
      </c>
      <c r="W35" s="160">
        <v>3901</v>
      </c>
      <c r="X35" s="160">
        <v>19837</v>
      </c>
      <c r="Y35" s="160">
        <v>462</v>
      </c>
      <c r="Z35" s="161">
        <v>138600</v>
      </c>
      <c r="AA35" s="177" t="s">
        <v>350</v>
      </c>
    </row>
    <row r="36" spans="1:27" s="1" customFormat="1" ht="18.75" customHeight="1">
      <c r="A36" s="171"/>
      <c r="B36" s="159"/>
      <c r="C36" s="159"/>
      <c r="D36" s="159"/>
      <c r="E36" s="151"/>
      <c r="F36" s="151"/>
      <c r="G36" s="151"/>
      <c r="H36" s="151"/>
      <c r="I36" s="151"/>
      <c r="J36" s="151"/>
      <c r="K36" s="151"/>
      <c r="L36" s="151"/>
      <c r="M36" s="159"/>
      <c r="N36" s="159"/>
      <c r="O36" s="159"/>
      <c r="P36" s="151"/>
      <c r="Q36" s="159"/>
      <c r="R36" s="159"/>
      <c r="S36" s="151"/>
      <c r="T36" s="151"/>
      <c r="U36" s="151"/>
      <c r="V36" s="151"/>
      <c r="W36" s="159"/>
      <c r="X36" s="159"/>
      <c r="Y36" s="159"/>
      <c r="Z36" s="151"/>
      <c r="AA36" s="174"/>
    </row>
    <row r="37" spans="1:27" s="68" customFormat="1" ht="18.75" customHeight="1">
      <c r="A37" s="173" t="s">
        <v>253</v>
      </c>
      <c r="B37" s="160">
        <v>30235</v>
      </c>
      <c r="C37" s="160">
        <v>400686</v>
      </c>
      <c r="D37" s="160">
        <v>272005</v>
      </c>
      <c r="E37" s="161">
        <v>9663377</v>
      </c>
      <c r="F37" s="161">
        <v>9669842</v>
      </c>
      <c r="G37" s="151">
        <v>586147</v>
      </c>
      <c r="H37" s="151">
        <v>7088589</v>
      </c>
      <c r="I37" s="161">
        <v>304685</v>
      </c>
      <c r="J37" s="161">
        <v>3969168</v>
      </c>
      <c r="K37" s="161">
        <v>293524</v>
      </c>
      <c r="L37" s="161">
        <v>3298164</v>
      </c>
      <c r="M37" s="160">
        <v>7534</v>
      </c>
      <c r="N37" s="160">
        <v>34943</v>
      </c>
      <c r="O37" s="160">
        <v>1696</v>
      </c>
      <c r="P37" s="161">
        <v>266496</v>
      </c>
      <c r="Q37" s="160">
        <v>266</v>
      </c>
      <c r="R37" s="160">
        <v>79800</v>
      </c>
      <c r="S37" s="161">
        <v>281462</v>
      </c>
      <c r="T37" s="161">
        <v>3119421</v>
      </c>
      <c r="U37" s="161">
        <v>275866</v>
      </c>
      <c r="V37" s="161">
        <v>2838202</v>
      </c>
      <c r="W37" s="160">
        <v>3994</v>
      </c>
      <c r="X37" s="160">
        <v>21136</v>
      </c>
      <c r="Y37" s="160">
        <v>505</v>
      </c>
      <c r="Z37" s="161">
        <v>151500</v>
      </c>
      <c r="AA37" s="177" t="s">
        <v>351</v>
      </c>
    </row>
    <row r="38" spans="1:27" s="1" customFormat="1" ht="18.75" customHeight="1">
      <c r="A38" s="171"/>
      <c r="B38" s="159"/>
      <c r="C38" s="159"/>
      <c r="D38" s="159"/>
      <c r="E38" s="151"/>
      <c r="F38" s="151"/>
      <c r="G38" s="151"/>
      <c r="H38" s="151"/>
      <c r="I38" s="151"/>
      <c r="J38" s="151"/>
      <c r="K38" s="151"/>
      <c r="L38" s="151"/>
      <c r="M38" s="159"/>
      <c r="N38" s="159"/>
      <c r="O38" s="159"/>
      <c r="P38" s="151"/>
      <c r="Q38" s="159"/>
      <c r="R38" s="159"/>
      <c r="S38" s="151"/>
      <c r="T38" s="151"/>
      <c r="U38" s="151"/>
      <c r="V38" s="151"/>
      <c r="W38" s="159"/>
      <c r="X38" s="159"/>
      <c r="Y38" s="159"/>
      <c r="Z38" s="151"/>
      <c r="AA38" s="174"/>
    </row>
    <row r="39" spans="1:27" s="68" customFormat="1" ht="18.75" customHeight="1">
      <c r="A39" s="173" t="s">
        <v>254</v>
      </c>
      <c r="B39" s="160">
        <v>30272</v>
      </c>
      <c r="C39" s="160">
        <v>400201</v>
      </c>
      <c r="D39" s="160">
        <v>271764</v>
      </c>
      <c r="E39" s="161">
        <v>3196645</v>
      </c>
      <c r="F39" s="161">
        <v>1351650</v>
      </c>
      <c r="G39" s="151">
        <v>626729</v>
      </c>
      <c r="H39" s="151">
        <v>7181979</v>
      </c>
      <c r="I39" s="161">
        <v>321544</v>
      </c>
      <c r="J39" s="161">
        <v>3966941</v>
      </c>
      <c r="K39" s="161">
        <v>310692</v>
      </c>
      <c r="L39" s="161">
        <v>3379669</v>
      </c>
      <c r="M39" s="160">
        <v>7674</v>
      </c>
      <c r="N39" s="160">
        <v>34734</v>
      </c>
      <c r="O39" s="160">
        <v>1558</v>
      </c>
      <c r="P39" s="161">
        <v>246438</v>
      </c>
      <c r="Q39" s="160">
        <v>199</v>
      </c>
      <c r="R39" s="160">
        <v>59700</v>
      </c>
      <c r="S39" s="161">
        <v>305185</v>
      </c>
      <c r="T39" s="161">
        <v>3215038</v>
      </c>
      <c r="U39" s="161">
        <v>300086</v>
      </c>
      <c r="V39" s="161">
        <v>2999605</v>
      </c>
      <c r="W39" s="160">
        <v>3897</v>
      </c>
      <c r="X39" s="160">
        <v>20592</v>
      </c>
      <c r="Y39" s="160">
        <v>389</v>
      </c>
      <c r="Z39" s="161">
        <v>116700</v>
      </c>
      <c r="AA39" s="177" t="s">
        <v>352</v>
      </c>
    </row>
    <row r="40" spans="1:27" s="1" customFormat="1" ht="18.75" customHeight="1">
      <c r="A40" s="171"/>
      <c r="B40" s="159"/>
      <c r="C40" s="159"/>
      <c r="D40" s="159"/>
      <c r="E40" s="151"/>
      <c r="F40" s="151"/>
      <c r="G40" s="151"/>
      <c r="H40" s="151"/>
      <c r="I40" s="151"/>
      <c r="J40" s="151"/>
      <c r="K40" s="151"/>
      <c r="L40" s="151"/>
      <c r="M40" s="159"/>
      <c r="N40" s="159"/>
      <c r="O40" s="159"/>
      <c r="P40" s="151"/>
      <c r="Q40" s="159"/>
      <c r="R40" s="159"/>
      <c r="S40" s="151"/>
      <c r="T40" s="151"/>
      <c r="U40" s="151"/>
      <c r="V40" s="151"/>
      <c r="W40" s="159"/>
      <c r="X40" s="159"/>
      <c r="Y40" s="159"/>
      <c r="Z40" s="151"/>
      <c r="AA40" s="174"/>
    </row>
    <row r="41" spans="1:27" s="1" customFormat="1" ht="18.75" customHeight="1">
      <c r="A41" s="171"/>
      <c r="B41" s="162"/>
      <c r="C41" s="159"/>
      <c r="D41" s="159"/>
      <c r="E41" s="151"/>
      <c r="F41" s="151"/>
      <c r="G41" s="151"/>
      <c r="H41" s="151"/>
      <c r="I41" s="151"/>
      <c r="J41" s="162"/>
      <c r="K41" s="151"/>
      <c r="L41" s="151"/>
      <c r="M41" s="159"/>
      <c r="N41" s="159"/>
      <c r="O41" s="159"/>
      <c r="P41" s="151"/>
      <c r="Q41" s="159"/>
      <c r="R41" s="159"/>
      <c r="S41" s="151"/>
      <c r="T41" s="151"/>
      <c r="U41" s="151"/>
      <c r="V41" s="151"/>
      <c r="W41" s="159"/>
      <c r="X41" s="159"/>
      <c r="Y41" s="159"/>
      <c r="Z41" s="151"/>
      <c r="AA41" s="174"/>
    </row>
    <row r="42" spans="1:27" s="68" customFormat="1" ht="18.75" customHeight="1">
      <c r="A42" s="173" t="s">
        <v>344</v>
      </c>
      <c r="B42" s="160">
        <v>30289</v>
      </c>
      <c r="C42" s="160">
        <v>400522</v>
      </c>
      <c r="D42" s="160">
        <v>271398</v>
      </c>
      <c r="E42" s="161">
        <v>22932981</v>
      </c>
      <c r="F42" s="161">
        <v>24597252</v>
      </c>
      <c r="G42" s="151">
        <v>600818</v>
      </c>
      <c r="H42" s="151">
        <v>7086814</v>
      </c>
      <c r="I42" s="161">
        <v>322712</v>
      </c>
      <c r="J42" s="161">
        <v>4019985</v>
      </c>
      <c r="K42" s="161">
        <v>311843</v>
      </c>
      <c r="L42" s="161">
        <v>3380375</v>
      </c>
      <c r="M42" s="160">
        <v>7440</v>
      </c>
      <c r="N42" s="160">
        <v>33312</v>
      </c>
      <c r="O42" s="160">
        <v>1681</v>
      </c>
      <c r="P42" s="161">
        <v>264690</v>
      </c>
      <c r="Q42" s="160">
        <v>268</v>
      </c>
      <c r="R42" s="160">
        <v>80400</v>
      </c>
      <c r="S42" s="161">
        <v>278106</v>
      </c>
      <c r="T42" s="161">
        <v>3066829</v>
      </c>
      <c r="U42" s="161">
        <v>272791</v>
      </c>
      <c r="V42" s="161">
        <v>2790735</v>
      </c>
      <c r="W42" s="160">
        <v>3882</v>
      </c>
      <c r="X42" s="160">
        <v>20756</v>
      </c>
      <c r="Y42" s="160">
        <v>521</v>
      </c>
      <c r="Z42" s="161">
        <v>156300</v>
      </c>
      <c r="AA42" s="177" t="s">
        <v>353</v>
      </c>
    </row>
    <row r="43" spans="1:27" s="1" customFormat="1" ht="18.75" customHeight="1">
      <c r="A43" s="171"/>
      <c r="B43" s="159"/>
      <c r="C43" s="159"/>
      <c r="D43" s="159"/>
      <c r="E43" s="151"/>
      <c r="F43" s="151"/>
      <c r="G43" s="151"/>
      <c r="H43" s="151"/>
      <c r="I43" s="151"/>
      <c r="J43" s="151"/>
      <c r="K43" s="151"/>
      <c r="L43" s="151"/>
      <c r="M43" s="159"/>
      <c r="N43" s="159"/>
      <c r="O43" s="159"/>
      <c r="P43" s="151"/>
      <c r="Q43" s="159"/>
      <c r="R43" s="159"/>
      <c r="S43" s="151"/>
      <c r="T43" s="151"/>
      <c r="U43" s="151"/>
      <c r="V43" s="151"/>
      <c r="W43" s="159"/>
      <c r="X43" s="159"/>
      <c r="Y43" s="159"/>
      <c r="Z43" s="151"/>
      <c r="AA43" s="174"/>
    </row>
    <row r="44" spans="1:27" s="68" customFormat="1" ht="18.75" customHeight="1">
      <c r="A44" s="173" t="s">
        <v>255</v>
      </c>
      <c r="B44" s="160">
        <v>30336</v>
      </c>
      <c r="C44" s="160">
        <v>399630</v>
      </c>
      <c r="D44" s="160">
        <v>271276</v>
      </c>
      <c r="E44" s="161">
        <v>10550352</v>
      </c>
      <c r="F44" s="161">
        <v>10603769</v>
      </c>
      <c r="G44" s="151">
        <v>568802</v>
      </c>
      <c r="H44" s="151">
        <v>6696310</v>
      </c>
      <c r="I44" s="161">
        <v>297977</v>
      </c>
      <c r="J44" s="161">
        <v>3785514</v>
      </c>
      <c r="K44" s="161">
        <v>287700</v>
      </c>
      <c r="L44" s="161">
        <v>3169645</v>
      </c>
      <c r="M44" s="160">
        <v>6923</v>
      </c>
      <c r="N44" s="160">
        <v>32523</v>
      </c>
      <c r="O44" s="160">
        <v>1609</v>
      </c>
      <c r="P44" s="161">
        <v>258507</v>
      </c>
      <c r="Q44" s="160">
        <v>228</v>
      </c>
      <c r="R44" s="160">
        <v>68400</v>
      </c>
      <c r="S44" s="161">
        <v>270825</v>
      </c>
      <c r="T44" s="161">
        <v>2910796</v>
      </c>
      <c r="U44" s="161">
        <v>265708</v>
      </c>
      <c r="V44" s="161">
        <v>2642431</v>
      </c>
      <c r="W44" s="160">
        <v>3626</v>
      </c>
      <c r="X44" s="160">
        <v>19350</v>
      </c>
      <c r="Y44" s="160">
        <v>523</v>
      </c>
      <c r="Z44" s="161">
        <v>156900</v>
      </c>
      <c r="AA44" s="177" t="s">
        <v>354</v>
      </c>
    </row>
    <row r="45" spans="1:27" s="1" customFormat="1" ht="18.75" customHeight="1">
      <c r="A45" s="171"/>
      <c r="B45" s="159"/>
      <c r="C45" s="159"/>
      <c r="D45" s="159"/>
      <c r="E45" s="151"/>
      <c r="F45" s="151"/>
      <c r="G45" s="151"/>
      <c r="H45" s="151"/>
      <c r="I45" s="151"/>
      <c r="J45" s="151"/>
      <c r="K45" s="151"/>
      <c r="L45" s="151"/>
      <c r="M45" s="159"/>
      <c r="N45" s="159"/>
      <c r="O45" s="159"/>
      <c r="P45" s="151"/>
      <c r="Q45" s="159"/>
      <c r="R45" s="159"/>
      <c r="S45" s="151"/>
      <c r="T45" s="151"/>
      <c r="U45" s="151"/>
      <c r="V45" s="151"/>
      <c r="W45" s="159"/>
      <c r="X45" s="159"/>
      <c r="Y45" s="159"/>
      <c r="Z45" s="151"/>
      <c r="AA45" s="174"/>
    </row>
    <row r="46" spans="1:27" s="68" customFormat="1" ht="18.75" customHeight="1">
      <c r="A46" s="173" t="s">
        <v>256</v>
      </c>
      <c r="B46" s="160">
        <v>30346</v>
      </c>
      <c r="C46" s="160">
        <v>398564</v>
      </c>
      <c r="D46" s="160">
        <v>271008</v>
      </c>
      <c r="E46" s="161">
        <v>10255969</v>
      </c>
      <c r="F46" s="161">
        <v>11000151</v>
      </c>
      <c r="G46" s="151">
        <v>624632</v>
      </c>
      <c r="H46" s="151">
        <v>7332611</v>
      </c>
      <c r="I46" s="161">
        <v>322451</v>
      </c>
      <c r="J46" s="161">
        <v>4084875</v>
      </c>
      <c r="K46" s="161">
        <v>312476</v>
      </c>
      <c r="L46" s="161">
        <v>3473377</v>
      </c>
      <c r="M46" s="160">
        <v>6522</v>
      </c>
      <c r="N46" s="160">
        <v>31741</v>
      </c>
      <c r="O46" s="160">
        <v>1667</v>
      </c>
      <c r="P46" s="161">
        <v>245885</v>
      </c>
      <c r="Q46" s="160">
        <v>280</v>
      </c>
      <c r="R46" s="160">
        <v>84000</v>
      </c>
      <c r="S46" s="161">
        <v>302181</v>
      </c>
      <c r="T46" s="161">
        <v>3247736</v>
      </c>
      <c r="U46" s="161">
        <v>297381</v>
      </c>
      <c r="V46" s="161">
        <v>2992413</v>
      </c>
      <c r="W46" s="160">
        <v>3384</v>
      </c>
      <c r="X46" s="160">
        <v>18084</v>
      </c>
      <c r="Y46" s="160">
        <v>474</v>
      </c>
      <c r="Z46" s="161">
        <v>142200</v>
      </c>
      <c r="AA46" s="177" t="s">
        <v>355</v>
      </c>
    </row>
    <row r="47" spans="1:27" s="1" customFormat="1" ht="18.75" customHeight="1" thickBot="1">
      <c r="A47" s="92"/>
      <c r="B47" s="89"/>
      <c r="C47" s="89"/>
      <c r="D47" s="89"/>
      <c r="E47" s="81"/>
      <c r="F47" s="81"/>
      <c r="G47" s="81"/>
      <c r="H47" s="81"/>
      <c r="I47" s="81"/>
      <c r="J47" s="81"/>
      <c r="K47" s="81"/>
      <c r="L47" s="81"/>
      <c r="M47" s="89"/>
      <c r="N47" s="89"/>
      <c r="O47" s="89"/>
      <c r="P47" s="81"/>
      <c r="Q47" s="89"/>
      <c r="R47" s="89"/>
      <c r="S47" s="81"/>
      <c r="T47" s="81"/>
      <c r="U47" s="81"/>
      <c r="V47" s="81"/>
      <c r="W47" s="89"/>
      <c r="X47" s="89"/>
      <c r="Y47" s="89"/>
      <c r="Z47" s="81"/>
      <c r="AA47" s="80"/>
    </row>
    <row r="48" spans="1:27" s="1" customFormat="1" ht="5.25" customHeight="1">
      <c r="A48" s="52"/>
      <c r="B48" s="53"/>
      <c r="C48" s="53"/>
      <c r="D48" s="53"/>
      <c r="E48" s="54"/>
      <c r="F48" s="54"/>
      <c r="G48" s="54"/>
      <c r="H48" s="54"/>
      <c r="I48" s="54"/>
      <c r="J48" s="54"/>
      <c r="K48" s="54"/>
      <c r="L48" s="54"/>
      <c r="M48" s="53"/>
      <c r="N48" s="53"/>
      <c r="O48" s="53"/>
      <c r="P48" s="54"/>
      <c r="Q48" s="53"/>
      <c r="R48" s="53"/>
      <c r="S48" s="54"/>
      <c r="T48" s="54"/>
      <c r="U48" s="54"/>
      <c r="V48" s="54"/>
      <c r="W48" s="53"/>
      <c r="X48" s="53"/>
      <c r="Y48" s="53"/>
      <c r="Z48" s="54"/>
      <c r="AA48" s="55"/>
    </row>
    <row r="49" spans="1:31" s="192" customFormat="1" ht="15" customHeight="1">
      <c r="A49" s="240" t="s">
        <v>98</v>
      </c>
      <c r="B49" s="240"/>
      <c r="C49" s="240"/>
      <c r="D49" s="240"/>
      <c r="E49" s="240"/>
      <c r="F49" s="240"/>
      <c r="G49" s="240"/>
      <c r="H49" s="240"/>
      <c r="I49" s="240"/>
      <c r="J49" s="240"/>
      <c r="K49" s="240"/>
      <c r="L49" s="240"/>
      <c r="M49" s="225" t="s">
        <v>87</v>
      </c>
      <c r="N49" s="226"/>
      <c r="O49" s="226"/>
      <c r="P49" s="226"/>
      <c r="Q49" s="226"/>
      <c r="R49" s="226"/>
      <c r="S49" s="226"/>
      <c r="T49" s="226"/>
      <c r="U49" s="226"/>
      <c r="V49" s="226"/>
      <c r="W49" s="226"/>
      <c r="X49" s="226"/>
      <c r="Y49" s="226"/>
      <c r="Z49" s="226"/>
      <c r="AA49" s="226"/>
      <c r="AB49" s="45"/>
      <c r="AC49" s="45"/>
      <c r="AD49" s="45"/>
      <c r="AE49" s="45"/>
    </row>
    <row r="50" spans="1:12" s="192" customFormat="1" ht="15" customHeight="1">
      <c r="A50" s="241" t="s">
        <v>415</v>
      </c>
      <c r="B50" s="241"/>
      <c r="C50" s="241"/>
      <c r="D50" s="241"/>
      <c r="E50" s="241"/>
      <c r="F50" s="241"/>
      <c r="G50" s="241"/>
      <c r="H50" s="241"/>
      <c r="I50" s="241"/>
      <c r="J50" s="241"/>
      <c r="K50" s="241"/>
      <c r="L50" s="241"/>
    </row>
    <row r="51" spans="1:27" s="192" customFormat="1" ht="15" customHeight="1">
      <c r="A51" s="240" t="s">
        <v>416</v>
      </c>
      <c r="B51" s="240"/>
      <c r="C51" s="240"/>
      <c r="D51" s="240"/>
      <c r="E51" s="240"/>
      <c r="F51" s="240"/>
      <c r="G51" s="240"/>
      <c r="H51" s="240"/>
      <c r="I51" s="240"/>
      <c r="J51" s="240"/>
      <c r="K51" s="240"/>
      <c r="L51" s="240"/>
      <c r="M51" s="193"/>
      <c r="N51" s="193"/>
      <c r="O51" s="193"/>
      <c r="P51" s="193"/>
      <c r="Q51" s="193"/>
      <c r="R51" s="193"/>
      <c r="S51" s="193"/>
      <c r="T51" s="193"/>
      <c r="U51" s="193"/>
      <c r="V51" s="193"/>
      <c r="W51" s="193"/>
      <c r="X51" s="193"/>
      <c r="Y51" s="193"/>
      <c r="Z51" s="193"/>
      <c r="AA51" s="193"/>
    </row>
    <row r="52" spans="1:80" s="192" customFormat="1" ht="15" customHeight="1">
      <c r="A52" s="238" t="s">
        <v>309</v>
      </c>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c r="BZ52" s="238"/>
      <c r="CA52" s="238"/>
      <c r="CB52" s="238"/>
    </row>
    <row r="53" spans="1:80" s="192" customFormat="1" ht="15" customHeight="1">
      <c r="A53" s="239" t="s">
        <v>108</v>
      </c>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c r="AF53" s="239"/>
      <c r="AG53" s="239"/>
      <c r="AH53" s="239"/>
      <c r="AI53" s="239"/>
      <c r="AJ53" s="239"/>
      <c r="AK53" s="239"/>
      <c r="AL53" s="239"/>
      <c r="AM53" s="239"/>
      <c r="AN53" s="239"/>
      <c r="AO53" s="239"/>
      <c r="AP53" s="239"/>
      <c r="AQ53" s="239"/>
      <c r="AR53" s="239"/>
      <c r="AS53" s="239"/>
      <c r="AT53" s="239"/>
      <c r="AU53" s="239"/>
      <c r="AV53" s="239"/>
      <c r="AW53" s="239"/>
      <c r="AX53" s="239"/>
      <c r="AY53" s="239"/>
      <c r="AZ53" s="239"/>
      <c r="BA53" s="239"/>
      <c r="BB53" s="239"/>
      <c r="BC53" s="239"/>
      <c r="BD53" s="239"/>
      <c r="BE53" s="239"/>
      <c r="BF53" s="239"/>
      <c r="BG53" s="239"/>
      <c r="BH53" s="239"/>
      <c r="BI53" s="239"/>
      <c r="BJ53" s="239"/>
      <c r="BK53" s="239"/>
      <c r="BL53" s="239"/>
      <c r="BM53" s="239"/>
      <c r="BN53" s="239"/>
      <c r="BO53" s="239"/>
      <c r="BP53" s="239"/>
      <c r="BQ53" s="239"/>
      <c r="BR53" s="239"/>
      <c r="BS53" s="239"/>
      <c r="BT53" s="239"/>
      <c r="BU53" s="239"/>
      <c r="BV53" s="239"/>
      <c r="BW53" s="239"/>
      <c r="BX53" s="239"/>
      <c r="BY53" s="239"/>
      <c r="BZ53" s="239"/>
      <c r="CA53" s="239"/>
      <c r="CB53" s="239"/>
    </row>
    <row r="54" spans="1:80" ht="9" customHeight="1">
      <c r="A54" s="237"/>
      <c r="B54" s="237"/>
      <c r="C54" s="237"/>
      <c r="D54" s="237"/>
      <c r="E54" s="237"/>
      <c r="F54" s="237"/>
      <c r="G54" s="237"/>
      <c r="H54" s="237"/>
      <c r="I54" s="237"/>
      <c r="J54" s="237"/>
      <c r="K54" s="237"/>
      <c r="L54" s="237"/>
      <c r="M54" s="237"/>
      <c r="N54" s="237"/>
      <c r="O54" s="237"/>
      <c r="P54" s="237"/>
      <c r="Q54" s="237"/>
      <c r="R54" s="237"/>
      <c r="S54" s="237"/>
      <c r="T54" s="237"/>
      <c r="U54" s="237"/>
      <c r="V54" s="237"/>
      <c r="W54" s="237"/>
      <c r="X54" s="237"/>
      <c r="Y54" s="237"/>
      <c r="Z54" s="237"/>
      <c r="AA54" s="237"/>
      <c r="AB54" s="237"/>
      <c r="AC54" s="237"/>
      <c r="AD54" s="237"/>
      <c r="AE54" s="237"/>
      <c r="AF54" s="237"/>
      <c r="AG54" s="237"/>
      <c r="AH54" s="237"/>
      <c r="AI54" s="237"/>
      <c r="AJ54" s="237"/>
      <c r="AK54" s="237"/>
      <c r="AL54" s="237"/>
      <c r="AM54" s="237"/>
      <c r="AN54" s="237"/>
      <c r="AO54" s="237"/>
      <c r="AP54" s="237"/>
      <c r="AQ54" s="237"/>
      <c r="AR54" s="237"/>
      <c r="AS54" s="237"/>
      <c r="AT54" s="237"/>
      <c r="AU54" s="237"/>
      <c r="AV54" s="237"/>
      <c r="AW54" s="237"/>
      <c r="AX54" s="237"/>
      <c r="AY54" s="237"/>
      <c r="AZ54" s="237"/>
      <c r="BA54" s="237"/>
      <c r="BB54" s="237"/>
      <c r="BC54" s="237"/>
      <c r="BD54" s="237"/>
      <c r="BE54" s="237"/>
      <c r="BF54" s="237"/>
      <c r="BG54" s="237"/>
      <c r="BH54" s="237"/>
      <c r="BI54" s="237"/>
      <c r="BJ54" s="237"/>
      <c r="BK54" s="237"/>
      <c r="BL54" s="237"/>
      <c r="BM54" s="237"/>
      <c r="BN54" s="237"/>
      <c r="BO54" s="237"/>
      <c r="BP54" s="237"/>
      <c r="BQ54" s="237"/>
      <c r="BR54" s="237"/>
      <c r="BS54" s="237"/>
      <c r="BT54" s="237"/>
      <c r="BU54" s="237"/>
      <c r="BV54" s="237"/>
      <c r="BW54" s="237"/>
      <c r="BX54" s="237"/>
      <c r="BY54" s="237"/>
      <c r="BZ54" s="237"/>
      <c r="CA54" s="237"/>
      <c r="CB54" s="237"/>
    </row>
    <row r="55" ht="8.25" customHeight="1"/>
  </sheetData>
  <sheetProtection/>
  <mergeCells count="35">
    <mergeCell ref="AA5:AA8"/>
    <mergeCell ref="A54:CB54"/>
    <mergeCell ref="A52:CB52"/>
    <mergeCell ref="A53:CB53"/>
    <mergeCell ref="A49:L49"/>
    <mergeCell ref="A50:L50"/>
    <mergeCell ref="A51:L51"/>
    <mergeCell ref="M49:AA49"/>
    <mergeCell ref="A1:L1"/>
    <mergeCell ref="M1:AA1"/>
    <mergeCell ref="A2:L2"/>
    <mergeCell ref="M2:AA2"/>
    <mergeCell ref="A5:A8"/>
    <mergeCell ref="W7:X7"/>
    <mergeCell ref="B10:Z10"/>
    <mergeCell ref="M4:AA4"/>
    <mergeCell ref="A4:F4"/>
    <mergeCell ref="S7:T7"/>
    <mergeCell ref="U7:V7"/>
    <mergeCell ref="G6:H7"/>
    <mergeCell ref="Q7:R7"/>
    <mergeCell ref="O7:P7"/>
    <mergeCell ref="S6:Z6"/>
    <mergeCell ref="Y7:Z7"/>
    <mergeCell ref="K7:L7"/>
    <mergeCell ref="B5:B6"/>
    <mergeCell ref="B7:B8"/>
    <mergeCell ref="C5:C6"/>
    <mergeCell ref="C7:C8"/>
    <mergeCell ref="I7:J7"/>
    <mergeCell ref="M7:N7"/>
    <mergeCell ref="G5:Z5"/>
    <mergeCell ref="D5:D8"/>
    <mergeCell ref="E5:F7"/>
    <mergeCell ref="I6:R6"/>
  </mergeCells>
  <printOptions/>
  <pageMargins left="0.26" right="0" top="0.1968503937007874" bottom="0.1968503937007874" header="0" footer="0"/>
  <pageSetup horizontalDpi="600" verticalDpi="600" orientation="portrait" pageOrder="overThenDown" paperSize="9" scale="85"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FD73"/>
  <sheetViews>
    <sheetView zoomScaleSheetLayoutView="90" zoomScalePageLayoutView="0" workbookViewId="0" topLeftCell="A1">
      <selection activeCell="A1" sqref="A1:CB1"/>
    </sheetView>
  </sheetViews>
  <sheetFormatPr defaultColWidth="9.00390625" defaultRowHeight="12"/>
  <cols>
    <col min="1" max="1" width="0.12890625" style="0" customWidth="1"/>
    <col min="2" max="13" width="1.625" style="0" customWidth="1"/>
    <col min="14" max="14" width="3.875" style="0" customWidth="1"/>
    <col min="15" max="18" width="1.875" style="0" customWidth="1"/>
    <col min="19" max="19" width="3.50390625" style="0" customWidth="1"/>
    <col min="20" max="25" width="2.375" style="0" customWidth="1"/>
    <col min="26" max="29" width="2.125" style="0" customWidth="1"/>
    <col min="30" max="30" width="3.125" style="0" customWidth="1"/>
    <col min="31" max="36" width="2.50390625" style="0" customWidth="1"/>
    <col min="37" max="40" width="1.875" style="0" customWidth="1"/>
    <col min="41" max="41" width="3.00390625" style="0" customWidth="1"/>
    <col min="42" max="46" width="1.875" style="0" customWidth="1"/>
    <col min="47" max="47" width="4.00390625" style="0" customWidth="1"/>
    <col min="48" max="51" width="1.875" style="0" customWidth="1"/>
    <col min="52" max="52" width="3.125" style="0" customWidth="1"/>
    <col min="53" max="57" width="1.875" style="0" customWidth="1"/>
    <col min="58" max="58" width="3.875" style="0" customWidth="1"/>
    <col min="59" max="62" width="1.875" style="0" customWidth="1"/>
    <col min="63" max="63" width="3.50390625" style="0" customWidth="1"/>
    <col min="64" max="68" width="1.875" style="0" customWidth="1"/>
    <col min="69" max="69" width="4.00390625" style="0" customWidth="1"/>
    <col min="70" max="73" width="2.00390625" style="0" customWidth="1"/>
    <col min="74" max="74" width="3.375" style="0" customWidth="1"/>
    <col min="75" max="80" width="3.00390625" style="0" customWidth="1"/>
    <col min="81" max="84" width="1.625" style="0" customWidth="1"/>
    <col min="85" max="85" width="3.50390625" style="0" customWidth="1"/>
    <col min="86" max="90" width="1.875" style="0" customWidth="1"/>
    <col min="91" max="91" width="3.375" style="0" customWidth="1"/>
    <col min="92" max="102" width="1.625" style="0" customWidth="1"/>
    <col min="103" max="107" width="2.00390625" style="0" customWidth="1"/>
    <col min="108" max="135" width="1.625" style="0" customWidth="1"/>
    <col min="136" max="140" width="1.875" style="0" customWidth="1"/>
    <col min="141" max="146" width="1.625" style="0" customWidth="1"/>
    <col min="147" max="151" width="1.875" style="0" customWidth="1"/>
    <col min="152" max="157" width="1.625" style="0" customWidth="1"/>
    <col min="158" max="160" width="2.50390625" style="0" customWidth="1"/>
  </cols>
  <sheetData>
    <row r="1" spans="1:160" s="31" customFormat="1" ht="30" customHeight="1">
      <c r="A1" s="227" t="s">
        <v>356</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8" t="s">
        <v>357</v>
      </c>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row>
    <row r="2" spans="1:160" ht="26.25" customHeight="1">
      <c r="A2" s="229" t="s">
        <v>217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30" t="s">
        <v>99</v>
      </c>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row>
    <row r="3" spans="1:160" ht="12.75" customHeight="1" thickBot="1">
      <c r="A3" s="271" t="s">
        <v>100</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271"/>
      <c r="CD3" s="271"/>
      <c r="CE3" s="271"/>
      <c r="CF3" s="271"/>
      <c r="CG3" s="271"/>
      <c r="CH3" s="271"/>
      <c r="CI3" s="271"/>
      <c r="CJ3" s="271"/>
      <c r="CK3" s="271"/>
      <c r="CL3" s="271"/>
      <c r="CM3" s="271"/>
      <c r="CN3" s="271"/>
      <c r="CO3" s="271"/>
      <c r="CP3" s="271"/>
      <c r="CQ3" s="271"/>
      <c r="CR3" s="271"/>
      <c r="CS3" s="271"/>
      <c r="CT3" s="271"/>
      <c r="CU3" s="271"/>
      <c r="CV3" s="271"/>
      <c r="CW3" s="271"/>
      <c r="CX3" s="271"/>
      <c r="CY3" s="271"/>
      <c r="CZ3" s="271"/>
      <c r="DA3" s="271"/>
      <c r="DB3" s="271"/>
      <c r="DC3" s="271"/>
      <c r="DD3" s="271"/>
      <c r="DE3" s="271"/>
      <c r="DF3" s="271"/>
      <c r="DG3" s="271"/>
      <c r="DH3" s="271"/>
      <c r="DI3" s="271"/>
      <c r="DJ3" s="271"/>
      <c r="DK3" s="271"/>
      <c r="DL3" s="271"/>
      <c r="DM3" s="271"/>
      <c r="DN3" s="271"/>
      <c r="DO3" s="271"/>
      <c r="DP3" s="271"/>
      <c r="DQ3" s="271"/>
      <c r="DR3" s="271"/>
      <c r="DS3" s="271"/>
      <c r="DT3" s="271"/>
      <c r="DU3" s="271"/>
      <c r="DV3" s="271"/>
      <c r="DW3" s="271"/>
      <c r="DX3" s="271"/>
      <c r="DY3" s="271"/>
      <c r="DZ3" s="271"/>
      <c r="EA3" s="271"/>
      <c r="EB3" s="271"/>
      <c r="EC3" s="271"/>
      <c r="ED3" s="271"/>
      <c r="EE3" s="271"/>
      <c r="EF3" s="271"/>
      <c r="EG3" s="271"/>
      <c r="EH3" s="271"/>
      <c r="EI3" s="271"/>
      <c r="EJ3" s="271"/>
      <c r="EK3" s="271"/>
      <c r="EL3" s="271"/>
      <c r="EM3" s="271"/>
      <c r="EN3" s="271"/>
      <c r="EO3" s="271"/>
      <c r="EP3" s="271"/>
      <c r="EQ3" s="271"/>
      <c r="ER3" s="271"/>
      <c r="ES3" s="271"/>
      <c r="ET3" s="271"/>
      <c r="EU3" s="271"/>
      <c r="EV3" s="271"/>
      <c r="EW3" s="271"/>
      <c r="EX3" s="271"/>
      <c r="EY3" s="271"/>
      <c r="EZ3" s="271"/>
      <c r="FA3" s="271"/>
      <c r="FB3" s="271"/>
      <c r="FC3" s="271"/>
      <c r="FD3" s="271"/>
    </row>
    <row r="4" spans="1:160" ht="13.5" customHeight="1">
      <c r="A4" s="284" t="s">
        <v>455</v>
      </c>
      <c r="B4" s="284"/>
      <c r="C4" s="284"/>
      <c r="D4" s="284"/>
      <c r="E4" s="285"/>
      <c r="F4" s="328" t="s">
        <v>316</v>
      </c>
      <c r="G4" s="329"/>
      <c r="H4" s="329"/>
      <c r="I4" s="330"/>
      <c r="J4" s="328" t="s">
        <v>317</v>
      </c>
      <c r="K4" s="329"/>
      <c r="L4" s="329"/>
      <c r="M4" s="329"/>
      <c r="N4" s="330"/>
      <c r="O4" s="312" t="s">
        <v>223</v>
      </c>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313"/>
      <c r="AO4" s="313"/>
      <c r="AP4" s="313"/>
      <c r="AQ4" s="313"/>
      <c r="AR4" s="313"/>
      <c r="AS4" s="313"/>
      <c r="AT4" s="313"/>
      <c r="AU4" s="313"/>
      <c r="AV4" s="313"/>
      <c r="AW4" s="313"/>
      <c r="AX4" s="313"/>
      <c r="AY4" s="313"/>
      <c r="AZ4" s="313"/>
      <c r="BA4" s="313"/>
      <c r="BB4" s="313"/>
      <c r="BC4" s="313"/>
      <c r="BD4" s="313"/>
      <c r="BE4" s="313"/>
      <c r="BF4" s="313"/>
      <c r="BG4" s="313"/>
      <c r="BH4" s="313"/>
      <c r="BI4" s="313"/>
      <c r="BJ4" s="313"/>
      <c r="BK4" s="313"/>
      <c r="BL4" s="313"/>
      <c r="BM4" s="313"/>
      <c r="BN4" s="313"/>
      <c r="BO4" s="313"/>
      <c r="BP4" s="313"/>
      <c r="BQ4" s="313"/>
      <c r="BR4" s="313"/>
      <c r="BS4" s="313"/>
      <c r="BT4" s="313"/>
      <c r="BU4" s="313"/>
      <c r="BV4" s="313"/>
      <c r="BW4" s="313"/>
      <c r="BX4" s="313"/>
      <c r="BY4" s="313"/>
      <c r="BZ4" s="313"/>
      <c r="CA4" s="313"/>
      <c r="CB4" s="313"/>
      <c r="CC4" s="313"/>
      <c r="CD4" s="313"/>
      <c r="CE4" s="313"/>
      <c r="CF4" s="313"/>
      <c r="CG4" s="313"/>
      <c r="CH4" s="313"/>
      <c r="CI4" s="313"/>
      <c r="CJ4" s="313"/>
      <c r="CK4" s="313"/>
      <c r="CL4" s="313"/>
      <c r="CM4" s="313"/>
      <c r="CN4" s="313"/>
      <c r="CO4" s="313"/>
      <c r="CP4" s="313"/>
      <c r="CQ4" s="313"/>
      <c r="CR4" s="313"/>
      <c r="CS4" s="313"/>
      <c r="CT4" s="313"/>
      <c r="CU4" s="313"/>
      <c r="CV4" s="313"/>
      <c r="CW4" s="313"/>
      <c r="CX4" s="313"/>
      <c r="CY4" s="313"/>
      <c r="CZ4" s="313"/>
      <c r="DA4" s="313"/>
      <c r="DB4" s="313"/>
      <c r="DC4" s="313"/>
      <c r="DD4" s="313"/>
      <c r="DE4" s="313"/>
      <c r="DF4" s="313"/>
      <c r="DG4" s="313"/>
      <c r="DH4" s="313"/>
      <c r="DI4" s="313"/>
      <c r="DJ4" s="313"/>
      <c r="DK4" s="313"/>
      <c r="DL4" s="313"/>
      <c r="DM4" s="313"/>
      <c r="DN4" s="313"/>
      <c r="DO4" s="313"/>
      <c r="DP4" s="313"/>
      <c r="DQ4" s="313"/>
      <c r="DR4" s="313"/>
      <c r="DS4" s="313"/>
      <c r="DT4" s="313"/>
      <c r="DU4" s="313"/>
      <c r="DV4" s="313"/>
      <c r="DW4" s="313"/>
      <c r="DX4" s="313"/>
      <c r="DY4" s="313"/>
      <c r="DZ4" s="313"/>
      <c r="EA4" s="313"/>
      <c r="EB4" s="313"/>
      <c r="EC4" s="313"/>
      <c r="ED4" s="313"/>
      <c r="EE4" s="313"/>
      <c r="EF4" s="313"/>
      <c r="EG4" s="313"/>
      <c r="EH4" s="313"/>
      <c r="EI4" s="313"/>
      <c r="EJ4" s="313"/>
      <c r="EK4" s="313"/>
      <c r="EL4" s="313"/>
      <c r="EM4" s="313"/>
      <c r="EN4" s="313"/>
      <c r="EO4" s="313"/>
      <c r="EP4" s="313"/>
      <c r="EQ4" s="313"/>
      <c r="ER4" s="313"/>
      <c r="ES4" s="313"/>
      <c r="ET4" s="313"/>
      <c r="EU4" s="313"/>
      <c r="EV4" s="313"/>
      <c r="EW4" s="313"/>
      <c r="EX4" s="313"/>
      <c r="EY4" s="313"/>
      <c r="EZ4" s="313"/>
      <c r="FA4" s="314"/>
      <c r="FB4" s="283" t="s">
        <v>456</v>
      </c>
      <c r="FC4" s="284"/>
      <c r="FD4" s="284"/>
    </row>
    <row r="5" spans="1:160" ht="13.5" customHeight="1">
      <c r="A5" s="306"/>
      <c r="B5" s="306"/>
      <c r="C5" s="306"/>
      <c r="D5" s="306"/>
      <c r="E5" s="325"/>
      <c r="F5" s="331"/>
      <c r="G5" s="332"/>
      <c r="H5" s="332"/>
      <c r="I5" s="333"/>
      <c r="J5" s="331"/>
      <c r="K5" s="332"/>
      <c r="L5" s="332"/>
      <c r="M5" s="332"/>
      <c r="N5" s="333"/>
      <c r="O5" s="310" t="s">
        <v>130</v>
      </c>
      <c r="P5" s="311"/>
      <c r="Q5" s="311"/>
      <c r="R5" s="311"/>
      <c r="S5" s="311"/>
      <c r="T5" s="311"/>
      <c r="U5" s="311"/>
      <c r="V5" s="311"/>
      <c r="W5" s="311"/>
      <c r="X5" s="311"/>
      <c r="Y5" s="320"/>
      <c r="Z5" s="310" t="s">
        <v>318</v>
      </c>
      <c r="AA5" s="311"/>
      <c r="AB5" s="311"/>
      <c r="AC5" s="311"/>
      <c r="AD5" s="311"/>
      <c r="AE5" s="311"/>
      <c r="AF5" s="311"/>
      <c r="AG5" s="311"/>
      <c r="AH5" s="311"/>
      <c r="AI5" s="311"/>
      <c r="AJ5" s="311"/>
      <c r="AK5" s="311"/>
      <c r="AL5" s="311"/>
      <c r="AM5" s="311"/>
      <c r="AN5" s="311"/>
      <c r="AO5" s="311"/>
      <c r="AP5" s="311"/>
      <c r="AQ5" s="311"/>
      <c r="AR5" s="311"/>
      <c r="AS5" s="311"/>
      <c r="AT5" s="311"/>
      <c r="AU5" s="311"/>
      <c r="AV5" s="311"/>
      <c r="AW5" s="311"/>
      <c r="AX5" s="311"/>
      <c r="AY5" s="311"/>
      <c r="AZ5" s="311"/>
      <c r="BA5" s="311"/>
      <c r="BB5" s="311"/>
      <c r="BC5" s="311"/>
      <c r="BD5" s="311"/>
      <c r="BE5" s="311"/>
      <c r="BF5" s="311"/>
      <c r="BG5" s="311"/>
      <c r="BH5" s="311"/>
      <c r="BI5" s="311"/>
      <c r="BJ5" s="311"/>
      <c r="BK5" s="311"/>
      <c r="BL5" s="311"/>
      <c r="BM5" s="311"/>
      <c r="BN5" s="311"/>
      <c r="BO5" s="311"/>
      <c r="BP5" s="311"/>
      <c r="BQ5" s="311"/>
      <c r="BR5" s="311"/>
      <c r="BS5" s="311"/>
      <c r="BT5" s="311"/>
      <c r="BU5" s="311"/>
      <c r="BV5" s="311"/>
      <c r="BW5" s="311"/>
      <c r="BX5" s="311"/>
      <c r="BY5" s="311"/>
      <c r="BZ5" s="311"/>
      <c r="CA5" s="311"/>
      <c r="CB5" s="311"/>
      <c r="CC5" s="311"/>
      <c r="CD5" s="311"/>
      <c r="CE5" s="311"/>
      <c r="CF5" s="311"/>
      <c r="CG5" s="311"/>
      <c r="CH5" s="311"/>
      <c r="CI5" s="311"/>
      <c r="CJ5" s="311"/>
      <c r="CK5" s="311"/>
      <c r="CL5" s="311"/>
      <c r="CM5" s="311"/>
      <c r="CN5" s="311"/>
      <c r="CO5" s="311"/>
      <c r="CP5" s="311"/>
      <c r="CQ5" s="311"/>
      <c r="CR5" s="311"/>
      <c r="CS5" s="311"/>
      <c r="CT5" s="311"/>
      <c r="CU5" s="311"/>
      <c r="CV5" s="311"/>
      <c r="CW5" s="311"/>
      <c r="CX5" s="311"/>
      <c r="CY5" s="308"/>
      <c r="CZ5" s="308"/>
      <c r="DA5" s="308"/>
      <c r="DB5" s="308"/>
      <c r="DC5" s="308"/>
      <c r="DD5" s="308"/>
      <c r="DE5" s="308"/>
      <c r="DF5" s="308"/>
      <c r="DG5" s="308"/>
      <c r="DH5" s="308"/>
      <c r="DI5" s="308"/>
      <c r="DJ5" s="308"/>
      <c r="DK5" s="308"/>
      <c r="DL5" s="308"/>
      <c r="DM5" s="308"/>
      <c r="DN5" s="308"/>
      <c r="DO5" s="308"/>
      <c r="DP5" s="308"/>
      <c r="DQ5" s="308"/>
      <c r="DR5" s="308"/>
      <c r="DS5" s="308"/>
      <c r="DT5" s="309"/>
      <c r="DU5" s="307" t="s">
        <v>319</v>
      </c>
      <c r="DV5" s="308"/>
      <c r="DW5" s="308"/>
      <c r="DX5" s="308"/>
      <c r="DY5" s="308"/>
      <c r="DZ5" s="308"/>
      <c r="EA5" s="308"/>
      <c r="EB5" s="308"/>
      <c r="EC5" s="308"/>
      <c r="ED5" s="308"/>
      <c r="EE5" s="308"/>
      <c r="EF5" s="308"/>
      <c r="EG5" s="308"/>
      <c r="EH5" s="308"/>
      <c r="EI5" s="308"/>
      <c r="EJ5" s="308"/>
      <c r="EK5" s="308"/>
      <c r="EL5" s="308"/>
      <c r="EM5" s="308"/>
      <c r="EN5" s="308"/>
      <c r="EO5" s="308"/>
      <c r="EP5" s="308"/>
      <c r="EQ5" s="308"/>
      <c r="ER5" s="308"/>
      <c r="ES5" s="308"/>
      <c r="ET5" s="308"/>
      <c r="EU5" s="308"/>
      <c r="EV5" s="308"/>
      <c r="EW5" s="308"/>
      <c r="EX5" s="308"/>
      <c r="EY5" s="308"/>
      <c r="EZ5" s="308"/>
      <c r="FA5" s="309"/>
      <c r="FB5" s="305"/>
      <c r="FC5" s="306"/>
      <c r="FD5" s="306"/>
    </row>
    <row r="6" spans="1:160" ht="13.5" customHeight="1">
      <c r="A6" s="306"/>
      <c r="B6" s="306"/>
      <c r="C6" s="306"/>
      <c r="D6" s="306"/>
      <c r="E6" s="325"/>
      <c r="F6" s="331"/>
      <c r="G6" s="332"/>
      <c r="H6" s="332"/>
      <c r="I6" s="333"/>
      <c r="J6" s="331"/>
      <c r="K6" s="332"/>
      <c r="L6" s="332"/>
      <c r="M6" s="332"/>
      <c r="N6" s="333"/>
      <c r="O6" s="326"/>
      <c r="P6" s="327"/>
      <c r="Q6" s="327"/>
      <c r="R6" s="327"/>
      <c r="S6" s="327"/>
      <c r="T6" s="327"/>
      <c r="U6" s="327"/>
      <c r="V6" s="327"/>
      <c r="W6" s="327"/>
      <c r="X6" s="327"/>
      <c r="Y6" s="327"/>
      <c r="Z6" s="343" t="s">
        <v>320</v>
      </c>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c r="BF6" s="343"/>
      <c r="BG6" s="343"/>
      <c r="BH6" s="343"/>
      <c r="BI6" s="343"/>
      <c r="BJ6" s="343"/>
      <c r="BK6" s="343"/>
      <c r="BL6" s="343"/>
      <c r="BM6" s="343"/>
      <c r="BN6" s="343"/>
      <c r="BO6" s="343"/>
      <c r="BP6" s="343"/>
      <c r="BQ6" s="343"/>
      <c r="BR6" s="343"/>
      <c r="BS6" s="343"/>
      <c r="BT6" s="343"/>
      <c r="BU6" s="343"/>
      <c r="BV6" s="343"/>
      <c r="BW6" s="343"/>
      <c r="BX6" s="343"/>
      <c r="BY6" s="343"/>
      <c r="BZ6" s="343"/>
      <c r="CA6" s="343"/>
      <c r="CB6" s="343"/>
      <c r="CC6" s="343"/>
      <c r="CD6" s="343"/>
      <c r="CE6" s="343"/>
      <c r="CF6" s="343"/>
      <c r="CG6" s="343"/>
      <c r="CH6" s="343"/>
      <c r="CI6" s="343"/>
      <c r="CJ6" s="343"/>
      <c r="CK6" s="343"/>
      <c r="CL6" s="343"/>
      <c r="CM6" s="343"/>
      <c r="CN6" s="343"/>
      <c r="CO6" s="343"/>
      <c r="CP6" s="343"/>
      <c r="CQ6" s="343"/>
      <c r="CR6" s="343"/>
      <c r="CS6" s="343"/>
      <c r="CT6" s="343"/>
      <c r="CU6" s="343"/>
      <c r="CV6" s="343"/>
      <c r="CW6" s="343"/>
      <c r="CX6" s="343"/>
      <c r="CY6" s="311" t="s">
        <v>321</v>
      </c>
      <c r="CZ6" s="311"/>
      <c r="DA6" s="311"/>
      <c r="DB6" s="311"/>
      <c r="DC6" s="311"/>
      <c r="DD6" s="311"/>
      <c r="DE6" s="311"/>
      <c r="DF6" s="311"/>
      <c r="DG6" s="311"/>
      <c r="DH6" s="311"/>
      <c r="DI6" s="320"/>
      <c r="DJ6" s="310" t="s">
        <v>322</v>
      </c>
      <c r="DK6" s="311"/>
      <c r="DL6" s="311"/>
      <c r="DM6" s="311"/>
      <c r="DN6" s="311"/>
      <c r="DO6" s="311"/>
      <c r="DP6" s="311"/>
      <c r="DQ6" s="311"/>
      <c r="DR6" s="311"/>
      <c r="DS6" s="311"/>
      <c r="DT6" s="320"/>
      <c r="DU6" s="310" t="s">
        <v>323</v>
      </c>
      <c r="DV6" s="311"/>
      <c r="DW6" s="311"/>
      <c r="DX6" s="311"/>
      <c r="DY6" s="311"/>
      <c r="DZ6" s="311"/>
      <c r="EA6" s="311"/>
      <c r="EB6" s="311"/>
      <c r="EC6" s="311"/>
      <c r="ED6" s="311"/>
      <c r="EE6" s="320"/>
      <c r="EF6" s="310" t="s">
        <v>324</v>
      </c>
      <c r="EG6" s="311"/>
      <c r="EH6" s="311"/>
      <c r="EI6" s="311"/>
      <c r="EJ6" s="311"/>
      <c r="EK6" s="311"/>
      <c r="EL6" s="311"/>
      <c r="EM6" s="311"/>
      <c r="EN6" s="311"/>
      <c r="EO6" s="311"/>
      <c r="EP6" s="320"/>
      <c r="EQ6" s="310" t="s">
        <v>325</v>
      </c>
      <c r="ER6" s="311"/>
      <c r="ES6" s="311"/>
      <c r="ET6" s="311"/>
      <c r="EU6" s="311"/>
      <c r="EV6" s="311"/>
      <c r="EW6" s="311"/>
      <c r="EX6" s="311"/>
      <c r="EY6" s="311"/>
      <c r="EZ6" s="311"/>
      <c r="FA6" s="320"/>
      <c r="FB6" s="305"/>
      <c r="FC6" s="306"/>
      <c r="FD6" s="306"/>
    </row>
    <row r="7" spans="1:160" ht="13.5" customHeight="1">
      <c r="A7" s="306"/>
      <c r="B7" s="306"/>
      <c r="C7" s="306"/>
      <c r="D7" s="306"/>
      <c r="E7" s="325"/>
      <c r="F7" s="331"/>
      <c r="G7" s="332"/>
      <c r="H7" s="332"/>
      <c r="I7" s="333"/>
      <c r="J7" s="331"/>
      <c r="K7" s="332"/>
      <c r="L7" s="332"/>
      <c r="M7" s="332"/>
      <c r="N7" s="333"/>
      <c r="O7" s="323"/>
      <c r="P7" s="321"/>
      <c r="Q7" s="321"/>
      <c r="R7" s="321"/>
      <c r="S7" s="321"/>
      <c r="T7" s="321"/>
      <c r="U7" s="321"/>
      <c r="V7" s="321"/>
      <c r="W7" s="321"/>
      <c r="X7" s="321"/>
      <c r="Y7" s="321"/>
      <c r="Z7" s="343" t="s">
        <v>326</v>
      </c>
      <c r="AA7" s="343"/>
      <c r="AB7" s="343"/>
      <c r="AC7" s="343"/>
      <c r="AD7" s="343"/>
      <c r="AE7" s="343"/>
      <c r="AF7" s="343"/>
      <c r="AG7" s="343"/>
      <c r="AH7" s="343"/>
      <c r="AI7" s="343"/>
      <c r="AJ7" s="343"/>
      <c r="AK7" s="324" t="s">
        <v>327</v>
      </c>
      <c r="AL7" s="324"/>
      <c r="AM7" s="324"/>
      <c r="AN7" s="324"/>
      <c r="AO7" s="324"/>
      <c r="AP7" s="324"/>
      <c r="AQ7" s="324"/>
      <c r="AR7" s="324"/>
      <c r="AS7" s="324"/>
      <c r="AT7" s="324"/>
      <c r="AU7" s="324"/>
      <c r="AV7" s="324" t="s">
        <v>328</v>
      </c>
      <c r="AW7" s="324"/>
      <c r="AX7" s="324"/>
      <c r="AY7" s="324"/>
      <c r="AZ7" s="324"/>
      <c r="BA7" s="324"/>
      <c r="BB7" s="324"/>
      <c r="BC7" s="324"/>
      <c r="BD7" s="324"/>
      <c r="BE7" s="324"/>
      <c r="BF7" s="324"/>
      <c r="BG7" s="324" t="s">
        <v>329</v>
      </c>
      <c r="BH7" s="324"/>
      <c r="BI7" s="324"/>
      <c r="BJ7" s="324"/>
      <c r="BK7" s="324"/>
      <c r="BL7" s="324"/>
      <c r="BM7" s="324"/>
      <c r="BN7" s="324"/>
      <c r="BO7" s="324"/>
      <c r="BP7" s="324"/>
      <c r="BQ7" s="324"/>
      <c r="BR7" s="324" t="s">
        <v>330</v>
      </c>
      <c r="BS7" s="324"/>
      <c r="BT7" s="324"/>
      <c r="BU7" s="324"/>
      <c r="BV7" s="324"/>
      <c r="BW7" s="324"/>
      <c r="BX7" s="324"/>
      <c r="BY7" s="324"/>
      <c r="BZ7" s="324"/>
      <c r="CA7" s="324"/>
      <c r="CB7" s="324"/>
      <c r="CC7" s="324" t="s">
        <v>331</v>
      </c>
      <c r="CD7" s="324"/>
      <c r="CE7" s="324"/>
      <c r="CF7" s="324"/>
      <c r="CG7" s="324"/>
      <c r="CH7" s="324"/>
      <c r="CI7" s="324"/>
      <c r="CJ7" s="324"/>
      <c r="CK7" s="324"/>
      <c r="CL7" s="324"/>
      <c r="CM7" s="324"/>
      <c r="CN7" s="324" t="s">
        <v>332</v>
      </c>
      <c r="CO7" s="324"/>
      <c r="CP7" s="324"/>
      <c r="CQ7" s="324"/>
      <c r="CR7" s="324"/>
      <c r="CS7" s="324"/>
      <c r="CT7" s="324"/>
      <c r="CU7" s="324"/>
      <c r="CV7" s="324"/>
      <c r="CW7" s="324"/>
      <c r="CX7" s="324"/>
      <c r="CY7" s="321"/>
      <c r="CZ7" s="321"/>
      <c r="DA7" s="321"/>
      <c r="DB7" s="321"/>
      <c r="DC7" s="321"/>
      <c r="DD7" s="321"/>
      <c r="DE7" s="321"/>
      <c r="DF7" s="321"/>
      <c r="DG7" s="321"/>
      <c r="DH7" s="321"/>
      <c r="DI7" s="322"/>
      <c r="DJ7" s="323"/>
      <c r="DK7" s="321"/>
      <c r="DL7" s="321"/>
      <c r="DM7" s="321"/>
      <c r="DN7" s="321"/>
      <c r="DO7" s="321"/>
      <c r="DP7" s="321"/>
      <c r="DQ7" s="321"/>
      <c r="DR7" s="321"/>
      <c r="DS7" s="321"/>
      <c r="DT7" s="322"/>
      <c r="DU7" s="323"/>
      <c r="DV7" s="321"/>
      <c r="DW7" s="321"/>
      <c r="DX7" s="321"/>
      <c r="DY7" s="321"/>
      <c r="DZ7" s="321"/>
      <c r="EA7" s="321"/>
      <c r="EB7" s="321"/>
      <c r="EC7" s="321"/>
      <c r="ED7" s="321"/>
      <c r="EE7" s="322"/>
      <c r="EF7" s="323"/>
      <c r="EG7" s="321"/>
      <c r="EH7" s="321"/>
      <c r="EI7" s="321"/>
      <c r="EJ7" s="321"/>
      <c r="EK7" s="321"/>
      <c r="EL7" s="321"/>
      <c r="EM7" s="321"/>
      <c r="EN7" s="321"/>
      <c r="EO7" s="321"/>
      <c r="EP7" s="322"/>
      <c r="EQ7" s="323"/>
      <c r="ER7" s="321"/>
      <c r="ES7" s="321"/>
      <c r="ET7" s="321"/>
      <c r="EU7" s="321"/>
      <c r="EV7" s="321"/>
      <c r="EW7" s="321"/>
      <c r="EX7" s="321"/>
      <c r="EY7" s="321"/>
      <c r="EZ7" s="321"/>
      <c r="FA7" s="322"/>
      <c r="FB7" s="305"/>
      <c r="FC7" s="306"/>
      <c r="FD7" s="306"/>
    </row>
    <row r="8" spans="1:160" ht="13.5" customHeight="1">
      <c r="A8" s="287"/>
      <c r="B8" s="287"/>
      <c r="C8" s="287"/>
      <c r="D8" s="287"/>
      <c r="E8" s="288"/>
      <c r="F8" s="334"/>
      <c r="G8" s="335"/>
      <c r="H8" s="335"/>
      <c r="I8" s="336"/>
      <c r="J8" s="334"/>
      <c r="K8" s="335"/>
      <c r="L8" s="335"/>
      <c r="M8" s="335"/>
      <c r="N8" s="336"/>
      <c r="O8" s="317" t="s">
        <v>154</v>
      </c>
      <c r="P8" s="318"/>
      <c r="Q8" s="318"/>
      <c r="R8" s="318"/>
      <c r="S8" s="319"/>
      <c r="T8" s="317" t="s">
        <v>233</v>
      </c>
      <c r="U8" s="318"/>
      <c r="V8" s="318"/>
      <c r="W8" s="318"/>
      <c r="X8" s="318"/>
      <c r="Y8" s="319"/>
      <c r="Z8" s="315" t="s">
        <v>154</v>
      </c>
      <c r="AA8" s="316"/>
      <c r="AB8" s="316"/>
      <c r="AC8" s="316"/>
      <c r="AD8" s="293"/>
      <c r="AE8" s="315" t="s">
        <v>233</v>
      </c>
      <c r="AF8" s="316"/>
      <c r="AG8" s="316"/>
      <c r="AH8" s="316"/>
      <c r="AI8" s="316"/>
      <c r="AJ8" s="293"/>
      <c r="AK8" s="315" t="s">
        <v>154</v>
      </c>
      <c r="AL8" s="316"/>
      <c r="AM8" s="316"/>
      <c r="AN8" s="316"/>
      <c r="AO8" s="293"/>
      <c r="AP8" s="315" t="s">
        <v>233</v>
      </c>
      <c r="AQ8" s="316"/>
      <c r="AR8" s="316"/>
      <c r="AS8" s="316"/>
      <c r="AT8" s="316"/>
      <c r="AU8" s="293"/>
      <c r="AV8" s="315" t="s">
        <v>154</v>
      </c>
      <c r="AW8" s="316"/>
      <c r="AX8" s="316"/>
      <c r="AY8" s="316"/>
      <c r="AZ8" s="293"/>
      <c r="BA8" s="315" t="s">
        <v>233</v>
      </c>
      <c r="BB8" s="316"/>
      <c r="BC8" s="316"/>
      <c r="BD8" s="316"/>
      <c r="BE8" s="316"/>
      <c r="BF8" s="293"/>
      <c r="BG8" s="315" t="s">
        <v>154</v>
      </c>
      <c r="BH8" s="316"/>
      <c r="BI8" s="316"/>
      <c r="BJ8" s="316"/>
      <c r="BK8" s="293"/>
      <c r="BL8" s="315" t="s">
        <v>233</v>
      </c>
      <c r="BM8" s="316"/>
      <c r="BN8" s="316"/>
      <c r="BO8" s="316"/>
      <c r="BP8" s="316"/>
      <c r="BQ8" s="293"/>
      <c r="BR8" s="315" t="s">
        <v>154</v>
      </c>
      <c r="BS8" s="316"/>
      <c r="BT8" s="316"/>
      <c r="BU8" s="316"/>
      <c r="BV8" s="293"/>
      <c r="BW8" s="315" t="s">
        <v>233</v>
      </c>
      <c r="BX8" s="316"/>
      <c r="BY8" s="316"/>
      <c r="BZ8" s="316"/>
      <c r="CA8" s="316"/>
      <c r="CB8" s="293"/>
      <c r="CC8" s="315" t="s">
        <v>154</v>
      </c>
      <c r="CD8" s="316"/>
      <c r="CE8" s="316"/>
      <c r="CF8" s="316"/>
      <c r="CG8" s="293"/>
      <c r="CH8" s="315" t="s">
        <v>233</v>
      </c>
      <c r="CI8" s="316"/>
      <c r="CJ8" s="316"/>
      <c r="CK8" s="316"/>
      <c r="CL8" s="316"/>
      <c r="CM8" s="293"/>
      <c r="CN8" s="315" t="s">
        <v>154</v>
      </c>
      <c r="CO8" s="316"/>
      <c r="CP8" s="316"/>
      <c r="CQ8" s="316"/>
      <c r="CR8" s="293"/>
      <c r="CS8" s="315" t="s">
        <v>233</v>
      </c>
      <c r="CT8" s="316"/>
      <c r="CU8" s="316"/>
      <c r="CV8" s="316"/>
      <c r="CW8" s="316"/>
      <c r="CX8" s="293"/>
      <c r="CY8" s="317" t="s">
        <v>154</v>
      </c>
      <c r="CZ8" s="318"/>
      <c r="DA8" s="318"/>
      <c r="DB8" s="318"/>
      <c r="DC8" s="319"/>
      <c r="DD8" s="317" t="s">
        <v>233</v>
      </c>
      <c r="DE8" s="318"/>
      <c r="DF8" s="318"/>
      <c r="DG8" s="318"/>
      <c r="DH8" s="318"/>
      <c r="DI8" s="319"/>
      <c r="DJ8" s="317" t="s">
        <v>432</v>
      </c>
      <c r="DK8" s="318"/>
      <c r="DL8" s="318"/>
      <c r="DM8" s="318"/>
      <c r="DN8" s="319"/>
      <c r="DO8" s="317" t="s">
        <v>433</v>
      </c>
      <c r="DP8" s="318"/>
      <c r="DQ8" s="318"/>
      <c r="DR8" s="318"/>
      <c r="DS8" s="318"/>
      <c r="DT8" s="319"/>
      <c r="DU8" s="317" t="s">
        <v>154</v>
      </c>
      <c r="DV8" s="318"/>
      <c r="DW8" s="318"/>
      <c r="DX8" s="318"/>
      <c r="DY8" s="319"/>
      <c r="DZ8" s="317" t="s">
        <v>233</v>
      </c>
      <c r="EA8" s="318"/>
      <c r="EB8" s="318"/>
      <c r="EC8" s="318"/>
      <c r="ED8" s="318"/>
      <c r="EE8" s="319"/>
      <c r="EF8" s="317" t="s">
        <v>154</v>
      </c>
      <c r="EG8" s="318"/>
      <c r="EH8" s="318"/>
      <c r="EI8" s="318"/>
      <c r="EJ8" s="319"/>
      <c r="EK8" s="317" t="s">
        <v>233</v>
      </c>
      <c r="EL8" s="318"/>
      <c r="EM8" s="318"/>
      <c r="EN8" s="318"/>
      <c r="EO8" s="318"/>
      <c r="EP8" s="319"/>
      <c r="EQ8" s="317" t="s">
        <v>154</v>
      </c>
      <c r="ER8" s="318"/>
      <c r="ES8" s="318"/>
      <c r="ET8" s="318"/>
      <c r="EU8" s="319"/>
      <c r="EV8" s="317" t="s">
        <v>233</v>
      </c>
      <c r="EW8" s="318"/>
      <c r="EX8" s="318"/>
      <c r="EY8" s="318"/>
      <c r="EZ8" s="318"/>
      <c r="FA8" s="319"/>
      <c r="FB8" s="286"/>
      <c r="FC8" s="287"/>
      <c r="FD8" s="287"/>
    </row>
    <row r="9" spans="1:160" ht="18.75" customHeight="1">
      <c r="A9" s="297" t="s">
        <v>452</v>
      </c>
      <c r="B9" s="297"/>
      <c r="C9" s="297"/>
      <c r="D9" s="297"/>
      <c r="E9" s="298"/>
      <c r="F9" s="31"/>
      <c r="G9" s="31"/>
      <c r="H9" s="31"/>
      <c r="I9" s="31"/>
      <c r="J9" s="31"/>
      <c r="K9" s="31"/>
      <c r="L9" s="31"/>
      <c r="M9" s="31"/>
      <c r="N9" s="31"/>
      <c r="O9" s="344"/>
      <c r="P9" s="344"/>
      <c r="Q9" s="344"/>
      <c r="R9" s="344"/>
      <c r="S9" s="344"/>
      <c r="T9" s="70"/>
      <c r="U9" s="70"/>
      <c r="V9" s="70"/>
      <c r="W9" s="70"/>
      <c r="X9" s="70"/>
      <c r="Y9" s="70"/>
      <c r="Z9" s="344"/>
      <c r="AA9" s="344"/>
      <c r="AB9" s="344"/>
      <c r="AC9" s="344"/>
      <c r="AD9" s="344"/>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37" t="s">
        <v>129</v>
      </c>
      <c r="FC9" s="297"/>
      <c r="FD9" s="297"/>
    </row>
    <row r="10" spans="1:160" s="31" customFormat="1" ht="18.75" customHeight="1">
      <c r="A10" s="256" t="s">
        <v>436</v>
      </c>
      <c r="B10" s="256"/>
      <c r="C10" s="256"/>
      <c r="D10" s="256"/>
      <c r="E10" s="257"/>
      <c r="F10" s="263">
        <v>81</v>
      </c>
      <c r="G10" s="252"/>
      <c r="H10" s="252"/>
      <c r="I10" s="252"/>
      <c r="J10" s="254">
        <v>659572</v>
      </c>
      <c r="K10" s="254"/>
      <c r="L10" s="254"/>
      <c r="M10" s="254"/>
      <c r="N10" s="254"/>
      <c r="O10" s="269">
        <v>4815160</v>
      </c>
      <c r="P10" s="269"/>
      <c r="Q10" s="269"/>
      <c r="R10" s="269"/>
      <c r="S10" s="269"/>
      <c r="T10" s="255">
        <v>109445859</v>
      </c>
      <c r="U10" s="255"/>
      <c r="V10" s="255"/>
      <c r="W10" s="255"/>
      <c r="X10" s="255"/>
      <c r="Y10" s="255"/>
      <c r="Z10" s="269">
        <v>4730043</v>
      </c>
      <c r="AA10" s="269"/>
      <c r="AB10" s="269"/>
      <c r="AC10" s="269"/>
      <c r="AD10" s="269"/>
      <c r="AE10" s="255">
        <v>107307664</v>
      </c>
      <c r="AF10" s="255"/>
      <c r="AG10" s="255"/>
      <c r="AH10" s="255"/>
      <c r="AI10" s="255"/>
      <c r="AJ10" s="255"/>
      <c r="AK10" s="259">
        <v>109736</v>
      </c>
      <c r="AL10" s="259"/>
      <c r="AM10" s="259"/>
      <c r="AN10" s="259"/>
      <c r="AO10" s="259"/>
      <c r="AP10" s="255">
        <v>42208825</v>
      </c>
      <c r="AQ10" s="255"/>
      <c r="AR10" s="255"/>
      <c r="AS10" s="255"/>
      <c r="AT10" s="255"/>
      <c r="AU10" s="255"/>
      <c r="AV10" s="259">
        <v>3051416</v>
      </c>
      <c r="AW10" s="259"/>
      <c r="AX10" s="259"/>
      <c r="AY10" s="259"/>
      <c r="AZ10" s="259"/>
      <c r="BA10" s="255">
        <v>43211935</v>
      </c>
      <c r="BB10" s="255"/>
      <c r="BC10" s="255"/>
      <c r="BD10" s="255"/>
      <c r="BE10" s="255"/>
      <c r="BF10" s="255"/>
      <c r="BG10" s="255">
        <v>611557</v>
      </c>
      <c r="BH10" s="255"/>
      <c r="BI10" s="255"/>
      <c r="BJ10" s="255"/>
      <c r="BK10" s="255"/>
      <c r="BL10" s="255">
        <v>9523251</v>
      </c>
      <c r="BM10" s="255"/>
      <c r="BN10" s="255"/>
      <c r="BO10" s="255"/>
      <c r="BP10" s="255"/>
      <c r="BQ10" s="255"/>
      <c r="BR10" s="255">
        <v>955286</v>
      </c>
      <c r="BS10" s="255"/>
      <c r="BT10" s="255"/>
      <c r="BU10" s="255"/>
      <c r="BV10" s="255"/>
      <c r="BW10" s="255">
        <v>8170741</v>
      </c>
      <c r="BX10" s="255"/>
      <c r="BY10" s="255"/>
      <c r="BZ10" s="255"/>
      <c r="CA10" s="255"/>
      <c r="CB10" s="255"/>
      <c r="CC10" s="254">
        <v>102725</v>
      </c>
      <c r="CD10" s="254"/>
      <c r="CE10" s="254"/>
      <c r="CF10" s="254"/>
      <c r="CG10" s="254"/>
      <c r="CH10" s="255">
        <v>4074645</v>
      </c>
      <c r="CI10" s="255"/>
      <c r="CJ10" s="255"/>
      <c r="CK10" s="255"/>
      <c r="CL10" s="255"/>
      <c r="CM10" s="255"/>
      <c r="CN10" s="254">
        <v>2048</v>
      </c>
      <c r="CO10" s="254"/>
      <c r="CP10" s="254"/>
      <c r="CQ10" s="254"/>
      <c r="CR10" s="254"/>
      <c r="CS10" s="254">
        <v>118267</v>
      </c>
      <c r="CT10" s="254"/>
      <c r="CU10" s="254"/>
      <c r="CV10" s="254"/>
      <c r="CW10" s="254"/>
      <c r="CX10" s="254"/>
      <c r="CY10" s="254">
        <v>68830</v>
      </c>
      <c r="CZ10" s="254"/>
      <c r="DA10" s="254"/>
      <c r="DB10" s="254"/>
      <c r="DC10" s="254"/>
      <c r="DD10" s="254">
        <v>652185</v>
      </c>
      <c r="DE10" s="254"/>
      <c r="DF10" s="254"/>
      <c r="DG10" s="254"/>
      <c r="DH10" s="254"/>
      <c r="DI10" s="254"/>
      <c r="DJ10" s="254">
        <v>24</v>
      </c>
      <c r="DK10" s="254"/>
      <c r="DL10" s="254"/>
      <c r="DM10" s="254"/>
      <c r="DN10" s="254"/>
      <c r="DO10" s="254">
        <v>231</v>
      </c>
      <c r="DP10" s="254"/>
      <c r="DQ10" s="254"/>
      <c r="DR10" s="254"/>
      <c r="DS10" s="254"/>
      <c r="DT10" s="254"/>
      <c r="DU10" s="254">
        <v>2778</v>
      </c>
      <c r="DV10" s="254"/>
      <c r="DW10" s="254"/>
      <c r="DX10" s="254"/>
      <c r="DY10" s="254"/>
      <c r="DZ10" s="254">
        <v>834300</v>
      </c>
      <c r="EA10" s="254"/>
      <c r="EB10" s="254"/>
      <c r="EC10" s="254"/>
      <c r="ED10" s="254"/>
      <c r="EE10" s="254"/>
      <c r="EF10" s="254">
        <v>10754</v>
      </c>
      <c r="EG10" s="254"/>
      <c r="EH10" s="254"/>
      <c r="EI10" s="254"/>
      <c r="EJ10" s="254"/>
      <c r="EK10" s="254">
        <v>536575</v>
      </c>
      <c r="EL10" s="254"/>
      <c r="EM10" s="254"/>
      <c r="EN10" s="254"/>
      <c r="EO10" s="254"/>
      <c r="EP10" s="254"/>
      <c r="EQ10" s="254">
        <v>2731</v>
      </c>
      <c r="ER10" s="254"/>
      <c r="ES10" s="254"/>
      <c r="ET10" s="254"/>
      <c r="EU10" s="254"/>
      <c r="EV10" s="252">
        <v>114904</v>
      </c>
      <c r="EW10" s="252"/>
      <c r="EX10" s="252"/>
      <c r="EY10" s="252"/>
      <c r="EZ10" s="252"/>
      <c r="FA10" s="253"/>
      <c r="FB10" s="249" t="s">
        <v>417</v>
      </c>
      <c r="FC10" s="250"/>
      <c r="FD10" s="250"/>
    </row>
    <row r="11" spans="1:160" s="31" customFormat="1" ht="15" customHeight="1">
      <c r="A11" s="245"/>
      <c r="B11" s="245"/>
      <c r="C11" s="245"/>
      <c r="D11" s="245"/>
      <c r="E11" s="246"/>
      <c r="F11" s="185"/>
      <c r="G11" s="185"/>
      <c r="H11" s="185"/>
      <c r="I11" s="185"/>
      <c r="J11" s="185"/>
      <c r="K11" s="185"/>
      <c r="L11" s="185"/>
      <c r="M11" s="185"/>
      <c r="N11" s="185"/>
      <c r="O11" s="259"/>
      <c r="P11" s="259"/>
      <c r="Q11" s="259"/>
      <c r="R11" s="259"/>
      <c r="S11" s="259"/>
      <c r="T11" s="255"/>
      <c r="U11" s="255"/>
      <c r="V11" s="255"/>
      <c r="W11" s="255"/>
      <c r="X11" s="255"/>
      <c r="Y11" s="255"/>
      <c r="Z11" s="255"/>
      <c r="AA11" s="255"/>
      <c r="AB11" s="255"/>
      <c r="AC11" s="255"/>
      <c r="AD11" s="255"/>
      <c r="AE11" s="255"/>
      <c r="AF11" s="255"/>
      <c r="AG11" s="255"/>
      <c r="AH11" s="255"/>
      <c r="AI11" s="255"/>
      <c r="AJ11" s="255"/>
      <c r="AK11" s="186"/>
      <c r="AL11" s="186"/>
      <c r="AM11" s="186"/>
      <c r="AN11" s="186"/>
      <c r="AO11" s="186"/>
      <c r="AP11" s="40"/>
      <c r="AQ11" s="40"/>
      <c r="AR11" s="40"/>
      <c r="AS11" s="40"/>
      <c r="AT11" s="40"/>
      <c r="AU11" s="40"/>
      <c r="AV11" s="186"/>
      <c r="AW11" s="186"/>
      <c r="AX11" s="186"/>
      <c r="AY11" s="186"/>
      <c r="AZ11" s="186"/>
      <c r="BA11" s="40"/>
      <c r="BB11" s="40"/>
      <c r="BC11" s="40"/>
      <c r="BD11" s="40"/>
      <c r="BE11" s="40"/>
      <c r="BF11" s="40"/>
      <c r="BG11" s="40"/>
      <c r="BH11" s="40"/>
      <c r="BI11" s="40"/>
      <c r="BJ11" s="40"/>
      <c r="BK11" s="40"/>
      <c r="BL11" s="40"/>
      <c r="BM11" s="40"/>
      <c r="BN11" s="40"/>
      <c r="BO11" s="40"/>
      <c r="BP11" s="40"/>
      <c r="BQ11" s="40"/>
      <c r="BR11" s="255"/>
      <c r="BS11" s="255"/>
      <c r="BT11" s="255"/>
      <c r="BU11" s="255"/>
      <c r="BV11" s="255"/>
      <c r="BW11" s="255"/>
      <c r="BX11" s="255"/>
      <c r="BY11" s="255"/>
      <c r="BZ11" s="255"/>
      <c r="CA11" s="255"/>
      <c r="CB11" s="255"/>
      <c r="CC11" s="254"/>
      <c r="CD11" s="254"/>
      <c r="CE11" s="254"/>
      <c r="CF11" s="254"/>
      <c r="CG11" s="254"/>
      <c r="CH11" s="255"/>
      <c r="CI11" s="255"/>
      <c r="CJ11" s="255"/>
      <c r="CK11" s="255"/>
      <c r="CL11" s="255"/>
      <c r="CM11" s="255"/>
      <c r="CN11" s="254"/>
      <c r="CO11" s="254"/>
      <c r="CP11" s="254"/>
      <c r="CQ11" s="254"/>
      <c r="CR11" s="254"/>
      <c r="CS11" s="254"/>
      <c r="CT11" s="254"/>
      <c r="CU11" s="254"/>
      <c r="CV11" s="254"/>
      <c r="CW11" s="254"/>
      <c r="CX11" s="254"/>
      <c r="CY11" s="254"/>
      <c r="CZ11" s="254"/>
      <c r="DA11" s="254"/>
      <c r="DB11" s="254"/>
      <c r="DC11" s="254"/>
      <c r="DD11" s="254"/>
      <c r="DE11" s="254"/>
      <c r="DF11" s="254"/>
      <c r="DG11" s="254"/>
      <c r="DH11" s="254"/>
      <c r="DI11" s="254"/>
      <c r="DJ11" s="254"/>
      <c r="DK11" s="254"/>
      <c r="DL11" s="254"/>
      <c r="DM11" s="254"/>
      <c r="DN11" s="254"/>
      <c r="DO11" s="254"/>
      <c r="DP11" s="254"/>
      <c r="DQ11" s="254"/>
      <c r="DR11" s="254"/>
      <c r="DS11" s="254"/>
      <c r="DT11" s="254"/>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68"/>
      <c r="FC11" s="169"/>
      <c r="FD11" s="169"/>
    </row>
    <row r="12" spans="1:160" s="31" customFormat="1" ht="18.75" customHeight="1">
      <c r="A12" s="256" t="s">
        <v>437</v>
      </c>
      <c r="B12" s="256"/>
      <c r="C12" s="256"/>
      <c r="D12" s="256"/>
      <c r="E12" s="257"/>
      <c r="F12" s="263">
        <v>81</v>
      </c>
      <c r="G12" s="252"/>
      <c r="H12" s="252"/>
      <c r="I12" s="252"/>
      <c r="J12" s="254">
        <v>683789</v>
      </c>
      <c r="K12" s="254"/>
      <c r="L12" s="254"/>
      <c r="M12" s="254"/>
      <c r="N12" s="254"/>
      <c r="O12" s="259">
        <v>4631702</v>
      </c>
      <c r="P12" s="259"/>
      <c r="Q12" s="259"/>
      <c r="R12" s="259"/>
      <c r="S12" s="259"/>
      <c r="T12" s="255">
        <v>101847607</v>
      </c>
      <c r="U12" s="255"/>
      <c r="V12" s="255"/>
      <c r="W12" s="255"/>
      <c r="X12" s="255"/>
      <c r="Y12" s="255"/>
      <c r="Z12" s="255">
        <v>4542933</v>
      </c>
      <c r="AA12" s="255"/>
      <c r="AB12" s="255"/>
      <c r="AC12" s="255"/>
      <c r="AD12" s="255"/>
      <c r="AE12" s="255">
        <v>99626864</v>
      </c>
      <c r="AF12" s="255"/>
      <c r="AG12" s="255"/>
      <c r="AH12" s="255"/>
      <c r="AI12" s="255"/>
      <c r="AJ12" s="255"/>
      <c r="AK12" s="259">
        <v>101823</v>
      </c>
      <c r="AL12" s="259"/>
      <c r="AM12" s="259"/>
      <c r="AN12" s="259"/>
      <c r="AO12" s="259"/>
      <c r="AP12" s="255">
        <v>39126373</v>
      </c>
      <c r="AQ12" s="255"/>
      <c r="AR12" s="255"/>
      <c r="AS12" s="255"/>
      <c r="AT12" s="255"/>
      <c r="AU12" s="255"/>
      <c r="AV12" s="259">
        <v>2884991</v>
      </c>
      <c r="AW12" s="259"/>
      <c r="AX12" s="259"/>
      <c r="AY12" s="259"/>
      <c r="AZ12" s="259"/>
      <c r="BA12" s="255">
        <v>39678002</v>
      </c>
      <c r="BB12" s="255"/>
      <c r="BC12" s="255"/>
      <c r="BD12" s="255"/>
      <c r="BE12" s="255"/>
      <c r="BF12" s="255"/>
      <c r="BG12" s="255">
        <v>596375</v>
      </c>
      <c r="BH12" s="255"/>
      <c r="BI12" s="255"/>
      <c r="BJ12" s="255"/>
      <c r="BK12" s="255"/>
      <c r="BL12" s="255">
        <v>8905138</v>
      </c>
      <c r="BM12" s="255"/>
      <c r="BN12" s="255"/>
      <c r="BO12" s="255"/>
      <c r="BP12" s="255"/>
      <c r="BQ12" s="255"/>
      <c r="BR12" s="255">
        <v>957602</v>
      </c>
      <c r="BS12" s="255"/>
      <c r="BT12" s="255"/>
      <c r="BU12" s="255"/>
      <c r="BV12" s="255"/>
      <c r="BW12" s="255">
        <v>8091370</v>
      </c>
      <c r="BX12" s="255"/>
      <c r="BY12" s="255"/>
      <c r="BZ12" s="255"/>
      <c r="CA12" s="255"/>
      <c r="CB12" s="255"/>
      <c r="CC12" s="254">
        <v>95130</v>
      </c>
      <c r="CD12" s="254"/>
      <c r="CE12" s="254"/>
      <c r="CF12" s="254"/>
      <c r="CG12" s="254"/>
      <c r="CH12" s="255">
        <v>3695001</v>
      </c>
      <c r="CI12" s="255"/>
      <c r="CJ12" s="255"/>
      <c r="CK12" s="255"/>
      <c r="CL12" s="255"/>
      <c r="CM12" s="255"/>
      <c r="CN12" s="254">
        <v>2142</v>
      </c>
      <c r="CO12" s="254"/>
      <c r="CP12" s="254"/>
      <c r="CQ12" s="254"/>
      <c r="CR12" s="254"/>
      <c r="CS12" s="254">
        <v>130980</v>
      </c>
      <c r="CT12" s="254"/>
      <c r="CU12" s="254"/>
      <c r="CV12" s="254"/>
      <c r="CW12" s="254"/>
      <c r="CX12" s="254"/>
      <c r="CY12" s="254">
        <v>71719</v>
      </c>
      <c r="CZ12" s="254"/>
      <c r="DA12" s="254"/>
      <c r="DB12" s="254"/>
      <c r="DC12" s="254"/>
      <c r="DD12" s="254">
        <v>664698</v>
      </c>
      <c r="DE12" s="254"/>
      <c r="DF12" s="254"/>
      <c r="DG12" s="254"/>
      <c r="DH12" s="254"/>
      <c r="DI12" s="254"/>
      <c r="DJ12" s="254">
        <v>1</v>
      </c>
      <c r="DK12" s="254"/>
      <c r="DL12" s="254"/>
      <c r="DM12" s="254"/>
      <c r="DN12" s="254"/>
      <c r="DO12" s="254">
        <v>24</v>
      </c>
      <c r="DP12" s="254"/>
      <c r="DQ12" s="254"/>
      <c r="DR12" s="254"/>
      <c r="DS12" s="254"/>
      <c r="DT12" s="254"/>
      <c r="DU12" s="254">
        <v>2846</v>
      </c>
      <c r="DV12" s="254"/>
      <c r="DW12" s="254"/>
      <c r="DX12" s="254"/>
      <c r="DY12" s="254"/>
      <c r="DZ12" s="254">
        <v>853800</v>
      </c>
      <c r="EA12" s="254"/>
      <c r="EB12" s="254"/>
      <c r="EC12" s="254"/>
      <c r="ED12" s="254"/>
      <c r="EE12" s="254"/>
      <c r="EF12" s="254">
        <v>11547</v>
      </c>
      <c r="EG12" s="254"/>
      <c r="EH12" s="254"/>
      <c r="EI12" s="254"/>
      <c r="EJ12" s="254"/>
      <c r="EK12" s="254">
        <v>577640</v>
      </c>
      <c r="EL12" s="254"/>
      <c r="EM12" s="254"/>
      <c r="EN12" s="254"/>
      <c r="EO12" s="254"/>
      <c r="EP12" s="254"/>
      <c r="EQ12" s="254">
        <v>2656</v>
      </c>
      <c r="ER12" s="254"/>
      <c r="ES12" s="254"/>
      <c r="ET12" s="254"/>
      <c r="EU12" s="254"/>
      <c r="EV12" s="252">
        <v>124580</v>
      </c>
      <c r="EW12" s="252"/>
      <c r="EX12" s="252"/>
      <c r="EY12" s="252"/>
      <c r="EZ12" s="252"/>
      <c r="FA12" s="253"/>
      <c r="FB12" s="249" t="s">
        <v>418</v>
      </c>
      <c r="FC12" s="250"/>
      <c r="FD12" s="250"/>
    </row>
    <row r="13" spans="1:160" ht="15" customHeight="1">
      <c r="A13" s="245"/>
      <c r="B13" s="245"/>
      <c r="C13" s="245"/>
      <c r="D13" s="245"/>
      <c r="E13" s="246"/>
      <c r="F13" s="263"/>
      <c r="G13" s="252"/>
      <c r="H13" s="252"/>
      <c r="I13" s="252"/>
      <c r="J13" s="254"/>
      <c r="K13" s="254"/>
      <c r="L13" s="254"/>
      <c r="M13" s="254"/>
      <c r="N13" s="254"/>
      <c r="O13" s="259"/>
      <c r="P13" s="259"/>
      <c r="Q13" s="259"/>
      <c r="R13" s="259"/>
      <c r="S13" s="259"/>
      <c r="T13" s="255"/>
      <c r="U13" s="255"/>
      <c r="V13" s="255"/>
      <c r="W13" s="255"/>
      <c r="X13" s="255"/>
      <c r="Y13" s="255"/>
      <c r="Z13" s="259"/>
      <c r="AA13" s="259"/>
      <c r="AB13" s="259"/>
      <c r="AC13" s="259"/>
      <c r="AD13" s="259"/>
      <c r="AE13" s="300"/>
      <c r="AF13" s="300"/>
      <c r="AG13" s="300"/>
      <c r="AH13" s="300"/>
      <c r="AI13" s="300"/>
      <c r="AJ13" s="300"/>
      <c r="AK13" s="259"/>
      <c r="AL13" s="259"/>
      <c r="AM13" s="259"/>
      <c r="AN13" s="259"/>
      <c r="AO13" s="259"/>
      <c r="AP13" s="255"/>
      <c r="AQ13" s="255"/>
      <c r="AR13" s="255"/>
      <c r="AS13" s="255"/>
      <c r="AT13" s="255"/>
      <c r="AU13" s="255"/>
      <c r="AV13" s="259"/>
      <c r="AW13" s="259"/>
      <c r="AX13" s="259"/>
      <c r="AY13" s="259"/>
      <c r="AZ13" s="259"/>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4"/>
      <c r="CD13" s="254"/>
      <c r="CE13" s="254"/>
      <c r="CF13" s="254"/>
      <c r="CG13" s="254"/>
      <c r="CH13" s="255"/>
      <c r="CI13" s="255"/>
      <c r="CJ13" s="255"/>
      <c r="CK13" s="255"/>
      <c r="CL13" s="255"/>
      <c r="CM13" s="255"/>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3"/>
      <c r="FB13" s="249"/>
      <c r="FC13" s="250"/>
      <c r="FD13" s="250"/>
    </row>
    <row r="14" spans="1:160" s="41" customFormat="1" ht="18.75" customHeight="1">
      <c r="A14" s="256" t="s">
        <v>438</v>
      </c>
      <c r="B14" s="256"/>
      <c r="C14" s="256"/>
      <c r="D14" s="256"/>
      <c r="E14" s="257"/>
      <c r="F14" s="263">
        <v>81</v>
      </c>
      <c r="G14" s="252"/>
      <c r="H14" s="252"/>
      <c r="I14" s="252"/>
      <c r="J14" s="254">
        <v>703028</v>
      </c>
      <c r="K14" s="254"/>
      <c r="L14" s="254"/>
      <c r="M14" s="254"/>
      <c r="N14" s="254"/>
      <c r="O14" s="259">
        <v>5531204</v>
      </c>
      <c r="P14" s="259"/>
      <c r="Q14" s="259"/>
      <c r="R14" s="259"/>
      <c r="S14" s="259"/>
      <c r="T14" s="255">
        <v>120387267</v>
      </c>
      <c r="U14" s="255"/>
      <c r="V14" s="255"/>
      <c r="W14" s="255"/>
      <c r="X14" s="255"/>
      <c r="Y14" s="255"/>
      <c r="Z14" s="259">
        <v>5434603</v>
      </c>
      <c r="AA14" s="259"/>
      <c r="AB14" s="259"/>
      <c r="AC14" s="259"/>
      <c r="AD14" s="259"/>
      <c r="AE14" s="255">
        <v>118096492</v>
      </c>
      <c r="AF14" s="255"/>
      <c r="AG14" s="255"/>
      <c r="AH14" s="255"/>
      <c r="AI14" s="255"/>
      <c r="AJ14" s="255"/>
      <c r="AK14" s="259">
        <v>116524</v>
      </c>
      <c r="AL14" s="259"/>
      <c r="AM14" s="259"/>
      <c r="AN14" s="259"/>
      <c r="AO14" s="259"/>
      <c r="AP14" s="255">
        <v>45490230</v>
      </c>
      <c r="AQ14" s="255"/>
      <c r="AR14" s="255"/>
      <c r="AS14" s="255"/>
      <c r="AT14" s="255"/>
      <c r="AU14" s="255"/>
      <c r="AV14" s="259">
        <v>3404198</v>
      </c>
      <c r="AW14" s="259"/>
      <c r="AX14" s="259"/>
      <c r="AY14" s="259"/>
      <c r="AZ14" s="259"/>
      <c r="BA14" s="255">
        <v>47308623</v>
      </c>
      <c r="BB14" s="255"/>
      <c r="BC14" s="255"/>
      <c r="BD14" s="255"/>
      <c r="BE14" s="255"/>
      <c r="BF14" s="255"/>
      <c r="BG14" s="255">
        <v>700501</v>
      </c>
      <c r="BH14" s="255"/>
      <c r="BI14" s="255"/>
      <c r="BJ14" s="255"/>
      <c r="BK14" s="255"/>
      <c r="BL14" s="255">
        <v>10299908</v>
      </c>
      <c r="BM14" s="255"/>
      <c r="BN14" s="255"/>
      <c r="BO14" s="255"/>
      <c r="BP14" s="255"/>
      <c r="BQ14" s="255"/>
      <c r="BR14" s="255">
        <v>1210645</v>
      </c>
      <c r="BS14" s="255"/>
      <c r="BT14" s="255"/>
      <c r="BU14" s="255"/>
      <c r="BV14" s="255"/>
      <c r="BW14" s="255">
        <v>10670854</v>
      </c>
      <c r="BX14" s="255"/>
      <c r="BY14" s="255"/>
      <c r="BZ14" s="255"/>
      <c r="CA14" s="255"/>
      <c r="CB14" s="255"/>
      <c r="CC14" s="254">
        <v>109529</v>
      </c>
      <c r="CD14" s="254"/>
      <c r="CE14" s="254"/>
      <c r="CF14" s="254"/>
      <c r="CG14" s="254"/>
      <c r="CH14" s="255">
        <v>4158075</v>
      </c>
      <c r="CI14" s="255"/>
      <c r="CJ14" s="255"/>
      <c r="CK14" s="255"/>
      <c r="CL14" s="255"/>
      <c r="CM14" s="255"/>
      <c r="CN14" s="254">
        <v>2735</v>
      </c>
      <c r="CO14" s="254"/>
      <c r="CP14" s="254"/>
      <c r="CQ14" s="254"/>
      <c r="CR14" s="254"/>
      <c r="CS14" s="254">
        <v>168802</v>
      </c>
      <c r="CT14" s="254"/>
      <c r="CU14" s="254"/>
      <c r="CV14" s="254"/>
      <c r="CW14" s="254"/>
      <c r="CX14" s="254"/>
      <c r="CY14" s="254">
        <v>79133</v>
      </c>
      <c r="CZ14" s="254"/>
      <c r="DA14" s="254"/>
      <c r="DB14" s="254"/>
      <c r="DC14" s="254"/>
      <c r="DD14" s="254">
        <v>718522</v>
      </c>
      <c r="DE14" s="254"/>
      <c r="DF14" s="254"/>
      <c r="DG14" s="254"/>
      <c r="DH14" s="254"/>
      <c r="DI14" s="254"/>
      <c r="DJ14" s="254">
        <v>0</v>
      </c>
      <c r="DK14" s="254"/>
      <c r="DL14" s="254"/>
      <c r="DM14" s="254"/>
      <c r="DN14" s="254"/>
      <c r="DO14" s="254">
        <v>0</v>
      </c>
      <c r="DP14" s="254"/>
      <c r="DQ14" s="254"/>
      <c r="DR14" s="254"/>
      <c r="DS14" s="254"/>
      <c r="DT14" s="254"/>
      <c r="DU14" s="254">
        <v>2788</v>
      </c>
      <c r="DV14" s="254"/>
      <c r="DW14" s="254"/>
      <c r="DX14" s="254"/>
      <c r="DY14" s="254"/>
      <c r="DZ14" s="254">
        <v>836400</v>
      </c>
      <c r="EA14" s="254"/>
      <c r="EB14" s="254"/>
      <c r="EC14" s="254"/>
      <c r="ED14" s="254"/>
      <c r="EE14" s="254"/>
      <c r="EF14" s="254">
        <v>11912</v>
      </c>
      <c r="EG14" s="254"/>
      <c r="EH14" s="254"/>
      <c r="EI14" s="254"/>
      <c r="EJ14" s="254"/>
      <c r="EK14" s="254">
        <v>593440</v>
      </c>
      <c r="EL14" s="254"/>
      <c r="EM14" s="254"/>
      <c r="EN14" s="254"/>
      <c r="EO14" s="254"/>
      <c r="EP14" s="254"/>
      <c r="EQ14" s="254">
        <v>2768</v>
      </c>
      <c r="ER14" s="254"/>
      <c r="ES14" s="254"/>
      <c r="ET14" s="254"/>
      <c r="EU14" s="254"/>
      <c r="EV14" s="254">
        <v>142414</v>
      </c>
      <c r="EW14" s="254"/>
      <c r="EX14" s="254"/>
      <c r="EY14" s="254"/>
      <c r="EZ14" s="254"/>
      <c r="FA14" s="253"/>
      <c r="FB14" s="249" t="s">
        <v>419</v>
      </c>
      <c r="FC14" s="250"/>
      <c r="FD14" s="250"/>
    </row>
    <row r="15" spans="1:160" ht="15" customHeight="1">
      <c r="A15" s="245"/>
      <c r="B15" s="245"/>
      <c r="C15" s="245"/>
      <c r="D15" s="245"/>
      <c r="E15" s="246"/>
      <c r="F15" s="263"/>
      <c r="G15" s="252"/>
      <c r="H15" s="252"/>
      <c r="I15" s="252"/>
      <c r="J15" s="254"/>
      <c r="K15" s="254"/>
      <c r="L15" s="254"/>
      <c r="M15" s="254"/>
      <c r="N15" s="254"/>
      <c r="O15" s="259"/>
      <c r="P15" s="259"/>
      <c r="Q15" s="259"/>
      <c r="R15" s="259"/>
      <c r="S15" s="259"/>
      <c r="T15" s="255"/>
      <c r="U15" s="255"/>
      <c r="V15" s="255"/>
      <c r="W15" s="255"/>
      <c r="X15" s="255"/>
      <c r="Y15" s="255"/>
      <c r="Z15" s="258"/>
      <c r="AA15" s="258"/>
      <c r="AB15" s="258"/>
      <c r="AC15" s="258"/>
      <c r="AD15" s="258"/>
      <c r="AE15" s="255"/>
      <c r="AF15" s="255"/>
      <c r="AG15" s="255"/>
      <c r="AH15" s="255"/>
      <c r="AI15" s="255"/>
      <c r="AJ15" s="255"/>
      <c r="AK15" s="259"/>
      <c r="AL15" s="259"/>
      <c r="AM15" s="259"/>
      <c r="AN15" s="259"/>
      <c r="AO15" s="259"/>
      <c r="AP15" s="255"/>
      <c r="AQ15" s="255"/>
      <c r="AR15" s="255"/>
      <c r="AS15" s="255"/>
      <c r="AT15" s="255"/>
      <c r="AU15" s="255"/>
      <c r="AV15" s="259"/>
      <c r="AW15" s="259"/>
      <c r="AX15" s="259"/>
      <c r="AY15" s="259"/>
      <c r="AZ15" s="259"/>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c r="CC15" s="254"/>
      <c r="CD15" s="254"/>
      <c r="CE15" s="254"/>
      <c r="CF15" s="254"/>
      <c r="CG15" s="254"/>
      <c r="CH15" s="255"/>
      <c r="CI15" s="255"/>
      <c r="CJ15" s="255"/>
      <c r="CK15" s="255"/>
      <c r="CL15" s="255"/>
      <c r="CM15" s="255"/>
      <c r="CN15" s="254"/>
      <c r="CO15" s="254"/>
      <c r="CP15" s="254"/>
      <c r="CQ15" s="254"/>
      <c r="CR15" s="254"/>
      <c r="CS15" s="254"/>
      <c r="CT15" s="254"/>
      <c r="CU15" s="254"/>
      <c r="CV15" s="254"/>
      <c r="CW15" s="254"/>
      <c r="CX15" s="254"/>
      <c r="CY15" s="254"/>
      <c r="CZ15" s="254"/>
      <c r="DA15" s="254"/>
      <c r="DB15" s="254"/>
      <c r="DC15" s="254"/>
      <c r="DD15" s="254"/>
      <c r="DE15" s="254"/>
      <c r="DF15" s="254"/>
      <c r="DG15" s="254"/>
      <c r="DH15" s="254"/>
      <c r="DI15" s="254"/>
      <c r="DJ15" s="254"/>
      <c r="DK15" s="254"/>
      <c r="DL15" s="254"/>
      <c r="DM15" s="254"/>
      <c r="DN15" s="254"/>
      <c r="DO15" s="254"/>
      <c r="DP15" s="254"/>
      <c r="DQ15" s="254"/>
      <c r="DR15" s="254"/>
      <c r="DS15" s="254"/>
      <c r="DT15" s="254"/>
      <c r="DU15" s="254"/>
      <c r="DV15" s="254"/>
      <c r="DW15" s="254"/>
      <c r="DX15" s="254"/>
      <c r="DY15" s="254"/>
      <c r="DZ15" s="254"/>
      <c r="EA15" s="254"/>
      <c r="EB15" s="254"/>
      <c r="EC15" s="254"/>
      <c r="ED15" s="254"/>
      <c r="EE15" s="254"/>
      <c r="EF15" s="254"/>
      <c r="EG15" s="254"/>
      <c r="EH15" s="254"/>
      <c r="EI15" s="254"/>
      <c r="EJ15" s="254"/>
      <c r="EK15" s="254"/>
      <c r="EL15" s="254"/>
      <c r="EM15" s="254"/>
      <c r="EN15" s="254"/>
      <c r="EO15" s="254"/>
      <c r="EP15" s="254"/>
      <c r="EQ15" s="254"/>
      <c r="ER15" s="254"/>
      <c r="ES15" s="254"/>
      <c r="ET15" s="254"/>
      <c r="EU15" s="254"/>
      <c r="EV15" s="254"/>
      <c r="EW15" s="254"/>
      <c r="EX15" s="254"/>
      <c r="EY15" s="254"/>
      <c r="EZ15" s="254"/>
      <c r="FA15" s="253"/>
      <c r="FB15" s="249"/>
      <c r="FC15" s="250"/>
      <c r="FD15" s="250"/>
    </row>
    <row r="16" spans="1:160" ht="18.75" customHeight="1">
      <c r="A16" s="256" t="s">
        <v>439</v>
      </c>
      <c r="B16" s="256"/>
      <c r="C16" s="256"/>
      <c r="D16" s="256"/>
      <c r="E16" s="257"/>
      <c r="F16" s="263">
        <v>37</v>
      </c>
      <c r="G16" s="252"/>
      <c r="H16" s="252"/>
      <c r="I16" s="252"/>
      <c r="J16" s="254">
        <v>711756</v>
      </c>
      <c r="K16" s="254"/>
      <c r="L16" s="254"/>
      <c r="M16" s="254"/>
      <c r="N16" s="254"/>
      <c r="O16" s="259">
        <v>6059650</v>
      </c>
      <c r="P16" s="259"/>
      <c r="Q16" s="259"/>
      <c r="R16" s="259"/>
      <c r="S16" s="259"/>
      <c r="T16" s="255">
        <v>130864483</v>
      </c>
      <c r="U16" s="255"/>
      <c r="V16" s="255"/>
      <c r="W16" s="255"/>
      <c r="X16" s="255"/>
      <c r="Y16" s="255"/>
      <c r="Z16" s="258">
        <v>5945999</v>
      </c>
      <c r="AA16" s="258"/>
      <c r="AB16" s="258"/>
      <c r="AC16" s="258"/>
      <c r="AD16" s="258"/>
      <c r="AE16" s="255">
        <v>128461619</v>
      </c>
      <c r="AF16" s="255"/>
      <c r="AG16" s="255"/>
      <c r="AH16" s="255"/>
      <c r="AI16" s="255"/>
      <c r="AJ16" s="255"/>
      <c r="AK16" s="259">
        <v>122599</v>
      </c>
      <c r="AL16" s="259"/>
      <c r="AM16" s="259"/>
      <c r="AN16" s="259"/>
      <c r="AO16" s="259"/>
      <c r="AP16" s="255">
        <v>49180355</v>
      </c>
      <c r="AQ16" s="255"/>
      <c r="AR16" s="255"/>
      <c r="AS16" s="255"/>
      <c r="AT16" s="255"/>
      <c r="AU16" s="255"/>
      <c r="AV16" s="259">
        <v>3666391</v>
      </c>
      <c r="AW16" s="259"/>
      <c r="AX16" s="259"/>
      <c r="AY16" s="259"/>
      <c r="AZ16" s="259"/>
      <c r="BA16" s="255">
        <v>51089752</v>
      </c>
      <c r="BB16" s="255"/>
      <c r="BC16" s="255"/>
      <c r="BD16" s="255"/>
      <c r="BE16" s="255"/>
      <c r="BF16" s="255"/>
      <c r="BG16" s="255">
        <v>770138</v>
      </c>
      <c r="BH16" s="255"/>
      <c r="BI16" s="255"/>
      <c r="BJ16" s="255"/>
      <c r="BK16" s="255"/>
      <c r="BL16" s="255">
        <v>11139182</v>
      </c>
      <c r="BM16" s="255"/>
      <c r="BN16" s="255"/>
      <c r="BO16" s="255"/>
      <c r="BP16" s="255"/>
      <c r="BQ16" s="255"/>
      <c r="BR16" s="255">
        <v>1383960</v>
      </c>
      <c r="BS16" s="255"/>
      <c r="BT16" s="255"/>
      <c r="BU16" s="255"/>
      <c r="BV16" s="255"/>
      <c r="BW16" s="255">
        <v>12540030</v>
      </c>
      <c r="BX16" s="255"/>
      <c r="BY16" s="255"/>
      <c r="BZ16" s="255"/>
      <c r="CA16" s="255"/>
      <c r="CB16" s="255"/>
      <c r="CC16" s="254">
        <v>115993</v>
      </c>
      <c r="CD16" s="254"/>
      <c r="CE16" s="254"/>
      <c r="CF16" s="254"/>
      <c r="CG16" s="254"/>
      <c r="CH16" s="255">
        <v>4324731</v>
      </c>
      <c r="CI16" s="255"/>
      <c r="CJ16" s="255"/>
      <c r="CK16" s="255"/>
      <c r="CL16" s="255"/>
      <c r="CM16" s="255"/>
      <c r="CN16" s="254">
        <v>2911</v>
      </c>
      <c r="CO16" s="254"/>
      <c r="CP16" s="254"/>
      <c r="CQ16" s="254"/>
      <c r="CR16" s="254">
        <f>SUM(CR18:CW32)</f>
        <v>418172.19999999995</v>
      </c>
      <c r="CS16" s="254">
        <v>187569</v>
      </c>
      <c r="CT16" s="254"/>
      <c r="CU16" s="254"/>
      <c r="CV16" s="254"/>
      <c r="CW16" s="254"/>
      <c r="CX16" s="254">
        <f>SUM(CX18:DC32)</f>
        <v>187016</v>
      </c>
      <c r="CY16" s="254">
        <v>90688</v>
      </c>
      <c r="CZ16" s="254"/>
      <c r="DA16" s="254"/>
      <c r="DB16" s="254"/>
      <c r="DC16" s="254"/>
      <c r="DD16" s="254">
        <v>823575</v>
      </c>
      <c r="DE16" s="254"/>
      <c r="DF16" s="254"/>
      <c r="DG16" s="254"/>
      <c r="DH16" s="254"/>
      <c r="DI16" s="254"/>
      <c r="DJ16" s="254">
        <v>3</v>
      </c>
      <c r="DK16" s="254"/>
      <c r="DL16" s="254"/>
      <c r="DM16" s="254"/>
      <c r="DN16" s="254"/>
      <c r="DO16" s="254">
        <v>103</v>
      </c>
      <c r="DP16" s="254"/>
      <c r="DQ16" s="254"/>
      <c r="DR16" s="254"/>
      <c r="DS16" s="254"/>
      <c r="DT16" s="254"/>
      <c r="DU16" s="254">
        <v>2730</v>
      </c>
      <c r="DV16" s="254"/>
      <c r="DW16" s="254"/>
      <c r="DX16" s="254"/>
      <c r="DY16" s="254"/>
      <c r="DZ16" s="254">
        <v>819300</v>
      </c>
      <c r="EA16" s="254"/>
      <c r="EB16" s="254"/>
      <c r="EC16" s="254"/>
      <c r="ED16" s="254"/>
      <c r="EE16" s="254"/>
      <c r="EF16" s="254">
        <v>12129</v>
      </c>
      <c r="EG16" s="254"/>
      <c r="EH16" s="254"/>
      <c r="EI16" s="254"/>
      <c r="EJ16" s="254"/>
      <c r="EK16" s="254">
        <v>609585</v>
      </c>
      <c r="EL16" s="254"/>
      <c r="EM16" s="254"/>
      <c r="EN16" s="254"/>
      <c r="EO16" s="254"/>
      <c r="EP16" s="254"/>
      <c r="EQ16" s="254">
        <v>8101</v>
      </c>
      <c r="ER16" s="254"/>
      <c r="ES16" s="254"/>
      <c r="ET16" s="254"/>
      <c r="EU16" s="254"/>
      <c r="EV16" s="252">
        <v>150301</v>
      </c>
      <c r="EW16" s="252"/>
      <c r="EX16" s="252"/>
      <c r="EY16" s="252"/>
      <c r="EZ16" s="252"/>
      <c r="FA16" s="253"/>
      <c r="FB16" s="249" t="s">
        <v>197</v>
      </c>
      <c r="FC16" s="250"/>
      <c r="FD16" s="250"/>
    </row>
    <row r="17" spans="1:160" ht="15" customHeight="1">
      <c r="A17" s="245"/>
      <c r="B17" s="245"/>
      <c r="C17" s="245"/>
      <c r="D17" s="245"/>
      <c r="E17" s="246"/>
      <c r="F17" s="194"/>
      <c r="G17" s="187"/>
      <c r="H17" s="187"/>
      <c r="I17" s="187"/>
      <c r="J17" s="185"/>
      <c r="K17" s="185"/>
      <c r="L17" s="185"/>
      <c r="M17" s="185"/>
      <c r="N17" s="185"/>
      <c r="O17" s="186"/>
      <c r="P17" s="186"/>
      <c r="Q17" s="186"/>
      <c r="R17" s="186"/>
      <c r="S17" s="186"/>
      <c r="T17" s="40"/>
      <c r="U17" s="40"/>
      <c r="V17" s="40"/>
      <c r="W17" s="40"/>
      <c r="X17" s="40"/>
      <c r="Y17" s="40"/>
      <c r="Z17" s="195"/>
      <c r="AA17" s="195"/>
      <c r="AB17" s="195"/>
      <c r="AC17" s="195"/>
      <c r="AD17" s="195"/>
      <c r="AE17" s="40"/>
      <c r="AF17" s="40"/>
      <c r="AG17" s="40"/>
      <c r="AH17" s="40"/>
      <c r="AI17" s="40"/>
      <c r="AJ17" s="40"/>
      <c r="AK17" s="186"/>
      <c r="AL17" s="186"/>
      <c r="AM17" s="186"/>
      <c r="AN17" s="186"/>
      <c r="AO17" s="186"/>
      <c r="AP17" s="40"/>
      <c r="AQ17" s="40"/>
      <c r="AR17" s="40"/>
      <c r="AS17" s="40"/>
      <c r="AT17" s="40"/>
      <c r="AU17" s="40"/>
      <c r="AV17" s="186"/>
      <c r="AW17" s="186"/>
      <c r="AX17" s="186"/>
      <c r="AY17" s="186"/>
      <c r="AZ17" s="186"/>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185"/>
      <c r="CD17" s="185"/>
      <c r="CE17" s="185"/>
      <c r="CF17" s="185"/>
      <c r="CG17" s="185"/>
      <c r="CH17" s="40"/>
      <c r="CI17" s="40"/>
      <c r="CJ17" s="40"/>
      <c r="CK17" s="40"/>
      <c r="CL17" s="40"/>
      <c r="CM17" s="40"/>
      <c r="CN17" s="185"/>
      <c r="CO17" s="185"/>
      <c r="CP17" s="185"/>
      <c r="CQ17" s="185"/>
      <c r="CR17" s="185"/>
      <c r="CS17" s="185"/>
      <c r="CT17" s="185"/>
      <c r="CU17" s="185"/>
      <c r="CV17" s="185"/>
      <c r="CW17" s="185"/>
      <c r="CX17" s="185"/>
      <c r="CY17" s="185"/>
      <c r="CZ17" s="185"/>
      <c r="DA17" s="185"/>
      <c r="DB17" s="185"/>
      <c r="DC17" s="185"/>
      <c r="DD17" s="185"/>
      <c r="DE17" s="185"/>
      <c r="DF17" s="185"/>
      <c r="DG17" s="185"/>
      <c r="DH17" s="185"/>
      <c r="DI17" s="185"/>
      <c r="DJ17" s="185"/>
      <c r="DK17" s="185"/>
      <c r="DL17" s="185"/>
      <c r="DM17" s="185"/>
      <c r="DN17" s="185"/>
      <c r="DO17" s="185"/>
      <c r="DP17" s="185"/>
      <c r="DQ17" s="185"/>
      <c r="DR17" s="185"/>
      <c r="DS17" s="185"/>
      <c r="DT17" s="185"/>
      <c r="DU17" s="185"/>
      <c r="DV17" s="185"/>
      <c r="DW17" s="185"/>
      <c r="DX17" s="185"/>
      <c r="DY17" s="185"/>
      <c r="DZ17" s="185"/>
      <c r="EA17" s="185"/>
      <c r="EB17" s="185"/>
      <c r="EC17" s="185"/>
      <c r="ED17" s="185"/>
      <c r="EE17" s="185"/>
      <c r="EF17" s="185"/>
      <c r="EG17" s="185"/>
      <c r="EH17" s="185"/>
      <c r="EI17" s="185"/>
      <c r="EJ17" s="185"/>
      <c r="EK17" s="185"/>
      <c r="EL17" s="185"/>
      <c r="EM17" s="185"/>
      <c r="EN17" s="185"/>
      <c r="EO17" s="185"/>
      <c r="EP17" s="185"/>
      <c r="EQ17" s="185"/>
      <c r="ER17" s="185"/>
      <c r="ES17" s="185"/>
      <c r="ET17" s="185"/>
      <c r="EU17" s="185"/>
      <c r="EV17" s="185"/>
      <c r="EW17" s="185"/>
      <c r="EX17" s="185"/>
      <c r="EY17" s="185"/>
      <c r="EZ17" s="185"/>
      <c r="FA17" s="188"/>
      <c r="FB17" s="168"/>
      <c r="FC17" s="169"/>
      <c r="FD17" s="169"/>
    </row>
    <row r="18" spans="1:160" s="41" customFormat="1" ht="18.75" customHeight="1">
      <c r="A18" s="339" t="s">
        <v>420</v>
      </c>
      <c r="B18" s="339"/>
      <c r="C18" s="339"/>
      <c r="D18" s="339"/>
      <c r="E18" s="340"/>
      <c r="F18" s="303">
        <v>32</v>
      </c>
      <c r="G18" s="304"/>
      <c r="H18" s="304"/>
      <c r="I18" s="304"/>
      <c r="J18" s="301">
        <v>717147</v>
      </c>
      <c r="K18" s="301"/>
      <c r="L18" s="301"/>
      <c r="M18" s="301"/>
      <c r="N18" s="301"/>
      <c r="O18" s="302">
        <v>6680311</v>
      </c>
      <c r="P18" s="302"/>
      <c r="Q18" s="302"/>
      <c r="R18" s="302"/>
      <c r="S18" s="302"/>
      <c r="T18" s="301">
        <v>143534705.755</v>
      </c>
      <c r="U18" s="301"/>
      <c r="V18" s="301"/>
      <c r="W18" s="301"/>
      <c r="X18" s="301"/>
      <c r="Y18" s="301"/>
      <c r="Z18" s="341">
        <v>6538250</v>
      </c>
      <c r="AA18" s="341"/>
      <c r="AB18" s="341"/>
      <c r="AC18" s="341"/>
      <c r="AD18" s="341"/>
      <c r="AE18" s="301">
        <v>140899685.476</v>
      </c>
      <c r="AF18" s="301"/>
      <c r="AG18" s="301"/>
      <c r="AH18" s="301"/>
      <c r="AI18" s="301"/>
      <c r="AJ18" s="301"/>
      <c r="AK18" s="302">
        <v>128989</v>
      </c>
      <c r="AL18" s="302"/>
      <c r="AM18" s="302"/>
      <c r="AN18" s="302"/>
      <c r="AO18" s="302"/>
      <c r="AP18" s="301">
        <v>52987201.053</v>
      </c>
      <c r="AQ18" s="301"/>
      <c r="AR18" s="301"/>
      <c r="AS18" s="301"/>
      <c r="AT18" s="301"/>
      <c r="AU18" s="301"/>
      <c r="AV18" s="302">
        <v>3980713</v>
      </c>
      <c r="AW18" s="302"/>
      <c r="AX18" s="302"/>
      <c r="AY18" s="302"/>
      <c r="AZ18" s="302"/>
      <c r="BA18" s="301">
        <v>56337849.331</v>
      </c>
      <c r="BB18" s="301"/>
      <c r="BC18" s="301"/>
      <c r="BD18" s="301"/>
      <c r="BE18" s="301"/>
      <c r="BF18" s="301"/>
      <c r="BG18" s="301">
        <v>838549</v>
      </c>
      <c r="BH18" s="301"/>
      <c r="BI18" s="301"/>
      <c r="BJ18" s="301"/>
      <c r="BK18" s="301"/>
      <c r="BL18" s="301">
        <v>11747191.142</v>
      </c>
      <c r="BM18" s="301"/>
      <c r="BN18" s="301"/>
      <c r="BO18" s="301"/>
      <c r="BP18" s="301"/>
      <c r="BQ18" s="301"/>
      <c r="BR18" s="302">
        <v>1586590</v>
      </c>
      <c r="BS18" s="302"/>
      <c r="BT18" s="302"/>
      <c r="BU18" s="302"/>
      <c r="BV18" s="302"/>
      <c r="BW18" s="301">
        <v>15137023.549</v>
      </c>
      <c r="BX18" s="301"/>
      <c r="BY18" s="301"/>
      <c r="BZ18" s="301"/>
      <c r="CA18" s="301"/>
      <c r="CB18" s="301"/>
      <c r="CC18" s="301">
        <v>122012</v>
      </c>
      <c r="CD18" s="301"/>
      <c r="CE18" s="301"/>
      <c r="CF18" s="301"/>
      <c r="CG18" s="301"/>
      <c r="CH18" s="301">
        <v>4462821.051</v>
      </c>
      <c r="CI18" s="301"/>
      <c r="CJ18" s="301"/>
      <c r="CK18" s="301"/>
      <c r="CL18" s="301"/>
      <c r="CM18" s="301"/>
      <c r="CN18" s="301">
        <v>3409</v>
      </c>
      <c r="CO18" s="301"/>
      <c r="CP18" s="301"/>
      <c r="CQ18" s="301"/>
      <c r="CR18" s="301"/>
      <c r="CS18" s="301">
        <v>227599.35</v>
      </c>
      <c r="CT18" s="301"/>
      <c r="CU18" s="301"/>
      <c r="CV18" s="301"/>
      <c r="CW18" s="301"/>
      <c r="CX18" s="301"/>
      <c r="CY18" s="301">
        <v>101672</v>
      </c>
      <c r="CZ18" s="301"/>
      <c r="DA18" s="301"/>
      <c r="DB18" s="301"/>
      <c r="DC18" s="301"/>
      <c r="DD18" s="301">
        <v>924617.154</v>
      </c>
      <c r="DE18" s="301"/>
      <c r="DF18" s="301"/>
      <c r="DG18" s="301"/>
      <c r="DH18" s="301"/>
      <c r="DI18" s="301"/>
      <c r="DJ18" s="301">
        <v>1</v>
      </c>
      <c r="DK18" s="301"/>
      <c r="DL18" s="301"/>
      <c r="DM18" s="301"/>
      <c r="DN18" s="301"/>
      <c r="DO18" s="301">
        <v>56.52</v>
      </c>
      <c r="DP18" s="301"/>
      <c r="DQ18" s="301"/>
      <c r="DR18" s="301"/>
      <c r="DS18" s="301"/>
      <c r="DT18" s="301"/>
      <c r="DU18" s="301">
        <v>2631</v>
      </c>
      <c r="DV18" s="301"/>
      <c r="DW18" s="301"/>
      <c r="DX18" s="301"/>
      <c r="DY18" s="301"/>
      <c r="DZ18" s="301">
        <v>790700</v>
      </c>
      <c r="EA18" s="301"/>
      <c r="EB18" s="301"/>
      <c r="EC18" s="301"/>
      <c r="ED18" s="301"/>
      <c r="EE18" s="301"/>
      <c r="EF18" s="301">
        <v>12651</v>
      </c>
      <c r="EG18" s="301"/>
      <c r="EH18" s="301"/>
      <c r="EI18" s="301"/>
      <c r="EJ18" s="301"/>
      <c r="EK18" s="301">
        <v>657385</v>
      </c>
      <c r="EL18" s="301"/>
      <c r="EM18" s="301"/>
      <c r="EN18" s="301"/>
      <c r="EO18" s="301"/>
      <c r="EP18" s="301"/>
      <c r="EQ18" s="301">
        <v>25106</v>
      </c>
      <c r="ER18" s="301"/>
      <c r="ES18" s="301"/>
      <c r="ET18" s="301"/>
      <c r="EU18" s="301"/>
      <c r="EV18" s="304">
        <v>262261.605</v>
      </c>
      <c r="EW18" s="304"/>
      <c r="EX18" s="304"/>
      <c r="EY18" s="304"/>
      <c r="EZ18" s="304"/>
      <c r="FA18" s="342"/>
      <c r="FB18" s="247" t="s">
        <v>420</v>
      </c>
      <c r="FC18" s="248"/>
      <c r="FD18" s="248"/>
    </row>
    <row r="19" spans="1:160" s="41" customFormat="1" ht="18.75" customHeight="1">
      <c r="A19" s="265"/>
      <c r="B19" s="265"/>
      <c r="C19" s="265"/>
      <c r="D19" s="265"/>
      <c r="E19" s="266"/>
      <c r="F19" s="267"/>
      <c r="G19" s="261"/>
      <c r="H19" s="261"/>
      <c r="I19" s="261"/>
      <c r="J19" s="260"/>
      <c r="K19" s="260"/>
      <c r="L19" s="260"/>
      <c r="M19" s="260"/>
      <c r="N19" s="260"/>
      <c r="O19" s="264"/>
      <c r="P19" s="264"/>
      <c r="Q19" s="264"/>
      <c r="R19" s="264"/>
      <c r="S19" s="264"/>
      <c r="T19" s="251"/>
      <c r="U19" s="251"/>
      <c r="V19" s="251"/>
      <c r="W19" s="251"/>
      <c r="X19" s="251"/>
      <c r="Y19" s="251"/>
      <c r="Z19" s="268"/>
      <c r="AA19" s="268"/>
      <c r="AB19" s="268"/>
      <c r="AC19" s="268"/>
      <c r="AD19" s="268"/>
      <c r="AE19" s="251"/>
      <c r="AF19" s="251"/>
      <c r="AG19" s="251"/>
      <c r="AH19" s="251"/>
      <c r="AI19" s="251"/>
      <c r="AJ19" s="251"/>
      <c r="AK19" s="264"/>
      <c r="AL19" s="264"/>
      <c r="AM19" s="264"/>
      <c r="AN19" s="264"/>
      <c r="AO19" s="264"/>
      <c r="AP19" s="251"/>
      <c r="AQ19" s="251"/>
      <c r="AR19" s="251"/>
      <c r="AS19" s="251"/>
      <c r="AT19" s="251"/>
      <c r="AU19" s="251"/>
      <c r="AV19" s="264"/>
      <c r="AW19" s="264"/>
      <c r="AX19" s="264"/>
      <c r="AY19" s="264"/>
      <c r="AZ19" s="264"/>
      <c r="BA19" s="251"/>
      <c r="BB19" s="251"/>
      <c r="BC19" s="251"/>
      <c r="BD19" s="251"/>
      <c r="BE19" s="251"/>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251"/>
      <c r="CC19" s="260"/>
      <c r="CD19" s="260"/>
      <c r="CE19" s="260"/>
      <c r="CF19" s="260"/>
      <c r="CG19" s="260"/>
      <c r="CH19" s="251"/>
      <c r="CI19" s="251"/>
      <c r="CJ19" s="251"/>
      <c r="CK19" s="251"/>
      <c r="CL19" s="251"/>
      <c r="CM19" s="251"/>
      <c r="CN19" s="260"/>
      <c r="CO19" s="260"/>
      <c r="CP19" s="260"/>
      <c r="CQ19" s="260"/>
      <c r="CR19" s="260"/>
      <c r="CS19" s="260"/>
      <c r="CT19" s="260"/>
      <c r="CU19" s="260"/>
      <c r="CV19" s="260"/>
      <c r="CW19" s="260"/>
      <c r="CX19" s="260"/>
      <c r="CY19" s="260"/>
      <c r="CZ19" s="260"/>
      <c r="DA19" s="260"/>
      <c r="DB19" s="260"/>
      <c r="DC19" s="260"/>
      <c r="DD19" s="260"/>
      <c r="DE19" s="260"/>
      <c r="DF19" s="260"/>
      <c r="DG19" s="260"/>
      <c r="DH19" s="260"/>
      <c r="DI19" s="260"/>
      <c r="DJ19" s="260"/>
      <c r="DK19" s="260"/>
      <c r="DL19" s="260"/>
      <c r="DM19" s="260"/>
      <c r="DN19" s="260"/>
      <c r="DO19" s="260"/>
      <c r="DP19" s="260"/>
      <c r="DQ19" s="260"/>
      <c r="DR19" s="260"/>
      <c r="DS19" s="260"/>
      <c r="DT19" s="260"/>
      <c r="DU19" s="260"/>
      <c r="DV19" s="260"/>
      <c r="DW19" s="260"/>
      <c r="DX19" s="260"/>
      <c r="DY19" s="260"/>
      <c r="DZ19" s="260"/>
      <c r="EA19" s="260"/>
      <c r="EB19" s="260"/>
      <c r="EC19" s="260"/>
      <c r="ED19" s="260"/>
      <c r="EE19" s="260"/>
      <c r="EF19" s="260"/>
      <c r="EG19" s="260"/>
      <c r="EH19" s="260"/>
      <c r="EI19" s="260"/>
      <c r="EJ19" s="260"/>
      <c r="EK19" s="260"/>
      <c r="EL19" s="260"/>
      <c r="EM19" s="260"/>
      <c r="EN19" s="260"/>
      <c r="EO19" s="260"/>
      <c r="EP19" s="260"/>
      <c r="EQ19" s="260"/>
      <c r="ER19" s="260"/>
      <c r="ES19" s="260"/>
      <c r="ET19" s="260"/>
      <c r="EU19" s="260"/>
      <c r="EV19" s="261"/>
      <c r="EW19" s="261"/>
      <c r="EX19" s="261"/>
      <c r="EY19" s="261"/>
      <c r="EZ19" s="261"/>
      <c r="FA19" s="262"/>
      <c r="FB19" s="247"/>
      <c r="FC19" s="248"/>
      <c r="FD19" s="248"/>
    </row>
    <row r="20" spans="1:160" ht="18.75" customHeight="1">
      <c r="A20" s="256" t="s">
        <v>440</v>
      </c>
      <c r="B20" s="256"/>
      <c r="C20" s="256"/>
      <c r="D20" s="256"/>
      <c r="E20" s="257"/>
      <c r="F20" s="263">
        <v>37</v>
      </c>
      <c r="G20" s="252"/>
      <c r="H20" s="252"/>
      <c r="I20" s="252"/>
      <c r="J20" s="254">
        <v>717843</v>
      </c>
      <c r="K20" s="254"/>
      <c r="L20" s="254"/>
      <c r="M20" s="254"/>
      <c r="N20" s="254"/>
      <c r="O20" s="259">
        <v>573977</v>
      </c>
      <c r="P20" s="259"/>
      <c r="Q20" s="259"/>
      <c r="R20" s="259"/>
      <c r="S20" s="259"/>
      <c r="T20" s="255">
        <v>12178217.338</v>
      </c>
      <c r="U20" s="255"/>
      <c r="V20" s="255"/>
      <c r="W20" s="255"/>
      <c r="X20" s="255"/>
      <c r="Y20" s="255"/>
      <c r="Z20" s="258">
        <v>563523</v>
      </c>
      <c r="AA20" s="258"/>
      <c r="AB20" s="258"/>
      <c r="AC20" s="258"/>
      <c r="AD20" s="258"/>
      <c r="AE20" s="255">
        <v>11964712.516</v>
      </c>
      <c r="AF20" s="255"/>
      <c r="AG20" s="255"/>
      <c r="AH20" s="255"/>
      <c r="AI20" s="255"/>
      <c r="AJ20" s="255"/>
      <c r="AK20" s="259">
        <v>10732</v>
      </c>
      <c r="AL20" s="259"/>
      <c r="AM20" s="259"/>
      <c r="AN20" s="259"/>
      <c r="AO20" s="259"/>
      <c r="AP20" s="255">
        <v>4379444.987</v>
      </c>
      <c r="AQ20" s="255"/>
      <c r="AR20" s="255"/>
      <c r="AS20" s="255"/>
      <c r="AT20" s="255"/>
      <c r="AU20" s="255"/>
      <c r="AV20" s="259">
        <v>346481</v>
      </c>
      <c r="AW20" s="259"/>
      <c r="AX20" s="259"/>
      <c r="AY20" s="259"/>
      <c r="AZ20" s="259"/>
      <c r="BA20" s="255">
        <v>4888679.237</v>
      </c>
      <c r="BB20" s="255"/>
      <c r="BC20" s="255"/>
      <c r="BD20" s="255"/>
      <c r="BE20" s="255"/>
      <c r="BF20" s="255"/>
      <c r="BG20" s="255">
        <v>69002</v>
      </c>
      <c r="BH20" s="255"/>
      <c r="BI20" s="255"/>
      <c r="BJ20" s="255"/>
      <c r="BK20" s="255"/>
      <c r="BL20" s="255">
        <v>1017749.119</v>
      </c>
      <c r="BM20" s="255"/>
      <c r="BN20" s="255"/>
      <c r="BO20" s="255"/>
      <c r="BP20" s="255"/>
      <c r="BQ20" s="255"/>
      <c r="BR20" s="255">
        <v>137045</v>
      </c>
      <c r="BS20" s="255"/>
      <c r="BT20" s="255"/>
      <c r="BU20" s="255"/>
      <c r="BV20" s="255"/>
      <c r="BW20" s="255">
        <v>1285100.075</v>
      </c>
      <c r="BX20" s="255"/>
      <c r="BY20" s="255"/>
      <c r="BZ20" s="255"/>
      <c r="CA20" s="255"/>
      <c r="CB20" s="255"/>
      <c r="CC20" s="254">
        <v>10159</v>
      </c>
      <c r="CD20" s="254"/>
      <c r="CE20" s="254"/>
      <c r="CF20" s="254"/>
      <c r="CG20" s="254"/>
      <c r="CH20" s="255">
        <v>375684.498</v>
      </c>
      <c r="CI20" s="255"/>
      <c r="CJ20" s="255"/>
      <c r="CK20" s="255"/>
      <c r="CL20" s="255"/>
      <c r="CM20" s="255"/>
      <c r="CN20" s="254">
        <v>263</v>
      </c>
      <c r="CO20" s="254"/>
      <c r="CP20" s="254"/>
      <c r="CQ20" s="254"/>
      <c r="CR20" s="254"/>
      <c r="CS20" s="254">
        <v>18054.6</v>
      </c>
      <c r="CT20" s="254"/>
      <c r="CU20" s="254"/>
      <c r="CV20" s="254"/>
      <c r="CW20" s="254"/>
      <c r="CX20" s="254"/>
      <c r="CY20" s="254">
        <v>7300</v>
      </c>
      <c r="CZ20" s="254"/>
      <c r="DA20" s="254"/>
      <c r="DB20" s="254"/>
      <c r="DC20" s="254"/>
      <c r="DD20" s="254">
        <v>66138.739</v>
      </c>
      <c r="DE20" s="254"/>
      <c r="DF20" s="254"/>
      <c r="DG20" s="254"/>
      <c r="DH20" s="254"/>
      <c r="DI20" s="254"/>
      <c r="DJ20" s="254"/>
      <c r="DK20" s="254"/>
      <c r="DL20" s="254"/>
      <c r="DM20" s="254"/>
      <c r="DN20" s="254"/>
      <c r="DO20" s="254"/>
      <c r="DP20" s="254"/>
      <c r="DQ20" s="254"/>
      <c r="DR20" s="254"/>
      <c r="DS20" s="254"/>
      <c r="DT20" s="254"/>
      <c r="DU20" s="254">
        <v>215</v>
      </c>
      <c r="DV20" s="254"/>
      <c r="DW20" s="254"/>
      <c r="DX20" s="254"/>
      <c r="DY20" s="254"/>
      <c r="DZ20" s="254">
        <v>64500</v>
      </c>
      <c r="EA20" s="254"/>
      <c r="EB20" s="254"/>
      <c r="EC20" s="254"/>
      <c r="ED20" s="254"/>
      <c r="EE20" s="254"/>
      <c r="EF20" s="254">
        <v>1120</v>
      </c>
      <c r="EG20" s="254"/>
      <c r="EH20" s="254"/>
      <c r="EI20" s="254"/>
      <c r="EJ20" s="254"/>
      <c r="EK20" s="254">
        <v>60305</v>
      </c>
      <c r="EL20" s="254"/>
      <c r="EM20" s="254"/>
      <c r="EN20" s="254"/>
      <c r="EO20" s="254"/>
      <c r="EP20" s="254"/>
      <c r="EQ20" s="254">
        <v>1819</v>
      </c>
      <c r="ER20" s="254"/>
      <c r="ES20" s="254"/>
      <c r="ET20" s="254"/>
      <c r="EU20" s="254"/>
      <c r="EV20" s="252">
        <v>22561.083</v>
      </c>
      <c r="EW20" s="252"/>
      <c r="EX20" s="252"/>
      <c r="EY20" s="252"/>
      <c r="EZ20" s="252"/>
      <c r="FA20" s="253"/>
      <c r="FB20" s="249" t="s">
        <v>0</v>
      </c>
      <c r="FC20" s="250"/>
      <c r="FD20" s="250"/>
    </row>
    <row r="21" spans="1:160" ht="18.75" customHeight="1">
      <c r="A21" s="245" t="s">
        <v>441</v>
      </c>
      <c r="B21" s="245"/>
      <c r="C21" s="245"/>
      <c r="D21" s="245"/>
      <c r="E21" s="246"/>
      <c r="F21" s="263">
        <v>37</v>
      </c>
      <c r="G21" s="252"/>
      <c r="H21" s="252"/>
      <c r="I21" s="252"/>
      <c r="J21" s="254">
        <v>717181</v>
      </c>
      <c r="K21" s="254"/>
      <c r="L21" s="254"/>
      <c r="M21" s="254"/>
      <c r="N21" s="254"/>
      <c r="O21" s="259">
        <v>553143</v>
      </c>
      <c r="P21" s="259"/>
      <c r="Q21" s="259"/>
      <c r="R21" s="259"/>
      <c r="S21" s="259"/>
      <c r="T21" s="255">
        <v>11638785.352</v>
      </c>
      <c r="U21" s="255"/>
      <c r="V21" s="255"/>
      <c r="W21" s="255"/>
      <c r="X21" s="255"/>
      <c r="Y21" s="255"/>
      <c r="Z21" s="258">
        <v>542228</v>
      </c>
      <c r="AA21" s="258"/>
      <c r="AB21" s="258"/>
      <c r="AC21" s="258"/>
      <c r="AD21" s="258"/>
      <c r="AE21" s="255">
        <v>11446339.276</v>
      </c>
      <c r="AF21" s="255"/>
      <c r="AG21" s="255"/>
      <c r="AH21" s="255"/>
      <c r="AI21" s="255"/>
      <c r="AJ21" s="255"/>
      <c r="AK21" s="259">
        <v>10352</v>
      </c>
      <c r="AL21" s="259"/>
      <c r="AM21" s="259"/>
      <c r="AN21" s="259"/>
      <c r="AO21" s="259"/>
      <c r="AP21" s="255">
        <v>4183057.726</v>
      </c>
      <c r="AQ21" s="255"/>
      <c r="AR21" s="255"/>
      <c r="AS21" s="255"/>
      <c r="AT21" s="255"/>
      <c r="AU21" s="255"/>
      <c r="AV21" s="259">
        <v>329735</v>
      </c>
      <c r="AW21" s="259"/>
      <c r="AX21" s="259"/>
      <c r="AY21" s="259"/>
      <c r="AZ21" s="259"/>
      <c r="BA21" s="255">
        <v>4628642.44</v>
      </c>
      <c r="BB21" s="255"/>
      <c r="BC21" s="255"/>
      <c r="BD21" s="255"/>
      <c r="BE21" s="255"/>
      <c r="BF21" s="255"/>
      <c r="BG21" s="255">
        <v>69133</v>
      </c>
      <c r="BH21" s="255"/>
      <c r="BI21" s="255"/>
      <c r="BJ21" s="255"/>
      <c r="BK21" s="255"/>
      <c r="BL21" s="255">
        <v>987662.308</v>
      </c>
      <c r="BM21" s="255"/>
      <c r="BN21" s="255"/>
      <c r="BO21" s="255"/>
      <c r="BP21" s="255"/>
      <c r="BQ21" s="255"/>
      <c r="BR21" s="255">
        <v>132735</v>
      </c>
      <c r="BS21" s="255"/>
      <c r="BT21" s="255"/>
      <c r="BU21" s="255"/>
      <c r="BV21" s="255"/>
      <c r="BW21" s="255">
        <v>1268808.987</v>
      </c>
      <c r="BX21" s="255"/>
      <c r="BY21" s="255"/>
      <c r="BZ21" s="255"/>
      <c r="CA21" s="255"/>
      <c r="CB21" s="255"/>
      <c r="CC21" s="254">
        <v>9826</v>
      </c>
      <c r="CD21" s="254"/>
      <c r="CE21" s="254"/>
      <c r="CF21" s="254"/>
      <c r="CG21" s="254"/>
      <c r="CH21" s="255">
        <v>360632.915</v>
      </c>
      <c r="CI21" s="255"/>
      <c r="CJ21" s="255"/>
      <c r="CK21" s="255"/>
      <c r="CL21" s="255"/>
      <c r="CM21" s="255"/>
      <c r="CN21" s="254">
        <v>273</v>
      </c>
      <c r="CO21" s="254"/>
      <c r="CP21" s="254"/>
      <c r="CQ21" s="254"/>
      <c r="CR21" s="254"/>
      <c r="CS21" s="254">
        <v>17534.9</v>
      </c>
      <c r="CT21" s="254"/>
      <c r="CU21" s="254"/>
      <c r="CV21" s="254"/>
      <c r="CW21" s="254"/>
      <c r="CX21" s="254"/>
      <c r="CY21" s="254">
        <v>7885</v>
      </c>
      <c r="CZ21" s="254"/>
      <c r="DA21" s="254"/>
      <c r="DB21" s="254"/>
      <c r="DC21" s="254"/>
      <c r="DD21" s="254">
        <v>72086.747</v>
      </c>
      <c r="DE21" s="254"/>
      <c r="DF21" s="254"/>
      <c r="DG21" s="254"/>
      <c r="DH21" s="254"/>
      <c r="DI21" s="254"/>
      <c r="DJ21" s="254"/>
      <c r="DK21" s="254"/>
      <c r="DL21" s="254"/>
      <c r="DM21" s="254"/>
      <c r="DN21" s="254"/>
      <c r="DO21" s="254"/>
      <c r="DP21" s="254"/>
      <c r="DQ21" s="254"/>
      <c r="DR21" s="254"/>
      <c r="DS21" s="254"/>
      <c r="DT21" s="254"/>
      <c r="DU21" s="254">
        <v>181</v>
      </c>
      <c r="DV21" s="254"/>
      <c r="DW21" s="254"/>
      <c r="DX21" s="254"/>
      <c r="DY21" s="254"/>
      <c r="DZ21" s="254">
        <v>54400</v>
      </c>
      <c r="EA21" s="254"/>
      <c r="EB21" s="254"/>
      <c r="EC21" s="254"/>
      <c r="ED21" s="254"/>
      <c r="EE21" s="254"/>
      <c r="EF21" s="254">
        <v>944</v>
      </c>
      <c r="EG21" s="254"/>
      <c r="EH21" s="254"/>
      <c r="EI21" s="254"/>
      <c r="EJ21" s="254"/>
      <c r="EK21" s="254">
        <v>46510</v>
      </c>
      <c r="EL21" s="254"/>
      <c r="EM21" s="254"/>
      <c r="EN21" s="254"/>
      <c r="EO21" s="254"/>
      <c r="EP21" s="254"/>
      <c r="EQ21" s="254">
        <v>1905</v>
      </c>
      <c r="ER21" s="254"/>
      <c r="ES21" s="254"/>
      <c r="ET21" s="254"/>
      <c r="EU21" s="254"/>
      <c r="EV21" s="252">
        <v>19449.329</v>
      </c>
      <c r="EW21" s="252"/>
      <c r="EX21" s="252"/>
      <c r="EY21" s="252"/>
      <c r="EZ21" s="252"/>
      <c r="FA21" s="253"/>
      <c r="FB21" s="249" t="s">
        <v>421</v>
      </c>
      <c r="FC21" s="250"/>
      <c r="FD21" s="250"/>
    </row>
    <row r="22" spans="1:160" ht="18.75" customHeight="1">
      <c r="A22" s="245" t="s">
        <v>442</v>
      </c>
      <c r="B22" s="245"/>
      <c r="C22" s="245"/>
      <c r="D22" s="245"/>
      <c r="E22" s="246"/>
      <c r="F22" s="263">
        <v>37</v>
      </c>
      <c r="G22" s="252"/>
      <c r="H22" s="252"/>
      <c r="I22" s="252"/>
      <c r="J22" s="254">
        <v>717042</v>
      </c>
      <c r="K22" s="254"/>
      <c r="L22" s="254"/>
      <c r="M22" s="254"/>
      <c r="N22" s="254"/>
      <c r="O22" s="259">
        <v>545983</v>
      </c>
      <c r="P22" s="259"/>
      <c r="Q22" s="259"/>
      <c r="R22" s="259"/>
      <c r="S22" s="259"/>
      <c r="T22" s="255">
        <v>11595247.267</v>
      </c>
      <c r="U22" s="255"/>
      <c r="V22" s="255"/>
      <c r="W22" s="255"/>
      <c r="X22" s="255"/>
      <c r="Y22" s="255"/>
      <c r="Z22" s="258">
        <v>534349</v>
      </c>
      <c r="AA22" s="258"/>
      <c r="AB22" s="258"/>
      <c r="AC22" s="258"/>
      <c r="AD22" s="258"/>
      <c r="AE22" s="255">
        <v>11374396.235</v>
      </c>
      <c r="AF22" s="255"/>
      <c r="AG22" s="255"/>
      <c r="AH22" s="255"/>
      <c r="AI22" s="255"/>
      <c r="AJ22" s="255"/>
      <c r="AK22" s="259">
        <v>10323</v>
      </c>
      <c r="AL22" s="259"/>
      <c r="AM22" s="259"/>
      <c r="AN22" s="259"/>
      <c r="AO22" s="259"/>
      <c r="AP22" s="255">
        <v>4348294.86</v>
      </c>
      <c r="AQ22" s="255"/>
      <c r="AR22" s="255"/>
      <c r="AS22" s="255"/>
      <c r="AT22" s="255"/>
      <c r="AU22" s="255"/>
      <c r="AV22" s="259">
        <v>326424</v>
      </c>
      <c r="AW22" s="259"/>
      <c r="AX22" s="259"/>
      <c r="AY22" s="259"/>
      <c r="AZ22" s="259"/>
      <c r="BA22" s="255">
        <v>4521111.203</v>
      </c>
      <c r="BB22" s="255"/>
      <c r="BC22" s="255"/>
      <c r="BD22" s="255"/>
      <c r="BE22" s="255"/>
      <c r="BF22" s="255"/>
      <c r="BG22" s="255">
        <v>68311</v>
      </c>
      <c r="BH22" s="255"/>
      <c r="BI22" s="255"/>
      <c r="BJ22" s="255"/>
      <c r="BK22" s="255"/>
      <c r="BL22" s="255">
        <v>936361.812</v>
      </c>
      <c r="BM22" s="255"/>
      <c r="BN22" s="255"/>
      <c r="BO22" s="255"/>
      <c r="BP22" s="255"/>
      <c r="BQ22" s="255"/>
      <c r="BR22" s="255">
        <v>129012</v>
      </c>
      <c r="BS22" s="255"/>
      <c r="BT22" s="255"/>
      <c r="BU22" s="255"/>
      <c r="BV22" s="255"/>
      <c r="BW22" s="255">
        <v>1180707.266</v>
      </c>
      <c r="BX22" s="255"/>
      <c r="BY22" s="255"/>
      <c r="BZ22" s="255"/>
      <c r="CA22" s="255"/>
      <c r="CB22" s="255"/>
      <c r="CC22" s="254">
        <v>9733</v>
      </c>
      <c r="CD22" s="254"/>
      <c r="CE22" s="254"/>
      <c r="CF22" s="254"/>
      <c r="CG22" s="254"/>
      <c r="CH22" s="255">
        <v>369615.744</v>
      </c>
      <c r="CI22" s="255"/>
      <c r="CJ22" s="255"/>
      <c r="CK22" s="255"/>
      <c r="CL22" s="255"/>
      <c r="CM22" s="255"/>
      <c r="CN22" s="254">
        <v>279</v>
      </c>
      <c r="CO22" s="254"/>
      <c r="CP22" s="254"/>
      <c r="CQ22" s="254"/>
      <c r="CR22" s="254"/>
      <c r="CS22" s="254">
        <v>18305.35</v>
      </c>
      <c r="CT22" s="254"/>
      <c r="CU22" s="254"/>
      <c r="CV22" s="254"/>
      <c r="CW22" s="254"/>
      <c r="CX22" s="254"/>
      <c r="CY22" s="254">
        <v>8185</v>
      </c>
      <c r="CZ22" s="254"/>
      <c r="DA22" s="254"/>
      <c r="DB22" s="254"/>
      <c r="DC22" s="254"/>
      <c r="DD22" s="254">
        <v>75514.085</v>
      </c>
      <c r="DE22" s="254"/>
      <c r="DF22" s="254"/>
      <c r="DG22" s="254"/>
      <c r="DH22" s="254"/>
      <c r="DI22" s="254"/>
      <c r="DJ22" s="254"/>
      <c r="DK22" s="254"/>
      <c r="DL22" s="254"/>
      <c r="DM22" s="254"/>
      <c r="DN22" s="254"/>
      <c r="DO22" s="254"/>
      <c r="DP22" s="254"/>
      <c r="DQ22" s="254"/>
      <c r="DR22" s="254"/>
      <c r="DS22" s="254"/>
      <c r="DT22" s="254"/>
      <c r="DU22" s="254">
        <v>227</v>
      </c>
      <c r="DV22" s="254"/>
      <c r="DW22" s="254"/>
      <c r="DX22" s="254"/>
      <c r="DY22" s="254"/>
      <c r="DZ22" s="254">
        <v>68150</v>
      </c>
      <c r="EA22" s="254"/>
      <c r="EB22" s="254"/>
      <c r="EC22" s="254"/>
      <c r="ED22" s="254"/>
      <c r="EE22" s="254"/>
      <c r="EF22" s="254">
        <v>1016</v>
      </c>
      <c r="EG22" s="254"/>
      <c r="EH22" s="254"/>
      <c r="EI22" s="254"/>
      <c r="EJ22" s="254"/>
      <c r="EK22" s="254">
        <v>52360</v>
      </c>
      <c r="EL22" s="254"/>
      <c r="EM22" s="254"/>
      <c r="EN22" s="254"/>
      <c r="EO22" s="254"/>
      <c r="EP22" s="254"/>
      <c r="EQ22" s="254">
        <v>2206</v>
      </c>
      <c r="ER22" s="254"/>
      <c r="ES22" s="254"/>
      <c r="ET22" s="254"/>
      <c r="EU22" s="254"/>
      <c r="EV22" s="252">
        <v>24826.947</v>
      </c>
      <c r="EW22" s="252"/>
      <c r="EX22" s="252"/>
      <c r="EY22" s="252"/>
      <c r="EZ22" s="252"/>
      <c r="FA22" s="253"/>
      <c r="FB22" s="249" t="s">
        <v>422</v>
      </c>
      <c r="FC22" s="250"/>
      <c r="FD22" s="250"/>
    </row>
    <row r="23" spans="1:160" ht="18.75" customHeight="1">
      <c r="A23" s="245"/>
      <c r="B23" s="245"/>
      <c r="C23" s="245"/>
      <c r="D23" s="245"/>
      <c r="E23" s="246"/>
      <c r="F23" s="263"/>
      <c r="G23" s="252"/>
      <c r="H23" s="252"/>
      <c r="I23" s="252"/>
      <c r="J23" s="254"/>
      <c r="K23" s="254"/>
      <c r="L23" s="254"/>
      <c r="M23" s="254"/>
      <c r="N23" s="254"/>
      <c r="O23" s="259"/>
      <c r="P23" s="259"/>
      <c r="Q23" s="259"/>
      <c r="R23" s="259"/>
      <c r="S23" s="259"/>
      <c r="T23" s="255"/>
      <c r="U23" s="255"/>
      <c r="V23" s="255"/>
      <c r="W23" s="255"/>
      <c r="X23" s="255"/>
      <c r="Y23" s="255"/>
      <c r="Z23" s="258"/>
      <c r="AA23" s="258"/>
      <c r="AB23" s="258"/>
      <c r="AC23" s="258"/>
      <c r="AD23" s="258"/>
      <c r="AE23" s="255"/>
      <c r="AF23" s="255"/>
      <c r="AG23" s="255"/>
      <c r="AH23" s="255"/>
      <c r="AI23" s="255"/>
      <c r="AJ23" s="255"/>
      <c r="AK23" s="259"/>
      <c r="AL23" s="259"/>
      <c r="AM23" s="259"/>
      <c r="AN23" s="259"/>
      <c r="AO23" s="259"/>
      <c r="AP23" s="255"/>
      <c r="AQ23" s="255"/>
      <c r="AR23" s="255"/>
      <c r="AS23" s="255"/>
      <c r="AT23" s="255"/>
      <c r="AU23" s="255"/>
      <c r="AV23" s="259"/>
      <c r="AW23" s="259"/>
      <c r="AX23" s="259"/>
      <c r="AY23" s="259"/>
      <c r="AZ23" s="259"/>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c r="CC23" s="254"/>
      <c r="CD23" s="254"/>
      <c r="CE23" s="254"/>
      <c r="CF23" s="254"/>
      <c r="CG23" s="254"/>
      <c r="CH23" s="255"/>
      <c r="CI23" s="255"/>
      <c r="CJ23" s="255"/>
      <c r="CK23" s="255"/>
      <c r="CL23" s="255"/>
      <c r="CM23" s="255"/>
      <c r="CN23" s="254"/>
      <c r="CO23" s="254"/>
      <c r="CP23" s="254"/>
      <c r="CQ23" s="254"/>
      <c r="CR23" s="254"/>
      <c r="CS23" s="254"/>
      <c r="CT23" s="254"/>
      <c r="CU23" s="254"/>
      <c r="CV23" s="254"/>
      <c r="CW23" s="254"/>
      <c r="CX23" s="254"/>
      <c r="CY23" s="254"/>
      <c r="CZ23" s="254"/>
      <c r="DA23" s="254"/>
      <c r="DB23" s="254"/>
      <c r="DC23" s="254"/>
      <c r="DD23" s="254"/>
      <c r="DE23" s="254"/>
      <c r="DF23" s="254"/>
      <c r="DG23" s="254"/>
      <c r="DH23" s="254"/>
      <c r="DI23" s="254"/>
      <c r="DJ23" s="254"/>
      <c r="DK23" s="254"/>
      <c r="DL23" s="254"/>
      <c r="DM23" s="254"/>
      <c r="DN23" s="254"/>
      <c r="DO23" s="254"/>
      <c r="DP23" s="254"/>
      <c r="DQ23" s="254"/>
      <c r="DR23" s="254"/>
      <c r="DS23" s="254"/>
      <c r="DT23" s="254"/>
      <c r="DU23" s="254"/>
      <c r="DV23" s="254"/>
      <c r="DW23" s="254"/>
      <c r="DX23" s="254"/>
      <c r="DY23" s="254"/>
      <c r="DZ23" s="254"/>
      <c r="EA23" s="254"/>
      <c r="EB23" s="254"/>
      <c r="EC23" s="254"/>
      <c r="ED23" s="254"/>
      <c r="EE23" s="254"/>
      <c r="EF23" s="254"/>
      <c r="EG23" s="254"/>
      <c r="EH23" s="254"/>
      <c r="EI23" s="254"/>
      <c r="EJ23" s="254"/>
      <c r="EK23" s="254"/>
      <c r="EL23" s="254"/>
      <c r="EM23" s="254"/>
      <c r="EN23" s="254"/>
      <c r="EO23" s="254"/>
      <c r="EP23" s="254"/>
      <c r="EQ23" s="254"/>
      <c r="ER23" s="254"/>
      <c r="ES23" s="254"/>
      <c r="ET23" s="254"/>
      <c r="EU23" s="254"/>
      <c r="EV23" s="252"/>
      <c r="EW23" s="252"/>
      <c r="EX23" s="252"/>
      <c r="EY23" s="252"/>
      <c r="EZ23" s="252"/>
      <c r="FA23" s="253"/>
      <c r="FB23" s="249"/>
      <c r="FC23" s="250"/>
      <c r="FD23" s="250"/>
    </row>
    <row r="24" spans="1:160" ht="18.75" customHeight="1">
      <c r="A24" s="245" t="s">
        <v>443</v>
      </c>
      <c r="B24" s="245"/>
      <c r="C24" s="245"/>
      <c r="D24" s="245"/>
      <c r="E24" s="246"/>
      <c r="F24" s="263">
        <v>37</v>
      </c>
      <c r="G24" s="252"/>
      <c r="H24" s="252"/>
      <c r="I24" s="252"/>
      <c r="J24" s="254">
        <v>716981</v>
      </c>
      <c r="K24" s="254"/>
      <c r="L24" s="254"/>
      <c r="M24" s="254"/>
      <c r="N24" s="254"/>
      <c r="O24" s="259">
        <v>553583</v>
      </c>
      <c r="P24" s="259"/>
      <c r="Q24" s="259"/>
      <c r="R24" s="259"/>
      <c r="S24" s="259"/>
      <c r="T24" s="255">
        <v>11917562.032</v>
      </c>
      <c r="U24" s="255"/>
      <c r="V24" s="255"/>
      <c r="W24" s="255"/>
      <c r="X24" s="255"/>
      <c r="Y24" s="255"/>
      <c r="Z24" s="258">
        <v>542098</v>
      </c>
      <c r="AA24" s="258"/>
      <c r="AB24" s="258"/>
      <c r="AC24" s="258"/>
      <c r="AD24" s="258"/>
      <c r="AE24" s="255">
        <v>11705550.357</v>
      </c>
      <c r="AF24" s="255"/>
      <c r="AG24" s="255"/>
      <c r="AH24" s="255"/>
      <c r="AI24" s="255"/>
      <c r="AJ24" s="255"/>
      <c r="AK24" s="259">
        <v>10892</v>
      </c>
      <c r="AL24" s="259"/>
      <c r="AM24" s="259"/>
      <c r="AN24" s="259"/>
      <c r="AO24" s="259"/>
      <c r="AP24" s="255">
        <v>4443786.776</v>
      </c>
      <c r="AQ24" s="255"/>
      <c r="AR24" s="255"/>
      <c r="AS24" s="255"/>
      <c r="AT24" s="255"/>
      <c r="AU24" s="255"/>
      <c r="AV24" s="259">
        <v>329541</v>
      </c>
      <c r="AW24" s="259"/>
      <c r="AX24" s="259"/>
      <c r="AY24" s="259"/>
      <c r="AZ24" s="259"/>
      <c r="BA24" s="255">
        <v>4658404.723</v>
      </c>
      <c r="BB24" s="255"/>
      <c r="BC24" s="255"/>
      <c r="BD24" s="255"/>
      <c r="BE24" s="255"/>
      <c r="BF24" s="255"/>
      <c r="BG24" s="255">
        <v>71467</v>
      </c>
      <c r="BH24" s="255"/>
      <c r="BI24" s="255"/>
      <c r="BJ24" s="255"/>
      <c r="BK24" s="255"/>
      <c r="BL24" s="255">
        <v>1024194.79</v>
      </c>
      <c r="BM24" s="255"/>
      <c r="BN24" s="255"/>
      <c r="BO24" s="255"/>
      <c r="BP24" s="255"/>
      <c r="BQ24" s="255"/>
      <c r="BR24" s="255">
        <v>129910</v>
      </c>
      <c r="BS24" s="255"/>
      <c r="BT24" s="255"/>
      <c r="BU24" s="255"/>
      <c r="BV24" s="255"/>
      <c r="BW24" s="255">
        <v>1189215.304</v>
      </c>
      <c r="BX24" s="255"/>
      <c r="BY24" s="255"/>
      <c r="BZ24" s="255"/>
      <c r="CA24" s="255"/>
      <c r="CB24" s="255"/>
      <c r="CC24" s="254">
        <v>10324</v>
      </c>
      <c r="CD24" s="254"/>
      <c r="CE24" s="254"/>
      <c r="CF24" s="254"/>
      <c r="CG24" s="254"/>
      <c r="CH24" s="255">
        <v>370087.614</v>
      </c>
      <c r="CI24" s="255"/>
      <c r="CJ24" s="255"/>
      <c r="CK24" s="255"/>
      <c r="CL24" s="255"/>
      <c r="CM24" s="255"/>
      <c r="CN24" s="254">
        <v>288</v>
      </c>
      <c r="CO24" s="254"/>
      <c r="CP24" s="254"/>
      <c r="CQ24" s="254"/>
      <c r="CR24" s="254"/>
      <c r="CS24" s="254">
        <v>19861.15</v>
      </c>
      <c r="CT24" s="254"/>
      <c r="CU24" s="254"/>
      <c r="CV24" s="254"/>
      <c r="CW24" s="254"/>
      <c r="CX24" s="254"/>
      <c r="CY24" s="254">
        <v>8253</v>
      </c>
      <c r="CZ24" s="254"/>
      <c r="DA24" s="254"/>
      <c r="DB24" s="254"/>
      <c r="DC24" s="254"/>
      <c r="DD24" s="254">
        <v>73824.092</v>
      </c>
      <c r="DE24" s="254"/>
      <c r="DF24" s="254"/>
      <c r="DG24" s="254"/>
      <c r="DH24" s="254"/>
      <c r="DI24" s="254"/>
      <c r="DJ24" s="254"/>
      <c r="DK24" s="254"/>
      <c r="DL24" s="254"/>
      <c r="DM24" s="254"/>
      <c r="DN24" s="254"/>
      <c r="DO24" s="254"/>
      <c r="DP24" s="254"/>
      <c r="DQ24" s="254"/>
      <c r="DR24" s="254"/>
      <c r="DS24" s="254"/>
      <c r="DT24" s="254"/>
      <c r="DU24" s="254">
        <v>228</v>
      </c>
      <c r="DV24" s="254"/>
      <c r="DW24" s="254"/>
      <c r="DX24" s="254"/>
      <c r="DY24" s="254"/>
      <c r="DZ24" s="254">
        <v>68600</v>
      </c>
      <c r="EA24" s="254"/>
      <c r="EB24" s="254"/>
      <c r="EC24" s="254"/>
      <c r="ED24" s="254"/>
      <c r="EE24" s="254"/>
      <c r="EF24" s="254">
        <v>941</v>
      </c>
      <c r="EG24" s="254"/>
      <c r="EH24" s="254"/>
      <c r="EI24" s="254"/>
      <c r="EJ24" s="254"/>
      <c r="EK24" s="254">
        <v>49260</v>
      </c>
      <c r="EL24" s="254"/>
      <c r="EM24" s="254"/>
      <c r="EN24" s="254"/>
      <c r="EO24" s="254"/>
      <c r="EP24" s="254"/>
      <c r="EQ24" s="254">
        <v>2063</v>
      </c>
      <c r="ER24" s="254"/>
      <c r="ES24" s="254"/>
      <c r="ET24" s="254"/>
      <c r="EU24" s="254"/>
      <c r="EV24" s="252">
        <v>20327.583</v>
      </c>
      <c r="EW24" s="252"/>
      <c r="EX24" s="252"/>
      <c r="EY24" s="252"/>
      <c r="EZ24" s="252"/>
      <c r="FA24" s="253"/>
      <c r="FB24" s="249" t="s">
        <v>423</v>
      </c>
      <c r="FC24" s="250"/>
      <c r="FD24" s="250"/>
    </row>
    <row r="25" spans="1:160" ht="18.75" customHeight="1">
      <c r="A25" s="245" t="s">
        <v>444</v>
      </c>
      <c r="B25" s="245"/>
      <c r="C25" s="245"/>
      <c r="D25" s="245"/>
      <c r="E25" s="246"/>
      <c r="F25" s="263">
        <v>35</v>
      </c>
      <c r="G25" s="252"/>
      <c r="H25" s="252"/>
      <c r="I25" s="252"/>
      <c r="J25" s="254">
        <v>716726</v>
      </c>
      <c r="K25" s="254"/>
      <c r="L25" s="254"/>
      <c r="M25" s="254"/>
      <c r="N25" s="254"/>
      <c r="O25" s="259">
        <v>548825</v>
      </c>
      <c r="P25" s="259"/>
      <c r="Q25" s="259"/>
      <c r="R25" s="259"/>
      <c r="S25" s="259"/>
      <c r="T25" s="255">
        <v>11829323.697</v>
      </c>
      <c r="U25" s="255"/>
      <c r="V25" s="255"/>
      <c r="W25" s="255"/>
      <c r="X25" s="255"/>
      <c r="Y25" s="255"/>
      <c r="Z25" s="258">
        <v>536664</v>
      </c>
      <c r="AA25" s="258"/>
      <c r="AB25" s="258"/>
      <c r="AC25" s="258"/>
      <c r="AD25" s="258"/>
      <c r="AE25" s="255">
        <v>11610512.511</v>
      </c>
      <c r="AF25" s="255"/>
      <c r="AG25" s="255"/>
      <c r="AH25" s="255"/>
      <c r="AI25" s="255"/>
      <c r="AJ25" s="255"/>
      <c r="AK25" s="259">
        <v>10817</v>
      </c>
      <c r="AL25" s="259"/>
      <c r="AM25" s="259"/>
      <c r="AN25" s="259"/>
      <c r="AO25" s="259"/>
      <c r="AP25" s="255">
        <v>4377222.674</v>
      </c>
      <c r="AQ25" s="255"/>
      <c r="AR25" s="255"/>
      <c r="AS25" s="255"/>
      <c r="AT25" s="255"/>
      <c r="AU25" s="255"/>
      <c r="AV25" s="259">
        <v>327143</v>
      </c>
      <c r="AW25" s="259"/>
      <c r="AX25" s="259"/>
      <c r="AY25" s="259"/>
      <c r="AZ25" s="259"/>
      <c r="BA25" s="255">
        <v>4638104.414</v>
      </c>
      <c r="BB25" s="255"/>
      <c r="BC25" s="255"/>
      <c r="BD25" s="255"/>
      <c r="BE25" s="255"/>
      <c r="BF25" s="255"/>
      <c r="BG25" s="255">
        <v>69793</v>
      </c>
      <c r="BH25" s="255"/>
      <c r="BI25" s="255"/>
      <c r="BJ25" s="255"/>
      <c r="BK25" s="255"/>
      <c r="BL25" s="255">
        <v>979727.979</v>
      </c>
      <c r="BM25" s="255"/>
      <c r="BN25" s="255"/>
      <c r="BO25" s="255"/>
      <c r="BP25" s="255"/>
      <c r="BQ25" s="255"/>
      <c r="BR25" s="255">
        <v>128622</v>
      </c>
      <c r="BS25" s="255"/>
      <c r="BT25" s="255"/>
      <c r="BU25" s="255"/>
      <c r="BV25" s="255"/>
      <c r="BW25" s="255">
        <v>1216389.579</v>
      </c>
      <c r="BX25" s="255"/>
      <c r="BY25" s="255"/>
      <c r="BZ25" s="255"/>
      <c r="CA25" s="255"/>
      <c r="CB25" s="255"/>
      <c r="CC25" s="254">
        <v>10231</v>
      </c>
      <c r="CD25" s="254"/>
      <c r="CE25" s="254"/>
      <c r="CF25" s="254"/>
      <c r="CG25" s="254"/>
      <c r="CH25" s="255">
        <v>379185.265</v>
      </c>
      <c r="CI25" s="255"/>
      <c r="CJ25" s="255"/>
      <c r="CK25" s="255"/>
      <c r="CL25" s="255"/>
      <c r="CM25" s="255"/>
      <c r="CN25" s="254">
        <v>289</v>
      </c>
      <c r="CO25" s="254"/>
      <c r="CP25" s="254"/>
      <c r="CQ25" s="254"/>
      <c r="CR25" s="254"/>
      <c r="CS25" s="254">
        <v>19882.6</v>
      </c>
      <c r="CT25" s="254"/>
      <c r="CU25" s="254"/>
      <c r="CV25" s="254"/>
      <c r="CW25" s="254"/>
      <c r="CX25" s="254"/>
      <c r="CY25" s="254">
        <v>9071</v>
      </c>
      <c r="CZ25" s="254"/>
      <c r="DA25" s="254"/>
      <c r="DB25" s="254"/>
      <c r="DC25" s="254"/>
      <c r="DD25" s="254">
        <v>83025.591</v>
      </c>
      <c r="DE25" s="254"/>
      <c r="DF25" s="254"/>
      <c r="DG25" s="254"/>
      <c r="DH25" s="254"/>
      <c r="DI25" s="254"/>
      <c r="DJ25" s="254"/>
      <c r="DK25" s="254"/>
      <c r="DL25" s="254"/>
      <c r="DM25" s="254"/>
      <c r="DN25" s="254"/>
      <c r="DO25" s="254"/>
      <c r="DP25" s="254"/>
      <c r="DQ25" s="254"/>
      <c r="DR25" s="254"/>
      <c r="DS25" s="254"/>
      <c r="DT25" s="254"/>
      <c r="DU25" s="254">
        <v>220</v>
      </c>
      <c r="DV25" s="254"/>
      <c r="DW25" s="254"/>
      <c r="DX25" s="254"/>
      <c r="DY25" s="254"/>
      <c r="DZ25" s="254">
        <v>66200</v>
      </c>
      <c r="EA25" s="254"/>
      <c r="EB25" s="254"/>
      <c r="EC25" s="254"/>
      <c r="ED25" s="254"/>
      <c r="EE25" s="254"/>
      <c r="EF25" s="254">
        <v>979</v>
      </c>
      <c r="EG25" s="254"/>
      <c r="EH25" s="254"/>
      <c r="EI25" s="254"/>
      <c r="EJ25" s="254"/>
      <c r="EK25" s="254">
        <v>51360</v>
      </c>
      <c r="EL25" s="254"/>
      <c r="EM25" s="254"/>
      <c r="EN25" s="254"/>
      <c r="EO25" s="254"/>
      <c r="EP25" s="254"/>
      <c r="EQ25" s="254">
        <v>1891</v>
      </c>
      <c r="ER25" s="254"/>
      <c r="ES25" s="254"/>
      <c r="ET25" s="254"/>
      <c r="EU25" s="254"/>
      <c r="EV25" s="252">
        <v>18225.595</v>
      </c>
      <c r="EW25" s="252"/>
      <c r="EX25" s="252"/>
      <c r="EY25" s="252"/>
      <c r="EZ25" s="252"/>
      <c r="FA25" s="253"/>
      <c r="FB25" s="249" t="s">
        <v>424</v>
      </c>
      <c r="FC25" s="250"/>
      <c r="FD25" s="250"/>
    </row>
    <row r="26" spans="1:160" ht="18.75" customHeight="1">
      <c r="A26" s="245" t="s">
        <v>445</v>
      </c>
      <c r="B26" s="245"/>
      <c r="C26" s="245"/>
      <c r="D26" s="245"/>
      <c r="E26" s="246"/>
      <c r="F26" s="263">
        <v>35</v>
      </c>
      <c r="G26" s="252"/>
      <c r="H26" s="252"/>
      <c r="I26" s="252"/>
      <c r="J26" s="254">
        <v>716186</v>
      </c>
      <c r="K26" s="254"/>
      <c r="L26" s="254"/>
      <c r="M26" s="254"/>
      <c r="N26" s="254"/>
      <c r="O26" s="259">
        <v>546928</v>
      </c>
      <c r="P26" s="259"/>
      <c r="Q26" s="259"/>
      <c r="R26" s="259"/>
      <c r="S26" s="259"/>
      <c r="T26" s="255">
        <v>12022407.38</v>
      </c>
      <c r="U26" s="255"/>
      <c r="V26" s="255"/>
      <c r="W26" s="255"/>
      <c r="X26" s="255"/>
      <c r="Y26" s="255"/>
      <c r="Z26" s="258">
        <v>535014</v>
      </c>
      <c r="AA26" s="258"/>
      <c r="AB26" s="258"/>
      <c r="AC26" s="258"/>
      <c r="AD26" s="258"/>
      <c r="AE26" s="255">
        <v>11811643.735</v>
      </c>
      <c r="AF26" s="255"/>
      <c r="AG26" s="255"/>
      <c r="AH26" s="255"/>
      <c r="AI26" s="255"/>
      <c r="AJ26" s="255"/>
      <c r="AK26" s="259">
        <v>10867</v>
      </c>
      <c r="AL26" s="259"/>
      <c r="AM26" s="259"/>
      <c r="AN26" s="259"/>
      <c r="AO26" s="259"/>
      <c r="AP26" s="255">
        <v>4485413.88</v>
      </c>
      <c r="AQ26" s="255"/>
      <c r="AR26" s="255"/>
      <c r="AS26" s="255"/>
      <c r="AT26" s="255"/>
      <c r="AU26" s="255"/>
      <c r="AV26" s="259">
        <v>326356</v>
      </c>
      <c r="AW26" s="259"/>
      <c r="AX26" s="259"/>
      <c r="AY26" s="259"/>
      <c r="AZ26" s="259"/>
      <c r="BA26" s="255">
        <v>4711224.405</v>
      </c>
      <c r="BB26" s="255"/>
      <c r="BC26" s="255"/>
      <c r="BD26" s="255"/>
      <c r="BE26" s="255"/>
      <c r="BF26" s="255"/>
      <c r="BG26" s="255">
        <v>68810</v>
      </c>
      <c r="BH26" s="255"/>
      <c r="BI26" s="255"/>
      <c r="BJ26" s="255"/>
      <c r="BK26" s="255"/>
      <c r="BL26" s="255">
        <v>958126.86</v>
      </c>
      <c r="BM26" s="255"/>
      <c r="BN26" s="255"/>
      <c r="BO26" s="255"/>
      <c r="BP26" s="255"/>
      <c r="BQ26" s="255"/>
      <c r="BR26" s="255">
        <v>128699</v>
      </c>
      <c r="BS26" s="255"/>
      <c r="BT26" s="255"/>
      <c r="BU26" s="255"/>
      <c r="BV26" s="255"/>
      <c r="BW26" s="255">
        <v>1260757.973</v>
      </c>
      <c r="BX26" s="255"/>
      <c r="BY26" s="255"/>
      <c r="BZ26" s="255"/>
      <c r="CA26" s="255"/>
      <c r="CB26" s="255"/>
      <c r="CC26" s="254">
        <v>10297</v>
      </c>
      <c r="CD26" s="254"/>
      <c r="CE26" s="254"/>
      <c r="CF26" s="254"/>
      <c r="CG26" s="254"/>
      <c r="CH26" s="255">
        <v>376247.817</v>
      </c>
      <c r="CI26" s="255"/>
      <c r="CJ26" s="255"/>
      <c r="CK26" s="255"/>
      <c r="CL26" s="255"/>
      <c r="CM26" s="255"/>
      <c r="CN26" s="254">
        <v>282</v>
      </c>
      <c r="CO26" s="254"/>
      <c r="CP26" s="254"/>
      <c r="CQ26" s="254"/>
      <c r="CR26" s="254"/>
      <c r="CS26" s="254">
        <v>19872.8</v>
      </c>
      <c r="CT26" s="254"/>
      <c r="CU26" s="254"/>
      <c r="CV26" s="254"/>
      <c r="CW26" s="254"/>
      <c r="CX26" s="254"/>
      <c r="CY26" s="254">
        <v>8883</v>
      </c>
      <c r="CZ26" s="254"/>
      <c r="DA26" s="254"/>
      <c r="DB26" s="254"/>
      <c r="DC26" s="254"/>
      <c r="DD26" s="254">
        <v>79545.455</v>
      </c>
      <c r="DE26" s="254"/>
      <c r="DF26" s="254"/>
      <c r="DG26" s="254"/>
      <c r="DH26" s="254"/>
      <c r="DI26" s="254"/>
      <c r="DJ26" s="254"/>
      <c r="DK26" s="254"/>
      <c r="DL26" s="254"/>
      <c r="DM26" s="254"/>
      <c r="DN26" s="254"/>
      <c r="DO26" s="254"/>
      <c r="DP26" s="254"/>
      <c r="DQ26" s="254"/>
      <c r="DR26" s="254"/>
      <c r="DS26" s="254"/>
      <c r="DT26" s="254"/>
      <c r="DU26" s="254">
        <v>201</v>
      </c>
      <c r="DV26" s="254"/>
      <c r="DW26" s="254"/>
      <c r="DX26" s="254"/>
      <c r="DY26" s="254"/>
      <c r="DZ26" s="254">
        <v>60500</v>
      </c>
      <c r="EA26" s="254"/>
      <c r="EB26" s="254"/>
      <c r="EC26" s="254"/>
      <c r="ED26" s="254"/>
      <c r="EE26" s="254"/>
      <c r="EF26" s="254">
        <v>898</v>
      </c>
      <c r="EG26" s="254"/>
      <c r="EH26" s="254"/>
      <c r="EI26" s="254"/>
      <c r="EJ26" s="254"/>
      <c r="EK26" s="254">
        <v>46690</v>
      </c>
      <c r="EL26" s="254"/>
      <c r="EM26" s="254"/>
      <c r="EN26" s="254"/>
      <c r="EO26" s="254"/>
      <c r="EP26" s="254"/>
      <c r="EQ26" s="254">
        <v>1932</v>
      </c>
      <c r="ER26" s="254"/>
      <c r="ES26" s="254"/>
      <c r="ET26" s="254"/>
      <c r="EU26" s="254"/>
      <c r="EV26" s="252">
        <v>24028.19</v>
      </c>
      <c r="EW26" s="252"/>
      <c r="EX26" s="252"/>
      <c r="EY26" s="252"/>
      <c r="EZ26" s="252"/>
      <c r="FA26" s="253"/>
      <c r="FB26" s="249" t="s">
        <v>425</v>
      </c>
      <c r="FC26" s="250"/>
      <c r="FD26" s="250"/>
    </row>
    <row r="27" spans="1:160" ht="18.75" customHeight="1">
      <c r="A27" s="245"/>
      <c r="B27" s="245"/>
      <c r="C27" s="245"/>
      <c r="D27" s="245"/>
      <c r="E27" s="246"/>
      <c r="F27" s="263"/>
      <c r="G27" s="252"/>
      <c r="H27" s="252"/>
      <c r="I27" s="252"/>
      <c r="J27" s="254"/>
      <c r="K27" s="254"/>
      <c r="L27" s="254"/>
      <c r="M27" s="254"/>
      <c r="N27" s="254"/>
      <c r="O27" s="259"/>
      <c r="P27" s="259"/>
      <c r="Q27" s="259"/>
      <c r="R27" s="259"/>
      <c r="S27" s="259"/>
      <c r="T27" s="255"/>
      <c r="U27" s="255"/>
      <c r="V27" s="255"/>
      <c r="W27" s="255"/>
      <c r="X27" s="255"/>
      <c r="Y27" s="255"/>
      <c r="Z27" s="258"/>
      <c r="AA27" s="258"/>
      <c r="AB27" s="258"/>
      <c r="AC27" s="258"/>
      <c r="AD27" s="258"/>
      <c r="AE27" s="255"/>
      <c r="AF27" s="255"/>
      <c r="AG27" s="255"/>
      <c r="AH27" s="255"/>
      <c r="AI27" s="255"/>
      <c r="AJ27" s="255"/>
      <c r="AK27" s="259"/>
      <c r="AL27" s="259"/>
      <c r="AM27" s="259"/>
      <c r="AN27" s="259"/>
      <c r="AO27" s="259"/>
      <c r="AP27" s="255"/>
      <c r="AQ27" s="255"/>
      <c r="AR27" s="255"/>
      <c r="AS27" s="255"/>
      <c r="AT27" s="255"/>
      <c r="AU27" s="255"/>
      <c r="AV27" s="259"/>
      <c r="AW27" s="259"/>
      <c r="AX27" s="259"/>
      <c r="AY27" s="259"/>
      <c r="AZ27" s="259"/>
      <c r="BA27" s="255"/>
      <c r="BB27" s="255"/>
      <c r="BC27" s="255"/>
      <c r="BD27" s="255"/>
      <c r="BE27" s="255"/>
      <c r="BF27" s="255"/>
      <c r="BG27" s="255"/>
      <c r="BH27" s="255"/>
      <c r="BI27" s="255"/>
      <c r="BJ27" s="255"/>
      <c r="BK27" s="255"/>
      <c r="BL27" s="196">
        <v>0</v>
      </c>
      <c r="BM27" s="196"/>
      <c r="BN27" s="196"/>
      <c r="BO27" s="196"/>
      <c r="BP27" s="196"/>
      <c r="BQ27" s="196"/>
      <c r="BR27" s="255"/>
      <c r="BS27" s="255"/>
      <c r="BT27" s="255"/>
      <c r="BU27" s="255"/>
      <c r="BV27" s="255"/>
      <c r="BW27" s="255"/>
      <c r="BX27" s="255"/>
      <c r="BY27" s="255"/>
      <c r="BZ27" s="255"/>
      <c r="CA27" s="255"/>
      <c r="CB27" s="255"/>
      <c r="CC27" s="254"/>
      <c r="CD27" s="254"/>
      <c r="CE27" s="254"/>
      <c r="CF27" s="254"/>
      <c r="CG27" s="254"/>
      <c r="CH27" s="255"/>
      <c r="CI27" s="255"/>
      <c r="CJ27" s="255"/>
      <c r="CK27" s="255"/>
      <c r="CL27" s="255"/>
      <c r="CM27" s="255"/>
      <c r="CN27" s="254"/>
      <c r="CO27" s="254"/>
      <c r="CP27" s="254"/>
      <c r="CQ27" s="254"/>
      <c r="CR27" s="254"/>
      <c r="CS27" s="254"/>
      <c r="CT27" s="254"/>
      <c r="CU27" s="254"/>
      <c r="CV27" s="254"/>
      <c r="CW27" s="254"/>
      <c r="CX27" s="254"/>
      <c r="CY27" s="254"/>
      <c r="CZ27" s="254"/>
      <c r="DA27" s="254"/>
      <c r="DB27" s="254"/>
      <c r="DC27" s="254"/>
      <c r="DD27" s="254"/>
      <c r="DE27" s="254"/>
      <c r="DF27" s="254"/>
      <c r="DG27" s="254"/>
      <c r="DH27" s="254"/>
      <c r="DI27" s="254"/>
      <c r="DJ27" s="254"/>
      <c r="DK27" s="254"/>
      <c r="DL27" s="254"/>
      <c r="DM27" s="254"/>
      <c r="DN27" s="254"/>
      <c r="DO27" s="254"/>
      <c r="DP27" s="254"/>
      <c r="DQ27" s="254"/>
      <c r="DR27" s="254"/>
      <c r="DS27" s="254"/>
      <c r="DT27" s="254"/>
      <c r="DU27" s="254"/>
      <c r="DV27" s="254"/>
      <c r="DW27" s="254"/>
      <c r="DX27" s="254"/>
      <c r="DY27" s="254"/>
      <c r="DZ27" s="254"/>
      <c r="EA27" s="254"/>
      <c r="EB27" s="254"/>
      <c r="EC27" s="254"/>
      <c r="ED27" s="254"/>
      <c r="EE27" s="254"/>
      <c r="EF27" s="254"/>
      <c r="EG27" s="254"/>
      <c r="EH27" s="254"/>
      <c r="EI27" s="254"/>
      <c r="EJ27" s="254"/>
      <c r="EK27" s="197">
        <v>0</v>
      </c>
      <c r="EL27" s="197"/>
      <c r="EM27" s="197"/>
      <c r="EN27" s="197"/>
      <c r="EO27" s="197"/>
      <c r="EP27" s="197"/>
      <c r="EQ27" s="254"/>
      <c r="ER27" s="254"/>
      <c r="ES27" s="254"/>
      <c r="ET27" s="254"/>
      <c r="EU27" s="254"/>
      <c r="EV27" s="252"/>
      <c r="EW27" s="252"/>
      <c r="EX27" s="252"/>
      <c r="EY27" s="252"/>
      <c r="EZ27" s="252"/>
      <c r="FA27" s="253"/>
      <c r="FB27" s="249"/>
      <c r="FC27" s="250"/>
      <c r="FD27" s="250"/>
    </row>
    <row r="28" spans="1:160" ht="18.75" customHeight="1">
      <c r="A28" s="245" t="s">
        <v>446</v>
      </c>
      <c r="B28" s="245"/>
      <c r="C28" s="245"/>
      <c r="D28" s="245"/>
      <c r="E28" s="246"/>
      <c r="F28" s="263">
        <v>35</v>
      </c>
      <c r="G28" s="252"/>
      <c r="H28" s="252"/>
      <c r="I28" s="252"/>
      <c r="J28" s="254">
        <v>716756</v>
      </c>
      <c r="K28" s="254"/>
      <c r="L28" s="254"/>
      <c r="M28" s="254"/>
      <c r="N28" s="254"/>
      <c r="O28" s="259">
        <v>540904</v>
      </c>
      <c r="P28" s="259"/>
      <c r="Q28" s="259"/>
      <c r="R28" s="259"/>
      <c r="S28" s="259"/>
      <c r="T28" s="255">
        <v>11610847.307</v>
      </c>
      <c r="U28" s="255"/>
      <c r="V28" s="255"/>
      <c r="W28" s="255"/>
      <c r="X28" s="255"/>
      <c r="Y28" s="255"/>
      <c r="Z28" s="258">
        <v>528879</v>
      </c>
      <c r="AA28" s="258"/>
      <c r="AB28" s="258"/>
      <c r="AC28" s="258"/>
      <c r="AD28" s="258"/>
      <c r="AE28" s="255">
        <v>11391526.104</v>
      </c>
      <c r="AF28" s="255"/>
      <c r="AG28" s="255"/>
      <c r="AH28" s="255"/>
      <c r="AI28" s="255"/>
      <c r="AJ28" s="255"/>
      <c r="AK28" s="259">
        <v>10717</v>
      </c>
      <c r="AL28" s="259"/>
      <c r="AM28" s="259"/>
      <c r="AN28" s="259"/>
      <c r="AO28" s="259"/>
      <c r="AP28" s="255">
        <v>4211806.453</v>
      </c>
      <c r="AQ28" s="255"/>
      <c r="AR28" s="255"/>
      <c r="AS28" s="255"/>
      <c r="AT28" s="255"/>
      <c r="AU28" s="255"/>
      <c r="AV28" s="259">
        <v>322444</v>
      </c>
      <c r="AW28" s="259"/>
      <c r="AX28" s="259"/>
      <c r="AY28" s="259"/>
      <c r="AZ28" s="259"/>
      <c r="BA28" s="255">
        <v>4612704.332</v>
      </c>
      <c r="BB28" s="255"/>
      <c r="BC28" s="255"/>
      <c r="BD28" s="255"/>
      <c r="BE28" s="255"/>
      <c r="BF28" s="255"/>
      <c r="BG28" s="255">
        <v>67435</v>
      </c>
      <c r="BH28" s="255"/>
      <c r="BI28" s="255"/>
      <c r="BJ28" s="255"/>
      <c r="BK28" s="255"/>
      <c r="BL28" s="255">
        <v>943593.224</v>
      </c>
      <c r="BM28" s="255"/>
      <c r="BN28" s="255"/>
      <c r="BO28" s="255"/>
      <c r="BP28" s="255"/>
      <c r="BQ28" s="255"/>
      <c r="BR28" s="255">
        <v>127989</v>
      </c>
      <c r="BS28" s="255"/>
      <c r="BT28" s="255"/>
      <c r="BU28" s="255"/>
      <c r="BV28" s="255"/>
      <c r="BW28" s="255">
        <v>1237658.227</v>
      </c>
      <c r="BX28" s="255"/>
      <c r="BY28" s="255"/>
      <c r="BZ28" s="255"/>
      <c r="CA28" s="255"/>
      <c r="CB28" s="255"/>
      <c r="CC28" s="254">
        <v>10118</v>
      </c>
      <c r="CD28" s="254"/>
      <c r="CE28" s="254"/>
      <c r="CF28" s="254"/>
      <c r="CG28" s="254"/>
      <c r="CH28" s="255">
        <v>366595.868</v>
      </c>
      <c r="CI28" s="255"/>
      <c r="CJ28" s="255"/>
      <c r="CK28" s="255"/>
      <c r="CL28" s="255"/>
      <c r="CM28" s="255"/>
      <c r="CN28" s="254">
        <v>294</v>
      </c>
      <c r="CO28" s="254"/>
      <c r="CP28" s="254"/>
      <c r="CQ28" s="254"/>
      <c r="CR28" s="254"/>
      <c r="CS28" s="254">
        <v>19168</v>
      </c>
      <c r="CT28" s="254"/>
      <c r="CU28" s="254"/>
      <c r="CV28" s="254"/>
      <c r="CW28" s="254"/>
      <c r="CX28" s="254"/>
      <c r="CY28" s="254">
        <v>8792</v>
      </c>
      <c r="CZ28" s="254"/>
      <c r="DA28" s="254"/>
      <c r="DB28" s="254"/>
      <c r="DC28" s="254"/>
      <c r="DD28" s="254">
        <v>80613.708</v>
      </c>
      <c r="DE28" s="254"/>
      <c r="DF28" s="254"/>
      <c r="DG28" s="254"/>
      <c r="DH28" s="254"/>
      <c r="DI28" s="254"/>
      <c r="DJ28" s="254">
        <v>1</v>
      </c>
      <c r="DK28" s="254"/>
      <c r="DL28" s="254"/>
      <c r="DM28" s="254"/>
      <c r="DN28" s="254"/>
      <c r="DO28" s="254">
        <v>56.52</v>
      </c>
      <c r="DP28" s="254"/>
      <c r="DQ28" s="254"/>
      <c r="DR28" s="254"/>
      <c r="DS28" s="254"/>
      <c r="DT28" s="254"/>
      <c r="DU28" s="254">
        <v>230</v>
      </c>
      <c r="DV28" s="254"/>
      <c r="DW28" s="254"/>
      <c r="DX28" s="254"/>
      <c r="DY28" s="254"/>
      <c r="DZ28" s="254">
        <v>68460</v>
      </c>
      <c r="EA28" s="254"/>
      <c r="EB28" s="254"/>
      <c r="EC28" s="254"/>
      <c r="ED28" s="254"/>
      <c r="EE28" s="254"/>
      <c r="EF28" s="254">
        <v>897</v>
      </c>
      <c r="EG28" s="254"/>
      <c r="EH28" s="254"/>
      <c r="EI28" s="254"/>
      <c r="EJ28" s="254"/>
      <c r="EK28" s="254">
        <v>47790</v>
      </c>
      <c r="EL28" s="254"/>
      <c r="EM28" s="254"/>
      <c r="EN28" s="254"/>
      <c r="EO28" s="254"/>
      <c r="EP28" s="254"/>
      <c r="EQ28" s="254">
        <v>2105</v>
      </c>
      <c r="ER28" s="254"/>
      <c r="ES28" s="254"/>
      <c r="ET28" s="254"/>
      <c r="EU28" s="254"/>
      <c r="EV28" s="252">
        <v>22400.975</v>
      </c>
      <c r="EW28" s="252"/>
      <c r="EX28" s="252"/>
      <c r="EY28" s="252"/>
      <c r="EZ28" s="252"/>
      <c r="FA28" s="253"/>
      <c r="FB28" s="249" t="s">
        <v>426</v>
      </c>
      <c r="FC28" s="250"/>
      <c r="FD28" s="250"/>
    </row>
    <row r="29" spans="1:160" ht="18.75" customHeight="1">
      <c r="A29" s="245" t="s">
        <v>447</v>
      </c>
      <c r="B29" s="245"/>
      <c r="C29" s="245"/>
      <c r="D29" s="245"/>
      <c r="E29" s="246"/>
      <c r="F29" s="263">
        <v>35</v>
      </c>
      <c r="G29" s="252"/>
      <c r="H29" s="252"/>
      <c r="I29" s="252"/>
      <c r="J29" s="254">
        <v>716703</v>
      </c>
      <c r="K29" s="254"/>
      <c r="L29" s="254"/>
      <c r="M29" s="254"/>
      <c r="N29" s="254"/>
      <c r="O29" s="259">
        <v>558779</v>
      </c>
      <c r="P29" s="259"/>
      <c r="Q29" s="259"/>
      <c r="R29" s="259"/>
      <c r="S29" s="259"/>
      <c r="T29" s="255">
        <v>12096372.6</v>
      </c>
      <c r="U29" s="255"/>
      <c r="V29" s="255"/>
      <c r="W29" s="255"/>
      <c r="X29" s="255"/>
      <c r="Y29" s="255"/>
      <c r="Z29" s="258">
        <v>546402</v>
      </c>
      <c r="AA29" s="258"/>
      <c r="AB29" s="258"/>
      <c r="AC29" s="258"/>
      <c r="AD29" s="258"/>
      <c r="AE29" s="255">
        <v>11868603.677</v>
      </c>
      <c r="AF29" s="255"/>
      <c r="AG29" s="255"/>
      <c r="AH29" s="255"/>
      <c r="AI29" s="255"/>
      <c r="AJ29" s="255"/>
      <c r="AK29" s="259">
        <v>10895</v>
      </c>
      <c r="AL29" s="259"/>
      <c r="AM29" s="259"/>
      <c r="AN29" s="259"/>
      <c r="AO29" s="259"/>
      <c r="AP29" s="255">
        <v>4442490.527</v>
      </c>
      <c r="AQ29" s="255"/>
      <c r="AR29" s="255"/>
      <c r="AS29" s="255"/>
      <c r="AT29" s="255"/>
      <c r="AU29" s="255"/>
      <c r="AV29" s="259">
        <v>332884</v>
      </c>
      <c r="AW29" s="259"/>
      <c r="AX29" s="259"/>
      <c r="AY29" s="259"/>
      <c r="AZ29" s="259"/>
      <c r="BA29" s="255">
        <v>4756391.412</v>
      </c>
      <c r="BB29" s="255"/>
      <c r="BC29" s="255"/>
      <c r="BD29" s="255"/>
      <c r="BE29" s="255"/>
      <c r="BF29" s="255"/>
      <c r="BG29" s="255">
        <v>70056</v>
      </c>
      <c r="BH29" s="255"/>
      <c r="BI29" s="255"/>
      <c r="BJ29" s="255"/>
      <c r="BK29" s="255"/>
      <c r="BL29" s="255">
        <v>996053.914</v>
      </c>
      <c r="BM29" s="255"/>
      <c r="BN29" s="255"/>
      <c r="BO29" s="255"/>
      <c r="BP29" s="255"/>
      <c r="BQ29" s="255"/>
      <c r="BR29" s="255">
        <v>132277</v>
      </c>
      <c r="BS29" s="255"/>
      <c r="BT29" s="255"/>
      <c r="BU29" s="255"/>
      <c r="BV29" s="255"/>
      <c r="BW29" s="255">
        <v>1274303.33</v>
      </c>
      <c r="BX29" s="255"/>
      <c r="BY29" s="255"/>
      <c r="BZ29" s="255"/>
      <c r="CA29" s="255"/>
      <c r="CB29" s="255"/>
      <c r="CC29" s="254">
        <v>10377</v>
      </c>
      <c r="CD29" s="254"/>
      <c r="CE29" s="254"/>
      <c r="CF29" s="254"/>
      <c r="CG29" s="254"/>
      <c r="CH29" s="255">
        <v>379854.394</v>
      </c>
      <c r="CI29" s="255"/>
      <c r="CJ29" s="255"/>
      <c r="CK29" s="255"/>
      <c r="CL29" s="255"/>
      <c r="CM29" s="255"/>
      <c r="CN29" s="254">
        <v>290</v>
      </c>
      <c r="CO29" s="254"/>
      <c r="CP29" s="254"/>
      <c r="CQ29" s="254"/>
      <c r="CR29" s="254"/>
      <c r="CS29" s="254">
        <v>19510.1</v>
      </c>
      <c r="CT29" s="254"/>
      <c r="CU29" s="254"/>
      <c r="CV29" s="254"/>
      <c r="CW29" s="254"/>
      <c r="CX29" s="254"/>
      <c r="CY29" s="254">
        <v>9103</v>
      </c>
      <c r="CZ29" s="254"/>
      <c r="DA29" s="254"/>
      <c r="DB29" s="254"/>
      <c r="DC29" s="254"/>
      <c r="DD29" s="254">
        <v>80804.934</v>
      </c>
      <c r="DE29" s="254"/>
      <c r="DF29" s="254"/>
      <c r="DG29" s="254"/>
      <c r="DH29" s="254"/>
      <c r="DI29" s="254"/>
      <c r="DJ29" s="254"/>
      <c r="DK29" s="254"/>
      <c r="DL29" s="254"/>
      <c r="DM29" s="254"/>
      <c r="DN29" s="254"/>
      <c r="DO29" s="254"/>
      <c r="DP29" s="254"/>
      <c r="DQ29" s="254"/>
      <c r="DR29" s="254"/>
      <c r="DS29" s="254"/>
      <c r="DT29" s="254"/>
      <c r="DU29" s="254">
        <v>228</v>
      </c>
      <c r="DV29" s="254"/>
      <c r="DW29" s="254"/>
      <c r="DX29" s="254"/>
      <c r="DY29" s="254"/>
      <c r="DZ29" s="254">
        <v>69140</v>
      </c>
      <c r="EA29" s="254"/>
      <c r="EB29" s="254"/>
      <c r="EC29" s="254"/>
      <c r="ED29" s="254"/>
      <c r="EE29" s="254"/>
      <c r="EF29" s="254">
        <v>997</v>
      </c>
      <c r="EG29" s="254"/>
      <c r="EH29" s="254"/>
      <c r="EI29" s="254"/>
      <c r="EJ29" s="254"/>
      <c r="EK29" s="254">
        <v>50880</v>
      </c>
      <c r="EL29" s="254"/>
      <c r="EM29" s="254"/>
      <c r="EN29" s="254"/>
      <c r="EO29" s="254"/>
      <c r="EP29" s="254"/>
      <c r="EQ29" s="254">
        <v>2049</v>
      </c>
      <c r="ER29" s="254"/>
      <c r="ES29" s="254"/>
      <c r="ET29" s="254"/>
      <c r="EU29" s="254"/>
      <c r="EV29" s="252">
        <v>26943.989</v>
      </c>
      <c r="EW29" s="252"/>
      <c r="EX29" s="252"/>
      <c r="EY29" s="252"/>
      <c r="EZ29" s="252"/>
      <c r="FA29" s="253"/>
      <c r="FB29" s="249" t="s">
        <v>427</v>
      </c>
      <c r="FC29" s="250"/>
      <c r="FD29" s="250"/>
    </row>
    <row r="30" spans="1:160" ht="18.75" customHeight="1">
      <c r="A30" s="245" t="s">
        <v>448</v>
      </c>
      <c r="B30" s="245"/>
      <c r="C30" s="245"/>
      <c r="D30" s="245"/>
      <c r="E30" s="246"/>
      <c r="F30" s="263">
        <v>35</v>
      </c>
      <c r="G30" s="252"/>
      <c r="H30" s="252"/>
      <c r="I30" s="252"/>
      <c r="J30" s="254">
        <v>716517</v>
      </c>
      <c r="K30" s="254"/>
      <c r="L30" s="254"/>
      <c r="M30" s="254"/>
      <c r="N30" s="254"/>
      <c r="O30" s="259">
        <v>565243</v>
      </c>
      <c r="P30" s="259"/>
      <c r="Q30" s="259"/>
      <c r="R30" s="259"/>
      <c r="S30" s="259"/>
      <c r="T30" s="255">
        <v>12269863.235</v>
      </c>
      <c r="U30" s="255"/>
      <c r="V30" s="255"/>
      <c r="W30" s="255"/>
      <c r="X30" s="255"/>
      <c r="Y30" s="255"/>
      <c r="Z30" s="258">
        <v>553053</v>
      </c>
      <c r="AA30" s="258"/>
      <c r="AB30" s="258"/>
      <c r="AC30" s="258"/>
      <c r="AD30" s="258"/>
      <c r="AE30" s="255">
        <v>12056805.673</v>
      </c>
      <c r="AF30" s="255"/>
      <c r="AG30" s="255"/>
      <c r="AH30" s="255"/>
      <c r="AI30" s="255"/>
      <c r="AJ30" s="255"/>
      <c r="AK30" s="259">
        <v>10955</v>
      </c>
      <c r="AL30" s="259"/>
      <c r="AM30" s="259"/>
      <c r="AN30" s="259"/>
      <c r="AO30" s="259"/>
      <c r="AP30" s="255">
        <v>4554050.367</v>
      </c>
      <c r="AQ30" s="255"/>
      <c r="AR30" s="255"/>
      <c r="AS30" s="255"/>
      <c r="AT30" s="255"/>
      <c r="AU30" s="255"/>
      <c r="AV30" s="259">
        <v>336975</v>
      </c>
      <c r="AW30" s="259"/>
      <c r="AX30" s="259"/>
      <c r="AY30" s="259"/>
      <c r="AZ30" s="259"/>
      <c r="BA30" s="255">
        <v>4810806.372</v>
      </c>
      <c r="BB30" s="255"/>
      <c r="BC30" s="255"/>
      <c r="BD30" s="255"/>
      <c r="BE30" s="255"/>
      <c r="BF30" s="255"/>
      <c r="BG30" s="255">
        <v>71079</v>
      </c>
      <c r="BH30" s="255"/>
      <c r="BI30" s="255"/>
      <c r="BJ30" s="255"/>
      <c r="BK30" s="255"/>
      <c r="BL30" s="255">
        <v>1004756.45</v>
      </c>
      <c r="BM30" s="255"/>
      <c r="BN30" s="255"/>
      <c r="BO30" s="255"/>
      <c r="BP30" s="255"/>
      <c r="BQ30" s="255"/>
      <c r="BR30" s="255">
        <v>133754</v>
      </c>
      <c r="BS30" s="255"/>
      <c r="BT30" s="255"/>
      <c r="BU30" s="255"/>
      <c r="BV30" s="255"/>
      <c r="BW30" s="255">
        <v>1300250.37</v>
      </c>
      <c r="BX30" s="255"/>
      <c r="BY30" s="255"/>
      <c r="BZ30" s="255"/>
      <c r="CA30" s="255"/>
      <c r="CB30" s="255"/>
      <c r="CC30" s="254">
        <v>10350</v>
      </c>
      <c r="CD30" s="254"/>
      <c r="CE30" s="254"/>
      <c r="CF30" s="254"/>
      <c r="CG30" s="254"/>
      <c r="CH30" s="255">
        <v>367753.614</v>
      </c>
      <c r="CI30" s="255"/>
      <c r="CJ30" s="255"/>
      <c r="CK30" s="255"/>
      <c r="CL30" s="255"/>
      <c r="CM30" s="255"/>
      <c r="CN30" s="254">
        <v>290</v>
      </c>
      <c r="CO30" s="254"/>
      <c r="CP30" s="254"/>
      <c r="CQ30" s="254"/>
      <c r="CR30" s="254"/>
      <c r="CS30" s="254">
        <v>19188.5</v>
      </c>
      <c r="CT30" s="254"/>
      <c r="CU30" s="254"/>
      <c r="CV30" s="254"/>
      <c r="CW30" s="254"/>
      <c r="CX30" s="254"/>
      <c r="CY30" s="254">
        <v>9068</v>
      </c>
      <c r="CZ30" s="254"/>
      <c r="DA30" s="254"/>
      <c r="DB30" s="254"/>
      <c r="DC30" s="254"/>
      <c r="DD30" s="254">
        <v>83242.418</v>
      </c>
      <c r="DE30" s="254"/>
      <c r="DF30" s="254"/>
      <c r="DG30" s="254"/>
      <c r="DH30" s="254"/>
      <c r="DI30" s="254"/>
      <c r="DJ30" s="254"/>
      <c r="DK30" s="254"/>
      <c r="DL30" s="254"/>
      <c r="DM30" s="254"/>
      <c r="DN30" s="254"/>
      <c r="DO30" s="254"/>
      <c r="DP30" s="254"/>
      <c r="DQ30" s="254"/>
      <c r="DR30" s="254"/>
      <c r="DS30" s="254"/>
      <c r="DT30" s="254"/>
      <c r="DU30" s="254">
        <v>179</v>
      </c>
      <c r="DV30" s="254"/>
      <c r="DW30" s="254"/>
      <c r="DX30" s="254"/>
      <c r="DY30" s="254"/>
      <c r="DZ30" s="254">
        <v>53850</v>
      </c>
      <c r="EA30" s="254"/>
      <c r="EB30" s="254"/>
      <c r="EC30" s="254"/>
      <c r="ED30" s="254"/>
      <c r="EE30" s="254"/>
      <c r="EF30" s="254">
        <v>996</v>
      </c>
      <c r="EG30" s="254"/>
      <c r="EH30" s="254"/>
      <c r="EI30" s="254"/>
      <c r="EJ30" s="254"/>
      <c r="EK30" s="254">
        <v>50570</v>
      </c>
      <c r="EL30" s="254"/>
      <c r="EM30" s="254"/>
      <c r="EN30" s="254"/>
      <c r="EO30" s="254"/>
      <c r="EP30" s="254"/>
      <c r="EQ30" s="254">
        <v>1947</v>
      </c>
      <c r="ER30" s="254"/>
      <c r="ES30" s="254"/>
      <c r="ET30" s="254"/>
      <c r="EU30" s="254"/>
      <c r="EV30" s="252">
        <v>25395.144</v>
      </c>
      <c r="EW30" s="252"/>
      <c r="EX30" s="252"/>
      <c r="EY30" s="252"/>
      <c r="EZ30" s="252"/>
      <c r="FA30" s="253"/>
      <c r="FB30" s="249" t="s">
        <v>428</v>
      </c>
      <c r="FC30" s="250"/>
      <c r="FD30" s="250"/>
    </row>
    <row r="31" spans="1:160" ht="18.75" customHeight="1">
      <c r="A31" s="245"/>
      <c r="B31" s="245"/>
      <c r="C31" s="245"/>
      <c r="D31" s="245"/>
      <c r="E31" s="246"/>
      <c r="F31" s="263"/>
      <c r="G31" s="252"/>
      <c r="H31" s="252"/>
      <c r="I31" s="252"/>
      <c r="J31" s="254"/>
      <c r="K31" s="254"/>
      <c r="L31" s="254"/>
      <c r="M31" s="254"/>
      <c r="N31" s="254"/>
      <c r="O31" s="259"/>
      <c r="P31" s="259"/>
      <c r="Q31" s="259"/>
      <c r="R31" s="259"/>
      <c r="S31" s="259"/>
      <c r="T31" s="255"/>
      <c r="U31" s="255"/>
      <c r="V31" s="255"/>
      <c r="W31" s="255"/>
      <c r="X31" s="255"/>
      <c r="Y31" s="255"/>
      <c r="Z31" s="196"/>
      <c r="AA31" s="196"/>
      <c r="AB31" s="196"/>
      <c r="AC31" s="196"/>
      <c r="AD31" s="196"/>
      <c r="AE31" s="255"/>
      <c r="AF31" s="255"/>
      <c r="AG31" s="255"/>
      <c r="AH31" s="255"/>
      <c r="AI31" s="255"/>
      <c r="AJ31" s="255"/>
      <c r="AK31" s="259"/>
      <c r="AL31" s="259"/>
      <c r="AM31" s="259"/>
      <c r="AN31" s="259"/>
      <c r="AO31" s="259"/>
      <c r="AP31" s="255"/>
      <c r="AQ31" s="255"/>
      <c r="AR31" s="255"/>
      <c r="AS31" s="255"/>
      <c r="AT31" s="255"/>
      <c r="AU31" s="255"/>
      <c r="AV31" s="259"/>
      <c r="AW31" s="259"/>
      <c r="AX31" s="259"/>
      <c r="AY31" s="259"/>
      <c r="AZ31" s="259"/>
      <c r="BA31" s="255"/>
      <c r="BB31" s="255"/>
      <c r="BC31" s="255"/>
      <c r="BD31" s="255"/>
      <c r="BE31" s="255"/>
      <c r="BF31" s="255"/>
      <c r="BG31" s="255"/>
      <c r="BH31" s="255"/>
      <c r="BI31" s="255"/>
      <c r="BJ31" s="255"/>
      <c r="BK31" s="255"/>
      <c r="BL31" s="255"/>
      <c r="BM31" s="255"/>
      <c r="BN31" s="255"/>
      <c r="BO31" s="255"/>
      <c r="BP31" s="255"/>
      <c r="BQ31" s="255"/>
      <c r="BR31" s="255"/>
      <c r="BS31" s="255"/>
      <c r="BT31" s="255"/>
      <c r="BU31" s="255"/>
      <c r="BV31" s="255"/>
      <c r="BW31" s="255"/>
      <c r="BX31" s="255"/>
      <c r="BY31" s="255"/>
      <c r="BZ31" s="255"/>
      <c r="CA31" s="255"/>
      <c r="CB31" s="255"/>
      <c r="CC31" s="254"/>
      <c r="CD31" s="254"/>
      <c r="CE31" s="254"/>
      <c r="CF31" s="254"/>
      <c r="CG31" s="254"/>
      <c r="CH31" s="255"/>
      <c r="CI31" s="255"/>
      <c r="CJ31" s="255"/>
      <c r="CK31" s="255"/>
      <c r="CL31" s="255"/>
      <c r="CM31" s="255"/>
      <c r="CN31" s="254"/>
      <c r="CO31" s="254"/>
      <c r="CP31" s="254"/>
      <c r="CQ31" s="254"/>
      <c r="CR31" s="254"/>
      <c r="CS31" s="254"/>
      <c r="CT31" s="254"/>
      <c r="CU31" s="254"/>
      <c r="CV31" s="254"/>
      <c r="CW31" s="254"/>
      <c r="CX31" s="254"/>
      <c r="CY31" s="254"/>
      <c r="CZ31" s="254"/>
      <c r="DA31" s="254"/>
      <c r="DB31" s="254"/>
      <c r="DC31" s="254"/>
      <c r="DD31" s="254"/>
      <c r="DE31" s="254"/>
      <c r="DF31" s="254"/>
      <c r="DG31" s="254"/>
      <c r="DH31" s="254"/>
      <c r="DI31" s="254"/>
      <c r="DJ31" s="254"/>
      <c r="DK31" s="254"/>
      <c r="DL31" s="254"/>
      <c r="DM31" s="254"/>
      <c r="DN31" s="254"/>
      <c r="DO31" s="254"/>
      <c r="DP31" s="254"/>
      <c r="DQ31" s="254"/>
      <c r="DR31" s="254"/>
      <c r="DS31" s="254"/>
      <c r="DT31" s="254"/>
      <c r="DU31" s="254"/>
      <c r="DV31" s="254"/>
      <c r="DW31" s="254"/>
      <c r="DX31" s="254"/>
      <c r="DY31" s="254"/>
      <c r="DZ31" s="254"/>
      <c r="EA31" s="254"/>
      <c r="EB31" s="254"/>
      <c r="EC31" s="254"/>
      <c r="ED31" s="254"/>
      <c r="EE31" s="254"/>
      <c r="EF31" s="254"/>
      <c r="EG31" s="254"/>
      <c r="EH31" s="254"/>
      <c r="EI31" s="254"/>
      <c r="EJ31" s="254"/>
      <c r="EK31" s="254"/>
      <c r="EL31" s="254"/>
      <c r="EM31" s="254"/>
      <c r="EN31" s="254"/>
      <c r="EO31" s="254"/>
      <c r="EP31" s="254"/>
      <c r="EQ31" s="254"/>
      <c r="ER31" s="254"/>
      <c r="ES31" s="254"/>
      <c r="ET31" s="254"/>
      <c r="EU31" s="254"/>
      <c r="EV31" s="252"/>
      <c r="EW31" s="252"/>
      <c r="EX31" s="252"/>
      <c r="EY31" s="252"/>
      <c r="EZ31" s="252"/>
      <c r="FA31" s="253"/>
      <c r="FB31" s="249"/>
      <c r="FC31" s="250"/>
      <c r="FD31" s="250"/>
    </row>
    <row r="32" spans="1:160" ht="18.75" customHeight="1">
      <c r="A32" s="256" t="s">
        <v>449</v>
      </c>
      <c r="B32" s="256"/>
      <c r="C32" s="256"/>
      <c r="D32" s="256"/>
      <c r="E32" s="257"/>
      <c r="F32" s="263">
        <v>35</v>
      </c>
      <c r="G32" s="252"/>
      <c r="H32" s="252"/>
      <c r="I32" s="252"/>
      <c r="J32" s="254">
        <v>716616</v>
      </c>
      <c r="K32" s="254"/>
      <c r="L32" s="254"/>
      <c r="M32" s="254"/>
      <c r="N32" s="254"/>
      <c r="O32" s="259">
        <v>580269</v>
      </c>
      <c r="P32" s="259"/>
      <c r="Q32" s="259"/>
      <c r="R32" s="259"/>
      <c r="S32" s="259"/>
      <c r="T32" s="255">
        <v>12454029.165</v>
      </c>
      <c r="U32" s="255"/>
      <c r="V32" s="255"/>
      <c r="W32" s="255"/>
      <c r="X32" s="255"/>
      <c r="Y32" s="255"/>
      <c r="Z32" s="258">
        <v>567920</v>
      </c>
      <c r="AA32" s="258"/>
      <c r="AB32" s="258"/>
      <c r="AC32" s="258"/>
      <c r="AD32" s="258"/>
      <c r="AE32" s="255">
        <v>12211575.932</v>
      </c>
      <c r="AF32" s="255"/>
      <c r="AG32" s="255"/>
      <c r="AH32" s="255"/>
      <c r="AI32" s="255"/>
      <c r="AJ32" s="255"/>
      <c r="AK32" s="259">
        <v>10798</v>
      </c>
      <c r="AL32" s="259"/>
      <c r="AM32" s="259"/>
      <c r="AN32" s="259"/>
      <c r="AO32" s="259"/>
      <c r="AP32" s="255">
        <v>4512157.314</v>
      </c>
      <c r="AQ32" s="255"/>
      <c r="AR32" s="255"/>
      <c r="AS32" s="255"/>
      <c r="AT32" s="255"/>
      <c r="AU32" s="255"/>
      <c r="AV32" s="259">
        <v>345141</v>
      </c>
      <c r="AW32" s="259"/>
      <c r="AX32" s="259"/>
      <c r="AY32" s="259"/>
      <c r="AZ32" s="259"/>
      <c r="BA32" s="255">
        <v>4892346.749</v>
      </c>
      <c r="BB32" s="255"/>
      <c r="BC32" s="255"/>
      <c r="BD32" s="255"/>
      <c r="BE32" s="255"/>
      <c r="BF32" s="255"/>
      <c r="BG32" s="255">
        <v>71635</v>
      </c>
      <c r="BH32" s="255"/>
      <c r="BI32" s="255"/>
      <c r="BJ32" s="255"/>
      <c r="BK32" s="255"/>
      <c r="BL32" s="255">
        <v>994267.21</v>
      </c>
      <c r="BM32" s="255"/>
      <c r="BN32" s="255"/>
      <c r="BO32" s="255"/>
      <c r="BP32" s="255"/>
      <c r="BQ32" s="255"/>
      <c r="BR32" s="255">
        <v>140063</v>
      </c>
      <c r="BS32" s="255"/>
      <c r="BT32" s="255"/>
      <c r="BU32" s="255"/>
      <c r="BV32" s="255"/>
      <c r="BW32" s="255">
        <v>1415564.109</v>
      </c>
      <c r="BX32" s="255"/>
      <c r="BY32" s="255"/>
      <c r="BZ32" s="255"/>
      <c r="CA32" s="255"/>
      <c r="CB32" s="255"/>
      <c r="CC32" s="254">
        <v>10192</v>
      </c>
      <c r="CD32" s="254"/>
      <c r="CE32" s="254"/>
      <c r="CF32" s="254"/>
      <c r="CG32" s="254"/>
      <c r="CH32" s="255">
        <v>378045.7</v>
      </c>
      <c r="CI32" s="255"/>
      <c r="CJ32" s="255"/>
      <c r="CK32" s="255"/>
      <c r="CL32" s="255"/>
      <c r="CM32" s="255"/>
      <c r="CN32" s="254">
        <v>283</v>
      </c>
      <c r="CO32" s="254"/>
      <c r="CP32" s="254"/>
      <c r="CQ32" s="254"/>
      <c r="CR32" s="254"/>
      <c r="CS32" s="254">
        <v>19194.85</v>
      </c>
      <c r="CT32" s="254"/>
      <c r="CU32" s="254"/>
      <c r="CV32" s="254"/>
      <c r="CW32" s="254"/>
      <c r="CX32" s="254"/>
      <c r="CY32" s="254">
        <v>8804</v>
      </c>
      <c r="CZ32" s="254"/>
      <c r="DA32" s="254"/>
      <c r="DB32" s="254"/>
      <c r="DC32" s="254"/>
      <c r="DD32" s="254">
        <v>81580.241</v>
      </c>
      <c r="DE32" s="254"/>
      <c r="DF32" s="254"/>
      <c r="DG32" s="254"/>
      <c r="DH32" s="254"/>
      <c r="DI32" s="254"/>
      <c r="DJ32" s="254"/>
      <c r="DK32" s="254"/>
      <c r="DL32" s="254"/>
      <c r="DM32" s="254"/>
      <c r="DN32" s="254"/>
      <c r="DO32" s="254"/>
      <c r="DP32" s="254"/>
      <c r="DQ32" s="254"/>
      <c r="DR32" s="254"/>
      <c r="DS32" s="254"/>
      <c r="DT32" s="254"/>
      <c r="DU32" s="254">
        <v>229</v>
      </c>
      <c r="DV32" s="254"/>
      <c r="DW32" s="254"/>
      <c r="DX32" s="254"/>
      <c r="DY32" s="254"/>
      <c r="DZ32" s="254">
        <v>68670</v>
      </c>
      <c r="EA32" s="254"/>
      <c r="EB32" s="254"/>
      <c r="EC32" s="254"/>
      <c r="ED32" s="254"/>
      <c r="EE32" s="254"/>
      <c r="EF32" s="254">
        <v>1401</v>
      </c>
      <c r="EG32" s="254"/>
      <c r="EH32" s="254"/>
      <c r="EI32" s="254"/>
      <c r="EJ32" s="254"/>
      <c r="EK32" s="254">
        <v>73980</v>
      </c>
      <c r="EL32" s="254"/>
      <c r="EM32" s="254"/>
      <c r="EN32" s="254"/>
      <c r="EO32" s="254"/>
      <c r="EP32" s="254"/>
      <c r="EQ32" s="254">
        <v>1915</v>
      </c>
      <c r="ER32" s="254"/>
      <c r="ES32" s="254"/>
      <c r="ET32" s="254"/>
      <c r="EU32" s="254"/>
      <c r="EV32" s="252">
        <v>18222.992</v>
      </c>
      <c r="EW32" s="252"/>
      <c r="EX32" s="252"/>
      <c r="EY32" s="252"/>
      <c r="EZ32" s="252"/>
      <c r="FA32" s="253"/>
      <c r="FB32" s="249" t="s">
        <v>429</v>
      </c>
      <c r="FC32" s="250"/>
      <c r="FD32" s="250"/>
    </row>
    <row r="33" spans="1:160" ht="18.75" customHeight="1">
      <c r="A33" s="256" t="s">
        <v>450</v>
      </c>
      <c r="B33" s="256"/>
      <c r="C33" s="256"/>
      <c r="D33" s="256"/>
      <c r="E33" s="257"/>
      <c r="F33" s="263">
        <v>35</v>
      </c>
      <c r="G33" s="252"/>
      <c r="H33" s="252"/>
      <c r="I33" s="252"/>
      <c r="J33" s="254">
        <v>716047</v>
      </c>
      <c r="K33" s="254"/>
      <c r="L33" s="254"/>
      <c r="M33" s="254"/>
      <c r="N33" s="254"/>
      <c r="O33" s="259">
        <v>557706</v>
      </c>
      <c r="P33" s="259"/>
      <c r="Q33" s="259"/>
      <c r="R33" s="259"/>
      <c r="S33" s="259"/>
      <c r="T33" s="255">
        <v>12042041.613</v>
      </c>
      <c r="U33" s="255"/>
      <c r="V33" s="255"/>
      <c r="W33" s="255"/>
      <c r="X33" s="255"/>
      <c r="Y33" s="255"/>
      <c r="Z33" s="258">
        <v>546193</v>
      </c>
      <c r="AA33" s="258"/>
      <c r="AB33" s="258"/>
      <c r="AC33" s="258"/>
      <c r="AD33" s="258"/>
      <c r="AE33" s="255">
        <v>11819913.51</v>
      </c>
      <c r="AF33" s="255"/>
      <c r="AG33" s="255"/>
      <c r="AH33" s="255"/>
      <c r="AI33" s="255"/>
      <c r="AJ33" s="255"/>
      <c r="AK33" s="259">
        <v>10667</v>
      </c>
      <c r="AL33" s="259"/>
      <c r="AM33" s="259"/>
      <c r="AN33" s="259"/>
      <c r="AO33" s="259"/>
      <c r="AP33" s="255">
        <v>4609764.049</v>
      </c>
      <c r="AQ33" s="255"/>
      <c r="AR33" s="255"/>
      <c r="AS33" s="255"/>
      <c r="AT33" s="255"/>
      <c r="AU33" s="255"/>
      <c r="AV33" s="259">
        <v>331629</v>
      </c>
      <c r="AW33" s="259"/>
      <c r="AX33" s="259"/>
      <c r="AY33" s="259"/>
      <c r="AZ33" s="259"/>
      <c r="BA33" s="255">
        <v>4644190.444</v>
      </c>
      <c r="BB33" s="255"/>
      <c r="BC33" s="255"/>
      <c r="BD33" s="255"/>
      <c r="BE33" s="255"/>
      <c r="BF33" s="255"/>
      <c r="BG33" s="255">
        <v>69764</v>
      </c>
      <c r="BH33" s="255"/>
      <c r="BI33" s="255"/>
      <c r="BJ33" s="255"/>
      <c r="BK33" s="255"/>
      <c r="BL33" s="255">
        <v>907152.856</v>
      </c>
      <c r="BM33" s="255"/>
      <c r="BN33" s="255"/>
      <c r="BO33" s="255"/>
      <c r="BP33" s="255"/>
      <c r="BQ33" s="255"/>
      <c r="BR33" s="255">
        <v>133840</v>
      </c>
      <c r="BS33" s="255"/>
      <c r="BT33" s="255"/>
      <c r="BU33" s="255"/>
      <c r="BV33" s="255"/>
      <c r="BW33" s="255">
        <v>1262008.879</v>
      </c>
      <c r="BX33" s="255"/>
      <c r="BY33" s="255"/>
      <c r="BZ33" s="255"/>
      <c r="CA33" s="255"/>
      <c r="CB33" s="255"/>
      <c r="CC33" s="254">
        <v>10017</v>
      </c>
      <c r="CD33" s="254"/>
      <c r="CE33" s="254"/>
      <c r="CF33" s="254"/>
      <c r="CG33" s="254"/>
      <c r="CH33" s="255">
        <v>378301.132</v>
      </c>
      <c r="CI33" s="255"/>
      <c r="CJ33" s="255"/>
      <c r="CK33" s="255"/>
      <c r="CL33" s="255"/>
      <c r="CM33" s="255"/>
      <c r="CN33" s="254">
        <v>293</v>
      </c>
      <c r="CO33" s="254"/>
      <c r="CP33" s="254"/>
      <c r="CQ33" s="254"/>
      <c r="CR33" s="254"/>
      <c r="CS33" s="254">
        <v>18496.15</v>
      </c>
      <c r="CT33" s="254"/>
      <c r="CU33" s="254"/>
      <c r="CV33" s="254"/>
      <c r="CW33" s="254"/>
      <c r="CX33" s="254"/>
      <c r="CY33" s="254">
        <v>8178</v>
      </c>
      <c r="CZ33" s="254"/>
      <c r="DA33" s="254"/>
      <c r="DB33" s="254"/>
      <c r="DC33" s="254"/>
      <c r="DD33" s="254">
        <v>73057.849</v>
      </c>
      <c r="DE33" s="254"/>
      <c r="DF33" s="254"/>
      <c r="DG33" s="254"/>
      <c r="DH33" s="254"/>
      <c r="DI33" s="254"/>
      <c r="DJ33" s="254"/>
      <c r="DK33" s="254"/>
      <c r="DL33" s="254"/>
      <c r="DM33" s="254"/>
      <c r="DN33" s="254"/>
      <c r="DO33" s="254"/>
      <c r="DP33" s="254"/>
      <c r="DQ33" s="254"/>
      <c r="DR33" s="254"/>
      <c r="DS33" s="254"/>
      <c r="DT33" s="254"/>
      <c r="DU33" s="254">
        <v>228</v>
      </c>
      <c r="DV33" s="254"/>
      <c r="DW33" s="254"/>
      <c r="DX33" s="254"/>
      <c r="DY33" s="254"/>
      <c r="DZ33" s="254">
        <v>68900</v>
      </c>
      <c r="EA33" s="254"/>
      <c r="EB33" s="254"/>
      <c r="EC33" s="254"/>
      <c r="ED33" s="254"/>
      <c r="EE33" s="254"/>
      <c r="EF33" s="254">
        <v>1163</v>
      </c>
      <c r="EG33" s="254"/>
      <c r="EH33" s="254"/>
      <c r="EI33" s="254"/>
      <c r="EJ33" s="254"/>
      <c r="EK33" s="254">
        <v>60430</v>
      </c>
      <c r="EL33" s="254"/>
      <c r="EM33" s="254"/>
      <c r="EN33" s="254"/>
      <c r="EO33" s="254"/>
      <c r="EP33" s="254"/>
      <c r="EQ33" s="254">
        <v>1944</v>
      </c>
      <c r="ER33" s="254"/>
      <c r="ES33" s="254"/>
      <c r="ET33" s="254"/>
      <c r="EU33" s="254"/>
      <c r="EV33" s="252">
        <v>19740.254</v>
      </c>
      <c r="EW33" s="252"/>
      <c r="EX33" s="252"/>
      <c r="EY33" s="252"/>
      <c r="EZ33" s="252"/>
      <c r="FA33" s="253"/>
      <c r="FB33" s="249" t="s">
        <v>430</v>
      </c>
      <c r="FC33" s="250"/>
      <c r="FD33" s="250"/>
    </row>
    <row r="34" spans="1:160" ht="18.75" customHeight="1">
      <c r="A34" s="256" t="s">
        <v>451</v>
      </c>
      <c r="B34" s="256"/>
      <c r="C34" s="256"/>
      <c r="D34" s="256"/>
      <c r="E34" s="257"/>
      <c r="F34" s="263">
        <v>32</v>
      </c>
      <c r="G34" s="252"/>
      <c r="H34" s="252"/>
      <c r="I34" s="252"/>
      <c r="J34" s="254">
        <v>717147</v>
      </c>
      <c r="K34" s="254"/>
      <c r="L34" s="254"/>
      <c r="M34" s="254"/>
      <c r="N34" s="254"/>
      <c r="O34" s="259">
        <v>554971</v>
      </c>
      <c r="P34" s="259"/>
      <c r="Q34" s="259"/>
      <c r="R34" s="259"/>
      <c r="S34" s="259"/>
      <c r="T34" s="255">
        <v>11880008.769</v>
      </c>
      <c r="U34" s="255"/>
      <c r="V34" s="255"/>
      <c r="W34" s="255"/>
      <c r="X34" s="255"/>
      <c r="Y34" s="255"/>
      <c r="Z34" s="258">
        <v>541927</v>
      </c>
      <c r="AA34" s="258"/>
      <c r="AB34" s="258"/>
      <c r="AC34" s="258"/>
      <c r="AD34" s="258"/>
      <c r="AE34" s="255">
        <v>11638105.95</v>
      </c>
      <c r="AF34" s="255"/>
      <c r="AG34" s="255"/>
      <c r="AH34" s="255"/>
      <c r="AI34" s="255"/>
      <c r="AJ34" s="255"/>
      <c r="AK34" s="259">
        <v>10974</v>
      </c>
      <c r="AL34" s="259"/>
      <c r="AM34" s="259"/>
      <c r="AN34" s="259"/>
      <c r="AO34" s="259"/>
      <c r="AP34" s="255">
        <v>4439711.44</v>
      </c>
      <c r="AQ34" s="255"/>
      <c r="AR34" s="255"/>
      <c r="AS34" s="255"/>
      <c r="AT34" s="255"/>
      <c r="AU34" s="255"/>
      <c r="AV34" s="259">
        <v>325960</v>
      </c>
      <c r="AW34" s="259"/>
      <c r="AX34" s="259"/>
      <c r="AY34" s="259"/>
      <c r="AZ34" s="259"/>
      <c r="BA34" s="255">
        <v>4575243.6</v>
      </c>
      <c r="BB34" s="255"/>
      <c r="BC34" s="255"/>
      <c r="BD34" s="255"/>
      <c r="BE34" s="255"/>
      <c r="BF34" s="255"/>
      <c r="BG34" s="255">
        <v>72064</v>
      </c>
      <c r="BH34" s="255"/>
      <c r="BI34" s="255"/>
      <c r="BJ34" s="255"/>
      <c r="BK34" s="255"/>
      <c r="BL34" s="255">
        <v>997544.62</v>
      </c>
      <c r="BM34" s="255"/>
      <c r="BN34" s="255"/>
      <c r="BO34" s="255"/>
      <c r="BP34" s="255"/>
      <c r="BQ34" s="255"/>
      <c r="BR34" s="255">
        <v>132644</v>
      </c>
      <c r="BS34" s="255"/>
      <c r="BT34" s="255"/>
      <c r="BU34" s="255"/>
      <c r="BV34" s="255"/>
      <c r="BW34" s="255">
        <v>1246259.45</v>
      </c>
      <c r="BX34" s="255"/>
      <c r="BY34" s="255"/>
      <c r="BZ34" s="255"/>
      <c r="CA34" s="255"/>
      <c r="CB34" s="255"/>
      <c r="CC34" s="254">
        <v>10388</v>
      </c>
      <c r="CD34" s="254"/>
      <c r="CE34" s="254"/>
      <c r="CF34" s="254"/>
      <c r="CG34" s="254"/>
      <c r="CH34" s="255">
        <v>360816.49</v>
      </c>
      <c r="CI34" s="255"/>
      <c r="CJ34" s="255"/>
      <c r="CK34" s="255"/>
      <c r="CL34" s="255"/>
      <c r="CM34" s="255"/>
      <c r="CN34" s="254">
        <v>285</v>
      </c>
      <c r="CO34" s="254"/>
      <c r="CP34" s="254"/>
      <c r="CQ34" s="254"/>
      <c r="CR34" s="254"/>
      <c r="CS34" s="254">
        <v>18530.35</v>
      </c>
      <c r="CT34" s="254"/>
      <c r="CU34" s="254"/>
      <c r="CV34" s="254"/>
      <c r="CW34" s="254"/>
      <c r="CX34" s="254"/>
      <c r="CY34" s="254">
        <v>8150</v>
      </c>
      <c r="CZ34" s="254"/>
      <c r="DA34" s="254"/>
      <c r="DB34" s="254"/>
      <c r="DC34" s="254"/>
      <c r="DD34" s="254">
        <v>75183.295</v>
      </c>
      <c r="DE34" s="254"/>
      <c r="DF34" s="254"/>
      <c r="DG34" s="254"/>
      <c r="DH34" s="254"/>
      <c r="DI34" s="254"/>
      <c r="DJ34" s="254"/>
      <c r="DK34" s="254"/>
      <c r="DL34" s="254"/>
      <c r="DM34" s="254"/>
      <c r="DN34" s="254"/>
      <c r="DO34" s="254"/>
      <c r="DP34" s="254"/>
      <c r="DQ34" s="254"/>
      <c r="DR34" s="254"/>
      <c r="DS34" s="254"/>
      <c r="DT34" s="254"/>
      <c r="DU34" s="254">
        <v>265</v>
      </c>
      <c r="DV34" s="254"/>
      <c r="DW34" s="254"/>
      <c r="DX34" s="254"/>
      <c r="DY34" s="254"/>
      <c r="DZ34" s="254">
        <v>79330</v>
      </c>
      <c r="EA34" s="254"/>
      <c r="EB34" s="254"/>
      <c r="EC34" s="254"/>
      <c r="ED34" s="254"/>
      <c r="EE34" s="254"/>
      <c r="EF34" s="254">
        <v>1299</v>
      </c>
      <c r="EG34" s="254"/>
      <c r="EH34" s="254"/>
      <c r="EI34" s="254"/>
      <c r="EJ34" s="254"/>
      <c r="EK34" s="254">
        <v>67250</v>
      </c>
      <c r="EL34" s="254"/>
      <c r="EM34" s="254"/>
      <c r="EN34" s="254"/>
      <c r="EO34" s="254"/>
      <c r="EP34" s="254"/>
      <c r="EQ34" s="254">
        <v>3330</v>
      </c>
      <c r="ER34" s="254"/>
      <c r="ES34" s="254"/>
      <c r="ET34" s="254"/>
      <c r="EU34" s="254"/>
      <c r="EV34" s="252">
        <v>20139.524</v>
      </c>
      <c r="EW34" s="252"/>
      <c r="EX34" s="252"/>
      <c r="EY34" s="252"/>
      <c r="EZ34" s="252"/>
      <c r="FA34" s="253"/>
      <c r="FB34" s="249" t="s">
        <v>431</v>
      </c>
      <c r="FC34" s="250"/>
      <c r="FD34" s="250"/>
    </row>
    <row r="35" spans="1:160" ht="2.25" customHeight="1" thickBot="1">
      <c r="A35" s="3"/>
      <c r="B35" s="3"/>
      <c r="C35" s="3"/>
      <c r="D35" s="3"/>
      <c r="E35" s="6"/>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4"/>
      <c r="FC35" s="3"/>
      <c r="FD35" s="3"/>
    </row>
    <row r="36" spans="1:160" ht="14.25" customHeight="1">
      <c r="A36" s="275" t="s">
        <v>434</v>
      </c>
      <c r="B36" s="275"/>
      <c r="C36" s="275"/>
      <c r="D36" s="275"/>
      <c r="E36" s="275"/>
      <c r="F36" s="275"/>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c r="CA36" s="275"/>
      <c r="CB36" s="275"/>
      <c r="CC36" s="270" t="s">
        <v>117</v>
      </c>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E36" s="270"/>
      <c r="DF36" s="270"/>
      <c r="DG36" s="270"/>
      <c r="DH36" s="270"/>
      <c r="DI36" s="270"/>
      <c r="DJ36" s="270"/>
      <c r="DK36" s="270"/>
      <c r="DL36" s="270"/>
      <c r="DM36" s="270"/>
      <c r="DN36" s="270"/>
      <c r="DO36" s="270"/>
      <c r="DP36" s="270"/>
      <c r="DQ36" s="270"/>
      <c r="DR36" s="270"/>
      <c r="DS36" s="270"/>
      <c r="DT36" s="270"/>
      <c r="DU36" s="270"/>
      <c r="DV36" s="270"/>
      <c r="DW36" s="270"/>
      <c r="DX36" s="270"/>
      <c r="DY36" s="270"/>
      <c r="DZ36" s="270"/>
      <c r="EA36" s="270"/>
      <c r="EB36" s="270"/>
      <c r="EC36" s="270"/>
      <c r="ED36" s="270"/>
      <c r="EE36" s="270"/>
      <c r="EF36" s="270"/>
      <c r="EG36" s="270"/>
      <c r="EH36" s="270"/>
      <c r="EI36" s="270"/>
      <c r="EJ36" s="270"/>
      <c r="EK36" s="270"/>
      <c r="EL36" s="270"/>
      <c r="EM36" s="270"/>
      <c r="EN36" s="270"/>
      <c r="EO36" s="270"/>
      <c r="EP36" s="270"/>
      <c r="EQ36" s="270"/>
      <c r="ER36" s="270"/>
      <c r="ES36" s="270"/>
      <c r="ET36" s="270"/>
      <c r="EU36" s="270"/>
      <c r="EV36" s="270"/>
      <c r="EW36" s="270"/>
      <c r="EX36" s="270"/>
      <c r="EY36" s="270"/>
      <c r="EZ36" s="270"/>
      <c r="FA36" s="270"/>
      <c r="FB36" s="270"/>
      <c r="FC36" s="270"/>
      <c r="FD36" s="270"/>
    </row>
    <row r="37" spans="1:80" ht="11.25">
      <c r="A37" s="299"/>
      <c r="B37" s="299"/>
      <c r="C37" s="299"/>
      <c r="D37" s="299"/>
      <c r="E37" s="299"/>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row>
    <row r="38" ht="23.25" customHeight="1"/>
    <row r="39" spans="1:160" ht="27.75" customHeight="1">
      <c r="A39" s="229" t="s">
        <v>453</v>
      </c>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30" t="s">
        <v>454</v>
      </c>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c r="EN39" s="230"/>
      <c r="EO39" s="230"/>
      <c r="EP39" s="230"/>
      <c r="EQ39" s="230"/>
      <c r="ER39" s="230"/>
      <c r="ES39" s="230"/>
      <c r="ET39" s="230"/>
      <c r="EU39" s="230"/>
      <c r="EV39" s="230"/>
      <c r="EW39" s="230"/>
      <c r="EX39" s="230"/>
      <c r="EY39" s="230"/>
      <c r="EZ39" s="230"/>
      <c r="FA39" s="230"/>
      <c r="FB39" s="230"/>
      <c r="FC39" s="230"/>
      <c r="FD39" s="230"/>
    </row>
    <row r="40" spans="1:160" ht="12.75" customHeight="1" thickBot="1">
      <c r="A40" s="271" t="s">
        <v>100</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71"/>
      <c r="BY40" s="271"/>
      <c r="BZ40" s="271"/>
      <c r="CA40" s="271"/>
      <c r="CB40" s="271"/>
      <c r="CC40" s="271"/>
      <c r="CD40" s="271"/>
      <c r="CE40" s="271"/>
      <c r="CF40" s="271"/>
      <c r="CG40" s="271"/>
      <c r="CH40" s="271"/>
      <c r="CI40" s="271"/>
      <c r="CJ40" s="271"/>
      <c r="CK40" s="271"/>
      <c r="CL40" s="271"/>
      <c r="CM40" s="271"/>
      <c r="CN40" s="271"/>
      <c r="CO40" s="271"/>
      <c r="CP40" s="271"/>
      <c r="CQ40" s="271"/>
      <c r="CR40" s="271"/>
      <c r="CS40" s="271"/>
      <c r="CT40" s="271"/>
      <c r="CU40" s="271"/>
      <c r="CV40" s="271"/>
      <c r="CW40" s="271"/>
      <c r="CX40" s="271"/>
      <c r="CY40" s="271"/>
      <c r="CZ40" s="271"/>
      <c r="DA40" s="271"/>
      <c r="DB40" s="271"/>
      <c r="DC40" s="271"/>
      <c r="DD40" s="271"/>
      <c r="DE40" s="271"/>
      <c r="DF40" s="271"/>
      <c r="DG40" s="271"/>
      <c r="DH40" s="271"/>
      <c r="DI40" s="271"/>
      <c r="DJ40" s="271"/>
      <c r="DK40" s="271"/>
      <c r="DL40" s="271"/>
      <c r="DM40" s="271"/>
      <c r="DN40" s="271"/>
      <c r="DO40" s="271"/>
      <c r="DP40" s="271"/>
      <c r="DQ40" s="271"/>
      <c r="DR40" s="271"/>
      <c r="DS40" s="271"/>
      <c r="DT40" s="271"/>
      <c r="DU40" s="271"/>
      <c r="DV40" s="271"/>
      <c r="DW40" s="271"/>
      <c r="DX40" s="271"/>
      <c r="DY40" s="271"/>
      <c r="DZ40" s="271"/>
      <c r="EA40" s="271"/>
      <c r="EB40" s="271"/>
      <c r="EC40" s="271"/>
      <c r="ED40" s="271"/>
      <c r="EE40" s="271"/>
      <c r="EF40" s="271"/>
      <c r="EG40" s="271"/>
      <c r="EH40" s="271"/>
      <c r="EI40" s="271"/>
      <c r="EJ40" s="271"/>
      <c r="EK40" s="271"/>
      <c r="EL40" s="271"/>
      <c r="EM40" s="271"/>
      <c r="EN40" s="271"/>
      <c r="EO40" s="271"/>
      <c r="EP40" s="271"/>
      <c r="EQ40" s="271"/>
      <c r="ER40" s="271"/>
      <c r="ES40" s="271"/>
      <c r="ET40" s="271"/>
      <c r="EU40" s="271"/>
      <c r="EV40" s="271"/>
      <c r="EW40" s="271"/>
      <c r="EX40" s="271"/>
      <c r="EY40" s="271"/>
      <c r="EZ40" s="271"/>
      <c r="FA40" s="271"/>
      <c r="FB40" s="271"/>
      <c r="FC40" s="271"/>
      <c r="FD40" s="271"/>
    </row>
    <row r="41" spans="1:160" ht="18" customHeight="1">
      <c r="A41" s="291" t="s">
        <v>172</v>
      </c>
      <c r="B41" s="292"/>
      <c r="C41" s="292"/>
      <c r="D41" s="292"/>
      <c r="E41" s="292"/>
      <c r="F41" s="292"/>
      <c r="G41" s="292"/>
      <c r="H41" s="292"/>
      <c r="I41" s="292"/>
      <c r="J41" s="292"/>
      <c r="K41" s="289" t="s">
        <v>173</v>
      </c>
      <c r="L41" s="289"/>
      <c r="M41" s="289"/>
      <c r="N41" s="289"/>
      <c r="O41" s="289"/>
      <c r="P41" s="289"/>
      <c r="Q41" s="289"/>
      <c r="R41" s="289"/>
      <c r="S41" s="283" t="s">
        <v>174</v>
      </c>
      <c r="T41" s="284"/>
      <c r="U41" s="284"/>
      <c r="V41" s="284"/>
      <c r="W41" s="284"/>
      <c r="X41" s="284"/>
      <c r="Y41" s="284"/>
      <c r="Z41" s="285"/>
      <c r="AA41" s="281" t="s">
        <v>175</v>
      </c>
      <c r="AB41" s="281"/>
      <c r="AC41" s="281"/>
      <c r="AD41" s="281"/>
      <c r="AE41" s="281"/>
      <c r="AF41" s="281"/>
      <c r="AG41" s="281"/>
      <c r="AH41" s="281"/>
      <c r="AI41" s="281"/>
      <c r="AJ41" s="281"/>
      <c r="AK41" s="281"/>
      <c r="AL41" s="281"/>
      <c r="AM41" s="281"/>
      <c r="AN41" s="281"/>
      <c r="AO41" s="281"/>
      <c r="AP41" s="281"/>
      <c r="AQ41" s="281"/>
      <c r="AR41" s="281"/>
      <c r="AS41" s="281" t="s">
        <v>176</v>
      </c>
      <c r="AT41" s="281"/>
      <c r="AU41" s="281"/>
      <c r="AV41" s="281"/>
      <c r="AW41" s="281"/>
      <c r="AX41" s="281"/>
      <c r="AY41" s="281"/>
      <c r="AZ41" s="281"/>
      <c r="BA41" s="281"/>
      <c r="BB41" s="281"/>
      <c r="BC41" s="281"/>
      <c r="BD41" s="281"/>
      <c r="BE41" s="281"/>
      <c r="BF41" s="281"/>
      <c r="BG41" s="281"/>
      <c r="BH41" s="281"/>
      <c r="BI41" s="281"/>
      <c r="BJ41" s="281"/>
      <c r="BK41" s="281" t="s">
        <v>177</v>
      </c>
      <c r="BL41" s="281"/>
      <c r="BM41" s="281"/>
      <c r="BN41" s="281"/>
      <c r="BO41" s="281"/>
      <c r="BP41" s="281"/>
      <c r="BQ41" s="281"/>
      <c r="BR41" s="281"/>
      <c r="BS41" s="281"/>
      <c r="BT41" s="281"/>
      <c r="BU41" s="281"/>
      <c r="BV41" s="281"/>
      <c r="BW41" s="281"/>
      <c r="BX41" s="281"/>
      <c r="BY41" s="281"/>
      <c r="BZ41" s="281"/>
      <c r="CA41" s="281"/>
      <c r="CB41" s="281"/>
      <c r="CC41" s="281" t="s">
        <v>178</v>
      </c>
      <c r="CD41" s="281"/>
      <c r="CE41" s="281"/>
      <c r="CF41" s="281"/>
      <c r="CG41" s="281"/>
      <c r="CH41" s="281"/>
      <c r="CI41" s="281"/>
      <c r="CJ41" s="281"/>
      <c r="CK41" s="281"/>
      <c r="CL41" s="281"/>
      <c r="CM41" s="281"/>
      <c r="CN41" s="281"/>
      <c r="CO41" s="281"/>
      <c r="CP41" s="281"/>
      <c r="CQ41" s="281"/>
      <c r="CR41" s="281" t="s">
        <v>179</v>
      </c>
      <c r="CS41" s="281"/>
      <c r="CT41" s="281"/>
      <c r="CU41" s="281"/>
      <c r="CV41" s="281"/>
      <c r="CW41" s="281"/>
      <c r="CX41" s="281"/>
      <c r="CY41" s="281"/>
      <c r="CZ41" s="281"/>
      <c r="DA41" s="281"/>
      <c r="DB41" s="281"/>
      <c r="DC41" s="281"/>
      <c r="DD41" s="281"/>
      <c r="DE41" s="281"/>
      <c r="DF41" s="281"/>
      <c r="DG41" s="281" t="s">
        <v>180</v>
      </c>
      <c r="DH41" s="281"/>
      <c r="DI41" s="281"/>
      <c r="DJ41" s="281"/>
      <c r="DK41" s="281"/>
      <c r="DL41" s="281"/>
      <c r="DM41" s="281"/>
      <c r="DN41" s="281"/>
      <c r="DO41" s="281"/>
      <c r="DP41" s="281"/>
      <c r="DQ41" s="281"/>
      <c r="DR41" s="281"/>
      <c r="DS41" s="281"/>
      <c r="DT41" s="281"/>
      <c r="DU41" s="281"/>
      <c r="DV41" s="281" t="s">
        <v>181</v>
      </c>
      <c r="DW41" s="281"/>
      <c r="DX41" s="281"/>
      <c r="DY41" s="281"/>
      <c r="DZ41" s="281"/>
      <c r="EA41" s="281"/>
      <c r="EB41" s="281"/>
      <c r="EC41" s="281"/>
      <c r="ED41" s="281"/>
      <c r="EE41" s="281"/>
      <c r="EF41" s="281"/>
      <c r="EG41" s="281"/>
      <c r="EH41" s="281"/>
      <c r="EI41" s="281"/>
      <c r="EJ41" s="281"/>
      <c r="EK41" s="281" t="s">
        <v>182</v>
      </c>
      <c r="EL41" s="281"/>
      <c r="EM41" s="281"/>
      <c r="EN41" s="281"/>
      <c r="EO41" s="281"/>
      <c r="EP41" s="281"/>
      <c r="EQ41" s="281"/>
      <c r="ER41" s="281"/>
      <c r="ES41" s="281"/>
      <c r="ET41" s="281"/>
      <c r="EU41" s="281"/>
      <c r="EV41" s="281"/>
      <c r="EW41" s="281"/>
      <c r="EX41" s="281"/>
      <c r="EY41" s="281"/>
      <c r="EZ41" s="281"/>
      <c r="FA41" s="283" t="s">
        <v>183</v>
      </c>
      <c r="FB41" s="338"/>
      <c r="FC41" s="338"/>
      <c r="FD41" s="338"/>
    </row>
    <row r="42" spans="1:160" ht="18" customHeight="1">
      <c r="A42" s="293"/>
      <c r="B42" s="294"/>
      <c r="C42" s="294"/>
      <c r="D42" s="294"/>
      <c r="E42" s="294"/>
      <c r="F42" s="294"/>
      <c r="G42" s="294"/>
      <c r="H42" s="294"/>
      <c r="I42" s="294"/>
      <c r="J42" s="294"/>
      <c r="K42" s="290"/>
      <c r="L42" s="290"/>
      <c r="M42" s="290"/>
      <c r="N42" s="290"/>
      <c r="O42" s="290"/>
      <c r="P42" s="290"/>
      <c r="Q42" s="290"/>
      <c r="R42" s="290"/>
      <c r="S42" s="286"/>
      <c r="T42" s="287"/>
      <c r="U42" s="287"/>
      <c r="V42" s="287"/>
      <c r="W42" s="287"/>
      <c r="X42" s="287"/>
      <c r="Y42" s="287"/>
      <c r="Z42" s="288"/>
      <c r="AA42" s="282" t="s">
        <v>184</v>
      </c>
      <c r="AB42" s="282"/>
      <c r="AC42" s="282"/>
      <c r="AD42" s="282"/>
      <c r="AE42" s="282"/>
      <c r="AF42" s="282"/>
      <c r="AG42" s="282"/>
      <c r="AH42" s="282"/>
      <c r="AI42" s="282"/>
      <c r="AJ42" s="282" t="s">
        <v>116</v>
      </c>
      <c r="AK42" s="282"/>
      <c r="AL42" s="282"/>
      <c r="AM42" s="282"/>
      <c r="AN42" s="282"/>
      <c r="AO42" s="282"/>
      <c r="AP42" s="282"/>
      <c r="AQ42" s="282"/>
      <c r="AR42" s="282"/>
      <c r="AS42" s="282" t="s">
        <v>185</v>
      </c>
      <c r="AT42" s="282"/>
      <c r="AU42" s="282"/>
      <c r="AV42" s="282"/>
      <c r="AW42" s="282"/>
      <c r="AX42" s="282"/>
      <c r="AY42" s="282"/>
      <c r="AZ42" s="282"/>
      <c r="BA42" s="282"/>
      <c r="BB42" s="282" t="s">
        <v>186</v>
      </c>
      <c r="BC42" s="282"/>
      <c r="BD42" s="282"/>
      <c r="BE42" s="282"/>
      <c r="BF42" s="282"/>
      <c r="BG42" s="282"/>
      <c r="BH42" s="282"/>
      <c r="BI42" s="282"/>
      <c r="BJ42" s="282"/>
      <c r="BK42" s="282" t="s">
        <v>185</v>
      </c>
      <c r="BL42" s="282"/>
      <c r="BM42" s="282"/>
      <c r="BN42" s="282"/>
      <c r="BO42" s="282"/>
      <c r="BP42" s="282"/>
      <c r="BQ42" s="282"/>
      <c r="BR42" s="282"/>
      <c r="BS42" s="282"/>
      <c r="BT42" s="282" t="s">
        <v>186</v>
      </c>
      <c r="BU42" s="282"/>
      <c r="BV42" s="282"/>
      <c r="BW42" s="282"/>
      <c r="BX42" s="282"/>
      <c r="BY42" s="282"/>
      <c r="BZ42" s="282"/>
      <c r="CA42" s="282"/>
      <c r="CB42" s="282"/>
      <c r="CC42" s="282" t="s">
        <v>154</v>
      </c>
      <c r="CD42" s="282"/>
      <c r="CE42" s="282"/>
      <c r="CF42" s="282"/>
      <c r="CG42" s="282"/>
      <c r="CH42" s="282"/>
      <c r="CI42" s="282"/>
      <c r="CJ42" s="282" t="s">
        <v>76</v>
      </c>
      <c r="CK42" s="282"/>
      <c r="CL42" s="282"/>
      <c r="CM42" s="282"/>
      <c r="CN42" s="282"/>
      <c r="CO42" s="282"/>
      <c r="CP42" s="282"/>
      <c r="CQ42" s="282"/>
      <c r="CR42" s="282" t="s">
        <v>154</v>
      </c>
      <c r="CS42" s="282"/>
      <c r="CT42" s="282"/>
      <c r="CU42" s="282"/>
      <c r="CV42" s="282"/>
      <c r="CW42" s="282"/>
      <c r="CX42" s="282"/>
      <c r="CY42" s="282" t="s">
        <v>76</v>
      </c>
      <c r="CZ42" s="282"/>
      <c r="DA42" s="282"/>
      <c r="DB42" s="282"/>
      <c r="DC42" s="282"/>
      <c r="DD42" s="282"/>
      <c r="DE42" s="282"/>
      <c r="DF42" s="282"/>
      <c r="DG42" s="282" t="s">
        <v>154</v>
      </c>
      <c r="DH42" s="282"/>
      <c r="DI42" s="282"/>
      <c r="DJ42" s="282"/>
      <c r="DK42" s="282"/>
      <c r="DL42" s="282"/>
      <c r="DM42" s="282"/>
      <c r="DN42" s="282" t="s">
        <v>76</v>
      </c>
      <c r="DO42" s="282"/>
      <c r="DP42" s="282"/>
      <c r="DQ42" s="282"/>
      <c r="DR42" s="282"/>
      <c r="DS42" s="282"/>
      <c r="DT42" s="282"/>
      <c r="DU42" s="282"/>
      <c r="DV42" s="282" t="s">
        <v>154</v>
      </c>
      <c r="DW42" s="282"/>
      <c r="DX42" s="282"/>
      <c r="DY42" s="282"/>
      <c r="DZ42" s="282"/>
      <c r="EA42" s="282"/>
      <c r="EB42" s="282"/>
      <c r="EC42" s="282" t="s">
        <v>76</v>
      </c>
      <c r="ED42" s="282"/>
      <c r="EE42" s="282"/>
      <c r="EF42" s="282"/>
      <c r="EG42" s="282"/>
      <c r="EH42" s="282"/>
      <c r="EI42" s="282"/>
      <c r="EJ42" s="282"/>
      <c r="EK42" s="282" t="s">
        <v>154</v>
      </c>
      <c r="EL42" s="282"/>
      <c r="EM42" s="282"/>
      <c r="EN42" s="282"/>
      <c r="EO42" s="282"/>
      <c r="EP42" s="282"/>
      <c r="EQ42" s="282"/>
      <c r="ER42" s="282" t="s">
        <v>186</v>
      </c>
      <c r="ES42" s="282"/>
      <c r="ET42" s="282"/>
      <c r="EU42" s="282"/>
      <c r="EV42" s="282"/>
      <c r="EW42" s="282"/>
      <c r="EX42" s="282"/>
      <c r="EY42" s="282"/>
      <c r="EZ42" s="282"/>
      <c r="FA42" s="315"/>
      <c r="FB42" s="316"/>
      <c r="FC42" s="316"/>
      <c r="FD42" s="316"/>
    </row>
    <row r="43" spans="1:160" ht="11.25" customHeight="1">
      <c r="A43" s="7"/>
      <c r="B43" s="7"/>
      <c r="C43" s="7"/>
      <c r="D43" s="7"/>
      <c r="E43" s="7"/>
      <c r="F43" s="7"/>
      <c r="G43" s="7"/>
      <c r="H43" s="7"/>
      <c r="I43" s="7"/>
      <c r="J43" s="5"/>
      <c r="FA43" s="295" t="s">
        <v>129</v>
      </c>
      <c r="FB43" s="296"/>
      <c r="FC43" s="296"/>
      <c r="FD43" s="296"/>
    </row>
    <row r="44" spans="1:160" s="32" customFormat="1" ht="18.75" customHeight="1">
      <c r="A44" s="276" t="s">
        <v>358</v>
      </c>
      <c r="B44" s="276"/>
      <c r="C44" s="276"/>
      <c r="D44" s="276"/>
      <c r="E44" s="276"/>
      <c r="F44" s="276"/>
      <c r="G44" s="276"/>
      <c r="H44" s="276"/>
      <c r="I44" s="276"/>
      <c r="J44" s="277"/>
      <c r="K44" s="278">
        <v>42832</v>
      </c>
      <c r="L44" s="255"/>
      <c r="M44" s="255"/>
      <c r="N44" s="255"/>
      <c r="O44" s="255"/>
      <c r="P44" s="255"/>
      <c r="Q44" s="255"/>
      <c r="R44" s="255"/>
      <c r="S44" s="255">
        <v>611074</v>
      </c>
      <c r="T44" s="255"/>
      <c r="U44" s="255"/>
      <c r="V44" s="255"/>
      <c r="W44" s="255"/>
      <c r="X44" s="255"/>
      <c r="Y44" s="255"/>
      <c r="Z44" s="255"/>
      <c r="AA44" s="255">
        <v>18324859</v>
      </c>
      <c r="AB44" s="255"/>
      <c r="AC44" s="255"/>
      <c r="AD44" s="255"/>
      <c r="AE44" s="255"/>
      <c r="AF44" s="255"/>
      <c r="AG44" s="255"/>
      <c r="AH44" s="255"/>
      <c r="AI44" s="255"/>
      <c r="AJ44" s="255">
        <v>17725115</v>
      </c>
      <c r="AK44" s="255"/>
      <c r="AL44" s="255"/>
      <c r="AM44" s="255"/>
      <c r="AN44" s="255"/>
      <c r="AO44" s="255"/>
      <c r="AP44" s="255"/>
      <c r="AQ44" s="255"/>
      <c r="AR44" s="255"/>
      <c r="AS44" s="255">
        <v>56981</v>
      </c>
      <c r="AT44" s="255"/>
      <c r="AU44" s="255"/>
      <c r="AV44" s="255"/>
      <c r="AW44" s="255"/>
      <c r="AX44" s="255"/>
      <c r="AY44" s="255"/>
      <c r="AZ44" s="255"/>
      <c r="BA44" s="255"/>
      <c r="BB44" s="255">
        <v>4381119</v>
      </c>
      <c r="BC44" s="255"/>
      <c r="BD44" s="255"/>
      <c r="BE44" s="255"/>
      <c r="BF44" s="255"/>
      <c r="BG44" s="255"/>
      <c r="BH44" s="255"/>
      <c r="BI44" s="255"/>
      <c r="BJ44" s="255"/>
      <c r="BK44" s="255">
        <v>15251</v>
      </c>
      <c r="BL44" s="255"/>
      <c r="BM44" s="255"/>
      <c r="BN44" s="255"/>
      <c r="BO44" s="255"/>
      <c r="BP44" s="255"/>
      <c r="BQ44" s="255"/>
      <c r="BR44" s="255"/>
      <c r="BS44" s="255"/>
      <c r="BT44" s="255">
        <v>2810413</v>
      </c>
      <c r="BU44" s="255"/>
      <c r="BV44" s="255"/>
      <c r="BW44" s="255"/>
      <c r="BX44" s="255"/>
      <c r="BY44" s="255"/>
      <c r="BZ44" s="255"/>
      <c r="CA44" s="255"/>
      <c r="CB44" s="255"/>
      <c r="CC44" s="255">
        <v>492</v>
      </c>
      <c r="CD44" s="255"/>
      <c r="CE44" s="255"/>
      <c r="CF44" s="255"/>
      <c r="CG44" s="255"/>
      <c r="CH44" s="255"/>
      <c r="CI44" s="255"/>
      <c r="CJ44" s="255">
        <v>821004</v>
      </c>
      <c r="CK44" s="255"/>
      <c r="CL44" s="255"/>
      <c r="CM44" s="255"/>
      <c r="CN44" s="255"/>
      <c r="CO44" s="255"/>
      <c r="CP44" s="255"/>
      <c r="CQ44" s="255"/>
      <c r="CR44" s="255">
        <v>21</v>
      </c>
      <c r="CS44" s="255"/>
      <c r="CT44" s="255"/>
      <c r="CU44" s="255"/>
      <c r="CV44" s="255"/>
      <c r="CW44" s="255"/>
      <c r="CX44" s="255"/>
      <c r="CY44" s="255">
        <v>163537</v>
      </c>
      <c r="CZ44" s="255"/>
      <c r="DA44" s="255"/>
      <c r="DB44" s="255"/>
      <c r="DC44" s="255"/>
      <c r="DD44" s="255"/>
      <c r="DE44" s="255"/>
      <c r="DF44" s="255"/>
      <c r="DG44" s="255">
        <v>85</v>
      </c>
      <c r="DH44" s="255"/>
      <c r="DI44" s="255"/>
      <c r="DJ44" s="255"/>
      <c r="DK44" s="255"/>
      <c r="DL44" s="255"/>
      <c r="DM44" s="255"/>
      <c r="DN44" s="255">
        <v>53263</v>
      </c>
      <c r="DO44" s="255"/>
      <c r="DP44" s="255"/>
      <c r="DQ44" s="255"/>
      <c r="DR44" s="255"/>
      <c r="DS44" s="255"/>
      <c r="DT44" s="255"/>
      <c r="DU44" s="255"/>
      <c r="DV44" s="255">
        <v>41173</v>
      </c>
      <c r="DW44" s="255"/>
      <c r="DX44" s="255"/>
      <c r="DY44" s="255"/>
      <c r="DZ44" s="255"/>
      <c r="EA44" s="255"/>
      <c r="EB44" s="255"/>
      <c r="EC44" s="255">
        <v>9459599</v>
      </c>
      <c r="ED44" s="255"/>
      <c r="EE44" s="255"/>
      <c r="EF44" s="255"/>
      <c r="EG44" s="255"/>
      <c r="EH44" s="255"/>
      <c r="EI44" s="255"/>
      <c r="EJ44" s="255"/>
      <c r="EK44" s="255">
        <v>114003</v>
      </c>
      <c r="EL44" s="255"/>
      <c r="EM44" s="255"/>
      <c r="EN44" s="255"/>
      <c r="EO44" s="255"/>
      <c r="EP44" s="255"/>
      <c r="EQ44" s="255"/>
      <c r="ER44" s="255">
        <v>17688935</v>
      </c>
      <c r="ES44" s="255"/>
      <c r="ET44" s="255"/>
      <c r="EU44" s="255"/>
      <c r="EV44" s="255"/>
      <c r="EW44" s="255"/>
      <c r="EX44" s="255"/>
      <c r="EY44" s="255"/>
      <c r="EZ44" s="274"/>
      <c r="FA44" s="249" t="s">
        <v>333</v>
      </c>
      <c r="FB44" s="250"/>
      <c r="FC44" s="250"/>
      <c r="FD44" s="250"/>
    </row>
    <row r="45" spans="1:160" s="32" customFormat="1" ht="15" customHeight="1">
      <c r="A45" s="276"/>
      <c r="B45" s="276"/>
      <c r="C45" s="276"/>
      <c r="D45" s="276"/>
      <c r="E45" s="276"/>
      <c r="F45" s="276"/>
      <c r="G45" s="276"/>
      <c r="H45" s="276"/>
      <c r="I45" s="276"/>
      <c r="J45" s="277"/>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255"/>
      <c r="ED45" s="255"/>
      <c r="EE45" s="255"/>
      <c r="EF45" s="255"/>
      <c r="EG45" s="255"/>
      <c r="EH45" s="255"/>
      <c r="EI45" s="255"/>
      <c r="EJ45" s="255"/>
      <c r="EK45" s="255"/>
      <c r="EL45" s="255"/>
      <c r="EM45" s="255"/>
      <c r="EN45" s="255"/>
      <c r="EO45" s="255"/>
      <c r="EP45" s="255"/>
      <c r="EQ45" s="255"/>
      <c r="ER45" s="255"/>
      <c r="ES45" s="255"/>
      <c r="ET45" s="255"/>
      <c r="EU45" s="255"/>
      <c r="EV45" s="255"/>
      <c r="EW45" s="255"/>
      <c r="EX45" s="255"/>
      <c r="EY45" s="255"/>
      <c r="EZ45" s="274"/>
      <c r="FA45" s="168"/>
      <c r="FB45" s="169"/>
      <c r="FC45" s="169"/>
      <c r="FD45" s="169"/>
    </row>
    <row r="46" spans="1:160" s="32" customFormat="1" ht="18.75" customHeight="1">
      <c r="A46" s="178" t="s">
        <v>359</v>
      </c>
      <c r="B46" s="178"/>
      <c r="C46" s="178"/>
      <c r="D46" s="178"/>
      <c r="E46" s="178"/>
      <c r="F46" s="178"/>
      <c r="G46" s="178"/>
      <c r="H46" s="178"/>
      <c r="I46" s="178"/>
      <c r="J46" s="179"/>
      <c r="K46" s="278">
        <v>42602</v>
      </c>
      <c r="L46" s="255"/>
      <c r="M46" s="255"/>
      <c r="N46" s="255"/>
      <c r="O46" s="255"/>
      <c r="P46" s="255"/>
      <c r="Q46" s="255"/>
      <c r="R46" s="255"/>
      <c r="S46" s="255">
        <v>644420</v>
      </c>
      <c r="T46" s="255"/>
      <c r="U46" s="255"/>
      <c r="V46" s="255"/>
      <c r="W46" s="255"/>
      <c r="X46" s="255"/>
      <c r="Y46" s="255"/>
      <c r="Z46" s="255"/>
      <c r="AA46" s="255">
        <v>17633347</v>
      </c>
      <c r="AB46" s="255"/>
      <c r="AC46" s="255"/>
      <c r="AD46" s="255"/>
      <c r="AE46" s="255"/>
      <c r="AF46" s="255"/>
      <c r="AG46" s="255"/>
      <c r="AH46" s="255"/>
      <c r="AI46" s="255"/>
      <c r="AJ46" s="255">
        <v>17010416</v>
      </c>
      <c r="AK46" s="255"/>
      <c r="AL46" s="255"/>
      <c r="AM46" s="255"/>
      <c r="AN46" s="255"/>
      <c r="AO46" s="255"/>
      <c r="AP46" s="255"/>
      <c r="AQ46" s="255"/>
      <c r="AR46" s="255"/>
      <c r="AS46" s="255">
        <v>55986</v>
      </c>
      <c r="AT46" s="255"/>
      <c r="AU46" s="255"/>
      <c r="AV46" s="255"/>
      <c r="AW46" s="255"/>
      <c r="AX46" s="255"/>
      <c r="AY46" s="255"/>
      <c r="AZ46" s="255"/>
      <c r="BA46" s="255"/>
      <c r="BB46" s="255">
        <v>4263394</v>
      </c>
      <c r="BC46" s="255"/>
      <c r="BD46" s="255"/>
      <c r="BE46" s="255"/>
      <c r="BF46" s="255"/>
      <c r="BG46" s="255"/>
      <c r="BH46" s="255"/>
      <c r="BI46" s="255"/>
      <c r="BJ46" s="255"/>
      <c r="BK46" s="255">
        <v>15734</v>
      </c>
      <c r="BL46" s="255"/>
      <c r="BM46" s="255"/>
      <c r="BN46" s="255"/>
      <c r="BO46" s="255"/>
      <c r="BP46" s="255"/>
      <c r="BQ46" s="255"/>
      <c r="BR46" s="255"/>
      <c r="BS46" s="255"/>
      <c r="BT46" s="255">
        <v>2899943</v>
      </c>
      <c r="BU46" s="255"/>
      <c r="BV46" s="255"/>
      <c r="BW46" s="255"/>
      <c r="BX46" s="255"/>
      <c r="BY46" s="255"/>
      <c r="BZ46" s="255"/>
      <c r="CA46" s="255"/>
      <c r="CB46" s="255"/>
      <c r="CC46" s="255">
        <v>449</v>
      </c>
      <c r="CD46" s="255"/>
      <c r="CE46" s="255"/>
      <c r="CF46" s="255"/>
      <c r="CG46" s="255"/>
      <c r="CH46" s="255"/>
      <c r="CI46" s="255"/>
      <c r="CJ46" s="255">
        <v>729988</v>
      </c>
      <c r="CK46" s="255"/>
      <c r="CL46" s="255"/>
      <c r="CM46" s="255"/>
      <c r="CN46" s="255"/>
      <c r="CO46" s="255"/>
      <c r="CP46" s="255"/>
      <c r="CQ46" s="255"/>
      <c r="CR46" s="255">
        <v>32</v>
      </c>
      <c r="CS46" s="255"/>
      <c r="CT46" s="255"/>
      <c r="CU46" s="255"/>
      <c r="CV46" s="255"/>
      <c r="CW46" s="255"/>
      <c r="CX46" s="255"/>
      <c r="CY46" s="255">
        <v>249396</v>
      </c>
      <c r="CZ46" s="255"/>
      <c r="DA46" s="255"/>
      <c r="DB46" s="255"/>
      <c r="DC46" s="255"/>
      <c r="DD46" s="255"/>
      <c r="DE46" s="255"/>
      <c r="DF46" s="255"/>
      <c r="DG46" s="255">
        <v>120</v>
      </c>
      <c r="DH46" s="255"/>
      <c r="DI46" s="255"/>
      <c r="DJ46" s="255"/>
      <c r="DK46" s="255"/>
      <c r="DL46" s="255"/>
      <c r="DM46" s="255"/>
      <c r="DN46" s="255">
        <v>82227</v>
      </c>
      <c r="DO46" s="255"/>
      <c r="DP46" s="255"/>
      <c r="DQ46" s="255"/>
      <c r="DR46" s="255"/>
      <c r="DS46" s="255"/>
      <c r="DT46" s="255"/>
      <c r="DU46" s="255"/>
      <c r="DV46" s="255">
        <v>40653</v>
      </c>
      <c r="DW46" s="255"/>
      <c r="DX46" s="255"/>
      <c r="DY46" s="255"/>
      <c r="DZ46" s="255"/>
      <c r="EA46" s="255"/>
      <c r="EB46" s="255"/>
      <c r="EC46" s="255">
        <v>9446554</v>
      </c>
      <c r="ED46" s="255"/>
      <c r="EE46" s="255"/>
      <c r="EF46" s="255"/>
      <c r="EG46" s="255"/>
      <c r="EH46" s="255"/>
      <c r="EI46" s="255"/>
      <c r="EJ46" s="255"/>
      <c r="EK46" s="255">
        <v>113970</v>
      </c>
      <c r="EL46" s="255"/>
      <c r="EM46" s="255"/>
      <c r="EN46" s="255"/>
      <c r="EO46" s="255"/>
      <c r="EP46" s="255"/>
      <c r="EQ46" s="255"/>
      <c r="ER46" s="255">
        <v>17794766</v>
      </c>
      <c r="ES46" s="255"/>
      <c r="ET46" s="255"/>
      <c r="EU46" s="255"/>
      <c r="EV46" s="255"/>
      <c r="EW46" s="255"/>
      <c r="EX46" s="255"/>
      <c r="EY46" s="255"/>
      <c r="EZ46" s="274"/>
      <c r="FA46" s="249" t="s">
        <v>334</v>
      </c>
      <c r="FB46" s="250"/>
      <c r="FC46" s="250"/>
      <c r="FD46" s="250"/>
    </row>
    <row r="47" spans="1:160" ht="15" customHeight="1">
      <c r="A47" s="178"/>
      <c r="B47" s="178"/>
      <c r="C47" s="178"/>
      <c r="D47" s="178"/>
      <c r="E47" s="178"/>
      <c r="F47" s="178"/>
      <c r="G47" s="178"/>
      <c r="H47" s="178"/>
      <c r="I47" s="178"/>
      <c r="J47" s="179"/>
      <c r="K47" s="278"/>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5"/>
      <c r="BR47" s="255"/>
      <c r="BS47" s="255"/>
      <c r="BT47" s="255"/>
      <c r="BU47" s="255"/>
      <c r="BV47" s="255"/>
      <c r="BW47" s="255"/>
      <c r="BX47" s="255"/>
      <c r="BY47" s="255"/>
      <c r="BZ47" s="255"/>
      <c r="CA47" s="255"/>
      <c r="CB47" s="255"/>
      <c r="CC47" s="255"/>
      <c r="CD47" s="255"/>
      <c r="CE47" s="255"/>
      <c r="CF47" s="255"/>
      <c r="CG47" s="255"/>
      <c r="CH47" s="255"/>
      <c r="CI47" s="255"/>
      <c r="CJ47" s="255"/>
      <c r="CK47" s="255"/>
      <c r="CL47" s="255"/>
      <c r="CM47" s="255"/>
      <c r="CN47" s="255"/>
      <c r="CO47" s="255"/>
      <c r="CP47" s="255"/>
      <c r="CQ47" s="255"/>
      <c r="CR47" s="255"/>
      <c r="CS47" s="255"/>
      <c r="CT47" s="255"/>
      <c r="CU47" s="255"/>
      <c r="CV47" s="255"/>
      <c r="CW47" s="255"/>
      <c r="CX47" s="255"/>
      <c r="CY47" s="255"/>
      <c r="CZ47" s="255"/>
      <c r="DA47" s="255"/>
      <c r="DB47" s="255"/>
      <c r="DC47" s="255"/>
      <c r="DD47" s="255"/>
      <c r="DE47" s="255"/>
      <c r="DF47" s="255"/>
      <c r="DG47" s="255"/>
      <c r="DH47" s="255"/>
      <c r="DI47" s="255"/>
      <c r="DJ47" s="255"/>
      <c r="DK47" s="255"/>
      <c r="DL47" s="255"/>
      <c r="DM47" s="255"/>
      <c r="DN47" s="255"/>
      <c r="DO47" s="255"/>
      <c r="DP47" s="255"/>
      <c r="DQ47" s="255"/>
      <c r="DR47" s="255"/>
      <c r="DS47" s="255"/>
      <c r="DT47" s="255"/>
      <c r="DU47" s="255"/>
      <c r="DV47" s="255"/>
      <c r="DW47" s="255"/>
      <c r="DX47" s="255"/>
      <c r="DY47" s="255"/>
      <c r="DZ47" s="255"/>
      <c r="EA47" s="255"/>
      <c r="EB47" s="255"/>
      <c r="EC47" s="255"/>
      <c r="ED47" s="255"/>
      <c r="EE47" s="255"/>
      <c r="EF47" s="255"/>
      <c r="EG47" s="255"/>
      <c r="EH47" s="255"/>
      <c r="EI47" s="255"/>
      <c r="EJ47" s="255"/>
      <c r="EK47" s="255"/>
      <c r="EL47" s="255"/>
      <c r="EM47" s="255"/>
      <c r="EN47" s="255"/>
      <c r="EO47" s="255"/>
      <c r="EP47" s="255"/>
      <c r="EQ47" s="255"/>
      <c r="ER47" s="255"/>
      <c r="ES47" s="255"/>
      <c r="ET47" s="255"/>
      <c r="EU47" s="255"/>
      <c r="EV47" s="255"/>
      <c r="EW47" s="255"/>
      <c r="EX47" s="255"/>
      <c r="EY47" s="255"/>
      <c r="EZ47" s="274"/>
      <c r="FA47" s="249"/>
      <c r="FB47" s="250"/>
      <c r="FC47" s="250"/>
      <c r="FD47" s="250"/>
    </row>
    <row r="48" spans="1:160" ht="18.75" customHeight="1">
      <c r="A48" s="178" t="s">
        <v>360</v>
      </c>
      <c r="B48" s="178"/>
      <c r="C48" s="178"/>
      <c r="D48" s="178"/>
      <c r="E48" s="178"/>
      <c r="F48" s="178"/>
      <c r="G48" s="178"/>
      <c r="H48" s="178"/>
      <c r="I48" s="178"/>
      <c r="J48" s="179"/>
      <c r="K48" s="278">
        <v>42505</v>
      </c>
      <c r="L48" s="255"/>
      <c r="M48" s="255"/>
      <c r="N48" s="255"/>
      <c r="O48" s="255"/>
      <c r="P48" s="255"/>
      <c r="Q48" s="255"/>
      <c r="R48" s="255"/>
      <c r="S48" s="255">
        <v>635354</v>
      </c>
      <c r="T48" s="255"/>
      <c r="U48" s="255"/>
      <c r="V48" s="255"/>
      <c r="W48" s="255"/>
      <c r="X48" s="255"/>
      <c r="Y48" s="255"/>
      <c r="Z48" s="255"/>
      <c r="AA48" s="255">
        <v>15205781</v>
      </c>
      <c r="AB48" s="255"/>
      <c r="AC48" s="255"/>
      <c r="AD48" s="255"/>
      <c r="AE48" s="255"/>
      <c r="AF48" s="255"/>
      <c r="AG48" s="255"/>
      <c r="AH48" s="255"/>
      <c r="AI48" s="255"/>
      <c r="AJ48" s="255">
        <v>14658872</v>
      </c>
      <c r="AK48" s="255"/>
      <c r="AL48" s="255"/>
      <c r="AM48" s="255"/>
      <c r="AN48" s="255"/>
      <c r="AO48" s="255"/>
      <c r="AP48" s="255"/>
      <c r="AQ48" s="255"/>
      <c r="AR48" s="255"/>
      <c r="AS48" s="255">
        <v>57451</v>
      </c>
      <c r="AT48" s="255"/>
      <c r="AU48" s="255"/>
      <c r="AV48" s="255"/>
      <c r="AW48" s="255"/>
      <c r="AX48" s="255"/>
      <c r="AY48" s="255"/>
      <c r="AZ48" s="255"/>
      <c r="BA48" s="255"/>
      <c r="BB48" s="255">
        <v>4207093</v>
      </c>
      <c r="BC48" s="255"/>
      <c r="BD48" s="255"/>
      <c r="BE48" s="255"/>
      <c r="BF48" s="255"/>
      <c r="BG48" s="255"/>
      <c r="BH48" s="255"/>
      <c r="BI48" s="255"/>
      <c r="BJ48" s="255"/>
      <c r="BK48" s="255">
        <v>15855</v>
      </c>
      <c r="BL48" s="255"/>
      <c r="BM48" s="255"/>
      <c r="BN48" s="255"/>
      <c r="BO48" s="255"/>
      <c r="BP48" s="255"/>
      <c r="BQ48" s="255"/>
      <c r="BR48" s="255"/>
      <c r="BS48" s="255"/>
      <c r="BT48" s="255">
        <v>2899683</v>
      </c>
      <c r="BU48" s="255"/>
      <c r="BV48" s="255"/>
      <c r="BW48" s="255"/>
      <c r="BX48" s="255"/>
      <c r="BY48" s="255"/>
      <c r="BZ48" s="255"/>
      <c r="CA48" s="255"/>
      <c r="CB48" s="255"/>
      <c r="CC48" s="255">
        <v>482</v>
      </c>
      <c r="CD48" s="255"/>
      <c r="CE48" s="255"/>
      <c r="CF48" s="255"/>
      <c r="CG48" s="255"/>
      <c r="CH48" s="255"/>
      <c r="CI48" s="255"/>
      <c r="CJ48" s="255">
        <v>811746</v>
      </c>
      <c r="CK48" s="255"/>
      <c r="CL48" s="255"/>
      <c r="CM48" s="255"/>
      <c r="CN48" s="255"/>
      <c r="CO48" s="255"/>
      <c r="CP48" s="255"/>
      <c r="CQ48" s="255"/>
      <c r="CR48" s="255">
        <v>21</v>
      </c>
      <c r="CS48" s="255"/>
      <c r="CT48" s="255"/>
      <c r="CU48" s="255"/>
      <c r="CV48" s="255"/>
      <c r="CW48" s="255"/>
      <c r="CX48" s="255"/>
      <c r="CY48" s="255">
        <v>160791</v>
      </c>
      <c r="CZ48" s="255"/>
      <c r="DA48" s="255"/>
      <c r="DB48" s="255"/>
      <c r="DC48" s="255"/>
      <c r="DD48" s="255"/>
      <c r="DE48" s="255"/>
      <c r="DF48" s="255"/>
      <c r="DG48" s="255">
        <v>93</v>
      </c>
      <c r="DH48" s="255"/>
      <c r="DI48" s="255"/>
      <c r="DJ48" s="255"/>
      <c r="DK48" s="255"/>
      <c r="DL48" s="255"/>
      <c r="DM48" s="255"/>
      <c r="DN48" s="255">
        <v>59096</v>
      </c>
      <c r="DO48" s="255"/>
      <c r="DP48" s="255"/>
      <c r="DQ48" s="255"/>
      <c r="DR48" s="255"/>
      <c r="DS48" s="255"/>
      <c r="DT48" s="255"/>
      <c r="DU48" s="255"/>
      <c r="DV48" s="255">
        <v>39772</v>
      </c>
      <c r="DW48" s="255"/>
      <c r="DX48" s="255"/>
      <c r="DY48" s="255"/>
      <c r="DZ48" s="255"/>
      <c r="EA48" s="255"/>
      <c r="EB48" s="255"/>
      <c r="EC48" s="255">
        <v>9373506</v>
      </c>
      <c r="ED48" s="255"/>
      <c r="EE48" s="255"/>
      <c r="EF48" s="255"/>
      <c r="EG48" s="255"/>
      <c r="EH48" s="255"/>
      <c r="EI48" s="255"/>
      <c r="EJ48" s="255"/>
      <c r="EK48" s="255">
        <v>113767</v>
      </c>
      <c r="EL48" s="255"/>
      <c r="EM48" s="255"/>
      <c r="EN48" s="255"/>
      <c r="EO48" s="255"/>
      <c r="EP48" s="255"/>
      <c r="EQ48" s="255"/>
      <c r="ER48" s="255">
        <v>17511915</v>
      </c>
      <c r="ES48" s="255"/>
      <c r="ET48" s="255"/>
      <c r="EU48" s="255"/>
      <c r="EV48" s="255"/>
      <c r="EW48" s="255"/>
      <c r="EX48" s="255"/>
      <c r="EY48" s="255"/>
      <c r="EZ48" s="274"/>
      <c r="FA48" s="249" t="s">
        <v>335</v>
      </c>
      <c r="FB48" s="250"/>
      <c r="FC48" s="250"/>
      <c r="FD48" s="250"/>
    </row>
    <row r="49" spans="1:160" ht="15" customHeight="1">
      <c r="A49" s="178"/>
      <c r="B49" s="178"/>
      <c r="C49" s="178"/>
      <c r="D49" s="178"/>
      <c r="E49" s="178"/>
      <c r="F49" s="178"/>
      <c r="G49" s="178"/>
      <c r="H49" s="178"/>
      <c r="I49" s="178"/>
      <c r="J49" s="179"/>
      <c r="K49" s="278"/>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5"/>
      <c r="CE49" s="255"/>
      <c r="CF49" s="255"/>
      <c r="CG49" s="255"/>
      <c r="CH49" s="255"/>
      <c r="CI49" s="255"/>
      <c r="CJ49" s="255"/>
      <c r="CK49" s="255"/>
      <c r="CL49" s="255"/>
      <c r="CM49" s="255"/>
      <c r="CN49" s="255"/>
      <c r="CO49" s="255"/>
      <c r="CP49" s="255"/>
      <c r="CQ49" s="255"/>
      <c r="CR49" s="255"/>
      <c r="CS49" s="255"/>
      <c r="CT49" s="255"/>
      <c r="CU49" s="255"/>
      <c r="CV49" s="255"/>
      <c r="CW49" s="255"/>
      <c r="CX49" s="255"/>
      <c r="CY49" s="255"/>
      <c r="CZ49" s="255"/>
      <c r="DA49" s="255"/>
      <c r="DB49" s="255"/>
      <c r="DC49" s="255"/>
      <c r="DD49" s="255"/>
      <c r="DE49" s="255"/>
      <c r="DF49" s="255"/>
      <c r="DG49" s="255"/>
      <c r="DH49" s="255"/>
      <c r="DI49" s="255"/>
      <c r="DJ49" s="255"/>
      <c r="DK49" s="255"/>
      <c r="DL49" s="255"/>
      <c r="DM49" s="255"/>
      <c r="DN49" s="255"/>
      <c r="DO49" s="255"/>
      <c r="DP49" s="255"/>
      <c r="DQ49" s="255"/>
      <c r="DR49" s="255"/>
      <c r="DS49" s="255"/>
      <c r="DT49" s="255"/>
      <c r="DU49" s="255"/>
      <c r="DV49" s="255"/>
      <c r="DW49" s="255"/>
      <c r="DX49" s="255"/>
      <c r="DY49" s="255"/>
      <c r="DZ49" s="255"/>
      <c r="EA49" s="255"/>
      <c r="EB49" s="255"/>
      <c r="EC49" s="255"/>
      <c r="ED49" s="255"/>
      <c r="EE49" s="255"/>
      <c r="EF49" s="255"/>
      <c r="EG49" s="255"/>
      <c r="EH49" s="255"/>
      <c r="EI49" s="255"/>
      <c r="EJ49" s="255"/>
      <c r="EK49" s="255"/>
      <c r="EL49" s="255"/>
      <c r="EM49" s="255"/>
      <c r="EN49" s="255"/>
      <c r="EO49" s="255"/>
      <c r="EP49" s="255"/>
      <c r="EQ49" s="255"/>
      <c r="ER49" s="255"/>
      <c r="ES49" s="255"/>
      <c r="ET49" s="255"/>
      <c r="EU49" s="255"/>
      <c r="EV49" s="255"/>
      <c r="EW49" s="255"/>
      <c r="EX49" s="255"/>
      <c r="EY49" s="255"/>
      <c r="EZ49" s="274"/>
      <c r="FA49" s="249"/>
      <c r="FB49" s="250"/>
      <c r="FC49" s="250"/>
      <c r="FD49" s="250"/>
    </row>
    <row r="50" spans="1:160" ht="18.75" customHeight="1">
      <c r="A50" s="276" t="s">
        <v>298</v>
      </c>
      <c r="B50" s="276"/>
      <c r="C50" s="276"/>
      <c r="D50" s="276"/>
      <c r="E50" s="276"/>
      <c r="F50" s="276"/>
      <c r="G50" s="276"/>
      <c r="H50" s="276"/>
      <c r="I50" s="276"/>
      <c r="J50" s="277"/>
      <c r="K50" s="255">
        <v>42437</v>
      </c>
      <c r="L50" s="255"/>
      <c r="M50" s="255"/>
      <c r="N50" s="255"/>
      <c r="O50" s="255"/>
      <c r="P50" s="255"/>
      <c r="Q50" s="255"/>
      <c r="R50" s="255"/>
      <c r="S50" s="255">
        <v>643259</v>
      </c>
      <c r="T50" s="255"/>
      <c r="U50" s="255"/>
      <c r="V50" s="255"/>
      <c r="W50" s="255"/>
      <c r="X50" s="255"/>
      <c r="Y50" s="255"/>
      <c r="Z50" s="255"/>
      <c r="AA50" s="255">
        <v>15254491</v>
      </c>
      <c r="AB50" s="255"/>
      <c r="AC50" s="255"/>
      <c r="AD50" s="255"/>
      <c r="AE50" s="255"/>
      <c r="AF50" s="255"/>
      <c r="AG50" s="255"/>
      <c r="AH50" s="255"/>
      <c r="AI50" s="255"/>
      <c r="AJ50" s="255">
        <v>14722934</v>
      </c>
      <c r="AK50" s="255"/>
      <c r="AL50" s="255"/>
      <c r="AM50" s="255"/>
      <c r="AN50" s="255"/>
      <c r="AO50" s="255"/>
      <c r="AP50" s="255"/>
      <c r="AQ50" s="255"/>
      <c r="AR50" s="255"/>
      <c r="AS50" s="255">
        <v>58740</v>
      </c>
      <c r="AT50" s="255"/>
      <c r="AU50" s="255"/>
      <c r="AV50" s="255"/>
      <c r="AW50" s="255"/>
      <c r="AX50" s="255"/>
      <c r="AY50" s="255"/>
      <c r="AZ50" s="255"/>
      <c r="BA50" s="255"/>
      <c r="BB50" s="255">
        <v>4278324</v>
      </c>
      <c r="BC50" s="255"/>
      <c r="BD50" s="255"/>
      <c r="BE50" s="255"/>
      <c r="BF50" s="255"/>
      <c r="BG50" s="255"/>
      <c r="BH50" s="255"/>
      <c r="BI50" s="255"/>
      <c r="BJ50" s="255"/>
      <c r="BK50" s="255">
        <v>16147</v>
      </c>
      <c r="BL50" s="255"/>
      <c r="BM50" s="255"/>
      <c r="BN50" s="255"/>
      <c r="BO50" s="255"/>
      <c r="BP50" s="255"/>
      <c r="BQ50" s="255"/>
      <c r="BR50" s="255"/>
      <c r="BS50" s="255"/>
      <c r="BT50" s="255">
        <v>2917891</v>
      </c>
      <c r="BU50" s="255"/>
      <c r="BV50" s="255"/>
      <c r="BW50" s="255"/>
      <c r="BX50" s="255"/>
      <c r="BY50" s="255"/>
      <c r="BZ50" s="255"/>
      <c r="CA50" s="255"/>
      <c r="CB50" s="255"/>
      <c r="CC50" s="255">
        <v>425</v>
      </c>
      <c r="CD50" s="255"/>
      <c r="CE50" s="255"/>
      <c r="CF50" s="255"/>
      <c r="CG50" s="255"/>
      <c r="CH50" s="255"/>
      <c r="CI50" s="255"/>
      <c r="CJ50" s="255">
        <v>684646</v>
      </c>
      <c r="CK50" s="255"/>
      <c r="CL50" s="255"/>
      <c r="CM50" s="255"/>
      <c r="CN50" s="255"/>
      <c r="CO50" s="255"/>
      <c r="CP50" s="255"/>
      <c r="CQ50" s="255"/>
      <c r="CR50" s="255">
        <v>27</v>
      </c>
      <c r="CS50" s="255"/>
      <c r="CT50" s="255"/>
      <c r="CU50" s="255"/>
      <c r="CV50" s="255"/>
      <c r="CW50" s="255"/>
      <c r="CX50" s="255"/>
      <c r="CY50" s="255">
        <v>168533</v>
      </c>
      <c r="CZ50" s="255"/>
      <c r="DA50" s="255"/>
      <c r="DB50" s="255"/>
      <c r="DC50" s="255"/>
      <c r="DD50" s="255"/>
      <c r="DE50" s="255"/>
      <c r="DF50" s="255"/>
      <c r="DG50" s="255">
        <v>105</v>
      </c>
      <c r="DH50" s="255"/>
      <c r="DI50" s="255"/>
      <c r="DJ50" s="255"/>
      <c r="DK50" s="255"/>
      <c r="DL50" s="255"/>
      <c r="DM50" s="255"/>
      <c r="DN50" s="255">
        <v>65132</v>
      </c>
      <c r="DO50" s="255"/>
      <c r="DP50" s="255"/>
      <c r="DQ50" s="255"/>
      <c r="DR50" s="255"/>
      <c r="DS50" s="255"/>
      <c r="DT50" s="255"/>
      <c r="DU50" s="255"/>
      <c r="DV50" s="255">
        <v>39393</v>
      </c>
      <c r="DW50" s="255"/>
      <c r="DX50" s="255"/>
      <c r="DY50" s="255"/>
      <c r="DZ50" s="255"/>
      <c r="EA50" s="255"/>
      <c r="EB50" s="255"/>
      <c r="EC50" s="255">
        <v>9302778</v>
      </c>
      <c r="ED50" s="255"/>
      <c r="EE50" s="255"/>
      <c r="EF50" s="255"/>
      <c r="EG50" s="255"/>
      <c r="EH50" s="255"/>
      <c r="EI50" s="255"/>
      <c r="EJ50" s="255"/>
      <c r="EK50" s="255">
        <v>114837</v>
      </c>
      <c r="EL50" s="255"/>
      <c r="EM50" s="255"/>
      <c r="EN50" s="255"/>
      <c r="EO50" s="255"/>
      <c r="EP50" s="255"/>
      <c r="EQ50" s="255"/>
      <c r="ER50" s="255">
        <v>17417304</v>
      </c>
      <c r="ES50" s="255"/>
      <c r="ET50" s="255"/>
      <c r="EU50" s="255"/>
      <c r="EV50" s="255"/>
      <c r="EW50" s="255"/>
      <c r="EX50" s="255"/>
      <c r="EY50" s="255"/>
      <c r="EZ50" s="255"/>
      <c r="FA50" s="249" t="s">
        <v>197</v>
      </c>
      <c r="FB50" s="250"/>
      <c r="FC50" s="250"/>
      <c r="FD50" s="250"/>
    </row>
    <row r="51" spans="1:160" ht="15" customHeight="1">
      <c r="A51" s="178"/>
      <c r="B51" s="178"/>
      <c r="C51" s="178"/>
      <c r="D51" s="178"/>
      <c r="E51" s="178"/>
      <c r="F51" s="178"/>
      <c r="G51" s="178"/>
      <c r="H51" s="178"/>
      <c r="I51" s="178"/>
      <c r="J51" s="179"/>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249"/>
      <c r="FB51" s="250"/>
      <c r="FC51" s="250"/>
      <c r="FD51" s="250"/>
    </row>
    <row r="52" spans="1:160" ht="18.75" customHeight="1">
      <c r="A52" s="272" t="s">
        <v>361</v>
      </c>
      <c r="B52" s="272"/>
      <c r="C52" s="272"/>
      <c r="D52" s="272"/>
      <c r="E52" s="272"/>
      <c r="F52" s="272"/>
      <c r="G52" s="272"/>
      <c r="H52" s="272"/>
      <c r="I52" s="272"/>
      <c r="J52" s="273"/>
      <c r="K52" s="251">
        <v>42704</v>
      </c>
      <c r="L52" s="251"/>
      <c r="M52" s="251"/>
      <c r="N52" s="251"/>
      <c r="O52" s="251"/>
      <c r="P52" s="251"/>
      <c r="Q52" s="251"/>
      <c r="R52" s="251"/>
      <c r="S52" s="251">
        <v>666392</v>
      </c>
      <c r="T52" s="251"/>
      <c r="U52" s="251"/>
      <c r="V52" s="251"/>
      <c r="W52" s="251"/>
      <c r="X52" s="251"/>
      <c r="Y52" s="251"/>
      <c r="Z52" s="251"/>
      <c r="AA52" s="251">
        <v>15510901</v>
      </c>
      <c r="AB52" s="251"/>
      <c r="AC52" s="251"/>
      <c r="AD52" s="251"/>
      <c r="AE52" s="251"/>
      <c r="AF52" s="251"/>
      <c r="AG52" s="251"/>
      <c r="AH52" s="251"/>
      <c r="AI52" s="251"/>
      <c r="AJ52" s="251">
        <v>14970708</v>
      </c>
      <c r="AK52" s="251"/>
      <c r="AL52" s="251"/>
      <c r="AM52" s="251"/>
      <c r="AN52" s="251"/>
      <c r="AO52" s="251"/>
      <c r="AP52" s="251"/>
      <c r="AQ52" s="251"/>
      <c r="AR52" s="251"/>
      <c r="AS52" s="251">
        <v>61140</v>
      </c>
      <c r="AT52" s="251"/>
      <c r="AU52" s="251"/>
      <c r="AV52" s="251"/>
      <c r="AW52" s="251"/>
      <c r="AX52" s="251"/>
      <c r="AY52" s="251"/>
      <c r="AZ52" s="251"/>
      <c r="BA52" s="251"/>
      <c r="BB52" s="251">
        <v>4646039</v>
      </c>
      <c r="BC52" s="251"/>
      <c r="BD52" s="251"/>
      <c r="BE52" s="251"/>
      <c r="BF52" s="251"/>
      <c r="BG52" s="251"/>
      <c r="BH52" s="251"/>
      <c r="BI52" s="251"/>
      <c r="BJ52" s="251"/>
      <c r="BK52" s="251">
        <v>16463</v>
      </c>
      <c r="BL52" s="251"/>
      <c r="BM52" s="251"/>
      <c r="BN52" s="251"/>
      <c r="BO52" s="251"/>
      <c r="BP52" s="251"/>
      <c r="BQ52" s="251"/>
      <c r="BR52" s="251"/>
      <c r="BS52" s="251"/>
      <c r="BT52" s="251">
        <v>2950151</v>
      </c>
      <c r="BU52" s="251"/>
      <c r="BV52" s="251"/>
      <c r="BW52" s="251"/>
      <c r="BX52" s="251"/>
      <c r="BY52" s="251"/>
      <c r="BZ52" s="251"/>
      <c r="CA52" s="251"/>
      <c r="CB52" s="251"/>
      <c r="CC52" s="251">
        <v>488</v>
      </c>
      <c r="CD52" s="251"/>
      <c r="CE52" s="251"/>
      <c r="CF52" s="251"/>
      <c r="CG52" s="251"/>
      <c r="CH52" s="251"/>
      <c r="CI52" s="251"/>
      <c r="CJ52" s="251">
        <v>778485</v>
      </c>
      <c r="CK52" s="251"/>
      <c r="CL52" s="251"/>
      <c r="CM52" s="251"/>
      <c r="CN52" s="251"/>
      <c r="CO52" s="251"/>
      <c r="CP52" s="251"/>
      <c r="CQ52" s="251"/>
      <c r="CR52" s="251">
        <v>32</v>
      </c>
      <c r="CS52" s="251"/>
      <c r="CT52" s="251"/>
      <c r="CU52" s="251"/>
      <c r="CV52" s="251"/>
      <c r="CW52" s="251"/>
      <c r="CX52" s="251"/>
      <c r="CY52" s="251">
        <v>204546</v>
      </c>
      <c r="CZ52" s="251"/>
      <c r="DA52" s="251"/>
      <c r="DB52" s="251"/>
      <c r="DC52" s="251"/>
      <c r="DD52" s="251"/>
      <c r="DE52" s="251"/>
      <c r="DF52" s="251"/>
      <c r="DG52" s="251">
        <v>121</v>
      </c>
      <c r="DH52" s="251"/>
      <c r="DI52" s="251"/>
      <c r="DJ52" s="251"/>
      <c r="DK52" s="251"/>
      <c r="DL52" s="251"/>
      <c r="DM52" s="251"/>
      <c r="DN52" s="251">
        <v>77733</v>
      </c>
      <c r="DO52" s="251"/>
      <c r="DP52" s="251"/>
      <c r="DQ52" s="251"/>
      <c r="DR52" s="251"/>
      <c r="DS52" s="251"/>
      <c r="DT52" s="251"/>
      <c r="DU52" s="251"/>
      <c r="DV52" s="251">
        <v>39551</v>
      </c>
      <c r="DW52" s="251"/>
      <c r="DX52" s="251"/>
      <c r="DY52" s="251"/>
      <c r="DZ52" s="251"/>
      <c r="EA52" s="251"/>
      <c r="EB52" s="251"/>
      <c r="EC52" s="251">
        <v>9302119</v>
      </c>
      <c r="ED52" s="251"/>
      <c r="EE52" s="251"/>
      <c r="EF52" s="251"/>
      <c r="EG52" s="251"/>
      <c r="EH52" s="251"/>
      <c r="EI52" s="251"/>
      <c r="EJ52" s="251"/>
      <c r="EK52" s="251">
        <v>117795</v>
      </c>
      <c r="EL52" s="251"/>
      <c r="EM52" s="251"/>
      <c r="EN52" s="251"/>
      <c r="EO52" s="251"/>
      <c r="EP52" s="251"/>
      <c r="EQ52" s="251"/>
      <c r="ER52" s="251">
        <v>17959077</v>
      </c>
      <c r="ES52" s="251"/>
      <c r="ET52" s="251"/>
      <c r="EU52" s="251"/>
      <c r="EV52" s="251"/>
      <c r="EW52" s="251"/>
      <c r="EX52" s="251"/>
      <c r="EY52" s="251"/>
      <c r="EZ52" s="251"/>
      <c r="FA52" s="247" t="s">
        <v>336</v>
      </c>
      <c r="FB52" s="248"/>
      <c r="FC52" s="248"/>
      <c r="FD52" s="248"/>
    </row>
    <row r="53" spans="1:160" ht="18.75" customHeight="1">
      <c r="A53" s="276"/>
      <c r="B53" s="276"/>
      <c r="C53" s="276"/>
      <c r="D53" s="276"/>
      <c r="E53" s="276"/>
      <c r="F53" s="276"/>
      <c r="G53" s="276"/>
      <c r="H53" s="276"/>
      <c r="I53" s="276"/>
      <c r="J53" s="277"/>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55"/>
      <c r="BT53" s="255"/>
      <c r="BU53" s="255"/>
      <c r="BV53" s="255"/>
      <c r="BW53" s="255"/>
      <c r="BX53" s="255"/>
      <c r="BY53" s="255"/>
      <c r="BZ53" s="255"/>
      <c r="CA53" s="255"/>
      <c r="CB53" s="255"/>
      <c r="CC53" s="255"/>
      <c r="CD53" s="255"/>
      <c r="CE53" s="255"/>
      <c r="CF53" s="255"/>
      <c r="CG53" s="255"/>
      <c r="CH53" s="255"/>
      <c r="CI53" s="255"/>
      <c r="CJ53" s="255"/>
      <c r="CK53" s="255"/>
      <c r="CL53" s="255"/>
      <c r="CM53" s="255"/>
      <c r="CN53" s="255"/>
      <c r="CO53" s="255"/>
      <c r="CP53" s="255"/>
      <c r="CQ53" s="255"/>
      <c r="CR53" s="255"/>
      <c r="CS53" s="255"/>
      <c r="CT53" s="255"/>
      <c r="CU53" s="255"/>
      <c r="CV53" s="255"/>
      <c r="CW53" s="255"/>
      <c r="CX53" s="255"/>
      <c r="CY53" s="255"/>
      <c r="CZ53" s="255"/>
      <c r="DA53" s="255"/>
      <c r="DB53" s="255"/>
      <c r="DC53" s="255"/>
      <c r="DD53" s="255"/>
      <c r="DE53" s="255"/>
      <c r="DF53" s="255"/>
      <c r="DG53" s="255"/>
      <c r="DH53" s="255"/>
      <c r="DI53" s="255"/>
      <c r="DJ53" s="255"/>
      <c r="DK53" s="255"/>
      <c r="DL53" s="255"/>
      <c r="DM53" s="255"/>
      <c r="DN53" s="255"/>
      <c r="DO53" s="255"/>
      <c r="DP53" s="255"/>
      <c r="DQ53" s="255"/>
      <c r="DR53" s="255"/>
      <c r="DS53" s="255"/>
      <c r="DT53" s="255"/>
      <c r="DU53" s="255"/>
      <c r="DV53" s="255"/>
      <c r="DW53" s="255"/>
      <c r="DX53" s="255"/>
      <c r="DY53" s="255"/>
      <c r="DZ53" s="255"/>
      <c r="EA53" s="255"/>
      <c r="EB53" s="255"/>
      <c r="EC53" s="255"/>
      <c r="ED53" s="255"/>
      <c r="EE53" s="255"/>
      <c r="EF53" s="255"/>
      <c r="EG53" s="255"/>
      <c r="EH53" s="255"/>
      <c r="EI53" s="255"/>
      <c r="EJ53" s="255"/>
      <c r="EK53" s="255"/>
      <c r="EL53" s="255"/>
      <c r="EM53" s="255"/>
      <c r="EN53" s="255"/>
      <c r="EO53" s="255"/>
      <c r="EP53" s="255"/>
      <c r="EQ53" s="255"/>
      <c r="ER53" s="255"/>
      <c r="ES53" s="255"/>
      <c r="ET53" s="255"/>
      <c r="EU53" s="255"/>
      <c r="EV53" s="255"/>
      <c r="EW53" s="255"/>
      <c r="EX53" s="255"/>
      <c r="EY53" s="255"/>
      <c r="EZ53" s="255"/>
      <c r="FA53" s="249"/>
      <c r="FB53" s="250"/>
      <c r="FC53" s="250"/>
      <c r="FD53" s="250"/>
    </row>
    <row r="54" spans="1:160" ht="18.75" customHeight="1">
      <c r="A54" s="276"/>
      <c r="B54" s="276"/>
      <c r="C54" s="276"/>
      <c r="D54" s="276"/>
      <c r="E54" s="276"/>
      <c r="F54" s="276"/>
      <c r="G54" s="276"/>
      <c r="H54" s="276"/>
      <c r="I54" s="276"/>
      <c r="J54" s="277"/>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5"/>
      <c r="BQ54" s="255"/>
      <c r="BR54" s="255"/>
      <c r="BS54" s="255"/>
      <c r="BT54" s="255"/>
      <c r="BU54" s="255"/>
      <c r="BV54" s="255"/>
      <c r="BW54" s="255"/>
      <c r="BX54" s="255"/>
      <c r="BY54" s="255"/>
      <c r="BZ54" s="255"/>
      <c r="CA54" s="255"/>
      <c r="CB54" s="255"/>
      <c r="CC54" s="255"/>
      <c r="CD54" s="255"/>
      <c r="CE54" s="255"/>
      <c r="CF54" s="255"/>
      <c r="CG54" s="255"/>
      <c r="CH54" s="255"/>
      <c r="CI54" s="255"/>
      <c r="CJ54" s="255"/>
      <c r="CK54" s="255"/>
      <c r="CL54" s="255"/>
      <c r="CM54" s="255"/>
      <c r="CN54" s="255"/>
      <c r="CO54" s="255"/>
      <c r="CP54" s="255"/>
      <c r="CQ54" s="255"/>
      <c r="CR54" s="255"/>
      <c r="CS54" s="255"/>
      <c r="CT54" s="255"/>
      <c r="CU54" s="255"/>
      <c r="CV54" s="255"/>
      <c r="CW54" s="255"/>
      <c r="CX54" s="255"/>
      <c r="CY54" s="255"/>
      <c r="CZ54" s="255"/>
      <c r="DA54" s="255"/>
      <c r="DB54" s="255"/>
      <c r="DC54" s="255"/>
      <c r="DD54" s="255"/>
      <c r="DE54" s="255"/>
      <c r="DF54" s="255"/>
      <c r="DG54" s="255"/>
      <c r="DH54" s="255"/>
      <c r="DI54" s="255"/>
      <c r="DJ54" s="255"/>
      <c r="DK54" s="255"/>
      <c r="DL54" s="255"/>
      <c r="DM54" s="255"/>
      <c r="DN54" s="255"/>
      <c r="DO54" s="255"/>
      <c r="DP54" s="255"/>
      <c r="DQ54" s="255"/>
      <c r="DR54" s="255"/>
      <c r="DS54" s="255"/>
      <c r="DT54" s="255"/>
      <c r="DU54" s="255"/>
      <c r="DV54" s="255"/>
      <c r="DW54" s="255"/>
      <c r="DX54" s="255"/>
      <c r="DY54" s="255"/>
      <c r="DZ54" s="255"/>
      <c r="EA54" s="255"/>
      <c r="EB54" s="255"/>
      <c r="EC54" s="255"/>
      <c r="ED54" s="255"/>
      <c r="EE54" s="255"/>
      <c r="EF54" s="255"/>
      <c r="EG54" s="255"/>
      <c r="EH54" s="255"/>
      <c r="EI54" s="255"/>
      <c r="EJ54" s="255"/>
      <c r="EK54" s="255"/>
      <c r="EL54" s="255"/>
      <c r="EM54" s="255"/>
      <c r="EN54" s="255"/>
      <c r="EO54" s="255"/>
      <c r="EP54" s="255"/>
      <c r="EQ54" s="255"/>
      <c r="ER54" s="255"/>
      <c r="ES54" s="255"/>
      <c r="ET54" s="255"/>
      <c r="EU54" s="255"/>
      <c r="EV54" s="255"/>
      <c r="EW54" s="255"/>
      <c r="EX54" s="255"/>
      <c r="EY54" s="255"/>
      <c r="EZ54" s="255"/>
      <c r="FA54" s="249"/>
      <c r="FB54" s="250"/>
      <c r="FC54" s="250"/>
      <c r="FD54" s="250"/>
    </row>
    <row r="55" spans="1:160" ht="18.75" customHeight="1">
      <c r="A55" s="276" t="s">
        <v>362</v>
      </c>
      <c r="B55" s="276"/>
      <c r="C55" s="276"/>
      <c r="D55" s="276"/>
      <c r="E55" s="276"/>
      <c r="F55" s="276"/>
      <c r="G55" s="276"/>
      <c r="H55" s="276"/>
      <c r="I55" s="276"/>
      <c r="J55" s="277"/>
      <c r="K55" s="255">
        <v>42042</v>
      </c>
      <c r="L55" s="255"/>
      <c r="M55" s="255"/>
      <c r="N55" s="255"/>
      <c r="O55" s="255"/>
      <c r="P55" s="255"/>
      <c r="Q55" s="255"/>
      <c r="R55" s="255"/>
      <c r="S55" s="255">
        <v>611482</v>
      </c>
      <c r="T55" s="255"/>
      <c r="U55" s="255"/>
      <c r="V55" s="255"/>
      <c r="W55" s="255"/>
      <c r="X55" s="255"/>
      <c r="Y55" s="255"/>
      <c r="Z55" s="255"/>
      <c r="AA55" s="255">
        <v>733871</v>
      </c>
      <c r="AB55" s="255"/>
      <c r="AC55" s="255"/>
      <c r="AD55" s="255"/>
      <c r="AE55" s="255"/>
      <c r="AF55" s="255"/>
      <c r="AG55" s="255"/>
      <c r="AH55" s="255"/>
      <c r="AI55" s="255"/>
      <c r="AJ55" s="255">
        <v>99647</v>
      </c>
      <c r="AK55" s="255"/>
      <c r="AL55" s="255"/>
      <c r="AM55" s="255"/>
      <c r="AN55" s="255"/>
      <c r="AO55" s="255"/>
      <c r="AP55" s="255"/>
      <c r="AQ55" s="255"/>
      <c r="AR55" s="255"/>
      <c r="AS55" s="255">
        <v>5053</v>
      </c>
      <c r="AT55" s="255"/>
      <c r="AU55" s="255"/>
      <c r="AV55" s="255"/>
      <c r="AW55" s="255"/>
      <c r="AX55" s="255"/>
      <c r="AY55" s="255"/>
      <c r="AZ55" s="255"/>
      <c r="BA55" s="255"/>
      <c r="BB55" s="255">
        <v>415771</v>
      </c>
      <c r="BC55" s="255"/>
      <c r="BD55" s="255"/>
      <c r="BE55" s="255"/>
      <c r="BF55" s="255"/>
      <c r="BG55" s="255"/>
      <c r="BH55" s="255"/>
      <c r="BI55" s="255"/>
      <c r="BJ55" s="255"/>
      <c r="BK55" s="255">
        <v>1368</v>
      </c>
      <c r="BL55" s="255"/>
      <c r="BM55" s="255"/>
      <c r="BN55" s="255"/>
      <c r="BO55" s="255"/>
      <c r="BP55" s="255"/>
      <c r="BQ55" s="255"/>
      <c r="BR55" s="255"/>
      <c r="BS55" s="255"/>
      <c r="BT55" s="255">
        <v>249916</v>
      </c>
      <c r="BU55" s="255"/>
      <c r="BV55" s="255"/>
      <c r="BW55" s="255"/>
      <c r="BX55" s="255"/>
      <c r="BY55" s="255"/>
      <c r="BZ55" s="255"/>
      <c r="CA55" s="255"/>
      <c r="CB55" s="255"/>
      <c r="CC55" s="255">
        <v>29</v>
      </c>
      <c r="CD55" s="255"/>
      <c r="CE55" s="255"/>
      <c r="CF55" s="255"/>
      <c r="CG55" s="255"/>
      <c r="CH55" s="255"/>
      <c r="CI55" s="255"/>
      <c r="CJ55" s="255">
        <v>51569</v>
      </c>
      <c r="CK55" s="255"/>
      <c r="CL55" s="255"/>
      <c r="CM55" s="255"/>
      <c r="CN55" s="255"/>
      <c r="CO55" s="255"/>
      <c r="CP55" s="255"/>
      <c r="CQ55" s="255"/>
      <c r="CR55" s="255">
        <v>3</v>
      </c>
      <c r="CS55" s="255"/>
      <c r="CT55" s="255"/>
      <c r="CU55" s="255"/>
      <c r="CV55" s="255"/>
      <c r="CW55" s="255"/>
      <c r="CX55" s="255"/>
      <c r="CY55" s="255">
        <v>20436</v>
      </c>
      <c r="CZ55" s="255"/>
      <c r="DA55" s="255"/>
      <c r="DB55" s="255"/>
      <c r="DC55" s="255"/>
      <c r="DD55" s="255"/>
      <c r="DE55" s="255"/>
      <c r="DF55" s="255"/>
      <c r="DG55" s="255">
        <v>7</v>
      </c>
      <c r="DH55" s="255"/>
      <c r="DI55" s="255"/>
      <c r="DJ55" s="255"/>
      <c r="DK55" s="255"/>
      <c r="DL55" s="255"/>
      <c r="DM55" s="255"/>
      <c r="DN55" s="255">
        <v>5318</v>
      </c>
      <c r="DO55" s="255"/>
      <c r="DP55" s="255"/>
      <c r="DQ55" s="255"/>
      <c r="DR55" s="255"/>
      <c r="DS55" s="255"/>
      <c r="DT55" s="255"/>
      <c r="DU55" s="255"/>
      <c r="DV55" s="255">
        <v>5748</v>
      </c>
      <c r="DW55" s="255"/>
      <c r="DX55" s="255"/>
      <c r="DY55" s="255"/>
      <c r="DZ55" s="255"/>
      <c r="EA55" s="255"/>
      <c r="EB55" s="255"/>
      <c r="EC55" s="255">
        <v>1469014</v>
      </c>
      <c r="ED55" s="255"/>
      <c r="EE55" s="255"/>
      <c r="EF55" s="255"/>
      <c r="EG55" s="255"/>
      <c r="EH55" s="255"/>
      <c r="EI55" s="255"/>
      <c r="EJ55" s="255"/>
      <c r="EK55" s="255">
        <f>(AS55+BK55+CC55+CR55+DG55+DV55)</f>
        <v>12208</v>
      </c>
      <c r="EL55" s="255"/>
      <c r="EM55" s="255"/>
      <c r="EN55" s="255"/>
      <c r="EO55" s="255"/>
      <c r="EP55" s="255"/>
      <c r="EQ55" s="255"/>
      <c r="ER55" s="279">
        <f>BB55+BT55+CJ55+CY55+DN55+EC55</f>
        <v>2212024</v>
      </c>
      <c r="ES55" s="279"/>
      <c r="ET55" s="279"/>
      <c r="EU55" s="279"/>
      <c r="EV55" s="279"/>
      <c r="EW55" s="279"/>
      <c r="EX55" s="279"/>
      <c r="EY55" s="279"/>
      <c r="EZ55" s="279"/>
      <c r="FA55" s="249" t="s">
        <v>374</v>
      </c>
      <c r="FB55" s="250"/>
      <c r="FC55" s="250"/>
      <c r="FD55" s="250"/>
    </row>
    <row r="56" spans="1:160" ht="18.75" customHeight="1">
      <c r="A56" s="276" t="s">
        <v>363</v>
      </c>
      <c r="B56" s="276"/>
      <c r="C56" s="276"/>
      <c r="D56" s="276"/>
      <c r="E56" s="276"/>
      <c r="F56" s="276"/>
      <c r="G56" s="276"/>
      <c r="H56" s="276"/>
      <c r="I56" s="276"/>
      <c r="J56" s="277"/>
      <c r="K56" s="255">
        <v>41541</v>
      </c>
      <c r="L56" s="255"/>
      <c r="M56" s="255"/>
      <c r="N56" s="255"/>
      <c r="O56" s="255"/>
      <c r="P56" s="255"/>
      <c r="Q56" s="255"/>
      <c r="R56" s="255"/>
      <c r="S56" s="255">
        <v>608368</v>
      </c>
      <c r="T56" s="255"/>
      <c r="U56" s="255"/>
      <c r="V56" s="255"/>
      <c r="W56" s="255"/>
      <c r="X56" s="255"/>
      <c r="Y56" s="255"/>
      <c r="Z56" s="255"/>
      <c r="AA56" s="255">
        <v>1296224</v>
      </c>
      <c r="AB56" s="255"/>
      <c r="AC56" s="255"/>
      <c r="AD56" s="255"/>
      <c r="AE56" s="255"/>
      <c r="AF56" s="255"/>
      <c r="AG56" s="255"/>
      <c r="AH56" s="255"/>
      <c r="AI56" s="255"/>
      <c r="AJ56" s="255">
        <v>5011101</v>
      </c>
      <c r="AK56" s="255"/>
      <c r="AL56" s="255"/>
      <c r="AM56" s="255"/>
      <c r="AN56" s="255"/>
      <c r="AO56" s="255"/>
      <c r="AP56" s="255"/>
      <c r="AQ56" s="255"/>
      <c r="AR56" s="255"/>
      <c r="AS56" s="255">
        <v>4940</v>
      </c>
      <c r="AT56" s="255"/>
      <c r="AU56" s="255"/>
      <c r="AV56" s="255"/>
      <c r="AW56" s="255"/>
      <c r="AX56" s="255"/>
      <c r="AY56" s="255"/>
      <c r="AZ56" s="255"/>
      <c r="BA56" s="255"/>
      <c r="BB56" s="255">
        <v>367134</v>
      </c>
      <c r="BC56" s="255"/>
      <c r="BD56" s="255"/>
      <c r="BE56" s="255"/>
      <c r="BF56" s="255"/>
      <c r="BG56" s="255"/>
      <c r="BH56" s="255"/>
      <c r="BI56" s="255"/>
      <c r="BJ56" s="255"/>
      <c r="BK56" s="255">
        <v>1292</v>
      </c>
      <c r="BL56" s="255"/>
      <c r="BM56" s="255"/>
      <c r="BN56" s="255"/>
      <c r="BO56" s="255"/>
      <c r="BP56" s="255"/>
      <c r="BQ56" s="255"/>
      <c r="BR56" s="255"/>
      <c r="BS56" s="255"/>
      <c r="BT56" s="255">
        <v>227230</v>
      </c>
      <c r="BU56" s="255"/>
      <c r="BV56" s="255"/>
      <c r="BW56" s="255"/>
      <c r="BX56" s="255"/>
      <c r="BY56" s="255"/>
      <c r="BZ56" s="255"/>
      <c r="CA56" s="255"/>
      <c r="CB56" s="255"/>
      <c r="CC56" s="255">
        <v>41</v>
      </c>
      <c r="CD56" s="255"/>
      <c r="CE56" s="255"/>
      <c r="CF56" s="255"/>
      <c r="CG56" s="255"/>
      <c r="CH56" s="255"/>
      <c r="CI56" s="255"/>
      <c r="CJ56" s="255">
        <v>56584</v>
      </c>
      <c r="CK56" s="255"/>
      <c r="CL56" s="255"/>
      <c r="CM56" s="255"/>
      <c r="CN56" s="255"/>
      <c r="CO56" s="255"/>
      <c r="CP56" s="255"/>
      <c r="CQ56" s="255"/>
      <c r="CR56" s="255">
        <v>1</v>
      </c>
      <c r="CS56" s="255"/>
      <c r="CT56" s="255"/>
      <c r="CU56" s="255"/>
      <c r="CV56" s="255"/>
      <c r="CW56" s="255"/>
      <c r="CX56" s="255"/>
      <c r="CY56" s="255">
        <v>4700</v>
      </c>
      <c r="CZ56" s="255"/>
      <c r="DA56" s="255"/>
      <c r="DB56" s="255"/>
      <c r="DC56" s="255"/>
      <c r="DD56" s="255"/>
      <c r="DE56" s="255"/>
      <c r="DF56" s="255"/>
      <c r="DG56" s="255">
        <v>14</v>
      </c>
      <c r="DH56" s="255"/>
      <c r="DI56" s="255"/>
      <c r="DJ56" s="255"/>
      <c r="DK56" s="255"/>
      <c r="DL56" s="255"/>
      <c r="DM56" s="255"/>
      <c r="DN56" s="255">
        <v>10009</v>
      </c>
      <c r="DO56" s="255"/>
      <c r="DP56" s="255"/>
      <c r="DQ56" s="255"/>
      <c r="DR56" s="255"/>
      <c r="DS56" s="255"/>
      <c r="DT56" s="255"/>
      <c r="DU56" s="255"/>
      <c r="DV56" s="255">
        <v>824</v>
      </c>
      <c r="DW56" s="255"/>
      <c r="DX56" s="255"/>
      <c r="DY56" s="255"/>
      <c r="DZ56" s="255"/>
      <c r="EA56" s="255"/>
      <c r="EB56" s="255"/>
      <c r="EC56" s="255">
        <v>73015</v>
      </c>
      <c r="ED56" s="255"/>
      <c r="EE56" s="255"/>
      <c r="EF56" s="255"/>
      <c r="EG56" s="255"/>
      <c r="EH56" s="255"/>
      <c r="EI56" s="255"/>
      <c r="EJ56" s="255"/>
      <c r="EK56" s="255">
        <f aca="true" t="shared" si="0" ref="EK56:EK69">(AS56+BK56+CC56+CR56+DG56+DV56)</f>
        <v>7112</v>
      </c>
      <c r="EL56" s="255"/>
      <c r="EM56" s="255"/>
      <c r="EN56" s="255"/>
      <c r="EO56" s="255"/>
      <c r="EP56" s="255"/>
      <c r="EQ56" s="255"/>
      <c r="ER56" s="279">
        <f aca="true" t="shared" si="1" ref="ER56:ER69">BB56+BT56+CJ56+CY56+DN56+EC56</f>
        <v>738672</v>
      </c>
      <c r="ES56" s="279"/>
      <c r="ET56" s="279"/>
      <c r="EU56" s="279"/>
      <c r="EV56" s="279"/>
      <c r="EW56" s="279"/>
      <c r="EX56" s="279"/>
      <c r="EY56" s="279"/>
      <c r="EZ56" s="279"/>
      <c r="FA56" s="249" t="s">
        <v>237</v>
      </c>
      <c r="FB56" s="250"/>
      <c r="FC56" s="250"/>
      <c r="FD56" s="250"/>
    </row>
    <row r="57" spans="1:160" ht="18.75" customHeight="1">
      <c r="A57" s="276" t="s">
        <v>364</v>
      </c>
      <c r="B57" s="276"/>
      <c r="C57" s="276"/>
      <c r="D57" s="276"/>
      <c r="E57" s="276"/>
      <c r="F57" s="276"/>
      <c r="G57" s="276"/>
      <c r="H57" s="276"/>
      <c r="I57" s="276"/>
      <c r="J57" s="277"/>
      <c r="K57" s="255">
        <v>41330</v>
      </c>
      <c r="L57" s="255"/>
      <c r="M57" s="255"/>
      <c r="N57" s="255"/>
      <c r="O57" s="255"/>
      <c r="P57" s="255"/>
      <c r="Q57" s="255"/>
      <c r="R57" s="255"/>
      <c r="S57" s="255">
        <v>617177</v>
      </c>
      <c r="T57" s="255"/>
      <c r="U57" s="255"/>
      <c r="V57" s="255"/>
      <c r="W57" s="255"/>
      <c r="X57" s="255"/>
      <c r="Y57" s="255"/>
      <c r="Z57" s="255"/>
      <c r="AA57" s="255">
        <v>9166671</v>
      </c>
      <c r="AB57" s="255"/>
      <c r="AC57" s="255"/>
      <c r="AD57" s="255"/>
      <c r="AE57" s="255"/>
      <c r="AF57" s="255"/>
      <c r="AG57" s="255"/>
      <c r="AH57" s="255"/>
      <c r="AI57" s="255"/>
      <c r="AJ57" s="255">
        <v>5830847</v>
      </c>
      <c r="AK57" s="255"/>
      <c r="AL57" s="255"/>
      <c r="AM57" s="255"/>
      <c r="AN57" s="255"/>
      <c r="AO57" s="255"/>
      <c r="AP57" s="255"/>
      <c r="AQ57" s="255"/>
      <c r="AR57" s="255"/>
      <c r="AS57" s="255">
        <v>4737</v>
      </c>
      <c r="AT57" s="255"/>
      <c r="AU57" s="255"/>
      <c r="AV57" s="255"/>
      <c r="AW57" s="255"/>
      <c r="AX57" s="255"/>
      <c r="AY57" s="255"/>
      <c r="AZ57" s="255"/>
      <c r="BA57" s="255"/>
      <c r="BB57" s="255">
        <v>472954</v>
      </c>
      <c r="BC57" s="255"/>
      <c r="BD57" s="255"/>
      <c r="BE57" s="255"/>
      <c r="BF57" s="255"/>
      <c r="BG57" s="255"/>
      <c r="BH57" s="255"/>
      <c r="BI57" s="255"/>
      <c r="BJ57" s="255"/>
      <c r="BK57" s="255">
        <v>1370</v>
      </c>
      <c r="BL57" s="255"/>
      <c r="BM57" s="255"/>
      <c r="BN57" s="255"/>
      <c r="BO57" s="255"/>
      <c r="BP57" s="255"/>
      <c r="BQ57" s="255"/>
      <c r="BR57" s="255"/>
      <c r="BS57" s="255"/>
      <c r="BT57" s="255">
        <v>246173</v>
      </c>
      <c r="BU57" s="255"/>
      <c r="BV57" s="255"/>
      <c r="BW57" s="255"/>
      <c r="BX57" s="255"/>
      <c r="BY57" s="255"/>
      <c r="BZ57" s="255"/>
      <c r="CA57" s="255"/>
      <c r="CB57" s="255"/>
      <c r="CC57" s="255">
        <v>47</v>
      </c>
      <c r="CD57" s="255"/>
      <c r="CE57" s="255"/>
      <c r="CF57" s="255"/>
      <c r="CG57" s="255"/>
      <c r="CH57" s="255"/>
      <c r="CI57" s="255"/>
      <c r="CJ57" s="255">
        <v>71639</v>
      </c>
      <c r="CK57" s="255"/>
      <c r="CL57" s="255"/>
      <c r="CM57" s="255"/>
      <c r="CN57" s="255"/>
      <c r="CO57" s="255"/>
      <c r="CP57" s="255"/>
      <c r="CQ57" s="255"/>
      <c r="CR57" s="255">
        <v>2</v>
      </c>
      <c r="CS57" s="255"/>
      <c r="CT57" s="255"/>
      <c r="CU57" s="255"/>
      <c r="CV57" s="255"/>
      <c r="CW57" s="255"/>
      <c r="CX57" s="255"/>
      <c r="CY57" s="255">
        <v>20939</v>
      </c>
      <c r="CZ57" s="255"/>
      <c r="DA57" s="255"/>
      <c r="DB57" s="255"/>
      <c r="DC57" s="255"/>
      <c r="DD57" s="255"/>
      <c r="DE57" s="255"/>
      <c r="DF57" s="255"/>
      <c r="DG57" s="255">
        <v>13</v>
      </c>
      <c r="DH57" s="255"/>
      <c r="DI57" s="255"/>
      <c r="DJ57" s="255"/>
      <c r="DK57" s="255"/>
      <c r="DL57" s="255"/>
      <c r="DM57" s="255"/>
      <c r="DN57" s="255">
        <v>8480</v>
      </c>
      <c r="DO57" s="255"/>
      <c r="DP57" s="255"/>
      <c r="DQ57" s="255"/>
      <c r="DR57" s="255"/>
      <c r="DS57" s="255"/>
      <c r="DT57" s="255"/>
      <c r="DU57" s="255"/>
      <c r="DV57" s="255">
        <v>5768</v>
      </c>
      <c r="DW57" s="255"/>
      <c r="DX57" s="255"/>
      <c r="DY57" s="255"/>
      <c r="DZ57" s="255"/>
      <c r="EA57" s="255"/>
      <c r="EB57" s="255"/>
      <c r="EC57" s="255">
        <v>1482690</v>
      </c>
      <c r="ED57" s="255"/>
      <c r="EE57" s="255"/>
      <c r="EF57" s="255"/>
      <c r="EG57" s="255"/>
      <c r="EH57" s="255"/>
      <c r="EI57" s="255"/>
      <c r="EJ57" s="255"/>
      <c r="EK57" s="255">
        <f t="shared" si="0"/>
        <v>11937</v>
      </c>
      <c r="EL57" s="255"/>
      <c r="EM57" s="255"/>
      <c r="EN57" s="255"/>
      <c r="EO57" s="255"/>
      <c r="EP57" s="255"/>
      <c r="EQ57" s="255"/>
      <c r="ER57" s="279">
        <f t="shared" si="1"/>
        <v>2302875</v>
      </c>
      <c r="ES57" s="279"/>
      <c r="ET57" s="279"/>
      <c r="EU57" s="279"/>
      <c r="EV57" s="279"/>
      <c r="EW57" s="279"/>
      <c r="EX57" s="279"/>
      <c r="EY57" s="279"/>
      <c r="EZ57" s="279"/>
      <c r="FA57" s="249" t="s">
        <v>238</v>
      </c>
      <c r="FB57" s="250"/>
      <c r="FC57" s="250"/>
      <c r="FD57" s="250"/>
    </row>
    <row r="58" spans="1:160" ht="18.75" customHeight="1">
      <c r="A58" s="276"/>
      <c r="B58" s="276"/>
      <c r="C58" s="276"/>
      <c r="D58" s="276"/>
      <c r="E58" s="276"/>
      <c r="F58" s="276"/>
      <c r="G58" s="276"/>
      <c r="H58" s="276"/>
      <c r="I58" s="276"/>
      <c r="J58" s="277"/>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255"/>
      <c r="AH58" s="255"/>
      <c r="AI58" s="255"/>
      <c r="AJ58" s="255"/>
      <c r="AK58" s="255"/>
      <c r="AL58" s="255"/>
      <c r="AM58" s="255"/>
      <c r="AN58" s="255"/>
      <c r="AO58" s="255"/>
      <c r="AP58" s="255"/>
      <c r="AQ58" s="255"/>
      <c r="AR58" s="255"/>
      <c r="AS58" s="255"/>
      <c r="AT58" s="255"/>
      <c r="AU58" s="255"/>
      <c r="AV58" s="255"/>
      <c r="AW58" s="255"/>
      <c r="AX58" s="255"/>
      <c r="AY58" s="255"/>
      <c r="AZ58" s="255"/>
      <c r="BA58" s="255"/>
      <c r="BB58" s="255"/>
      <c r="BC58" s="255"/>
      <c r="BD58" s="255"/>
      <c r="BE58" s="255"/>
      <c r="BF58" s="255"/>
      <c r="BG58" s="255"/>
      <c r="BH58" s="255"/>
      <c r="BI58" s="255"/>
      <c r="BJ58" s="255"/>
      <c r="BK58" s="255"/>
      <c r="BL58" s="255"/>
      <c r="BM58" s="255"/>
      <c r="BN58" s="255"/>
      <c r="BO58" s="255"/>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c r="CO58" s="255"/>
      <c r="CP58" s="255"/>
      <c r="CQ58" s="255"/>
      <c r="CR58" s="255"/>
      <c r="CS58" s="255"/>
      <c r="CT58" s="255"/>
      <c r="CU58" s="255"/>
      <c r="CV58" s="255"/>
      <c r="CW58" s="255"/>
      <c r="CX58" s="255"/>
      <c r="CY58" s="255"/>
      <c r="CZ58" s="255"/>
      <c r="DA58" s="255"/>
      <c r="DB58" s="255"/>
      <c r="DC58" s="255"/>
      <c r="DD58" s="255"/>
      <c r="DE58" s="255"/>
      <c r="DF58" s="255"/>
      <c r="DG58" s="255"/>
      <c r="DH58" s="255"/>
      <c r="DI58" s="255"/>
      <c r="DJ58" s="255"/>
      <c r="DK58" s="255"/>
      <c r="DL58" s="255"/>
      <c r="DM58" s="255"/>
      <c r="DN58" s="255"/>
      <c r="DO58" s="255"/>
      <c r="DP58" s="255"/>
      <c r="DQ58" s="255"/>
      <c r="DR58" s="255"/>
      <c r="DS58" s="255"/>
      <c r="DT58" s="255"/>
      <c r="DU58" s="255"/>
      <c r="DV58" s="255"/>
      <c r="DW58" s="255"/>
      <c r="DX58" s="255"/>
      <c r="DY58" s="255"/>
      <c r="DZ58" s="255"/>
      <c r="EA58" s="255"/>
      <c r="EB58" s="255"/>
      <c r="EC58" s="255"/>
      <c r="ED58" s="255"/>
      <c r="EE58" s="255"/>
      <c r="EF58" s="255"/>
      <c r="EG58" s="255"/>
      <c r="EH58" s="255"/>
      <c r="EI58" s="255"/>
      <c r="EJ58" s="255"/>
      <c r="EK58" s="255"/>
      <c r="EL58" s="255"/>
      <c r="EM58" s="255"/>
      <c r="EN58" s="255"/>
      <c r="EO58" s="255"/>
      <c r="EP58" s="255"/>
      <c r="EQ58" s="255"/>
      <c r="ER58" s="279"/>
      <c r="ES58" s="279"/>
      <c r="ET58" s="279"/>
      <c r="EU58" s="279"/>
      <c r="EV58" s="279"/>
      <c r="EW58" s="279"/>
      <c r="EX58" s="279"/>
      <c r="EY58" s="279"/>
      <c r="EZ58" s="279"/>
      <c r="FA58" s="249"/>
      <c r="FB58" s="250"/>
      <c r="FC58" s="250"/>
      <c r="FD58" s="250"/>
    </row>
    <row r="59" spans="1:160" ht="18.75" customHeight="1">
      <c r="A59" s="276" t="s">
        <v>365</v>
      </c>
      <c r="B59" s="276"/>
      <c r="C59" s="276"/>
      <c r="D59" s="276"/>
      <c r="E59" s="276"/>
      <c r="F59" s="276"/>
      <c r="G59" s="276"/>
      <c r="H59" s="276"/>
      <c r="I59" s="276"/>
      <c r="J59" s="277"/>
      <c r="K59" s="255">
        <v>40924</v>
      </c>
      <c r="L59" s="255"/>
      <c r="M59" s="255"/>
      <c r="N59" s="255"/>
      <c r="O59" s="255"/>
      <c r="P59" s="255"/>
      <c r="Q59" s="255"/>
      <c r="R59" s="255"/>
      <c r="S59" s="255">
        <v>633445</v>
      </c>
      <c r="T59" s="255"/>
      <c r="U59" s="255"/>
      <c r="V59" s="255"/>
      <c r="W59" s="255"/>
      <c r="X59" s="255"/>
      <c r="Y59" s="255"/>
      <c r="Z59" s="255"/>
      <c r="AA59" s="255">
        <v>14813960</v>
      </c>
      <c r="AB59" s="255"/>
      <c r="AC59" s="255"/>
      <c r="AD59" s="255"/>
      <c r="AE59" s="255"/>
      <c r="AF59" s="255"/>
      <c r="AG59" s="255"/>
      <c r="AH59" s="255"/>
      <c r="AI59" s="255"/>
      <c r="AJ59" s="255">
        <v>5758053</v>
      </c>
      <c r="AK59" s="255"/>
      <c r="AL59" s="255"/>
      <c r="AM59" s="255"/>
      <c r="AN59" s="255"/>
      <c r="AO59" s="255"/>
      <c r="AP59" s="255"/>
      <c r="AQ59" s="255"/>
      <c r="AR59" s="255"/>
      <c r="AS59" s="255">
        <v>5396</v>
      </c>
      <c r="AT59" s="255"/>
      <c r="AU59" s="255"/>
      <c r="AV59" s="255"/>
      <c r="AW59" s="255"/>
      <c r="AX59" s="255"/>
      <c r="AY59" s="255"/>
      <c r="AZ59" s="255"/>
      <c r="BA59" s="255"/>
      <c r="BB59" s="255">
        <v>361130</v>
      </c>
      <c r="BC59" s="255"/>
      <c r="BD59" s="255"/>
      <c r="BE59" s="255"/>
      <c r="BF59" s="255"/>
      <c r="BG59" s="255"/>
      <c r="BH59" s="255"/>
      <c r="BI59" s="255"/>
      <c r="BJ59" s="255"/>
      <c r="BK59" s="255">
        <v>1308</v>
      </c>
      <c r="BL59" s="255"/>
      <c r="BM59" s="255"/>
      <c r="BN59" s="255"/>
      <c r="BO59" s="255"/>
      <c r="BP59" s="255"/>
      <c r="BQ59" s="255"/>
      <c r="BR59" s="255"/>
      <c r="BS59" s="255"/>
      <c r="BT59" s="255">
        <v>232336</v>
      </c>
      <c r="BU59" s="255"/>
      <c r="BV59" s="255"/>
      <c r="BW59" s="255"/>
      <c r="BX59" s="255"/>
      <c r="BY59" s="255"/>
      <c r="BZ59" s="255"/>
      <c r="CA59" s="255"/>
      <c r="CB59" s="255"/>
      <c r="CC59" s="255">
        <v>42</v>
      </c>
      <c r="CD59" s="255"/>
      <c r="CE59" s="255"/>
      <c r="CF59" s="255"/>
      <c r="CG59" s="255"/>
      <c r="CH59" s="255"/>
      <c r="CI59" s="255"/>
      <c r="CJ59" s="255">
        <v>73407</v>
      </c>
      <c r="CK59" s="255"/>
      <c r="CL59" s="255"/>
      <c r="CM59" s="255"/>
      <c r="CN59" s="255"/>
      <c r="CO59" s="255"/>
      <c r="CP59" s="255"/>
      <c r="CQ59" s="255"/>
      <c r="CR59" s="255">
        <v>1</v>
      </c>
      <c r="CS59" s="255"/>
      <c r="CT59" s="255"/>
      <c r="CU59" s="255"/>
      <c r="CV59" s="255"/>
      <c r="CW59" s="255"/>
      <c r="CX59" s="255"/>
      <c r="CY59" s="255">
        <v>7163</v>
      </c>
      <c r="CZ59" s="255"/>
      <c r="DA59" s="255"/>
      <c r="DB59" s="255"/>
      <c r="DC59" s="255"/>
      <c r="DD59" s="255"/>
      <c r="DE59" s="255"/>
      <c r="DF59" s="255"/>
      <c r="DG59" s="255">
        <v>8</v>
      </c>
      <c r="DH59" s="255"/>
      <c r="DI59" s="255"/>
      <c r="DJ59" s="255"/>
      <c r="DK59" s="255"/>
      <c r="DL59" s="255"/>
      <c r="DM59" s="255"/>
      <c r="DN59" s="255">
        <v>4978</v>
      </c>
      <c r="DO59" s="255"/>
      <c r="DP59" s="255"/>
      <c r="DQ59" s="255"/>
      <c r="DR59" s="255"/>
      <c r="DS59" s="255"/>
      <c r="DT59" s="255"/>
      <c r="DU59" s="255"/>
      <c r="DV59" s="255">
        <v>890</v>
      </c>
      <c r="DW59" s="255"/>
      <c r="DX59" s="255"/>
      <c r="DY59" s="255"/>
      <c r="DZ59" s="255"/>
      <c r="EA59" s="255"/>
      <c r="EB59" s="255"/>
      <c r="EC59" s="255">
        <v>83285</v>
      </c>
      <c r="ED59" s="255"/>
      <c r="EE59" s="255"/>
      <c r="EF59" s="255"/>
      <c r="EG59" s="255"/>
      <c r="EH59" s="255"/>
      <c r="EI59" s="255"/>
      <c r="EJ59" s="255"/>
      <c r="EK59" s="255">
        <f t="shared" si="0"/>
        <v>7645</v>
      </c>
      <c r="EL59" s="255"/>
      <c r="EM59" s="255"/>
      <c r="EN59" s="255"/>
      <c r="EO59" s="255"/>
      <c r="EP59" s="255"/>
      <c r="EQ59" s="255"/>
      <c r="ER59" s="279">
        <f t="shared" si="1"/>
        <v>762299</v>
      </c>
      <c r="ES59" s="279"/>
      <c r="ET59" s="279"/>
      <c r="EU59" s="279"/>
      <c r="EV59" s="279"/>
      <c r="EW59" s="279"/>
      <c r="EX59" s="279"/>
      <c r="EY59" s="279"/>
      <c r="EZ59" s="279"/>
      <c r="FA59" s="249" t="s">
        <v>239</v>
      </c>
      <c r="FB59" s="250"/>
      <c r="FC59" s="250"/>
      <c r="FD59" s="250"/>
    </row>
    <row r="60" spans="1:160" ht="18.75" customHeight="1">
      <c r="A60" s="276" t="s">
        <v>366</v>
      </c>
      <c r="B60" s="276"/>
      <c r="C60" s="276"/>
      <c r="D60" s="276"/>
      <c r="E60" s="276"/>
      <c r="F60" s="276"/>
      <c r="G60" s="276"/>
      <c r="H60" s="276"/>
      <c r="I60" s="276"/>
      <c r="J60" s="277"/>
      <c r="K60" s="255">
        <v>41215</v>
      </c>
      <c r="L60" s="255"/>
      <c r="M60" s="255"/>
      <c r="N60" s="255"/>
      <c r="O60" s="255"/>
      <c r="P60" s="255"/>
      <c r="Q60" s="255"/>
      <c r="R60" s="255"/>
      <c r="S60" s="255">
        <v>633133</v>
      </c>
      <c r="T60" s="255"/>
      <c r="U60" s="255"/>
      <c r="V60" s="255"/>
      <c r="W60" s="255"/>
      <c r="X60" s="255"/>
      <c r="Y60" s="255"/>
      <c r="Z60" s="255"/>
      <c r="AA60" s="280">
        <v>14910185</v>
      </c>
      <c r="AB60" s="255"/>
      <c r="AC60" s="255"/>
      <c r="AD60" s="255"/>
      <c r="AE60" s="255"/>
      <c r="AF60" s="255"/>
      <c r="AG60" s="255"/>
      <c r="AH60" s="255"/>
      <c r="AI60" s="255"/>
      <c r="AJ60" s="255">
        <v>6365170</v>
      </c>
      <c r="AK60" s="255"/>
      <c r="AL60" s="255"/>
      <c r="AM60" s="255"/>
      <c r="AN60" s="255"/>
      <c r="AO60" s="255"/>
      <c r="AP60" s="255"/>
      <c r="AQ60" s="255"/>
      <c r="AR60" s="255"/>
      <c r="AS60" s="255">
        <v>5146</v>
      </c>
      <c r="AT60" s="255"/>
      <c r="AU60" s="255"/>
      <c r="AV60" s="255"/>
      <c r="AW60" s="255"/>
      <c r="AX60" s="255"/>
      <c r="AY60" s="255"/>
      <c r="AZ60" s="255"/>
      <c r="BA60" s="255"/>
      <c r="BB60" s="255">
        <v>358549</v>
      </c>
      <c r="BC60" s="255"/>
      <c r="BD60" s="255"/>
      <c r="BE60" s="255"/>
      <c r="BF60" s="255"/>
      <c r="BG60" s="255"/>
      <c r="BH60" s="255"/>
      <c r="BI60" s="255"/>
      <c r="BJ60" s="255"/>
      <c r="BK60" s="255">
        <v>1368</v>
      </c>
      <c r="BL60" s="255"/>
      <c r="BM60" s="255"/>
      <c r="BN60" s="255"/>
      <c r="BO60" s="255"/>
      <c r="BP60" s="255"/>
      <c r="BQ60" s="255"/>
      <c r="BR60" s="255"/>
      <c r="BS60" s="255"/>
      <c r="BT60" s="255">
        <v>249586</v>
      </c>
      <c r="BU60" s="255"/>
      <c r="BV60" s="255"/>
      <c r="BW60" s="255"/>
      <c r="BX60" s="255"/>
      <c r="BY60" s="255"/>
      <c r="BZ60" s="255"/>
      <c r="CA60" s="255"/>
      <c r="CB60" s="255"/>
      <c r="CC60" s="255">
        <v>49</v>
      </c>
      <c r="CD60" s="255"/>
      <c r="CE60" s="255"/>
      <c r="CF60" s="255"/>
      <c r="CG60" s="255"/>
      <c r="CH60" s="255"/>
      <c r="CI60" s="255"/>
      <c r="CJ60" s="255">
        <v>75372</v>
      </c>
      <c r="CK60" s="255"/>
      <c r="CL60" s="255"/>
      <c r="CM60" s="255"/>
      <c r="CN60" s="255"/>
      <c r="CO60" s="255"/>
      <c r="CP60" s="255"/>
      <c r="CQ60" s="255"/>
      <c r="CR60" s="255">
        <v>3</v>
      </c>
      <c r="CS60" s="255"/>
      <c r="CT60" s="255"/>
      <c r="CU60" s="255"/>
      <c r="CV60" s="255"/>
      <c r="CW60" s="255"/>
      <c r="CX60" s="255"/>
      <c r="CY60" s="255">
        <v>16490</v>
      </c>
      <c r="CZ60" s="255"/>
      <c r="DA60" s="255"/>
      <c r="DB60" s="255"/>
      <c r="DC60" s="255"/>
      <c r="DD60" s="255"/>
      <c r="DE60" s="255"/>
      <c r="DF60" s="255"/>
      <c r="DG60" s="255">
        <v>17</v>
      </c>
      <c r="DH60" s="255"/>
      <c r="DI60" s="255"/>
      <c r="DJ60" s="255"/>
      <c r="DK60" s="255"/>
      <c r="DL60" s="255"/>
      <c r="DM60" s="255"/>
      <c r="DN60" s="255">
        <v>10456</v>
      </c>
      <c r="DO60" s="255"/>
      <c r="DP60" s="255"/>
      <c r="DQ60" s="255"/>
      <c r="DR60" s="255"/>
      <c r="DS60" s="255"/>
      <c r="DT60" s="255"/>
      <c r="DU60" s="255"/>
      <c r="DV60" s="255">
        <v>5783</v>
      </c>
      <c r="DW60" s="255"/>
      <c r="DX60" s="255"/>
      <c r="DY60" s="255"/>
      <c r="DZ60" s="255"/>
      <c r="EA60" s="255"/>
      <c r="EB60" s="255"/>
      <c r="EC60" s="255">
        <v>1472601</v>
      </c>
      <c r="ED60" s="255"/>
      <c r="EE60" s="255"/>
      <c r="EF60" s="255"/>
      <c r="EG60" s="255"/>
      <c r="EH60" s="255"/>
      <c r="EI60" s="255"/>
      <c r="EJ60" s="255"/>
      <c r="EK60" s="255">
        <f t="shared" si="0"/>
        <v>12366</v>
      </c>
      <c r="EL60" s="255"/>
      <c r="EM60" s="255"/>
      <c r="EN60" s="255"/>
      <c r="EO60" s="255"/>
      <c r="EP60" s="255"/>
      <c r="EQ60" s="255"/>
      <c r="ER60" s="279">
        <f t="shared" si="1"/>
        <v>2183054</v>
      </c>
      <c r="ES60" s="279"/>
      <c r="ET60" s="279"/>
      <c r="EU60" s="279"/>
      <c r="EV60" s="279"/>
      <c r="EW60" s="279"/>
      <c r="EX60" s="279"/>
      <c r="EY60" s="279"/>
      <c r="EZ60" s="279"/>
      <c r="FA60" s="249" t="s">
        <v>240</v>
      </c>
      <c r="FB60" s="250"/>
      <c r="FC60" s="250"/>
      <c r="FD60" s="250"/>
    </row>
    <row r="61" spans="1:160" ht="18.75" customHeight="1">
      <c r="A61" s="276" t="s">
        <v>367</v>
      </c>
      <c r="B61" s="276"/>
      <c r="C61" s="276"/>
      <c r="D61" s="276"/>
      <c r="E61" s="276"/>
      <c r="F61" s="276"/>
      <c r="G61" s="276"/>
      <c r="H61" s="276"/>
      <c r="I61" s="276"/>
      <c r="J61" s="277"/>
      <c r="K61" s="255">
        <v>41296</v>
      </c>
      <c r="L61" s="255"/>
      <c r="M61" s="255"/>
      <c r="N61" s="255"/>
      <c r="O61" s="255"/>
      <c r="P61" s="255"/>
      <c r="Q61" s="255"/>
      <c r="R61" s="255"/>
      <c r="S61" s="255">
        <v>631909</v>
      </c>
      <c r="T61" s="255"/>
      <c r="U61" s="255"/>
      <c r="V61" s="255"/>
      <c r="W61" s="255"/>
      <c r="X61" s="255"/>
      <c r="Y61" s="255"/>
      <c r="Z61" s="255"/>
      <c r="AA61" s="255">
        <v>14991670</v>
      </c>
      <c r="AB61" s="255"/>
      <c r="AC61" s="255"/>
      <c r="AD61" s="255"/>
      <c r="AE61" s="255"/>
      <c r="AF61" s="255"/>
      <c r="AG61" s="255"/>
      <c r="AH61" s="255"/>
      <c r="AI61" s="255"/>
      <c r="AJ61" s="255">
        <v>9788636</v>
      </c>
      <c r="AK61" s="255"/>
      <c r="AL61" s="255"/>
      <c r="AM61" s="255"/>
      <c r="AN61" s="255"/>
      <c r="AO61" s="255"/>
      <c r="AP61" s="255"/>
      <c r="AQ61" s="255"/>
      <c r="AR61" s="255"/>
      <c r="AS61" s="255">
        <v>4756</v>
      </c>
      <c r="AT61" s="255"/>
      <c r="AU61" s="255"/>
      <c r="AV61" s="255"/>
      <c r="AW61" s="255"/>
      <c r="AX61" s="255"/>
      <c r="AY61" s="255"/>
      <c r="AZ61" s="255"/>
      <c r="BA61" s="255"/>
      <c r="BB61" s="255">
        <v>316444</v>
      </c>
      <c r="BC61" s="255"/>
      <c r="BD61" s="255"/>
      <c r="BE61" s="255"/>
      <c r="BF61" s="255"/>
      <c r="BG61" s="255"/>
      <c r="BH61" s="255"/>
      <c r="BI61" s="255"/>
      <c r="BJ61" s="255"/>
      <c r="BK61" s="255">
        <v>1287</v>
      </c>
      <c r="BL61" s="255"/>
      <c r="BM61" s="255"/>
      <c r="BN61" s="255"/>
      <c r="BO61" s="255"/>
      <c r="BP61" s="255"/>
      <c r="BQ61" s="255"/>
      <c r="BR61" s="255"/>
      <c r="BS61" s="255"/>
      <c r="BT61" s="255">
        <v>228799</v>
      </c>
      <c r="BU61" s="255"/>
      <c r="BV61" s="255"/>
      <c r="BW61" s="255"/>
      <c r="BX61" s="255"/>
      <c r="BY61" s="255"/>
      <c r="BZ61" s="255"/>
      <c r="CA61" s="255"/>
      <c r="CB61" s="255"/>
      <c r="CC61" s="255">
        <v>31</v>
      </c>
      <c r="CD61" s="255"/>
      <c r="CE61" s="255"/>
      <c r="CF61" s="255"/>
      <c r="CG61" s="255"/>
      <c r="CH61" s="255"/>
      <c r="CI61" s="255"/>
      <c r="CJ61" s="255">
        <v>53915</v>
      </c>
      <c r="CK61" s="255"/>
      <c r="CL61" s="255"/>
      <c r="CM61" s="255"/>
      <c r="CN61" s="255"/>
      <c r="CO61" s="255"/>
      <c r="CP61" s="255"/>
      <c r="CQ61" s="255"/>
      <c r="CR61" s="255">
        <v>5</v>
      </c>
      <c r="CS61" s="255"/>
      <c r="CT61" s="255"/>
      <c r="CU61" s="255"/>
      <c r="CV61" s="255"/>
      <c r="CW61" s="255"/>
      <c r="CX61" s="255"/>
      <c r="CY61" s="255">
        <v>24512</v>
      </c>
      <c r="CZ61" s="255"/>
      <c r="DA61" s="255"/>
      <c r="DB61" s="255"/>
      <c r="DC61" s="255"/>
      <c r="DD61" s="255"/>
      <c r="DE61" s="255"/>
      <c r="DF61" s="255"/>
      <c r="DG61" s="255">
        <v>8</v>
      </c>
      <c r="DH61" s="255"/>
      <c r="DI61" s="255"/>
      <c r="DJ61" s="255"/>
      <c r="DK61" s="255"/>
      <c r="DL61" s="255"/>
      <c r="DM61" s="255"/>
      <c r="DN61" s="255">
        <v>5049</v>
      </c>
      <c r="DO61" s="255"/>
      <c r="DP61" s="255"/>
      <c r="DQ61" s="255"/>
      <c r="DR61" s="255"/>
      <c r="DS61" s="255"/>
      <c r="DT61" s="255"/>
      <c r="DU61" s="255"/>
      <c r="DV61" s="255">
        <v>812</v>
      </c>
      <c r="DW61" s="255"/>
      <c r="DX61" s="255"/>
      <c r="DY61" s="255"/>
      <c r="DZ61" s="255"/>
      <c r="EA61" s="255"/>
      <c r="EB61" s="255"/>
      <c r="EC61" s="255">
        <v>76059</v>
      </c>
      <c r="ED61" s="255"/>
      <c r="EE61" s="255"/>
      <c r="EF61" s="255"/>
      <c r="EG61" s="255"/>
      <c r="EH61" s="255"/>
      <c r="EI61" s="255"/>
      <c r="EJ61" s="255"/>
      <c r="EK61" s="255">
        <f t="shared" si="0"/>
        <v>6899</v>
      </c>
      <c r="EL61" s="255"/>
      <c r="EM61" s="255"/>
      <c r="EN61" s="255"/>
      <c r="EO61" s="255"/>
      <c r="EP61" s="255"/>
      <c r="EQ61" s="255"/>
      <c r="ER61" s="279">
        <f t="shared" si="1"/>
        <v>704778</v>
      </c>
      <c r="ES61" s="279"/>
      <c r="ET61" s="279"/>
      <c r="EU61" s="279"/>
      <c r="EV61" s="279"/>
      <c r="EW61" s="279"/>
      <c r="EX61" s="279"/>
      <c r="EY61" s="279"/>
      <c r="EZ61" s="279"/>
      <c r="FA61" s="249" t="s">
        <v>241</v>
      </c>
      <c r="FB61" s="250"/>
      <c r="FC61" s="250"/>
      <c r="FD61" s="250"/>
    </row>
    <row r="62" spans="1:160" ht="18.75" customHeight="1">
      <c r="A62" s="276"/>
      <c r="B62" s="276"/>
      <c r="C62" s="276"/>
      <c r="D62" s="276"/>
      <c r="E62" s="276"/>
      <c r="F62" s="276"/>
      <c r="G62" s="276"/>
      <c r="H62" s="276"/>
      <c r="I62" s="276"/>
      <c r="J62" s="277"/>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5"/>
      <c r="AY62" s="255"/>
      <c r="AZ62" s="255"/>
      <c r="BA62" s="255"/>
      <c r="BB62" s="255"/>
      <c r="BC62" s="255"/>
      <c r="BD62" s="255"/>
      <c r="BE62" s="255"/>
      <c r="BF62" s="255"/>
      <c r="BG62" s="255"/>
      <c r="BH62" s="255"/>
      <c r="BI62" s="255"/>
      <c r="BJ62" s="255"/>
      <c r="BK62" s="255"/>
      <c r="BL62" s="255"/>
      <c r="BM62" s="255"/>
      <c r="BN62" s="255"/>
      <c r="BO62" s="255"/>
      <c r="BP62" s="255"/>
      <c r="BQ62" s="255"/>
      <c r="BR62" s="255"/>
      <c r="BS62" s="255"/>
      <c r="BT62" s="255"/>
      <c r="BU62" s="255"/>
      <c r="BV62" s="255"/>
      <c r="BW62" s="255"/>
      <c r="BX62" s="255"/>
      <c r="BY62" s="255"/>
      <c r="BZ62" s="255"/>
      <c r="CA62" s="255"/>
      <c r="CB62" s="255"/>
      <c r="CC62" s="255"/>
      <c r="CD62" s="255"/>
      <c r="CE62" s="255"/>
      <c r="CF62" s="255"/>
      <c r="CG62" s="255"/>
      <c r="CH62" s="255"/>
      <c r="CI62" s="255"/>
      <c r="CJ62" s="255"/>
      <c r="CK62" s="255"/>
      <c r="CL62" s="255"/>
      <c r="CM62" s="255"/>
      <c r="CN62" s="255"/>
      <c r="CO62" s="255"/>
      <c r="CP62" s="255"/>
      <c r="CQ62" s="255"/>
      <c r="CR62" s="255"/>
      <c r="CS62" s="255"/>
      <c r="CT62" s="255"/>
      <c r="CU62" s="255"/>
      <c r="CV62" s="255"/>
      <c r="CW62" s="255"/>
      <c r="CX62" s="255"/>
      <c r="CY62" s="255"/>
      <c r="CZ62" s="255"/>
      <c r="DA62" s="255"/>
      <c r="DB62" s="255"/>
      <c r="DC62" s="255"/>
      <c r="DD62" s="255"/>
      <c r="DE62" s="255"/>
      <c r="DF62" s="255"/>
      <c r="DG62" s="255"/>
      <c r="DH62" s="255"/>
      <c r="DI62" s="255"/>
      <c r="DJ62" s="255"/>
      <c r="DK62" s="255"/>
      <c r="DL62" s="255"/>
      <c r="DM62" s="255"/>
      <c r="DN62" s="255"/>
      <c r="DO62" s="255"/>
      <c r="DP62" s="255"/>
      <c r="DQ62" s="255"/>
      <c r="DR62" s="255"/>
      <c r="DS62" s="255"/>
      <c r="DT62" s="255"/>
      <c r="DU62" s="255"/>
      <c r="DV62" s="255"/>
      <c r="DW62" s="255"/>
      <c r="DX62" s="255"/>
      <c r="DY62" s="255"/>
      <c r="DZ62" s="255"/>
      <c r="EA62" s="255"/>
      <c r="EB62" s="255"/>
      <c r="EC62" s="255"/>
      <c r="ED62" s="255"/>
      <c r="EE62" s="255"/>
      <c r="EF62" s="255"/>
      <c r="EG62" s="255"/>
      <c r="EH62" s="255"/>
      <c r="EI62" s="255"/>
      <c r="EJ62" s="255"/>
      <c r="EK62" s="255"/>
      <c r="EL62" s="255"/>
      <c r="EM62" s="255"/>
      <c r="EN62" s="255"/>
      <c r="EO62" s="255"/>
      <c r="EP62" s="255"/>
      <c r="EQ62" s="255"/>
      <c r="ER62" s="279"/>
      <c r="ES62" s="279"/>
      <c r="ET62" s="279"/>
      <c r="EU62" s="279"/>
      <c r="EV62" s="279"/>
      <c r="EW62" s="279"/>
      <c r="EX62" s="279"/>
      <c r="EY62" s="279"/>
      <c r="EZ62" s="279"/>
      <c r="FA62" s="249"/>
      <c r="FB62" s="250"/>
      <c r="FC62" s="250"/>
      <c r="FD62" s="250"/>
    </row>
    <row r="63" spans="1:160" ht="18.75" customHeight="1">
      <c r="A63" s="276" t="s">
        <v>368</v>
      </c>
      <c r="B63" s="276"/>
      <c r="C63" s="276"/>
      <c r="D63" s="276"/>
      <c r="E63" s="276"/>
      <c r="F63" s="276"/>
      <c r="G63" s="276"/>
      <c r="H63" s="276"/>
      <c r="I63" s="276"/>
      <c r="J63" s="277"/>
      <c r="K63" s="255">
        <v>41524</v>
      </c>
      <c r="L63" s="255"/>
      <c r="M63" s="255"/>
      <c r="N63" s="255"/>
      <c r="O63" s="255"/>
      <c r="P63" s="255"/>
      <c r="Q63" s="255"/>
      <c r="R63" s="255"/>
      <c r="S63" s="255">
        <v>634339</v>
      </c>
      <c r="T63" s="255"/>
      <c r="U63" s="255"/>
      <c r="V63" s="255"/>
      <c r="W63" s="255"/>
      <c r="X63" s="255"/>
      <c r="Y63" s="255"/>
      <c r="Z63" s="255"/>
      <c r="AA63" s="255">
        <v>15091698</v>
      </c>
      <c r="AB63" s="255"/>
      <c r="AC63" s="255"/>
      <c r="AD63" s="255"/>
      <c r="AE63" s="255"/>
      <c r="AF63" s="255"/>
      <c r="AG63" s="255"/>
      <c r="AH63" s="255"/>
      <c r="AI63" s="255"/>
      <c r="AJ63" s="255">
        <v>10176727</v>
      </c>
      <c r="AK63" s="255"/>
      <c r="AL63" s="255"/>
      <c r="AM63" s="255"/>
      <c r="AN63" s="255"/>
      <c r="AO63" s="255"/>
      <c r="AP63" s="255"/>
      <c r="AQ63" s="255"/>
      <c r="AR63" s="255"/>
      <c r="AS63" s="255">
        <v>5193</v>
      </c>
      <c r="AT63" s="255"/>
      <c r="AU63" s="255"/>
      <c r="AV63" s="255"/>
      <c r="AW63" s="255"/>
      <c r="AX63" s="255"/>
      <c r="AY63" s="255"/>
      <c r="AZ63" s="255"/>
      <c r="BA63" s="255"/>
      <c r="BB63" s="255">
        <v>365440</v>
      </c>
      <c r="BC63" s="255"/>
      <c r="BD63" s="255"/>
      <c r="BE63" s="255"/>
      <c r="BF63" s="255"/>
      <c r="BG63" s="255"/>
      <c r="BH63" s="255"/>
      <c r="BI63" s="255"/>
      <c r="BJ63" s="255"/>
      <c r="BK63" s="255">
        <v>1337</v>
      </c>
      <c r="BL63" s="255"/>
      <c r="BM63" s="255"/>
      <c r="BN63" s="255"/>
      <c r="BO63" s="255"/>
      <c r="BP63" s="255"/>
      <c r="BQ63" s="255"/>
      <c r="BR63" s="255"/>
      <c r="BS63" s="255"/>
      <c r="BT63" s="255">
        <v>239978</v>
      </c>
      <c r="BU63" s="255"/>
      <c r="BV63" s="255"/>
      <c r="BW63" s="255"/>
      <c r="BX63" s="255"/>
      <c r="BY63" s="255"/>
      <c r="BZ63" s="255"/>
      <c r="CA63" s="255"/>
      <c r="CB63" s="255"/>
      <c r="CC63" s="255">
        <v>29</v>
      </c>
      <c r="CD63" s="255"/>
      <c r="CE63" s="255"/>
      <c r="CF63" s="255"/>
      <c r="CG63" s="255"/>
      <c r="CH63" s="255"/>
      <c r="CI63" s="255"/>
      <c r="CJ63" s="255">
        <v>47584</v>
      </c>
      <c r="CK63" s="255"/>
      <c r="CL63" s="255"/>
      <c r="CM63" s="255"/>
      <c r="CN63" s="255"/>
      <c r="CO63" s="255"/>
      <c r="CP63" s="255"/>
      <c r="CQ63" s="255"/>
      <c r="CR63" s="255">
        <v>2</v>
      </c>
      <c r="CS63" s="255"/>
      <c r="CT63" s="255"/>
      <c r="CU63" s="255"/>
      <c r="CV63" s="255"/>
      <c r="CW63" s="255"/>
      <c r="CX63" s="255"/>
      <c r="CY63" s="255">
        <v>4829</v>
      </c>
      <c r="CZ63" s="255"/>
      <c r="DA63" s="255"/>
      <c r="DB63" s="255"/>
      <c r="DC63" s="255"/>
      <c r="DD63" s="255"/>
      <c r="DE63" s="255"/>
      <c r="DF63" s="255"/>
      <c r="DG63" s="255">
        <v>9</v>
      </c>
      <c r="DH63" s="255"/>
      <c r="DI63" s="255"/>
      <c r="DJ63" s="255"/>
      <c r="DK63" s="255"/>
      <c r="DL63" s="255"/>
      <c r="DM63" s="255"/>
      <c r="DN63" s="255">
        <v>4528</v>
      </c>
      <c r="DO63" s="255"/>
      <c r="DP63" s="255"/>
      <c r="DQ63" s="255"/>
      <c r="DR63" s="255"/>
      <c r="DS63" s="255"/>
      <c r="DT63" s="255"/>
      <c r="DU63" s="255"/>
      <c r="DV63" s="255">
        <v>5827</v>
      </c>
      <c r="DW63" s="255"/>
      <c r="DX63" s="255"/>
      <c r="DY63" s="255"/>
      <c r="DZ63" s="255"/>
      <c r="EA63" s="255"/>
      <c r="EB63" s="255"/>
      <c r="EC63" s="255">
        <v>1477425</v>
      </c>
      <c r="ED63" s="255"/>
      <c r="EE63" s="255"/>
      <c r="EF63" s="255"/>
      <c r="EG63" s="255"/>
      <c r="EH63" s="255"/>
      <c r="EI63" s="255"/>
      <c r="EJ63" s="255"/>
      <c r="EK63" s="255">
        <f t="shared" si="0"/>
        <v>12397</v>
      </c>
      <c r="EL63" s="255"/>
      <c r="EM63" s="255"/>
      <c r="EN63" s="255"/>
      <c r="EO63" s="255"/>
      <c r="EP63" s="255"/>
      <c r="EQ63" s="255"/>
      <c r="ER63" s="279">
        <f t="shared" si="1"/>
        <v>2139784</v>
      </c>
      <c r="ES63" s="279"/>
      <c r="ET63" s="279"/>
      <c r="EU63" s="279"/>
      <c r="EV63" s="279"/>
      <c r="EW63" s="279"/>
      <c r="EX63" s="279"/>
      <c r="EY63" s="279"/>
      <c r="EZ63" s="279"/>
      <c r="FA63" s="249" t="s">
        <v>242</v>
      </c>
      <c r="FB63" s="250"/>
      <c r="FC63" s="250"/>
      <c r="FD63" s="250"/>
    </row>
    <row r="64" spans="1:160" ht="18.75" customHeight="1">
      <c r="A64" s="276" t="s">
        <v>369</v>
      </c>
      <c r="B64" s="276"/>
      <c r="C64" s="276"/>
      <c r="D64" s="276"/>
      <c r="E64" s="276"/>
      <c r="F64" s="276"/>
      <c r="G64" s="276"/>
      <c r="H64" s="276"/>
      <c r="I64" s="276"/>
      <c r="J64" s="277"/>
      <c r="K64" s="255">
        <v>41796</v>
      </c>
      <c r="L64" s="255"/>
      <c r="M64" s="255"/>
      <c r="N64" s="255"/>
      <c r="O64" s="255"/>
      <c r="P64" s="255"/>
      <c r="Q64" s="255"/>
      <c r="R64" s="255"/>
      <c r="S64" s="255">
        <v>633471</v>
      </c>
      <c r="T64" s="255"/>
      <c r="U64" s="255"/>
      <c r="V64" s="255"/>
      <c r="W64" s="255"/>
      <c r="X64" s="255"/>
      <c r="Y64" s="255"/>
      <c r="Z64" s="255"/>
      <c r="AA64" s="255">
        <v>15167050</v>
      </c>
      <c r="AB64" s="255"/>
      <c r="AC64" s="255"/>
      <c r="AD64" s="255"/>
      <c r="AE64" s="255"/>
      <c r="AF64" s="255"/>
      <c r="AG64" s="255"/>
      <c r="AH64" s="255"/>
      <c r="AI64" s="255"/>
      <c r="AJ64" s="255">
        <v>10501934</v>
      </c>
      <c r="AK64" s="255"/>
      <c r="AL64" s="255"/>
      <c r="AM64" s="255"/>
      <c r="AN64" s="255"/>
      <c r="AO64" s="255"/>
      <c r="AP64" s="255"/>
      <c r="AQ64" s="255"/>
      <c r="AR64" s="255"/>
      <c r="AS64" s="255">
        <v>5056</v>
      </c>
      <c r="AT64" s="255"/>
      <c r="AU64" s="255"/>
      <c r="AV64" s="255"/>
      <c r="AW64" s="255"/>
      <c r="AX64" s="255"/>
      <c r="AY64" s="255"/>
      <c r="AZ64" s="255"/>
      <c r="BA64" s="255"/>
      <c r="BB64" s="255">
        <v>365238</v>
      </c>
      <c r="BC64" s="255"/>
      <c r="BD64" s="255"/>
      <c r="BE64" s="255"/>
      <c r="BF64" s="255"/>
      <c r="BG64" s="255"/>
      <c r="BH64" s="255"/>
      <c r="BI64" s="255"/>
      <c r="BJ64" s="255"/>
      <c r="BK64" s="255">
        <v>1450</v>
      </c>
      <c r="BL64" s="255"/>
      <c r="BM64" s="255"/>
      <c r="BN64" s="255"/>
      <c r="BO64" s="255"/>
      <c r="BP64" s="255"/>
      <c r="BQ64" s="255"/>
      <c r="BR64" s="255"/>
      <c r="BS64" s="255"/>
      <c r="BT64" s="255">
        <v>264407</v>
      </c>
      <c r="BU64" s="255"/>
      <c r="BV64" s="255"/>
      <c r="BW64" s="255"/>
      <c r="BX64" s="255"/>
      <c r="BY64" s="255"/>
      <c r="BZ64" s="255"/>
      <c r="CA64" s="255"/>
      <c r="CB64" s="255"/>
      <c r="CC64" s="255">
        <v>36</v>
      </c>
      <c r="CD64" s="255"/>
      <c r="CE64" s="255"/>
      <c r="CF64" s="255"/>
      <c r="CG64" s="255"/>
      <c r="CH64" s="255"/>
      <c r="CI64" s="255"/>
      <c r="CJ64" s="255">
        <v>62872</v>
      </c>
      <c r="CK64" s="255"/>
      <c r="CL64" s="255"/>
      <c r="CM64" s="255"/>
      <c r="CN64" s="255"/>
      <c r="CO64" s="255"/>
      <c r="CP64" s="255"/>
      <c r="CQ64" s="255"/>
      <c r="CR64" s="255">
        <v>3</v>
      </c>
      <c r="CS64" s="255"/>
      <c r="CT64" s="255"/>
      <c r="CU64" s="255"/>
      <c r="CV64" s="255"/>
      <c r="CW64" s="255"/>
      <c r="CX64" s="255"/>
      <c r="CY64" s="255">
        <v>26826</v>
      </c>
      <c r="CZ64" s="255"/>
      <c r="DA64" s="255"/>
      <c r="DB64" s="255"/>
      <c r="DC64" s="255"/>
      <c r="DD64" s="255"/>
      <c r="DE64" s="255"/>
      <c r="DF64" s="255"/>
      <c r="DG64" s="255">
        <v>12</v>
      </c>
      <c r="DH64" s="255"/>
      <c r="DI64" s="255"/>
      <c r="DJ64" s="255"/>
      <c r="DK64" s="255"/>
      <c r="DL64" s="255"/>
      <c r="DM64" s="255"/>
      <c r="DN64" s="255">
        <v>6834</v>
      </c>
      <c r="DO64" s="255"/>
      <c r="DP64" s="255"/>
      <c r="DQ64" s="255"/>
      <c r="DR64" s="255"/>
      <c r="DS64" s="255"/>
      <c r="DT64" s="255"/>
      <c r="DU64" s="255"/>
      <c r="DV64" s="255">
        <v>858</v>
      </c>
      <c r="DW64" s="255"/>
      <c r="DX64" s="255"/>
      <c r="DY64" s="255"/>
      <c r="DZ64" s="255"/>
      <c r="EA64" s="255"/>
      <c r="EB64" s="255"/>
      <c r="EC64" s="255">
        <v>76823</v>
      </c>
      <c r="ED64" s="255"/>
      <c r="EE64" s="255"/>
      <c r="EF64" s="255"/>
      <c r="EG64" s="255"/>
      <c r="EH64" s="255"/>
      <c r="EI64" s="255"/>
      <c r="EJ64" s="255"/>
      <c r="EK64" s="255">
        <f t="shared" si="0"/>
        <v>7415</v>
      </c>
      <c r="EL64" s="255"/>
      <c r="EM64" s="255"/>
      <c r="EN64" s="255"/>
      <c r="EO64" s="255"/>
      <c r="EP64" s="255"/>
      <c r="EQ64" s="255"/>
      <c r="ER64" s="279">
        <f t="shared" si="1"/>
        <v>803000</v>
      </c>
      <c r="ES64" s="279"/>
      <c r="ET64" s="279"/>
      <c r="EU64" s="279"/>
      <c r="EV64" s="279"/>
      <c r="EW64" s="279"/>
      <c r="EX64" s="279"/>
      <c r="EY64" s="279"/>
      <c r="EZ64" s="279"/>
      <c r="FA64" s="249" t="s">
        <v>243</v>
      </c>
      <c r="FB64" s="250"/>
      <c r="FC64" s="250"/>
      <c r="FD64" s="250"/>
    </row>
    <row r="65" spans="1:160" ht="18.75" customHeight="1">
      <c r="A65" s="276" t="s">
        <v>370</v>
      </c>
      <c r="B65" s="276"/>
      <c r="C65" s="276"/>
      <c r="D65" s="276"/>
      <c r="E65" s="276"/>
      <c r="F65" s="276"/>
      <c r="G65" s="276"/>
      <c r="H65" s="276"/>
      <c r="I65" s="276"/>
      <c r="J65" s="277"/>
      <c r="K65" s="255">
        <v>41715</v>
      </c>
      <c r="L65" s="255"/>
      <c r="M65" s="255"/>
      <c r="N65" s="255"/>
      <c r="O65" s="255"/>
      <c r="P65" s="255"/>
      <c r="Q65" s="255"/>
      <c r="R65" s="255"/>
      <c r="S65" s="255">
        <v>624478</v>
      </c>
      <c r="T65" s="255"/>
      <c r="U65" s="255"/>
      <c r="V65" s="255"/>
      <c r="W65" s="255"/>
      <c r="X65" s="255"/>
      <c r="Y65" s="255"/>
      <c r="Z65" s="255"/>
      <c r="AA65" s="255">
        <v>15252870</v>
      </c>
      <c r="AB65" s="255"/>
      <c r="AC65" s="255"/>
      <c r="AD65" s="255"/>
      <c r="AE65" s="255"/>
      <c r="AF65" s="255"/>
      <c r="AG65" s="255"/>
      <c r="AH65" s="255"/>
      <c r="AI65" s="255"/>
      <c r="AJ65" s="255">
        <v>14404985</v>
      </c>
      <c r="AK65" s="255"/>
      <c r="AL65" s="255"/>
      <c r="AM65" s="255"/>
      <c r="AN65" s="255"/>
      <c r="AO65" s="255"/>
      <c r="AP65" s="255"/>
      <c r="AQ65" s="255"/>
      <c r="AR65" s="255"/>
      <c r="AS65" s="255">
        <v>4920</v>
      </c>
      <c r="AT65" s="255"/>
      <c r="AU65" s="255"/>
      <c r="AV65" s="255"/>
      <c r="AW65" s="255"/>
      <c r="AX65" s="255"/>
      <c r="AY65" s="255"/>
      <c r="AZ65" s="255"/>
      <c r="BA65" s="255"/>
      <c r="BB65" s="255">
        <v>361282</v>
      </c>
      <c r="BC65" s="255"/>
      <c r="BD65" s="255"/>
      <c r="BE65" s="255"/>
      <c r="BF65" s="255"/>
      <c r="BG65" s="255"/>
      <c r="BH65" s="255"/>
      <c r="BI65" s="255"/>
      <c r="BJ65" s="255"/>
      <c r="BK65" s="255">
        <v>1441</v>
      </c>
      <c r="BL65" s="255"/>
      <c r="BM65" s="255"/>
      <c r="BN65" s="255"/>
      <c r="BO65" s="255"/>
      <c r="BP65" s="255"/>
      <c r="BQ65" s="255"/>
      <c r="BR65" s="255"/>
      <c r="BS65" s="255"/>
      <c r="BT65" s="255">
        <v>253288</v>
      </c>
      <c r="BU65" s="255"/>
      <c r="BV65" s="255"/>
      <c r="BW65" s="255"/>
      <c r="BX65" s="255"/>
      <c r="BY65" s="255"/>
      <c r="BZ65" s="255"/>
      <c r="CA65" s="255"/>
      <c r="CB65" s="255"/>
      <c r="CC65" s="255">
        <v>45</v>
      </c>
      <c r="CD65" s="255"/>
      <c r="CE65" s="255"/>
      <c r="CF65" s="255"/>
      <c r="CG65" s="255"/>
      <c r="CH65" s="255"/>
      <c r="CI65" s="255"/>
      <c r="CJ65" s="255">
        <v>81785</v>
      </c>
      <c r="CK65" s="255"/>
      <c r="CL65" s="255"/>
      <c r="CM65" s="255"/>
      <c r="CN65" s="255"/>
      <c r="CO65" s="255"/>
      <c r="CP65" s="255"/>
      <c r="CQ65" s="255"/>
      <c r="CR65" s="255">
        <v>1</v>
      </c>
      <c r="CS65" s="255"/>
      <c r="CT65" s="255"/>
      <c r="CU65" s="255"/>
      <c r="CV65" s="255"/>
      <c r="CW65" s="255"/>
      <c r="CX65" s="255"/>
      <c r="CY65" s="255">
        <v>11817</v>
      </c>
      <c r="CZ65" s="255"/>
      <c r="DA65" s="255"/>
      <c r="DB65" s="255"/>
      <c r="DC65" s="255"/>
      <c r="DD65" s="255"/>
      <c r="DE65" s="255"/>
      <c r="DF65" s="255"/>
      <c r="DG65" s="255">
        <v>5</v>
      </c>
      <c r="DH65" s="255"/>
      <c r="DI65" s="255"/>
      <c r="DJ65" s="255"/>
      <c r="DK65" s="255"/>
      <c r="DL65" s="255"/>
      <c r="DM65" s="255"/>
      <c r="DN65" s="255">
        <v>3048</v>
      </c>
      <c r="DO65" s="255"/>
      <c r="DP65" s="255"/>
      <c r="DQ65" s="255"/>
      <c r="DR65" s="255"/>
      <c r="DS65" s="255"/>
      <c r="DT65" s="255"/>
      <c r="DU65" s="255"/>
      <c r="DV65" s="255">
        <v>5725</v>
      </c>
      <c r="DW65" s="255"/>
      <c r="DX65" s="255"/>
      <c r="DY65" s="255"/>
      <c r="DZ65" s="255"/>
      <c r="EA65" s="255"/>
      <c r="EB65" s="255"/>
      <c r="EC65" s="255">
        <v>1462153</v>
      </c>
      <c r="ED65" s="255"/>
      <c r="EE65" s="255"/>
      <c r="EF65" s="255"/>
      <c r="EG65" s="255"/>
      <c r="EH65" s="255"/>
      <c r="EI65" s="255"/>
      <c r="EJ65" s="255"/>
      <c r="EK65" s="255">
        <f t="shared" si="0"/>
        <v>12137</v>
      </c>
      <c r="EL65" s="255"/>
      <c r="EM65" s="255"/>
      <c r="EN65" s="255"/>
      <c r="EO65" s="255"/>
      <c r="EP65" s="255"/>
      <c r="EQ65" s="255"/>
      <c r="ER65" s="279">
        <f t="shared" si="1"/>
        <v>2173373</v>
      </c>
      <c r="ES65" s="279"/>
      <c r="ET65" s="279"/>
      <c r="EU65" s="279"/>
      <c r="EV65" s="279"/>
      <c r="EW65" s="279"/>
      <c r="EX65" s="279"/>
      <c r="EY65" s="279"/>
      <c r="EZ65" s="279"/>
      <c r="FA65" s="249" t="s">
        <v>244</v>
      </c>
      <c r="FB65" s="250"/>
      <c r="FC65" s="250"/>
      <c r="FD65" s="250"/>
    </row>
    <row r="66" spans="1:160" ht="18.75" customHeight="1">
      <c r="A66" s="276"/>
      <c r="B66" s="276"/>
      <c r="C66" s="276"/>
      <c r="D66" s="276"/>
      <c r="E66" s="276"/>
      <c r="F66" s="276"/>
      <c r="G66" s="276"/>
      <c r="H66" s="276"/>
      <c r="I66" s="276"/>
      <c r="J66" s="277"/>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55"/>
      <c r="BY66" s="255"/>
      <c r="BZ66" s="255"/>
      <c r="CA66" s="255"/>
      <c r="CB66" s="255"/>
      <c r="CC66" s="255"/>
      <c r="CD66" s="255"/>
      <c r="CE66" s="255"/>
      <c r="CF66" s="255"/>
      <c r="CG66" s="255"/>
      <c r="CH66" s="255"/>
      <c r="CI66" s="255"/>
      <c r="CJ66" s="255"/>
      <c r="CK66" s="255"/>
      <c r="CL66" s="255"/>
      <c r="CM66" s="255"/>
      <c r="CN66" s="255"/>
      <c r="CO66" s="255"/>
      <c r="CP66" s="255"/>
      <c r="CQ66" s="255"/>
      <c r="CR66" s="255"/>
      <c r="CS66" s="255"/>
      <c r="CT66" s="255"/>
      <c r="CU66" s="255"/>
      <c r="CV66" s="255"/>
      <c r="CW66" s="255"/>
      <c r="CX66" s="255"/>
      <c r="CY66" s="255"/>
      <c r="CZ66" s="255"/>
      <c r="DA66" s="255"/>
      <c r="DB66" s="255"/>
      <c r="DC66" s="255"/>
      <c r="DD66" s="255"/>
      <c r="DE66" s="255"/>
      <c r="DF66" s="255"/>
      <c r="DG66" s="255"/>
      <c r="DH66" s="255"/>
      <c r="DI66" s="255"/>
      <c r="DJ66" s="255"/>
      <c r="DK66" s="255"/>
      <c r="DL66" s="255"/>
      <c r="DM66" s="255"/>
      <c r="DN66" s="255"/>
      <c r="DO66" s="255"/>
      <c r="DP66" s="255"/>
      <c r="DQ66" s="255"/>
      <c r="DR66" s="255"/>
      <c r="DS66" s="255"/>
      <c r="DT66" s="255"/>
      <c r="DU66" s="255"/>
      <c r="DV66" s="255"/>
      <c r="DW66" s="255"/>
      <c r="DX66" s="255"/>
      <c r="DY66" s="255"/>
      <c r="DZ66" s="255"/>
      <c r="EA66" s="255"/>
      <c r="EB66" s="255"/>
      <c r="EC66" s="255"/>
      <c r="ED66" s="255"/>
      <c r="EE66" s="255"/>
      <c r="EF66" s="255"/>
      <c r="EG66" s="255"/>
      <c r="EH66" s="255"/>
      <c r="EI66" s="255"/>
      <c r="EJ66" s="255"/>
      <c r="EK66" s="255"/>
      <c r="EL66" s="255"/>
      <c r="EM66" s="255"/>
      <c r="EN66" s="255"/>
      <c r="EO66" s="255"/>
      <c r="EP66" s="255"/>
      <c r="EQ66" s="255"/>
      <c r="ER66" s="279"/>
      <c r="ES66" s="279"/>
      <c r="ET66" s="279"/>
      <c r="EU66" s="279"/>
      <c r="EV66" s="279"/>
      <c r="EW66" s="279"/>
      <c r="EX66" s="279"/>
      <c r="EY66" s="279"/>
      <c r="EZ66" s="279"/>
      <c r="FA66" s="249"/>
      <c r="FB66" s="250"/>
      <c r="FC66" s="250"/>
      <c r="FD66" s="250"/>
    </row>
    <row r="67" spans="1:160" ht="18.75" customHeight="1">
      <c r="A67" s="276" t="s">
        <v>371</v>
      </c>
      <c r="B67" s="276"/>
      <c r="C67" s="276"/>
      <c r="D67" s="276"/>
      <c r="E67" s="276"/>
      <c r="F67" s="276"/>
      <c r="G67" s="276"/>
      <c r="H67" s="276"/>
      <c r="I67" s="276"/>
      <c r="J67" s="277"/>
      <c r="K67" s="255">
        <v>41998</v>
      </c>
      <c r="L67" s="255"/>
      <c r="M67" s="255"/>
      <c r="N67" s="255"/>
      <c r="O67" s="255"/>
      <c r="P67" s="255"/>
      <c r="Q67" s="255"/>
      <c r="R67" s="255"/>
      <c r="S67" s="255">
        <v>625822</v>
      </c>
      <c r="T67" s="255"/>
      <c r="U67" s="255"/>
      <c r="V67" s="255"/>
      <c r="W67" s="255"/>
      <c r="X67" s="255"/>
      <c r="Y67" s="255"/>
      <c r="Z67" s="255"/>
      <c r="AA67" s="255">
        <v>15347854</v>
      </c>
      <c r="AB67" s="255"/>
      <c r="AC67" s="255"/>
      <c r="AD67" s="255"/>
      <c r="AE67" s="255"/>
      <c r="AF67" s="255"/>
      <c r="AG67" s="255"/>
      <c r="AH67" s="255"/>
      <c r="AI67" s="255"/>
      <c r="AJ67" s="255">
        <v>14573588</v>
      </c>
      <c r="AK67" s="255"/>
      <c r="AL67" s="255"/>
      <c r="AM67" s="255"/>
      <c r="AN67" s="255"/>
      <c r="AO67" s="255"/>
      <c r="AP67" s="255"/>
      <c r="AQ67" s="255"/>
      <c r="AR67" s="255"/>
      <c r="AS67" s="255">
        <v>5373</v>
      </c>
      <c r="AT67" s="255"/>
      <c r="AU67" s="255"/>
      <c r="AV67" s="255"/>
      <c r="AW67" s="255"/>
      <c r="AX67" s="255"/>
      <c r="AY67" s="255"/>
      <c r="AZ67" s="255"/>
      <c r="BA67" s="255"/>
      <c r="BB67" s="255">
        <v>408331</v>
      </c>
      <c r="BC67" s="255"/>
      <c r="BD67" s="255"/>
      <c r="BE67" s="255"/>
      <c r="BF67" s="255"/>
      <c r="BG67" s="255"/>
      <c r="BH67" s="255"/>
      <c r="BI67" s="255"/>
      <c r="BJ67" s="255"/>
      <c r="BK67" s="255">
        <v>1287</v>
      </c>
      <c r="BL67" s="255"/>
      <c r="BM67" s="255"/>
      <c r="BN67" s="255"/>
      <c r="BO67" s="255"/>
      <c r="BP67" s="255"/>
      <c r="BQ67" s="255"/>
      <c r="BR67" s="255"/>
      <c r="BS67" s="255"/>
      <c r="BT67" s="255">
        <v>237265</v>
      </c>
      <c r="BU67" s="255"/>
      <c r="BV67" s="255"/>
      <c r="BW67" s="255"/>
      <c r="BX67" s="255"/>
      <c r="BY67" s="255"/>
      <c r="BZ67" s="255"/>
      <c r="CA67" s="255"/>
      <c r="CB67" s="255"/>
      <c r="CC67" s="255">
        <v>34</v>
      </c>
      <c r="CD67" s="255"/>
      <c r="CE67" s="255"/>
      <c r="CF67" s="255"/>
      <c r="CG67" s="255"/>
      <c r="CH67" s="255"/>
      <c r="CI67" s="255"/>
      <c r="CJ67" s="255">
        <v>57998</v>
      </c>
      <c r="CK67" s="255"/>
      <c r="CL67" s="255"/>
      <c r="CM67" s="255"/>
      <c r="CN67" s="255"/>
      <c r="CO67" s="255"/>
      <c r="CP67" s="255"/>
      <c r="CQ67" s="255"/>
      <c r="CR67" s="255">
        <v>6</v>
      </c>
      <c r="CS67" s="255"/>
      <c r="CT67" s="255"/>
      <c r="CU67" s="255"/>
      <c r="CV67" s="255"/>
      <c r="CW67" s="255"/>
      <c r="CX67" s="255"/>
      <c r="CY67" s="255">
        <v>38272</v>
      </c>
      <c r="CZ67" s="255"/>
      <c r="DA67" s="255"/>
      <c r="DB67" s="255"/>
      <c r="DC67" s="255"/>
      <c r="DD67" s="255"/>
      <c r="DE67" s="255"/>
      <c r="DF67" s="255"/>
      <c r="DG67" s="255">
        <v>4</v>
      </c>
      <c r="DH67" s="255"/>
      <c r="DI67" s="255"/>
      <c r="DJ67" s="255"/>
      <c r="DK67" s="255"/>
      <c r="DL67" s="255"/>
      <c r="DM67" s="255"/>
      <c r="DN67" s="255">
        <v>2620</v>
      </c>
      <c r="DO67" s="255"/>
      <c r="DP67" s="255"/>
      <c r="DQ67" s="255"/>
      <c r="DR67" s="255"/>
      <c r="DS67" s="255"/>
      <c r="DT67" s="255"/>
      <c r="DU67" s="255"/>
      <c r="DV67" s="255">
        <v>843</v>
      </c>
      <c r="DW67" s="255"/>
      <c r="DX67" s="255"/>
      <c r="DY67" s="255"/>
      <c r="DZ67" s="255"/>
      <c r="EA67" s="255"/>
      <c r="EB67" s="255"/>
      <c r="EC67" s="255">
        <v>79771</v>
      </c>
      <c r="ED67" s="255"/>
      <c r="EE67" s="255"/>
      <c r="EF67" s="255"/>
      <c r="EG67" s="255"/>
      <c r="EH67" s="255"/>
      <c r="EI67" s="255"/>
      <c r="EJ67" s="255"/>
      <c r="EK67" s="255">
        <f t="shared" si="0"/>
        <v>7547</v>
      </c>
      <c r="EL67" s="255"/>
      <c r="EM67" s="255"/>
      <c r="EN67" s="255"/>
      <c r="EO67" s="255"/>
      <c r="EP67" s="255"/>
      <c r="EQ67" s="255"/>
      <c r="ER67" s="279">
        <f t="shared" si="1"/>
        <v>824257</v>
      </c>
      <c r="ES67" s="279"/>
      <c r="ET67" s="279"/>
      <c r="EU67" s="279"/>
      <c r="EV67" s="279"/>
      <c r="EW67" s="279"/>
      <c r="EX67" s="279"/>
      <c r="EY67" s="279"/>
      <c r="EZ67" s="279"/>
      <c r="FA67" s="249" t="s">
        <v>245</v>
      </c>
      <c r="FB67" s="250"/>
      <c r="FC67" s="250"/>
      <c r="FD67" s="250"/>
    </row>
    <row r="68" spans="1:160" ht="18.75" customHeight="1">
      <c r="A68" s="276" t="s">
        <v>372</v>
      </c>
      <c r="B68" s="276"/>
      <c r="C68" s="276"/>
      <c r="D68" s="276"/>
      <c r="E68" s="276"/>
      <c r="F68" s="276"/>
      <c r="G68" s="276"/>
      <c r="H68" s="276"/>
      <c r="I68" s="276"/>
      <c r="J68" s="277"/>
      <c r="K68" s="255">
        <v>42092</v>
      </c>
      <c r="L68" s="255"/>
      <c r="M68" s="255"/>
      <c r="N68" s="255"/>
      <c r="O68" s="255"/>
      <c r="P68" s="255"/>
      <c r="Q68" s="255"/>
      <c r="R68" s="255"/>
      <c r="S68" s="255">
        <v>626356</v>
      </c>
      <c r="T68" s="255"/>
      <c r="U68" s="255"/>
      <c r="V68" s="255"/>
      <c r="W68" s="255"/>
      <c r="X68" s="255"/>
      <c r="Y68" s="255"/>
      <c r="Z68" s="255"/>
      <c r="AA68" s="255">
        <v>15396173</v>
      </c>
      <c r="AB68" s="255"/>
      <c r="AC68" s="255"/>
      <c r="AD68" s="255"/>
      <c r="AE68" s="255"/>
      <c r="AF68" s="255"/>
      <c r="AG68" s="255"/>
      <c r="AH68" s="255"/>
      <c r="AI68" s="255"/>
      <c r="AJ68" s="255">
        <v>14658703</v>
      </c>
      <c r="AK68" s="255"/>
      <c r="AL68" s="255"/>
      <c r="AM68" s="255"/>
      <c r="AN68" s="255"/>
      <c r="AO68" s="255"/>
      <c r="AP68" s="255"/>
      <c r="AQ68" s="255"/>
      <c r="AR68" s="255"/>
      <c r="AS68" s="255">
        <v>5023</v>
      </c>
      <c r="AT68" s="255"/>
      <c r="AU68" s="255"/>
      <c r="AV68" s="255"/>
      <c r="AW68" s="255"/>
      <c r="AX68" s="255"/>
      <c r="AY68" s="255"/>
      <c r="AZ68" s="255"/>
      <c r="BA68" s="255"/>
      <c r="BB68" s="255">
        <v>403467</v>
      </c>
      <c r="BC68" s="255"/>
      <c r="BD68" s="255"/>
      <c r="BE68" s="255"/>
      <c r="BF68" s="255"/>
      <c r="BG68" s="255"/>
      <c r="BH68" s="255"/>
      <c r="BI68" s="255"/>
      <c r="BJ68" s="255"/>
      <c r="BK68" s="255">
        <v>1362</v>
      </c>
      <c r="BL68" s="255"/>
      <c r="BM68" s="255"/>
      <c r="BN68" s="255"/>
      <c r="BO68" s="255"/>
      <c r="BP68" s="255"/>
      <c r="BQ68" s="255"/>
      <c r="BR68" s="255"/>
      <c r="BS68" s="255"/>
      <c r="BT68" s="255">
        <v>247389</v>
      </c>
      <c r="BU68" s="255"/>
      <c r="BV68" s="255"/>
      <c r="BW68" s="255"/>
      <c r="BX68" s="255"/>
      <c r="BY68" s="255"/>
      <c r="BZ68" s="255"/>
      <c r="CA68" s="255"/>
      <c r="CB68" s="255"/>
      <c r="CC68" s="255">
        <v>46</v>
      </c>
      <c r="CD68" s="255"/>
      <c r="CE68" s="255"/>
      <c r="CF68" s="255"/>
      <c r="CG68" s="255"/>
      <c r="CH68" s="255"/>
      <c r="CI68" s="255"/>
      <c r="CJ68" s="255">
        <v>53725</v>
      </c>
      <c r="CK68" s="255"/>
      <c r="CL68" s="255"/>
      <c r="CM68" s="255"/>
      <c r="CN68" s="255"/>
      <c r="CO68" s="255"/>
      <c r="CP68" s="255"/>
      <c r="CQ68" s="255"/>
      <c r="CR68" s="255">
        <v>3</v>
      </c>
      <c r="CS68" s="255"/>
      <c r="CT68" s="255"/>
      <c r="CU68" s="255"/>
      <c r="CV68" s="255"/>
      <c r="CW68" s="255"/>
      <c r="CX68" s="255"/>
      <c r="CY68" s="255">
        <v>21582</v>
      </c>
      <c r="CZ68" s="255"/>
      <c r="DA68" s="255"/>
      <c r="DB68" s="255"/>
      <c r="DC68" s="255"/>
      <c r="DD68" s="255"/>
      <c r="DE68" s="255"/>
      <c r="DF68" s="255"/>
      <c r="DG68" s="255">
        <v>6</v>
      </c>
      <c r="DH68" s="255"/>
      <c r="DI68" s="255"/>
      <c r="DJ68" s="255"/>
      <c r="DK68" s="255"/>
      <c r="DL68" s="255"/>
      <c r="DM68" s="255"/>
      <c r="DN68" s="255">
        <v>3937</v>
      </c>
      <c r="DO68" s="255"/>
      <c r="DP68" s="255"/>
      <c r="DQ68" s="255"/>
      <c r="DR68" s="255"/>
      <c r="DS68" s="255"/>
      <c r="DT68" s="255"/>
      <c r="DU68" s="255"/>
      <c r="DV68" s="255">
        <v>5697</v>
      </c>
      <c r="DW68" s="255"/>
      <c r="DX68" s="255"/>
      <c r="DY68" s="255"/>
      <c r="DZ68" s="255"/>
      <c r="EA68" s="255"/>
      <c r="EB68" s="255"/>
      <c r="EC68" s="255">
        <v>1477714</v>
      </c>
      <c r="ED68" s="255"/>
      <c r="EE68" s="255"/>
      <c r="EF68" s="255"/>
      <c r="EG68" s="255"/>
      <c r="EH68" s="255"/>
      <c r="EI68" s="255"/>
      <c r="EJ68" s="255"/>
      <c r="EK68" s="255">
        <f t="shared" si="0"/>
        <v>12137</v>
      </c>
      <c r="EL68" s="255"/>
      <c r="EM68" s="255"/>
      <c r="EN68" s="255"/>
      <c r="EO68" s="255"/>
      <c r="EP68" s="255"/>
      <c r="EQ68" s="255"/>
      <c r="ER68" s="279">
        <f t="shared" si="1"/>
        <v>2207814</v>
      </c>
      <c r="ES68" s="279"/>
      <c r="ET68" s="279"/>
      <c r="EU68" s="279"/>
      <c r="EV68" s="279"/>
      <c r="EW68" s="279"/>
      <c r="EX68" s="279"/>
      <c r="EY68" s="279"/>
      <c r="EZ68" s="279"/>
      <c r="FA68" s="249" t="s">
        <v>246</v>
      </c>
      <c r="FB68" s="250"/>
      <c r="FC68" s="250"/>
      <c r="FD68" s="250"/>
    </row>
    <row r="69" spans="1:160" ht="18.75" customHeight="1">
      <c r="A69" s="276" t="s">
        <v>373</v>
      </c>
      <c r="B69" s="276"/>
      <c r="C69" s="276"/>
      <c r="D69" s="276"/>
      <c r="E69" s="276"/>
      <c r="F69" s="276"/>
      <c r="G69" s="276"/>
      <c r="H69" s="276"/>
      <c r="I69" s="276"/>
      <c r="J69" s="277"/>
      <c r="K69" s="255">
        <v>42340</v>
      </c>
      <c r="L69" s="255"/>
      <c r="M69" s="255"/>
      <c r="N69" s="255"/>
      <c r="O69" s="255"/>
      <c r="P69" s="255"/>
      <c r="Q69" s="255"/>
      <c r="R69" s="255"/>
      <c r="S69" s="255">
        <v>628321</v>
      </c>
      <c r="T69" s="255"/>
      <c r="U69" s="255"/>
      <c r="V69" s="255"/>
      <c r="W69" s="255"/>
      <c r="X69" s="255"/>
      <c r="Y69" s="255"/>
      <c r="Z69" s="255"/>
      <c r="AA69" s="255">
        <v>15510901</v>
      </c>
      <c r="AB69" s="255"/>
      <c r="AC69" s="255"/>
      <c r="AD69" s="255"/>
      <c r="AE69" s="255"/>
      <c r="AF69" s="255"/>
      <c r="AG69" s="255"/>
      <c r="AH69" s="255"/>
      <c r="AI69" s="255"/>
      <c r="AJ69" s="255">
        <v>14959065</v>
      </c>
      <c r="AK69" s="255"/>
      <c r="AL69" s="255"/>
      <c r="AM69" s="255"/>
      <c r="AN69" s="255"/>
      <c r="AO69" s="255"/>
      <c r="AP69" s="255"/>
      <c r="AQ69" s="255"/>
      <c r="AR69" s="255"/>
      <c r="AS69" s="255">
        <v>5564</v>
      </c>
      <c r="AT69" s="255"/>
      <c r="AU69" s="255"/>
      <c r="AV69" s="255"/>
      <c r="AW69" s="255"/>
      <c r="AX69" s="255"/>
      <c r="AY69" s="255"/>
      <c r="AZ69" s="255"/>
      <c r="BA69" s="255"/>
      <c r="BB69" s="255">
        <v>451037</v>
      </c>
      <c r="BC69" s="255"/>
      <c r="BD69" s="255"/>
      <c r="BE69" s="255"/>
      <c r="BF69" s="255"/>
      <c r="BG69" s="255"/>
      <c r="BH69" s="255"/>
      <c r="BI69" s="255"/>
      <c r="BJ69" s="255"/>
      <c r="BK69" s="255">
        <v>1593</v>
      </c>
      <c r="BL69" s="255"/>
      <c r="BM69" s="255"/>
      <c r="BN69" s="255"/>
      <c r="BO69" s="255"/>
      <c r="BP69" s="255"/>
      <c r="BQ69" s="255"/>
      <c r="BR69" s="255"/>
      <c r="BS69" s="255"/>
      <c r="BT69" s="255">
        <v>273778</v>
      </c>
      <c r="BU69" s="255"/>
      <c r="BV69" s="255"/>
      <c r="BW69" s="255"/>
      <c r="BX69" s="255"/>
      <c r="BY69" s="255"/>
      <c r="BZ69" s="255"/>
      <c r="CA69" s="255"/>
      <c r="CB69" s="255"/>
      <c r="CC69" s="255">
        <v>59</v>
      </c>
      <c r="CD69" s="255"/>
      <c r="CE69" s="255"/>
      <c r="CF69" s="255"/>
      <c r="CG69" s="255"/>
      <c r="CH69" s="255"/>
      <c r="CI69" s="255"/>
      <c r="CJ69" s="255">
        <v>92030</v>
      </c>
      <c r="CK69" s="255"/>
      <c r="CL69" s="255"/>
      <c r="CM69" s="255"/>
      <c r="CN69" s="255"/>
      <c r="CO69" s="255"/>
      <c r="CP69" s="255"/>
      <c r="CQ69" s="255"/>
      <c r="CR69" s="255">
        <v>2</v>
      </c>
      <c r="CS69" s="255"/>
      <c r="CT69" s="255"/>
      <c r="CU69" s="255"/>
      <c r="CV69" s="255"/>
      <c r="CW69" s="255"/>
      <c r="CX69" s="255"/>
      <c r="CY69" s="255">
        <v>6976</v>
      </c>
      <c r="CZ69" s="255"/>
      <c r="DA69" s="255"/>
      <c r="DB69" s="255"/>
      <c r="DC69" s="255"/>
      <c r="DD69" s="255"/>
      <c r="DE69" s="255"/>
      <c r="DF69" s="255"/>
      <c r="DG69" s="255">
        <v>18</v>
      </c>
      <c r="DH69" s="255"/>
      <c r="DI69" s="255"/>
      <c r="DJ69" s="255"/>
      <c r="DK69" s="255"/>
      <c r="DL69" s="255"/>
      <c r="DM69" s="255"/>
      <c r="DN69" s="255">
        <v>12471</v>
      </c>
      <c r="DO69" s="255"/>
      <c r="DP69" s="255"/>
      <c r="DQ69" s="255"/>
      <c r="DR69" s="255"/>
      <c r="DS69" s="255"/>
      <c r="DT69" s="255"/>
      <c r="DU69" s="255"/>
      <c r="DV69" s="255">
        <v>815</v>
      </c>
      <c r="DW69" s="255"/>
      <c r="DX69" s="255"/>
      <c r="DY69" s="255"/>
      <c r="DZ69" s="255"/>
      <c r="EA69" s="255"/>
      <c r="EB69" s="255"/>
      <c r="EC69" s="255">
        <v>84428</v>
      </c>
      <c r="ED69" s="255"/>
      <c r="EE69" s="255"/>
      <c r="EF69" s="255"/>
      <c r="EG69" s="255"/>
      <c r="EH69" s="255"/>
      <c r="EI69" s="255"/>
      <c r="EJ69" s="255"/>
      <c r="EK69" s="255">
        <f t="shared" si="0"/>
        <v>8051</v>
      </c>
      <c r="EL69" s="255"/>
      <c r="EM69" s="255"/>
      <c r="EN69" s="255"/>
      <c r="EO69" s="255"/>
      <c r="EP69" s="255"/>
      <c r="EQ69" s="255"/>
      <c r="ER69" s="279">
        <f t="shared" si="1"/>
        <v>920720</v>
      </c>
      <c r="ES69" s="279"/>
      <c r="ET69" s="279"/>
      <c r="EU69" s="279"/>
      <c r="EV69" s="279"/>
      <c r="EW69" s="279"/>
      <c r="EX69" s="279"/>
      <c r="EY69" s="279"/>
      <c r="EZ69" s="279"/>
      <c r="FA69" s="249" t="s">
        <v>247</v>
      </c>
      <c r="FB69" s="250"/>
      <c r="FC69" s="250"/>
      <c r="FD69" s="250"/>
    </row>
    <row r="70" spans="1:160" ht="3" customHeight="1" thickBot="1">
      <c r="A70" s="3"/>
      <c r="B70" s="3"/>
      <c r="C70" s="3"/>
      <c r="D70" s="3"/>
      <c r="E70" s="3"/>
      <c r="F70" s="3"/>
      <c r="G70" s="3"/>
      <c r="H70" s="3"/>
      <c r="I70" s="3"/>
      <c r="J70" s="6"/>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4"/>
      <c r="FB70" s="3"/>
      <c r="FC70" s="3"/>
      <c r="FD70" s="3"/>
    </row>
    <row r="71" spans="1:160" s="56" customFormat="1" ht="12.75" customHeight="1">
      <c r="A71" s="189" t="s">
        <v>434</v>
      </c>
      <c r="B71" s="189"/>
      <c r="C71" s="189"/>
      <c r="D71" s="189"/>
      <c r="E71" s="189"/>
      <c r="F71" s="189"/>
      <c r="G71" s="189"/>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189"/>
      <c r="AI71" s="189"/>
      <c r="AJ71" s="189"/>
      <c r="AK71" s="189"/>
      <c r="AL71" s="189"/>
      <c r="AM71" s="189"/>
      <c r="AN71" s="189"/>
      <c r="AO71" s="189"/>
      <c r="AP71" s="189"/>
      <c r="AQ71" s="189"/>
      <c r="AR71" s="189"/>
      <c r="AS71" s="189"/>
      <c r="AT71" s="189"/>
      <c r="AU71" s="189"/>
      <c r="AV71" s="189"/>
      <c r="AW71" s="189"/>
      <c r="AX71" s="189"/>
      <c r="AY71" s="189"/>
      <c r="AZ71" s="189"/>
      <c r="BA71" s="189"/>
      <c r="BB71" s="189"/>
      <c r="BC71" s="189"/>
      <c r="BD71" s="189"/>
      <c r="BE71" s="189"/>
      <c r="BF71" s="189"/>
      <c r="BG71" s="189"/>
      <c r="BH71" s="189"/>
      <c r="BI71" s="189"/>
      <c r="BJ71" s="189"/>
      <c r="BK71" s="189"/>
      <c r="BL71" s="189"/>
      <c r="BM71" s="189"/>
      <c r="BN71" s="189"/>
      <c r="BO71" s="189"/>
      <c r="BP71" s="189"/>
      <c r="BQ71" s="189"/>
      <c r="BR71" s="189"/>
      <c r="BS71" s="189"/>
      <c r="BT71" s="189"/>
      <c r="BU71" s="189"/>
      <c r="BV71" s="189"/>
      <c r="BW71" s="189"/>
      <c r="BX71" s="189"/>
      <c r="BY71" s="189"/>
      <c r="BZ71" s="189"/>
      <c r="CA71" s="189"/>
      <c r="CB71" s="189"/>
      <c r="CC71" s="270" t="s">
        <v>187</v>
      </c>
      <c r="CD71" s="270"/>
      <c r="CE71" s="270"/>
      <c r="CF71" s="270"/>
      <c r="CG71" s="270"/>
      <c r="CH71" s="270"/>
      <c r="CI71" s="270"/>
      <c r="CJ71" s="270"/>
      <c r="CK71" s="270"/>
      <c r="CL71" s="270"/>
      <c r="CM71" s="270"/>
      <c r="CN71" s="270"/>
      <c r="CO71" s="270"/>
      <c r="CP71" s="270"/>
      <c r="CQ71" s="270"/>
      <c r="CR71" s="270"/>
      <c r="CS71" s="270"/>
      <c r="CT71" s="270"/>
      <c r="CU71" s="270"/>
      <c r="CV71" s="270"/>
      <c r="CW71" s="270"/>
      <c r="CX71" s="270"/>
      <c r="CY71" s="270"/>
      <c r="CZ71" s="270"/>
      <c r="DA71" s="270"/>
      <c r="DB71" s="270"/>
      <c r="DC71" s="270"/>
      <c r="DD71" s="270"/>
      <c r="DE71" s="270"/>
      <c r="DF71" s="270"/>
      <c r="DG71" s="270"/>
      <c r="DH71" s="270"/>
      <c r="DI71" s="270"/>
      <c r="DJ71" s="270"/>
      <c r="DK71" s="270"/>
      <c r="DL71" s="270"/>
      <c r="DM71" s="270"/>
      <c r="DN71" s="270"/>
      <c r="DO71" s="270"/>
      <c r="DP71" s="270"/>
      <c r="DQ71" s="270"/>
      <c r="DR71" s="270"/>
      <c r="DS71" s="270"/>
      <c r="DT71" s="270"/>
      <c r="DU71" s="270"/>
      <c r="DV71" s="270"/>
      <c r="DW71" s="270"/>
      <c r="DX71" s="270"/>
      <c r="DY71" s="270"/>
      <c r="DZ71" s="270"/>
      <c r="EA71" s="270"/>
      <c r="EB71" s="270"/>
      <c r="EC71" s="270"/>
      <c r="ED71" s="270"/>
      <c r="EE71" s="270"/>
      <c r="EF71" s="270"/>
      <c r="EG71" s="270"/>
      <c r="EH71" s="270"/>
      <c r="EI71" s="270"/>
      <c r="EJ71" s="270"/>
      <c r="EK71" s="270"/>
      <c r="EL71" s="270"/>
      <c r="EM71" s="270"/>
      <c r="EN71" s="270"/>
      <c r="EO71" s="270"/>
      <c r="EP71" s="270"/>
      <c r="EQ71" s="270"/>
      <c r="ER71" s="270"/>
      <c r="ES71" s="270"/>
      <c r="ET71" s="270"/>
      <c r="EU71" s="270"/>
      <c r="EV71" s="270"/>
      <c r="EW71" s="270"/>
      <c r="EX71" s="270"/>
      <c r="EY71" s="270"/>
      <c r="EZ71" s="270"/>
      <c r="FA71" s="270"/>
      <c r="FB71" s="270"/>
      <c r="FC71" s="270"/>
      <c r="FD71" s="270"/>
    </row>
    <row r="72" spans="1:80" ht="11.25">
      <c r="A72" s="239" t="s">
        <v>435</v>
      </c>
      <c r="B72" s="239"/>
      <c r="C72" s="239"/>
      <c r="D72" s="239"/>
      <c r="E72" s="239"/>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c r="BK72" s="239"/>
      <c r="BL72" s="239"/>
      <c r="BM72" s="239"/>
      <c r="BN72" s="239"/>
      <c r="BO72" s="239"/>
      <c r="BP72" s="239"/>
      <c r="BQ72" s="239"/>
      <c r="BR72" s="239"/>
      <c r="BS72" s="239"/>
      <c r="BT72" s="239"/>
      <c r="BU72" s="239"/>
      <c r="BV72" s="239"/>
      <c r="BW72" s="239"/>
      <c r="BX72" s="239"/>
      <c r="BY72" s="239"/>
      <c r="BZ72" s="239"/>
      <c r="CA72" s="239"/>
      <c r="CB72" s="239"/>
    </row>
    <row r="73" spans="1:80" ht="8.25" customHeight="1">
      <c r="A73" s="237"/>
      <c r="B73" s="237"/>
      <c r="C73" s="237"/>
      <c r="D73" s="237"/>
      <c r="E73" s="237"/>
      <c r="F73" s="237"/>
      <c r="G73" s="237"/>
      <c r="H73" s="237"/>
      <c r="I73" s="237"/>
      <c r="J73" s="237"/>
      <c r="K73" s="237"/>
      <c r="L73" s="237"/>
      <c r="M73" s="237"/>
      <c r="N73" s="237"/>
      <c r="O73" s="237"/>
      <c r="P73" s="237"/>
      <c r="Q73" s="237"/>
      <c r="R73" s="237"/>
      <c r="S73" s="237"/>
      <c r="T73" s="237"/>
      <c r="U73" s="237"/>
      <c r="V73" s="237"/>
      <c r="W73" s="237"/>
      <c r="X73" s="237"/>
      <c r="Y73" s="237"/>
      <c r="Z73" s="237"/>
      <c r="AA73" s="237"/>
      <c r="AB73" s="237"/>
      <c r="AC73" s="237"/>
      <c r="AD73" s="237"/>
      <c r="AE73" s="237"/>
      <c r="AF73" s="237"/>
      <c r="AG73" s="237"/>
      <c r="AH73" s="237"/>
      <c r="AI73" s="237"/>
      <c r="AJ73" s="237"/>
      <c r="AK73" s="237"/>
      <c r="AL73" s="237"/>
      <c r="AM73" s="237"/>
      <c r="AN73" s="237"/>
      <c r="AO73" s="237"/>
      <c r="AP73" s="237"/>
      <c r="AQ73" s="237"/>
      <c r="AR73" s="237"/>
      <c r="AS73" s="237"/>
      <c r="AT73" s="237"/>
      <c r="AU73" s="237"/>
      <c r="AV73" s="237"/>
      <c r="AW73" s="237"/>
      <c r="AX73" s="237"/>
      <c r="AY73" s="237"/>
      <c r="AZ73" s="237"/>
      <c r="BA73" s="237"/>
      <c r="BB73" s="237"/>
      <c r="BC73" s="237"/>
      <c r="BD73" s="237"/>
      <c r="BE73" s="237"/>
      <c r="BF73" s="237"/>
      <c r="BG73" s="237"/>
      <c r="BH73" s="237"/>
      <c r="BI73" s="237"/>
      <c r="BJ73" s="237"/>
      <c r="BK73" s="237"/>
      <c r="BL73" s="237"/>
      <c r="BM73" s="237"/>
      <c r="BN73" s="237"/>
      <c r="BO73" s="237"/>
      <c r="BP73" s="237"/>
      <c r="BQ73" s="237"/>
      <c r="BR73" s="237"/>
      <c r="BS73" s="237"/>
      <c r="BT73" s="237"/>
      <c r="BU73" s="237"/>
      <c r="BV73" s="237"/>
      <c r="BW73" s="237"/>
      <c r="BX73" s="237"/>
      <c r="BY73" s="237"/>
      <c r="BZ73" s="237"/>
      <c r="CA73" s="237"/>
      <c r="CB73" s="237"/>
    </row>
  </sheetData>
  <sheetProtection/>
  <mergeCells count="1278">
    <mergeCell ref="O11:S11"/>
    <mergeCell ref="Z6:CX6"/>
    <mergeCell ref="Z7:AJ7"/>
    <mergeCell ref="O9:S9"/>
    <mergeCell ref="Z9:AD9"/>
    <mergeCell ref="AE11:AJ11"/>
    <mergeCell ref="BR7:CB7"/>
    <mergeCell ref="AV7:BF7"/>
    <mergeCell ref="BG7:BQ7"/>
    <mergeCell ref="BR8:BV8"/>
    <mergeCell ref="EK18:EP18"/>
    <mergeCell ref="EQ18:EU18"/>
    <mergeCell ref="EV18:FA18"/>
    <mergeCell ref="DZ18:EE18"/>
    <mergeCell ref="DJ34:DN34"/>
    <mergeCell ref="DO34:DT34"/>
    <mergeCell ref="DU24:DY24"/>
    <mergeCell ref="DU25:DY25"/>
    <mergeCell ref="DU28:DY28"/>
    <mergeCell ref="DU31:DY31"/>
    <mergeCell ref="DU34:DY34"/>
    <mergeCell ref="DO29:DT29"/>
    <mergeCell ref="DO30:DT30"/>
    <mergeCell ref="DO31:DT31"/>
    <mergeCell ref="DO32:DT32"/>
    <mergeCell ref="DO18:DT18"/>
    <mergeCell ref="DU21:DY21"/>
    <mergeCell ref="DU22:DY22"/>
    <mergeCell ref="DU23:DY23"/>
    <mergeCell ref="CY23:DC23"/>
    <mergeCell ref="CY24:DC24"/>
    <mergeCell ref="CY25:DC25"/>
    <mergeCell ref="DD18:DI18"/>
    <mergeCell ref="DD20:DI20"/>
    <mergeCell ref="DD21:DI21"/>
    <mergeCell ref="DD22:DI22"/>
    <mergeCell ref="CY18:DC18"/>
    <mergeCell ref="CY34:DC34"/>
    <mergeCell ref="CS30:CX30"/>
    <mergeCell ref="CS31:CX31"/>
    <mergeCell ref="CS32:CX32"/>
    <mergeCell ref="CS33:CX33"/>
    <mergeCell ref="CS26:CX26"/>
    <mergeCell ref="CY26:DC26"/>
    <mergeCell ref="CY27:DC27"/>
    <mergeCell ref="CY29:DC29"/>
    <mergeCell ref="CY33:DC33"/>
    <mergeCell ref="CY21:DC21"/>
    <mergeCell ref="CY22:DC22"/>
    <mergeCell ref="CS27:CX27"/>
    <mergeCell ref="CN33:CR33"/>
    <mergeCell ref="CN34:CR34"/>
    <mergeCell ref="CS18:CX18"/>
    <mergeCell ref="CS20:CX20"/>
    <mergeCell ref="CS21:CX21"/>
    <mergeCell ref="CS28:CX28"/>
    <mergeCell ref="CS29:CX29"/>
    <mergeCell ref="CS22:CX22"/>
    <mergeCell ref="CS23:CX23"/>
    <mergeCell ref="CS34:CX34"/>
    <mergeCell ref="CN29:CR29"/>
    <mergeCell ref="CN30:CR30"/>
    <mergeCell ref="CN31:CR31"/>
    <mergeCell ref="CN32:CR32"/>
    <mergeCell ref="CS24:CX24"/>
    <mergeCell ref="CS25:CX25"/>
    <mergeCell ref="CH34:CM34"/>
    <mergeCell ref="CN20:CR20"/>
    <mergeCell ref="CN21:CR21"/>
    <mergeCell ref="CN22:CR22"/>
    <mergeCell ref="CN23:CR23"/>
    <mergeCell ref="CN24:CR24"/>
    <mergeCell ref="CN25:CR25"/>
    <mergeCell ref="CN26:CR26"/>
    <mergeCell ref="CN27:CR27"/>
    <mergeCell ref="CN28:CR28"/>
    <mergeCell ref="CH29:CM29"/>
    <mergeCell ref="CH30:CM30"/>
    <mergeCell ref="CH31:CM31"/>
    <mergeCell ref="CH32:CM32"/>
    <mergeCell ref="CH25:CM25"/>
    <mergeCell ref="CH26:CM26"/>
    <mergeCell ref="CH27:CM27"/>
    <mergeCell ref="CH28:CM28"/>
    <mergeCell ref="CH21:CM21"/>
    <mergeCell ref="CH22:CM22"/>
    <mergeCell ref="CH23:CM23"/>
    <mergeCell ref="CH24:CM24"/>
    <mergeCell ref="CH18:CM18"/>
    <mergeCell ref="CH20:CM20"/>
    <mergeCell ref="T11:Y11"/>
    <mergeCell ref="T12:Y12"/>
    <mergeCell ref="Z11:AD11"/>
    <mergeCell ref="Z12:AD12"/>
    <mergeCell ref="CH14:CM14"/>
    <mergeCell ref="Z18:AD18"/>
    <mergeCell ref="AE18:AJ18"/>
    <mergeCell ref="AK18:AO18"/>
    <mergeCell ref="DJ11:DN11"/>
    <mergeCell ref="FB14:FD14"/>
    <mergeCell ref="DU14:DY14"/>
    <mergeCell ref="DZ14:EE14"/>
    <mergeCell ref="EF14:EJ14"/>
    <mergeCell ref="EK14:EP14"/>
    <mergeCell ref="DO11:DT11"/>
    <mergeCell ref="EQ14:EU14"/>
    <mergeCell ref="EV14:FA14"/>
    <mergeCell ref="DO14:DT14"/>
    <mergeCell ref="CY14:DC14"/>
    <mergeCell ref="BR12:BV12"/>
    <mergeCell ref="CH13:CM13"/>
    <mergeCell ref="CN13:CR13"/>
    <mergeCell ref="CS13:CX13"/>
    <mergeCell ref="BW12:CB12"/>
    <mergeCell ref="CC12:CG12"/>
    <mergeCell ref="CH12:CM12"/>
    <mergeCell ref="CN12:CR12"/>
    <mergeCell ref="CS12:CX12"/>
    <mergeCell ref="BR14:BV14"/>
    <mergeCell ref="BW14:CB14"/>
    <mergeCell ref="CC14:CG14"/>
    <mergeCell ref="BR13:BV13"/>
    <mergeCell ref="BW13:CB13"/>
    <mergeCell ref="CC13:CG13"/>
    <mergeCell ref="CN14:CR14"/>
    <mergeCell ref="CS14:CX14"/>
    <mergeCell ref="A72:CB72"/>
    <mergeCell ref="A73:CB73"/>
    <mergeCell ref="FA41:FD42"/>
    <mergeCell ref="A18:E18"/>
    <mergeCell ref="BA22:BF22"/>
    <mergeCell ref="A45:J45"/>
    <mergeCell ref="BA20:BF20"/>
    <mergeCell ref="BA21:BF21"/>
    <mergeCell ref="AK20:AO20"/>
    <mergeCell ref="AV18:AZ18"/>
    <mergeCell ref="A1:CB1"/>
    <mergeCell ref="CC1:FD1"/>
    <mergeCell ref="FB9:FD9"/>
    <mergeCell ref="ER42:EZ42"/>
    <mergeCell ref="A14:E14"/>
    <mergeCell ref="F14:I14"/>
    <mergeCell ref="J14:N14"/>
    <mergeCell ref="O14:S14"/>
    <mergeCell ref="BA14:BF14"/>
    <mergeCell ref="BG14:BK14"/>
    <mergeCell ref="A4:E8"/>
    <mergeCell ref="BA8:BF8"/>
    <mergeCell ref="BG8:BK8"/>
    <mergeCell ref="BL8:BQ8"/>
    <mergeCell ref="O5:Y7"/>
    <mergeCell ref="J4:N8"/>
    <mergeCell ref="F4:I8"/>
    <mergeCell ref="AV8:AZ8"/>
    <mergeCell ref="O8:S8"/>
    <mergeCell ref="AK7:AU7"/>
    <mergeCell ref="DO8:DT8"/>
    <mergeCell ref="T8:Y8"/>
    <mergeCell ref="BW8:CB8"/>
    <mergeCell ref="DJ8:DN8"/>
    <mergeCell ref="AP8:AU8"/>
    <mergeCell ref="CY8:DC8"/>
    <mergeCell ref="DD8:DI8"/>
    <mergeCell ref="CC7:CM7"/>
    <mergeCell ref="CN7:CX7"/>
    <mergeCell ref="CC8:CG8"/>
    <mergeCell ref="CH8:CM8"/>
    <mergeCell ref="CN8:CR8"/>
    <mergeCell ref="CS8:CX8"/>
    <mergeCell ref="DU6:EE7"/>
    <mergeCell ref="EF6:EP7"/>
    <mergeCell ref="EQ6:FA7"/>
    <mergeCell ref="EQ8:EU8"/>
    <mergeCell ref="DU8:DY8"/>
    <mergeCell ref="DZ8:EE8"/>
    <mergeCell ref="EK8:EP8"/>
    <mergeCell ref="EF8:EJ8"/>
    <mergeCell ref="FB4:FD8"/>
    <mergeCell ref="DU5:FA5"/>
    <mergeCell ref="Z5:DT5"/>
    <mergeCell ref="O4:FA4"/>
    <mergeCell ref="Z8:AD8"/>
    <mergeCell ref="AE8:AJ8"/>
    <mergeCell ref="AK8:AO8"/>
    <mergeCell ref="EV8:FA8"/>
    <mergeCell ref="CY6:DI7"/>
    <mergeCell ref="DJ6:DT7"/>
    <mergeCell ref="AP18:AU18"/>
    <mergeCell ref="F18:I18"/>
    <mergeCell ref="J18:N18"/>
    <mergeCell ref="O18:S18"/>
    <mergeCell ref="T18:Y18"/>
    <mergeCell ref="DJ18:DN18"/>
    <mergeCell ref="EF18:EJ18"/>
    <mergeCell ref="FB18:FD18"/>
    <mergeCell ref="BA18:BF18"/>
    <mergeCell ref="BG18:BK18"/>
    <mergeCell ref="BR18:BV18"/>
    <mergeCell ref="CN18:CR18"/>
    <mergeCell ref="BL18:BQ18"/>
    <mergeCell ref="BW18:CB18"/>
    <mergeCell ref="CC18:CG18"/>
    <mergeCell ref="DU18:DY18"/>
    <mergeCell ref="AV13:AZ13"/>
    <mergeCell ref="BA13:BF13"/>
    <mergeCell ref="A13:E13"/>
    <mergeCell ref="F13:I13"/>
    <mergeCell ref="J13:N13"/>
    <mergeCell ref="O13:S13"/>
    <mergeCell ref="T13:Y13"/>
    <mergeCell ref="Z13:AD13"/>
    <mergeCell ref="AE13:AJ13"/>
    <mergeCell ref="BG13:BK13"/>
    <mergeCell ref="BL13:BQ13"/>
    <mergeCell ref="DO13:DT13"/>
    <mergeCell ref="DU13:DY13"/>
    <mergeCell ref="DD13:DI13"/>
    <mergeCell ref="DJ13:DN13"/>
    <mergeCell ref="CY13:DC13"/>
    <mergeCell ref="DZ13:EE13"/>
    <mergeCell ref="EF13:EJ13"/>
    <mergeCell ref="EK13:EP13"/>
    <mergeCell ref="EQ13:EU13"/>
    <mergeCell ref="EV13:FA13"/>
    <mergeCell ref="FB13:FD13"/>
    <mergeCell ref="A12:E12"/>
    <mergeCell ref="F12:I12"/>
    <mergeCell ref="J12:N12"/>
    <mergeCell ref="O12:S12"/>
    <mergeCell ref="AV12:AZ12"/>
    <mergeCell ref="BA12:BF12"/>
    <mergeCell ref="AE12:AJ12"/>
    <mergeCell ref="BG12:BK12"/>
    <mergeCell ref="BL12:BQ12"/>
    <mergeCell ref="T14:Y14"/>
    <mergeCell ref="Z14:AD14"/>
    <mergeCell ref="AK12:AO12"/>
    <mergeCell ref="AP12:AU12"/>
    <mergeCell ref="AK13:AO13"/>
    <mergeCell ref="AP13:AU13"/>
    <mergeCell ref="AE14:AJ14"/>
    <mergeCell ref="AK14:AO14"/>
    <mergeCell ref="CY12:DC12"/>
    <mergeCell ref="DD12:DI12"/>
    <mergeCell ref="DJ12:DN12"/>
    <mergeCell ref="DO12:DT12"/>
    <mergeCell ref="DU12:DY12"/>
    <mergeCell ref="DZ12:EE12"/>
    <mergeCell ref="EF12:EJ12"/>
    <mergeCell ref="EK12:EP12"/>
    <mergeCell ref="EQ12:EU12"/>
    <mergeCell ref="EV12:FA12"/>
    <mergeCell ref="FB12:FD12"/>
    <mergeCell ref="A15:E15"/>
    <mergeCell ref="F15:I15"/>
    <mergeCell ref="J15:N15"/>
    <mergeCell ref="O15:S15"/>
    <mergeCell ref="T15:Y15"/>
    <mergeCell ref="Z15:AD15"/>
    <mergeCell ref="AE15:AJ15"/>
    <mergeCell ref="AK15:AO15"/>
    <mergeCell ref="AP15:AU15"/>
    <mergeCell ref="AV15:AZ15"/>
    <mergeCell ref="BA15:BF15"/>
    <mergeCell ref="BG15:BK15"/>
    <mergeCell ref="BL15:BQ15"/>
    <mergeCell ref="BR15:BV15"/>
    <mergeCell ref="BW15:CB15"/>
    <mergeCell ref="CC15:CG15"/>
    <mergeCell ref="CH15:CM15"/>
    <mergeCell ref="CN15:CR15"/>
    <mergeCell ref="CS15:CX15"/>
    <mergeCell ref="CY15:DC15"/>
    <mergeCell ref="DD15:DI15"/>
    <mergeCell ref="DJ15:DN15"/>
    <mergeCell ref="DO15:DT15"/>
    <mergeCell ref="DU15:DY15"/>
    <mergeCell ref="DZ15:EE15"/>
    <mergeCell ref="EF15:EJ15"/>
    <mergeCell ref="EK15:EP15"/>
    <mergeCell ref="EQ15:EU15"/>
    <mergeCell ref="EV15:FA15"/>
    <mergeCell ref="FB15:FD15"/>
    <mergeCell ref="A20:E20"/>
    <mergeCell ref="F20:I20"/>
    <mergeCell ref="J20:N20"/>
    <mergeCell ref="O20:S20"/>
    <mergeCell ref="T20:Y20"/>
    <mergeCell ref="Z20:AD20"/>
    <mergeCell ref="AE20:AJ20"/>
    <mergeCell ref="AP20:AU20"/>
    <mergeCell ref="AV20:AZ20"/>
    <mergeCell ref="BG20:BK20"/>
    <mergeCell ref="CY20:DC20"/>
    <mergeCell ref="BR20:BV20"/>
    <mergeCell ref="BL20:BQ20"/>
    <mergeCell ref="BW20:CB20"/>
    <mergeCell ref="EQ20:EU20"/>
    <mergeCell ref="CC20:CG20"/>
    <mergeCell ref="EV20:FA20"/>
    <mergeCell ref="DJ20:DN20"/>
    <mergeCell ref="EK20:EP20"/>
    <mergeCell ref="DO20:DT20"/>
    <mergeCell ref="DZ20:EE20"/>
    <mergeCell ref="DU20:DY20"/>
    <mergeCell ref="EF20:EJ20"/>
    <mergeCell ref="FB20:FD20"/>
    <mergeCell ref="A21:E21"/>
    <mergeCell ref="F21:I21"/>
    <mergeCell ref="J21:N21"/>
    <mergeCell ref="O21:S21"/>
    <mergeCell ref="T21:Y21"/>
    <mergeCell ref="Z21:AD21"/>
    <mergeCell ref="AE21:AJ21"/>
    <mergeCell ref="AK21:AO21"/>
    <mergeCell ref="AP21:AU21"/>
    <mergeCell ref="AV21:AZ21"/>
    <mergeCell ref="BG21:BK21"/>
    <mergeCell ref="BL21:BQ21"/>
    <mergeCell ref="CC21:CG21"/>
    <mergeCell ref="BR21:BV21"/>
    <mergeCell ref="BW21:CB21"/>
    <mergeCell ref="EQ21:EU21"/>
    <mergeCell ref="EV21:FA21"/>
    <mergeCell ref="DJ21:DN21"/>
    <mergeCell ref="EK21:EP21"/>
    <mergeCell ref="DO21:DT21"/>
    <mergeCell ref="DZ21:EE21"/>
    <mergeCell ref="EF21:EJ21"/>
    <mergeCell ref="FB21:FD21"/>
    <mergeCell ref="A22:E22"/>
    <mergeCell ref="F22:I22"/>
    <mergeCell ref="J22:N22"/>
    <mergeCell ref="O22:S22"/>
    <mergeCell ref="T22:Y22"/>
    <mergeCell ref="Z22:AD22"/>
    <mergeCell ref="AE22:AJ22"/>
    <mergeCell ref="AK22:AO22"/>
    <mergeCell ref="AP22:AU22"/>
    <mergeCell ref="AV22:AZ22"/>
    <mergeCell ref="BG22:BK22"/>
    <mergeCell ref="BL22:BQ22"/>
    <mergeCell ref="CC22:CG22"/>
    <mergeCell ref="BR22:BV22"/>
    <mergeCell ref="BW22:CB22"/>
    <mergeCell ref="EQ22:EU22"/>
    <mergeCell ref="EV22:FA22"/>
    <mergeCell ref="DJ22:DN22"/>
    <mergeCell ref="DO22:DT22"/>
    <mergeCell ref="EK22:EP22"/>
    <mergeCell ref="DZ22:EE22"/>
    <mergeCell ref="EF22:EJ22"/>
    <mergeCell ref="FB22:FD22"/>
    <mergeCell ref="A23:E23"/>
    <mergeCell ref="F23:I23"/>
    <mergeCell ref="J23:N23"/>
    <mergeCell ref="O23:S23"/>
    <mergeCell ref="T23:Y23"/>
    <mergeCell ref="Z23:AD23"/>
    <mergeCell ref="AE23:AJ23"/>
    <mergeCell ref="AK23:AO23"/>
    <mergeCell ref="AP23:AU23"/>
    <mergeCell ref="AV23:AZ23"/>
    <mergeCell ref="BG23:BK23"/>
    <mergeCell ref="BL23:BQ23"/>
    <mergeCell ref="CC23:CG23"/>
    <mergeCell ref="BA23:BF23"/>
    <mergeCell ref="BR23:BV23"/>
    <mergeCell ref="BW23:CB23"/>
    <mergeCell ref="EQ23:EU23"/>
    <mergeCell ref="EV23:FA23"/>
    <mergeCell ref="DD23:DI23"/>
    <mergeCell ref="DO23:DT23"/>
    <mergeCell ref="DJ23:DN23"/>
    <mergeCell ref="DZ23:EE23"/>
    <mergeCell ref="EF23:EJ23"/>
    <mergeCell ref="EK23:EP23"/>
    <mergeCell ref="FB23:FD23"/>
    <mergeCell ref="A24:E24"/>
    <mergeCell ref="F24:I24"/>
    <mergeCell ref="J24:N24"/>
    <mergeCell ref="O24:S24"/>
    <mergeCell ref="T24:Y24"/>
    <mergeCell ref="Z24:AD24"/>
    <mergeCell ref="AE24:AJ24"/>
    <mergeCell ref="AK24:AO24"/>
    <mergeCell ref="AP24:AU24"/>
    <mergeCell ref="AV24:AZ24"/>
    <mergeCell ref="BG24:BK24"/>
    <mergeCell ref="BL24:BQ24"/>
    <mergeCell ref="CC24:CG24"/>
    <mergeCell ref="BA24:BF24"/>
    <mergeCell ref="BR24:BV24"/>
    <mergeCell ref="BW24:CB24"/>
    <mergeCell ref="EQ24:EU24"/>
    <mergeCell ref="EV24:FA24"/>
    <mergeCell ref="DD24:DI24"/>
    <mergeCell ref="DJ24:DN24"/>
    <mergeCell ref="DO24:DT24"/>
    <mergeCell ref="DZ24:EE24"/>
    <mergeCell ref="EF24:EJ24"/>
    <mergeCell ref="EK24:EP24"/>
    <mergeCell ref="FB24:FD24"/>
    <mergeCell ref="A25:E25"/>
    <mergeCell ref="F25:I25"/>
    <mergeCell ref="J25:N25"/>
    <mergeCell ref="O25:S25"/>
    <mergeCell ref="T25:Y25"/>
    <mergeCell ref="Z25:AD25"/>
    <mergeCell ref="AE25:AJ25"/>
    <mergeCell ref="AK25:AO25"/>
    <mergeCell ref="AP25:AU25"/>
    <mergeCell ref="AV25:AZ25"/>
    <mergeCell ref="BG25:BK25"/>
    <mergeCell ref="BL25:BQ25"/>
    <mergeCell ref="CC25:CG25"/>
    <mergeCell ref="BA25:BF25"/>
    <mergeCell ref="BR25:BV25"/>
    <mergeCell ref="BW25:CB25"/>
    <mergeCell ref="EQ25:EU25"/>
    <mergeCell ref="EV25:FA25"/>
    <mergeCell ref="DD25:DI25"/>
    <mergeCell ref="DJ25:DN25"/>
    <mergeCell ref="DZ25:EE25"/>
    <mergeCell ref="EF25:EJ25"/>
    <mergeCell ref="EK25:EP25"/>
    <mergeCell ref="DO25:DT25"/>
    <mergeCell ref="FB25:FD25"/>
    <mergeCell ref="A26:E26"/>
    <mergeCell ref="F26:I26"/>
    <mergeCell ref="J26:N26"/>
    <mergeCell ref="O26:S26"/>
    <mergeCell ref="T26:Y26"/>
    <mergeCell ref="Z26:AD26"/>
    <mergeCell ref="AE26:AJ26"/>
    <mergeCell ref="AK26:AO26"/>
    <mergeCell ref="AP26:AU26"/>
    <mergeCell ref="AV26:AZ26"/>
    <mergeCell ref="BG26:BK26"/>
    <mergeCell ref="BL26:BQ26"/>
    <mergeCell ref="CC26:CG26"/>
    <mergeCell ref="BR26:BV26"/>
    <mergeCell ref="BW26:CB26"/>
    <mergeCell ref="BA26:BF26"/>
    <mergeCell ref="DU26:DY26"/>
    <mergeCell ref="EQ26:EU26"/>
    <mergeCell ref="EV26:FA26"/>
    <mergeCell ref="DD26:DI26"/>
    <mergeCell ref="DJ26:DN26"/>
    <mergeCell ref="DO26:DT26"/>
    <mergeCell ref="DZ26:EE26"/>
    <mergeCell ref="EF26:EJ26"/>
    <mergeCell ref="EK26:EP26"/>
    <mergeCell ref="FB26:FD26"/>
    <mergeCell ref="A27:E27"/>
    <mergeCell ref="F27:I27"/>
    <mergeCell ref="J27:N27"/>
    <mergeCell ref="O27:S27"/>
    <mergeCell ref="T27:Y27"/>
    <mergeCell ref="Z27:AD27"/>
    <mergeCell ref="AE27:AJ27"/>
    <mergeCell ref="AK27:AO27"/>
    <mergeCell ref="AP27:AU27"/>
    <mergeCell ref="AV27:AZ27"/>
    <mergeCell ref="BG27:BK27"/>
    <mergeCell ref="BL28:BQ28"/>
    <mergeCell ref="CC27:CG27"/>
    <mergeCell ref="BR27:BV27"/>
    <mergeCell ref="BW27:CB27"/>
    <mergeCell ref="BA27:BF27"/>
    <mergeCell ref="AV28:AZ28"/>
    <mergeCell ref="BG28:BK28"/>
    <mergeCell ref="CC28:CG28"/>
    <mergeCell ref="DU27:DY27"/>
    <mergeCell ref="EQ27:EU27"/>
    <mergeCell ref="EV27:FA27"/>
    <mergeCell ref="DD27:DI27"/>
    <mergeCell ref="DO27:DT27"/>
    <mergeCell ref="DJ27:DN27"/>
    <mergeCell ref="DZ27:EE27"/>
    <mergeCell ref="EF27:EJ27"/>
    <mergeCell ref="FB27:FD27"/>
    <mergeCell ref="A28:E28"/>
    <mergeCell ref="F28:I28"/>
    <mergeCell ref="J28:N28"/>
    <mergeCell ref="O28:S28"/>
    <mergeCell ref="T28:Y28"/>
    <mergeCell ref="Z28:AD28"/>
    <mergeCell ref="AE28:AJ28"/>
    <mergeCell ref="AK28:AO28"/>
    <mergeCell ref="AP28:AU28"/>
    <mergeCell ref="BA28:BF28"/>
    <mergeCell ref="BR28:BV28"/>
    <mergeCell ref="BW28:CB28"/>
    <mergeCell ref="CY28:DC28"/>
    <mergeCell ref="EQ28:EU28"/>
    <mergeCell ref="EV28:FA28"/>
    <mergeCell ref="DD28:DI28"/>
    <mergeCell ref="DO28:DT28"/>
    <mergeCell ref="DJ28:DN28"/>
    <mergeCell ref="DZ28:EE28"/>
    <mergeCell ref="EF28:EJ28"/>
    <mergeCell ref="EK28:EP28"/>
    <mergeCell ref="FB28:FD28"/>
    <mergeCell ref="A29:E29"/>
    <mergeCell ref="F29:I29"/>
    <mergeCell ref="J29:N29"/>
    <mergeCell ref="O29:S29"/>
    <mergeCell ref="T29:Y29"/>
    <mergeCell ref="Z29:AD29"/>
    <mergeCell ref="AE29:AJ29"/>
    <mergeCell ref="AK29:AO29"/>
    <mergeCell ref="AP29:AU29"/>
    <mergeCell ref="AV29:AZ29"/>
    <mergeCell ref="BG29:BK29"/>
    <mergeCell ref="BL29:BQ29"/>
    <mergeCell ref="CC29:CG29"/>
    <mergeCell ref="BA29:BF29"/>
    <mergeCell ref="BR29:BV29"/>
    <mergeCell ref="BW29:CB29"/>
    <mergeCell ref="DU29:DY29"/>
    <mergeCell ref="EQ29:EU29"/>
    <mergeCell ref="EV29:FA29"/>
    <mergeCell ref="DJ29:DN29"/>
    <mergeCell ref="DD29:DI29"/>
    <mergeCell ref="DZ29:EE29"/>
    <mergeCell ref="EF29:EJ29"/>
    <mergeCell ref="EK29:EP29"/>
    <mergeCell ref="FB29:FD29"/>
    <mergeCell ref="A30:E30"/>
    <mergeCell ref="F30:I30"/>
    <mergeCell ref="J30:N30"/>
    <mergeCell ref="O30:S30"/>
    <mergeCell ref="T30:Y30"/>
    <mergeCell ref="Z30:AD30"/>
    <mergeCell ref="AE30:AJ30"/>
    <mergeCell ref="AK30:AO30"/>
    <mergeCell ref="AP30:AU30"/>
    <mergeCell ref="EK30:EP30"/>
    <mergeCell ref="AV30:AZ30"/>
    <mergeCell ref="BG30:BK30"/>
    <mergeCell ref="BL30:BQ30"/>
    <mergeCell ref="CC30:CG30"/>
    <mergeCell ref="BA30:BF30"/>
    <mergeCell ref="BR30:BV30"/>
    <mergeCell ref="BW30:CB30"/>
    <mergeCell ref="DD30:DI30"/>
    <mergeCell ref="DJ30:DN30"/>
    <mergeCell ref="EF30:EJ30"/>
    <mergeCell ref="Z32:AD32"/>
    <mergeCell ref="AE31:AJ31"/>
    <mergeCell ref="AK31:AO31"/>
    <mergeCell ref="AP31:AU31"/>
    <mergeCell ref="DD31:DI31"/>
    <mergeCell ref="DJ31:DN31"/>
    <mergeCell ref="AV31:AZ31"/>
    <mergeCell ref="BG31:BK31"/>
    <mergeCell ref="A31:E31"/>
    <mergeCell ref="F31:I31"/>
    <mergeCell ref="J31:N31"/>
    <mergeCell ref="O31:S31"/>
    <mergeCell ref="T31:Y31"/>
    <mergeCell ref="CY30:DC30"/>
    <mergeCell ref="CC31:CG31"/>
    <mergeCell ref="BA31:BF31"/>
    <mergeCell ref="BR31:BV31"/>
    <mergeCell ref="BW31:CB31"/>
    <mergeCell ref="EQ31:EU31"/>
    <mergeCell ref="FB30:FD30"/>
    <mergeCell ref="DU30:DY30"/>
    <mergeCell ref="EQ30:EU30"/>
    <mergeCell ref="EV30:FA30"/>
    <mergeCell ref="DZ30:EE30"/>
    <mergeCell ref="DZ31:EE31"/>
    <mergeCell ref="EF31:EJ31"/>
    <mergeCell ref="EK31:EP31"/>
    <mergeCell ref="FB31:FD31"/>
    <mergeCell ref="A32:E32"/>
    <mergeCell ref="F32:I32"/>
    <mergeCell ref="J32:N32"/>
    <mergeCell ref="O32:S32"/>
    <mergeCell ref="T32:Y32"/>
    <mergeCell ref="BL31:BQ31"/>
    <mergeCell ref="AE32:AJ32"/>
    <mergeCell ref="AK32:AO32"/>
    <mergeCell ref="AP32:AU32"/>
    <mergeCell ref="CY31:DC31"/>
    <mergeCell ref="EV32:FA32"/>
    <mergeCell ref="DJ32:DN32"/>
    <mergeCell ref="DZ32:EE32"/>
    <mergeCell ref="EF32:EJ32"/>
    <mergeCell ref="EK32:EP32"/>
    <mergeCell ref="EV31:FA31"/>
    <mergeCell ref="AP33:AU33"/>
    <mergeCell ref="CY32:DC32"/>
    <mergeCell ref="DU32:DY32"/>
    <mergeCell ref="EQ32:EU32"/>
    <mergeCell ref="DD32:DI32"/>
    <mergeCell ref="CC32:CG32"/>
    <mergeCell ref="BA32:BF32"/>
    <mergeCell ref="BR32:BV32"/>
    <mergeCell ref="BW32:CB32"/>
    <mergeCell ref="CH33:CM33"/>
    <mergeCell ref="BW33:CB33"/>
    <mergeCell ref="FB32:FD32"/>
    <mergeCell ref="A33:E33"/>
    <mergeCell ref="F33:I33"/>
    <mergeCell ref="J33:N33"/>
    <mergeCell ref="O33:S33"/>
    <mergeCell ref="T33:Y33"/>
    <mergeCell ref="Z33:AD33"/>
    <mergeCell ref="AE33:AJ33"/>
    <mergeCell ref="AK33:AO33"/>
    <mergeCell ref="DU33:DY33"/>
    <mergeCell ref="EQ33:EU33"/>
    <mergeCell ref="EV33:FA33"/>
    <mergeCell ref="DJ33:DN33"/>
    <mergeCell ref="DO33:DT33"/>
    <mergeCell ref="DZ33:EE33"/>
    <mergeCell ref="EF33:EJ33"/>
    <mergeCell ref="EK33:EP33"/>
    <mergeCell ref="DD33:DI33"/>
    <mergeCell ref="FB33:FD33"/>
    <mergeCell ref="A34:E34"/>
    <mergeCell ref="F34:I34"/>
    <mergeCell ref="J34:N34"/>
    <mergeCell ref="O34:S34"/>
    <mergeCell ref="T34:Y34"/>
    <mergeCell ref="Z34:AD34"/>
    <mergeCell ref="AE34:AJ34"/>
    <mergeCell ref="AK34:AO34"/>
    <mergeCell ref="AP34:AU34"/>
    <mergeCell ref="AV32:AZ32"/>
    <mergeCell ref="BG32:BK32"/>
    <mergeCell ref="BL32:BQ32"/>
    <mergeCell ref="CC34:CG34"/>
    <mergeCell ref="BA34:BF34"/>
    <mergeCell ref="BR34:BV34"/>
    <mergeCell ref="BW34:CB34"/>
    <mergeCell ref="CC33:CG33"/>
    <mergeCell ref="BA33:BF33"/>
    <mergeCell ref="BR33:BV33"/>
    <mergeCell ref="AV34:AZ34"/>
    <mergeCell ref="BG34:BK34"/>
    <mergeCell ref="BL34:BQ34"/>
    <mergeCell ref="AV33:AZ33"/>
    <mergeCell ref="BG33:BK33"/>
    <mergeCell ref="BL33:BQ33"/>
    <mergeCell ref="EV34:FA34"/>
    <mergeCell ref="FB34:FD34"/>
    <mergeCell ref="A9:E9"/>
    <mergeCell ref="A37:CB37"/>
    <mergeCell ref="DZ34:EE34"/>
    <mergeCell ref="EF34:EJ34"/>
    <mergeCell ref="EK34:EP34"/>
    <mergeCell ref="EQ34:EU34"/>
    <mergeCell ref="DD34:DI34"/>
    <mergeCell ref="AV10:AZ10"/>
    <mergeCell ref="A39:CB39"/>
    <mergeCell ref="CC39:FD39"/>
    <mergeCell ref="DV42:EB42"/>
    <mergeCell ref="EK42:EQ42"/>
    <mergeCell ref="BK41:CB41"/>
    <mergeCell ref="CC42:CI42"/>
    <mergeCell ref="BK42:BS42"/>
    <mergeCell ref="BT42:CB42"/>
    <mergeCell ref="CC41:CQ41"/>
    <mergeCell ref="CJ42:CQ42"/>
    <mergeCell ref="FA43:FD43"/>
    <mergeCell ref="CR41:DF41"/>
    <mergeCell ref="DG41:DU41"/>
    <mergeCell ref="DV41:EJ41"/>
    <mergeCell ref="DN42:DU42"/>
    <mergeCell ref="EC42:EJ42"/>
    <mergeCell ref="CR42:CX42"/>
    <mergeCell ref="CY42:DF42"/>
    <mergeCell ref="DG42:DM42"/>
    <mergeCell ref="EK41:EZ41"/>
    <mergeCell ref="A50:J50"/>
    <mergeCell ref="S41:Z42"/>
    <mergeCell ref="K41:R42"/>
    <mergeCell ref="A41:J42"/>
    <mergeCell ref="K46:R46"/>
    <mergeCell ref="S46:Z46"/>
    <mergeCell ref="K48:R48"/>
    <mergeCell ref="S48:Z48"/>
    <mergeCell ref="K47:R47"/>
    <mergeCell ref="S47:Z47"/>
    <mergeCell ref="AA41:AR41"/>
    <mergeCell ref="AA42:AI42"/>
    <mergeCell ref="AJ42:AR42"/>
    <mergeCell ref="AS42:BA42"/>
    <mergeCell ref="AS41:BJ41"/>
    <mergeCell ref="BB42:BJ42"/>
    <mergeCell ref="AJ53:AR53"/>
    <mergeCell ref="AS53:BA53"/>
    <mergeCell ref="BB53:BJ53"/>
    <mergeCell ref="BK53:BS53"/>
    <mergeCell ref="A53:J53"/>
    <mergeCell ref="K53:R53"/>
    <mergeCell ref="S53:Z53"/>
    <mergeCell ref="AA53:AI53"/>
    <mergeCell ref="ER53:EZ53"/>
    <mergeCell ref="CR53:CX53"/>
    <mergeCell ref="CY53:DF53"/>
    <mergeCell ref="DG53:DM53"/>
    <mergeCell ref="DN53:DU53"/>
    <mergeCell ref="CJ50:CQ50"/>
    <mergeCell ref="CR50:CX50"/>
    <mergeCell ref="CY50:DF50"/>
    <mergeCell ref="DG50:DM50"/>
    <mergeCell ref="DN50:DU50"/>
    <mergeCell ref="BT52:CB52"/>
    <mergeCell ref="CC52:CI52"/>
    <mergeCell ref="EK53:EQ53"/>
    <mergeCell ref="CJ52:CQ52"/>
    <mergeCell ref="DV53:EB53"/>
    <mergeCell ref="EC53:EJ53"/>
    <mergeCell ref="BT53:CB53"/>
    <mergeCell ref="CC53:CI53"/>
    <mergeCell ref="CJ53:CQ53"/>
    <mergeCell ref="FA53:FD53"/>
    <mergeCell ref="K50:R50"/>
    <mergeCell ref="S50:Z50"/>
    <mergeCell ref="AA50:AI50"/>
    <mergeCell ref="AJ50:AR50"/>
    <mergeCell ref="AS50:BA50"/>
    <mergeCell ref="BB50:BJ50"/>
    <mergeCell ref="BK50:BS50"/>
    <mergeCell ref="BT50:CB50"/>
    <mergeCell ref="CC50:CI50"/>
    <mergeCell ref="FA50:FD50"/>
    <mergeCell ref="DV50:EB50"/>
    <mergeCell ref="EC50:EJ50"/>
    <mergeCell ref="EK50:EQ50"/>
    <mergeCell ref="ER50:EZ50"/>
    <mergeCell ref="EC48:EJ48"/>
    <mergeCell ref="EK48:EQ48"/>
    <mergeCell ref="ER48:EZ48"/>
    <mergeCell ref="EC47:EJ47"/>
    <mergeCell ref="AS47:BA47"/>
    <mergeCell ref="BB47:BJ47"/>
    <mergeCell ref="BK47:BS47"/>
    <mergeCell ref="AS48:BA48"/>
    <mergeCell ref="BB48:BJ48"/>
    <mergeCell ref="BK48:BS48"/>
    <mergeCell ref="DN47:DU47"/>
    <mergeCell ref="DV47:EB47"/>
    <mergeCell ref="AA48:AI48"/>
    <mergeCell ref="ER47:EZ47"/>
    <mergeCell ref="EK47:EQ47"/>
    <mergeCell ref="BT48:CB48"/>
    <mergeCell ref="CC48:CI48"/>
    <mergeCell ref="CJ48:CQ48"/>
    <mergeCell ref="DN48:DU48"/>
    <mergeCell ref="BT47:CB47"/>
    <mergeCell ref="DV48:EB48"/>
    <mergeCell ref="AJ48:AR48"/>
    <mergeCell ref="AA46:AI46"/>
    <mergeCell ref="AA47:AI47"/>
    <mergeCell ref="AJ47:AR47"/>
    <mergeCell ref="CR46:CX46"/>
    <mergeCell ref="CY46:DF46"/>
    <mergeCell ref="AS46:BA46"/>
    <mergeCell ref="BB46:BJ46"/>
    <mergeCell ref="BK46:BS46"/>
    <mergeCell ref="BT46:CB46"/>
    <mergeCell ref="CJ46:CQ46"/>
    <mergeCell ref="ER46:EZ46"/>
    <mergeCell ref="FA46:FD46"/>
    <mergeCell ref="K49:R49"/>
    <mergeCell ref="S49:Z49"/>
    <mergeCell ref="AA49:AI49"/>
    <mergeCell ref="AJ49:AR49"/>
    <mergeCell ref="AS49:BA49"/>
    <mergeCell ref="BB49:BJ49"/>
    <mergeCell ref="AJ46:AR46"/>
    <mergeCell ref="DG46:DM46"/>
    <mergeCell ref="BK49:BS49"/>
    <mergeCell ref="BT49:CB49"/>
    <mergeCell ref="CC49:CI49"/>
    <mergeCell ref="CJ49:CQ49"/>
    <mergeCell ref="CR49:CX49"/>
    <mergeCell ref="CY49:DF49"/>
    <mergeCell ref="DG49:DM49"/>
    <mergeCell ref="DG47:DM47"/>
    <mergeCell ref="CC46:CI46"/>
    <mergeCell ref="DN49:DU49"/>
    <mergeCell ref="DV49:EB49"/>
    <mergeCell ref="EC49:EJ49"/>
    <mergeCell ref="EK49:EQ49"/>
    <mergeCell ref="ER49:EZ49"/>
    <mergeCell ref="FA49:FD49"/>
    <mergeCell ref="A54:J54"/>
    <mergeCell ref="K54:R54"/>
    <mergeCell ref="S54:Z54"/>
    <mergeCell ref="AA54:AI54"/>
    <mergeCell ref="AJ54:AR54"/>
    <mergeCell ref="AS54:BA54"/>
    <mergeCell ref="BB54:BJ54"/>
    <mergeCell ref="BK54:BS54"/>
    <mergeCell ref="BT54:CB54"/>
    <mergeCell ref="CC54:CI54"/>
    <mergeCell ref="CJ54:CQ54"/>
    <mergeCell ref="CR54:CX54"/>
    <mergeCell ref="CY54:DF54"/>
    <mergeCell ref="DG54:DM54"/>
    <mergeCell ref="DN54:DU54"/>
    <mergeCell ref="DV54:EB54"/>
    <mergeCell ref="EC54:EJ54"/>
    <mergeCell ref="EK54:EQ54"/>
    <mergeCell ref="ER54:EZ54"/>
    <mergeCell ref="FA54:FD54"/>
    <mergeCell ref="A55:J55"/>
    <mergeCell ref="K55:R55"/>
    <mergeCell ref="S55:Z55"/>
    <mergeCell ref="AA55:AI55"/>
    <mergeCell ref="AJ55:AR55"/>
    <mergeCell ref="AS55:BA55"/>
    <mergeCell ref="BB55:BJ55"/>
    <mergeCell ref="BK55:BS55"/>
    <mergeCell ref="BT55:CB55"/>
    <mergeCell ref="CC55:CI55"/>
    <mergeCell ref="CJ55:CQ55"/>
    <mergeCell ref="CR55:CX55"/>
    <mergeCell ref="CY55:DF55"/>
    <mergeCell ref="DG55:DM55"/>
    <mergeCell ref="DN55:DU55"/>
    <mergeCell ref="DV55:EB55"/>
    <mergeCell ref="EC55:EJ55"/>
    <mergeCell ref="EK55:EQ55"/>
    <mergeCell ref="ER55:EZ55"/>
    <mergeCell ref="FA55:FD55"/>
    <mergeCell ref="A56:J56"/>
    <mergeCell ref="K56:R56"/>
    <mergeCell ref="S56:Z56"/>
    <mergeCell ref="AA56:AI56"/>
    <mergeCell ref="AJ56:AR56"/>
    <mergeCell ref="AS56:BA56"/>
    <mergeCell ref="BB56:BJ56"/>
    <mergeCell ref="BK56:BS56"/>
    <mergeCell ref="BT56:CB56"/>
    <mergeCell ref="CC56:CI56"/>
    <mergeCell ref="CJ56:CQ56"/>
    <mergeCell ref="CR56:CX56"/>
    <mergeCell ref="CY56:DF56"/>
    <mergeCell ref="DG56:DM56"/>
    <mergeCell ref="DN56:DU56"/>
    <mergeCell ref="DV56:EB56"/>
    <mergeCell ref="EC56:EJ56"/>
    <mergeCell ref="EK56:EQ56"/>
    <mergeCell ref="ER56:EZ56"/>
    <mergeCell ref="FA56:FD56"/>
    <mergeCell ref="A57:J57"/>
    <mergeCell ref="K57:R57"/>
    <mergeCell ref="S57:Z57"/>
    <mergeCell ref="AA57:AI57"/>
    <mergeCell ref="AJ57:AR57"/>
    <mergeCell ref="AS57:BA57"/>
    <mergeCell ref="BB57:BJ57"/>
    <mergeCell ref="BK57:BS57"/>
    <mergeCell ref="BT57:CB57"/>
    <mergeCell ref="CC57:CI57"/>
    <mergeCell ref="CJ57:CQ57"/>
    <mergeCell ref="CR57:CX57"/>
    <mergeCell ref="CY57:DF57"/>
    <mergeCell ref="DG57:DM57"/>
    <mergeCell ref="DN57:DU57"/>
    <mergeCell ref="DV57:EB57"/>
    <mergeCell ref="EC57:EJ57"/>
    <mergeCell ref="EK57:EQ57"/>
    <mergeCell ref="ER57:EZ57"/>
    <mergeCell ref="FA57:FD57"/>
    <mergeCell ref="A58:J58"/>
    <mergeCell ref="K58:R58"/>
    <mergeCell ref="S58:Z58"/>
    <mergeCell ref="AA58:AI58"/>
    <mergeCell ref="AJ58:AR58"/>
    <mergeCell ref="AS58:BA58"/>
    <mergeCell ref="BB58:BJ58"/>
    <mergeCell ref="BK58:BS58"/>
    <mergeCell ref="BT58:CB58"/>
    <mergeCell ref="CC58:CI58"/>
    <mergeCell ref="CJ58:CQ58"/>
    <mergeCell ref="CR58:CX58"/>
    <mergeCell ref="CY58:DF58"/>
    <mergeCell ref="DG58:DM58"/>
    <mergeCell ref="DN58:DU58"/>
    <mergeCell ref="DV58:EB58"/>
    <mergeCell ref="EC58:EJ58"/>
    <mergeCell ref="EK58:EQ58"/>
    <mergeCell ref="ER58:EZ58"/>
    <mergeCell ref="FA58:FD58"/>
    <mergeCell ref="A59:J59"/>
    <mergeCell ref="K59:R59"/>
    <mergeCell ref="S59:Z59"/>
    <mergeCell ref="AA59:AI59"/>
    <mergeCell ref="AJ59:AR59"/>
    <mergeCell ref="AS59:BA59"/>
    <mergeCell ref="BB59:BJ59"/>
    <mergeCell ref="BK59:BS59"/>
    <mergeCell ref="BT59:CB59"/>
    <mergeCell ref="CC59:CI59"/>
    <mergeCell ref="CJ59:CQ59"/>
    <mergeCell ref="CR59:CX59"/>
    <mergeCell ref="CY59:DF59"/>
    <mergeCell ref="DG59:DM59"/>
    <mergeCell ref="DN59:DU59"/>
    <mergeCell ref="DV59:EB59"/>
    <mergeCell ref="EC59:EJ59"/>
    <mergeCell ref="EK59:EQ59"/>
    <mergeCell ref="ER59:EZ59"/>
    <mergeCell ref="FA59:FD59"/>
    <mergeCell ref="A60:J60"/>
    <mergeCell ref="K60:R60"/>
    <mergeCell ref="S60:Z60"/>
    <mergeCell ref="AA60:AI60"/>
    <mergeCell ref="AJ60:AR60"/>
    <mergeCell ref="AS60:BA60"/>
    <mergeCell ref="BB60:BJ60"/>
    <mergeCell ref="BK60:BS60"/>
    <mergeCell ref="BT60:CB60"/>
    <mergeCell ref="CC60:CI60"/>
    <mergeCell ref="CJ60:CQ60"/>
    <mergeCell ref="CR60:CX60"/>
    <mergeCell ref="CY60:DF60"/>
    <mergeCell ref="DG60:DM60"/>
    <mergeCell ref="DN60:DU60"/>
    <mergeCell ref="DV60:EB60"/>
    <mergeCell ref="EC60:EJ60"/>
    <mergeCell ref="EK60:EQ60"/>
    <mergeCell ref="ER60:EZ60"/>
    <mergeCell ref="FA60:FD60"/>
    <mergeCell ref="A61:J61"/>
    <mergeCell ref="K61:R61"/>
    <mergeCell ref="S61:Z61"/>
    <mergeCell ref="AA61:AI61"/>
    <mergeCell ref="AJ61:AR61"/>
    <mergeCell ref="AS61:BA61"/>
    <mergeCell ref="BB61:BJ61"/>
    <mergeCell ref="BK61:BS61"/>
    <mergeCell ref="BT61:CB61"/>
    <mergeCell ref="CC61:CI61"/>
    <mergeCell ref="CJ61:CQ61"/>
    <mergeCell ref="CR61:CX61"/>
    <mergeCell ref="CY61:DF61"/>
    <mergeCell ref="DG61:DM61"/>
    <mergeCell ref="DN61:DU61"/>
    <mergeCell ref="DV61:EB61"/>
    <mergeCell ref="EC61:EJ61"/>
    <mergeCell ref="EK61:EQ61"/>
    <mergeCell ref="ER61:EZ61"/>
    <mergeCell ref="FA61:FD61"/>
    <mergeCell ref="A62:J62"/>
    <mergeCell ref="K62:R62"/>
    <mergeCell ref="S62:Z62"/>
    <mergeCell ref="AA62:AI62"/>
    <mergeCell ref="AJ62:AR62"/>
    <mergeCell ref="AS62:BA62"/>
    <mergeCell ref="BB62:BJ62"/>
    <mergeCell ref="BK62:BS62"/>
    <mergeCell ref="BT62:CB62"/>
    <mergeCell ref="CC62:CI62"/>
    <mergeCell ref="CJ62:CQ62"/>
    <mergeCell ref="CR62:CX62"/>
    <mergeCell ref="CY62:DF62"/>
    <mergeCell ref="DG62:DM62"/>
    <mergeCell ref="DN62:DU62"/>
    <mergeCell ref="DV62:EB62"/>
    <mergeCell ref="EC62:EJ62"/>
    <mergeCell ref="EK62:EQ62"/>
    <mergeCell ref="ER62:EZ62"/>
    <mergeCell ref="FA62:FD62"/>
    <mergeCell ref="A63:J63"/>
    <mergeCell ref="K63:R63"/>
    <mergeCell ref="S63:Z63"/>
    <mergeCell ref="AA63:AI63"/>
    <mergeCell ref="AJ63:AR63"/>
    <mergeCell ref="AS63:BA63"/>
    <mergeCell ref="BB63:BJ63"/>
    <mergeCell ref="BK63:BS63"/>
    <mergeCell ref="BT63:CB63"/>
    <mergeCell ref="CC63:CI63"/>
    <mergeCell ref="CJ63:CQ63"/>
    <mergeCell ref="CR63:CX63"/>
    <mergeCell ref="CY63:DF63"/>
    <mergeCell ref="DG63:DM63"/>
    <mergeCell ref="DN63:DU63"/>
    <mergeCell ref="DV63:EB63"/>
    <mergeCell ref="EC63:EJ63"/>
    <mergeCell ref="EK63:EQ63"/>
    <mergeCell ref="ER63:EZ63"/>
    <mergeCell ref="FA63:FD63"/>
    <mergeCell ref="A64:J64"/>
    <mergeCell ref="K64:R64"/>
    <mergeCell ref="S64:Z64"/>
    <mergeCell ref="AA64:AI64"/>
    <mergeCell ref="AJ64:AR64"/>
    <mergeCell ref="AS64:BA64"/>
    <mergeCell ref="BB64:BJ64"/>
    <mergeCell ref="BK64:BS64"/>
    <mergeCell ref="BT64:CB64"/>
    <mergeCell ref="CC64:CI64"/>
    <mergeCell ref="CJ64:CQ64"/>
    <mergeCell ref="CR64:CX64"/>
    <mergeCell ref="CY64:DF64"/>
    <mergeCell ref="DG64:DM64"/>
    <mergeCell ref="DN64:DU64"/>
    <mergeCell ref="DV64:EB64"/>
    <mergeCell ref="EC64:EJ64"/>
    <mergeCell ref="EK64:EQ64"/>
    <mergeCell ref="ER64:EZ64"/>
    <mergeCell ref="FA64:FD64"/>
    <mergeCell ref="A65:J65"/>
    <mergeCell ref="K65:R65"/>
    <mergeCell ref="S65:Z65"/>
    <mergeCell ref="AA65:AI65"/>
    <mergeCell ref="AJ65:AR65"/>
    <mergeCell ref="AS65:BA65"/>
    <mergeCell ref="BB65:BJ65"/>
    <mergeCell ref="BK65:BS65"/>
    <mergeCell ref="BT65:CB65"/>
    <mergeCell ref="CC65:CI65"/>
    <mergeCell ref="CJ65:CQ65"/>
    <mergeCell ref="CR65:CX65"/>
    <mergeCell ref="CY65:DF65"/>
    <mergeCell ref="DG65:DM65"/>
    <mergeCell ref="DN65:DU65"/>
    <mergeCell ref="DV65:EB65"/>
    <mergeCell ref="EC65:EJ65"/>
    <mergeCell ref="EK65:EQ65"/>
    <mergeCell ref="ER65:EZ65"/>
    <mergeCell ref="FA65:FD65"/>
    <mergeCell ref="A66:J66"/>
    <mergeCell ref="K66:R66"/>
    <mergeCell ref="S66:Z66"/>
    <mergeCell ref="AA66:AI66"/>
    <mergeCell ref="AJ66:AR66"/>
    <mergeCell ref="AS66:BA66"/>
    <mergeCell ref="BB66:BJ66"/>
    <mergeCell ref="BK66:BS66"/>
    <mergeCell ref="BT66:CB66"/>
    <mergeCell ref="CC66:CI66"/>
    <mergeCell ref="CJ66:CQ66"/>
    <mergeCell ref="CR66:CX66"/>
    <mergeCell ref="CY66:DF66"/>
    <mergeCell ref="DG66:DM66"/>
    <mergeCell ref="DN66:DU66"/>
    <mergeCell ref="DV66:EB66"/>
    <mergeCell ref="EC66:EJ66"/>
    <mergeCell ref="EK66:EQ66"/>
    <mergeCell ref="ER66:EZ66"/>
    <mergeCell ref="FA66:FD66"/>
    <mergeCell ref="A67:J67"/>
    <mergeCell ref="K67:R67"/>
    <mergeCell ref="S67:Z67"/>
    <mergeCell ref="AA67:AI67"/>
    <mergeCell ref="AJ67:AR67"/>
    <mergeCell ref="AS67:BA67"/>
    <mergeCell ref="BB67:BJ67"/>
    <mergeCell ref="BK67:BS67"/>
    <mergeCell ref="BT67:CB67"/>
    <mergeCell ref="CC67:CI67"/>
    <mergeCell ref="CJ67:CQ67"/>
    <mergeCell ref="CR67:CX67"/>
    <mergeCell ref="CY67:DF67"/>
    <mergeCell ref="DG67:DM67"/>
    <mergeCell ref="DN67:DU67"/>
    <mergeCell ref="DV67:EB67"/>
    <mergeCell ref="EC67:EJ67"/>
    <mergeCell ref="EK67:EQ67"/>
    <mergeCell ref="ER67:EZ67"/>
    <mergeCell ref="FA67:FD67"/>
    <mergeCell ref="A68:J68"/>
    <mergeCell ref="K68:R68"/>
    <mergeCell ref="S68:Z68"/>
    <mergeCell ref="AA68:AI68"/>
    <mergeCell ref="AJ68:AR68"/>
    <mergeCell ref="AS68:BA68"/>
    <mergeCell ref="BB68:BJ68"/>
    <mergeCell ref="BK68:BS68"/>
    <mergeCell ref="BT68:CB68"/>
    <mergeCell ref="CC68:CI68"/>
    <mergeCell ref="CJ68:CQ68"/>
    <mergeCell ref="CR68:CX68"/>
    <mergeCell ref="CY68:DF68"/>
    <mergeCell ref="DG68:DM68"/>
    <mergeCell ref="DN68:DU68"/>
    <mergeCell ref="DV68:EB68"/>
    <mergeCell ref="EC68:EJ68"/>
    <mergeCell ref="EK68:EQ68"/>
    <mergeCell ref="ER68:EZ68"/>
    <mergeCell ref="FA68:FD68"/>
    <mergeCell ref="A69:J69"/>
    <mergeCell ref="K69:R69"/>
    <mergeCell ref="S69:Z69"/>
    <mergeCell ref="AA69:AI69"/>
    <mergeCell ref="AJ69:AR69"/>
    <mergeCell ref="AS69:BA69"/>
    <mergeCell ref="BB69:BJ69"/>
    <mergeCell ref="BK69:BS69"/>
    <mergeCell ref="BT69:CB69"/>
    <mergeCell ref="CC69:CI69"/>
    <mergeCell ref="CJ69:CQ69"/>
    <mergeCell ref="CR69:CX69"/>
    <mergeCell ref="CY69:DF69"/>
    <mergeCell ref="DG69:DM69"/>
    <mergeCell ref="BA10:BF10"/>
    <mergeCell ref="BG10:BK10"/>
    <mergeCell ref="BL10:BQ10"/>
    <mergeCell ref="BR10:BV10"/>
    <mergeCell ref="DN69:DU69"/>
    <mergeCell ref="FA69:FD69"/>
    <mergeCell ref="DV69:EB69"/>
    <mergeCell ref="EC69:EJ69"/>
    <mergeCell ref="EK69:EQ69"/>
    <mergeCell ref="ER69:EZ69"/>
    <mergeCell ref="CH11:CM11"/>
    <mergeCell ref="CH10:CM10"/>
    <mergeCell ref="CN10:CR10"/>
    <mergeCell ref="CS10:CX10"/>
    <mergeCell ref="CY10:DC10"/>
    <mergeCell ref="BR11:BV11"/>
    <mergeCell ref="BW11:CB11"/>
    <mergeCell ref="CC11:CG11"/>
    <mergeCell ref="DO10:DT10"/>
    <mergeCell ref="DU10:DY10"/>
    <mergeCell ref="DZ10:EE10"/>
    <mergeCell ref="EF10:EJ10"/>
    <mergeCell ref="EK10:EP10"/>
    <mergeCell ref="EQ10:EU10"/>
    <mergeCell ref="EV10:FA10"/>
    <mergeCell ref="FB10:FD10"/>
    <mergeCell ref="A44:J44"/>
    <mergeCell ref="K44:R44"/>
    <mergeCell ref="S44:Z44"/>
    <mergeCell ref="AA44:AI44"/>
    <mergeCell ref="AJ44:AR44"/>
    <mergeCell ref="AS44:BA44"/>
    <mergeCell ref="BB44:BJ44"/>
    <mergeCell ref="BK44:BS44"/>
    <mergeCell ref="BT44:CB44"/>
    <mergeCell ref="CC44:CI44"/>
    <mergeCell ref="CJ44:CQ44"/>
    <mergeCell ref="CR44:CX44"/>
    <mergeCell ref="FA47:FD47"/>
    <mergeCell ref="CR48:CX48"/>
    <mergeCell ref="CY48:DF48"/>
    <mergeCell ref="DG48:DM48"/>
    <mergeCell ref="FA48:FD48"/>
    <mergeCell ref="CY47:DF47"/>
    <mergeCell ref="EK46:EQ46"/>
    <mergeCell ref="DN46:DU46"/>
    <mergeCell ref="DV46:EB46"/>
    <mergeCell ref="EC46:EJ46"/>
    <mergeCell ref="ER45:EZ45"/>
    <mergeCell ref="CY44:DF44"/>
    <mergeCell ref="DG44:DM44"/>
    <mergeCell ref="DN44:DU44"/>
    <mergeCell ref="DV44:EB44"/>
    <mergeCell ref="EC44:EJ44"/>
    <mergeCell ref="EK44:EQ44"/>
    <mergeCell ref="ER44:EZ44"/>
    <mergeCell ref="EK45:EQ45"/>
    <mergeCell ref="A36:CB36"/>
    <mergeCell ref="CC36:FD36"/>
    <mergeCell ref="A3:FD3"/>
    <mergeCell ref="Z10:AD10"/>
    <mergeCell ref="DJ14:DN14"/>
    <mergeCell ref="DD14:DI14"/>
    <mergeCell ref="BL14:BQ14"/>
    <mergeCell ref="CC71:FD71"/>
    <mergeCell ref="A40:FD40"/>
    <mergeCell ref="CC47:CI47"/>
    <mergeCell ref="CJ47:CQ47"/>
    <mergeCell ref="CR47:CX47"/>
    <mergeCell ref="FA44:FD44"/>
    <mergeCell ref="EC45:EJ45"/>
    <mergeCell ref="A52:J52"/>
    <mergeCell ref="K52:R52"/>
    <mergeCell ref="S52:Z52"/>
    <mergeCell ref="AV14:AZ14"/>
    <mergeCell ref="AP14:AU14"/>
    <mergeCell ref="CN11:CR11"/>
    <mergeCell ref="DD10:DI10"/>
    <mergeCell ref="DJ10:DN10"/>
    <mergeCell ref="CS11:CX11"/>
    <mergeCell ref="CY11:DC11"/>
    <mergeCell ref="DD11:DI11"/>
    <mergeCell ref="BW10:CB10"/>
    <mergeCell ref="CC10:CG10"/>
    <mergeCell ref="A10:E10"/>
    <mergeCell ref="CC2:FD2"/>
    <mergeCell ref="A2:CB2"/>
    <mergeCell ref="T10:Y10"/>
    <mergeCell ref="O10:S10"/>
    <mergeCell ref="J10:N10"/>
    <mergeCell ref="F10:I10"/>
    <mergeCell ref="AP10:AU10"/>
    <mergeCell ref="AK10:AO10"/>
    <mergeCell ref="AE10:AJ10"/>
    <mergeCell ref="A19:E19"/>
    <mergeCell ref="F19:I19"/>
    <mergeCell ref="J19:N19"/>
    <mergeCell ref="O19:S19"/>
    <mergeCell ref="T19:Y19"/>
    <mergeCell ref="Z19:AD19"/>
    <mergeCell ref="AE19:AJ19"/>
    <mergeCell ref="AK19:AO19"/>
    <mergeCell ref="AP19:AU19"/>
    <mergeCell ref="AV19:AZ19"/>
    <mergeCell ref="BA19:BF19"/>
    <mergeCell ref="BG19:BK19"/>
    <mergeCell ref="BL19:BQ19"/>
    <mergeCell ref="BR19:BV19"/>
    <mergeCell ref="BW19:CB19"/>
    <mergeCell ref="CC19:CG19"/>
    <mergeCell ref="CN19:CR19"/>
    <mergeCell ref="CS19:CX19"/>
    <mergeCell ref="CH19:CM19"/>
    <mergeCell ref="CY19:DC19"/>
    <mergeCell ref="DD19:DI19"/>
    <mergeCell ref="DJ19:DN19"/>
    <mergeCell ref="DO19:DT19"/>
    <mergeCell ref="DU19:DY19"/>
    <mergeCell ref="DZ19:EE19"/>
    <mergeCell ref="FB19:FD19"/>
    <mergeCell ref="EF19:EJ19"/>
    <mergeCell ref="EK19:EP19"/>
    <mergeCell ref="EQ19:EU19"/>
    <mergeCell ref="EV19:FA19"/>
    <mergeCell ref="F16:I16"/>
    <mergeCell ref="J16:N16"/>
    <mergeCell ref="O16:S16"/>
    <mergeCell ref="AV16:AZ16"/>
    <mergeCell ref="BA16:BF16"/>
    <mergeCell ref="A16:E16"/>
    <mergeCell ref="T16:Y16"/>
    <mergeCell ref="Z16:AD16"/>
    <mergeCell ref="AE16:AJ16"/>
    <mergeCell ref="AK16:AO16"/>
    <mergeCell ref="AP16:AU16"/>
    <mergeCell ref="BG16:BK16"/>
    <mergeCell ref="BL16:BQ16"/>
    <mergeCell ref="BR16:BV16"/>
    <mergeCell ref="BW16:CB16"/>
    <mergeCell ref="CC16:CG16"/>
    <mergeCell ref="DO16:DT16"/>
    <mergeCell ref="DU16:DY16"/>
    <mergeCell ref="CH16:CM16"/>
    <mergeCell ref="CN16:CR16"/>
    <mergeCell ref="CS16:CX16"/>
    <mergeCell ref="CY16:DC16"/>
    <mergeCell ref="AJ52:AR52"/>
    <mergeCell ref="AS52:BA52"/>
    <mergeCell ref="BB52:BJ52"/>
    <mergeCell ref="BK52:BS52"/>
    <mergeCell ref="DJ16:DN16"/>
    <mergeCell ref="AA52:AI52"/>
    <mergeCell ref="DG52:DM52"/>
    <mergeCell ref="DN52:DU52"/>
    <mergeCell ref="EV16:FA16"/>
    <mergeCell ref="FB16:FD16"/>
    <mergeCell ref="DZ16:EE16"/>
    <mergeCell ref="EF16:EJ16"/>
    <mergeCell ref="EK16:EP16"/>
    <mergeCell ref="EQ16:EU16"/>
    <mergeCell ref="DD16:DI16"/>
    <mergeCell ref="A11:E11"/>
    <mergeCell ref="A17:E17"/>
    <mergeCell ref="FA52:FD52"/>
    <mergeCell ref="FA51:FD51"/>
    <mergeCell ref="DV52:EB52"/>
    <mergeCell ref="EC52:EJ52"/>
    <mergeCell ref="EK52:EQ52"/>
    <mergeCell ref="ER52:EZ52"/>
    <mergeCell ref="CR52:CX52"/>
    <mergeCell ref="CY52:DF52"/>
  </mergeCells>
  <printOptions/>
  <pageMargins left="0.25" right="0.16" top="0.07874015748031496" bottom="0.2" header="0" footer="0"/>
  <pageSetup horizontalDpi="300" verticalDpi="300" orientation="portrait" pageOrder="overThenDown" paperSize="9" scale="70" r:id="rId2"/>
  <colBreaks count="1" manualBreakCount="1">
    <brk id="80" max="65535" man="1"/>
  </colBreaks>
  <drawing r:id="rId1"/>
</worksheet>
</file>

<file path=xl/worksheets/sheet3.xml><?xml version="1.0" encoding="utf-8"?>
<worksheet xmlns="http://schemas.openxmlformats.org/spreadsheetml/2006/main" xmlns:r="http://schemas.openxmlformats.org/officeDocument/2006/relationships">
  <dimension ref="A1:IV69"/>
  <sheetViews>
    <sheetView zoomScale="120" zoomScaleNormal="120" zoomScaleSheetLayoutView="125" zoomScalePageLayoutView="0" workbookViewId="0" topLeftCell="A1">
      <selection activeCell="A1" sqref="A1:CB1"/>
    </sheetView>
  </sheetViews>
  <sheetFormatPr defaultColWidth="9.00390625" defaultRowHeight="12"/>
  <cols>
    <col min="1" max="1" width="1.4921875" style="0" customWidth="1"/>
    <col min="2" max="39" width="1.37890625" style="0" customWidth="1"/>
    <col min="40" max="41" width="0.12890625" style="0" customWidth="1"/>
    <col min="42" max="79" width="1.37890625" style="0" customWidth="1"/>
    <col min="80" max="80" width="1.00390625" style="0" customWidth="1"/>
    <col min="81" max="157" width="1.37890625" style="0" customWidth="1"/>
    <col min="158" max="158" width="1.12109375" style="0" customWidth="1"/>
    <col min="159" max="159" width="1.37890625" style="0" hidden="1" customWidth="1"/>
    <col min="160" max="160" width="0.12890625" style="0" customWidth="1"/>
    <col min="161" max="174" width="1.37890625" style="0" customWidth="1"/>
    <col min="175" max="175" width="1.4921875" style="0" customWidth="1"/>
  </cols>
  <sheetData>
    <row r="1" spans="1:175" ht="24" customHeight="1">
      <c r="A1" s="227" t="s">
        <v>375</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8" t="s">
        <v>376</v>
      </c>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35"/>
      <c r="FF1" s="35"/>
      <c r="FG1" s="35"/>
      <c r="FH1" s="35"/>
      <c r="FI1" s="35"/>
      <c r="FJ1" s="35"/>
      <c r="FK1" s="35"/>
      <c r="FL1" s="35"/>
      <c r="FM1" s="35"/>
      <c r="FN1" s="35"/>
      <c r="FO1" s="35"/>
      <c r="FP1" s="35"/>
      <c r="FQ1" s="35"/>
      <c r="FR1" s="35"/>
      <c r="FS1" s="35"/>
    </row>
    <row r="2" spans="1:175" ht="30" customHeight="1">
      <c r="A2" s="229" t="s">
        <v>218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30" t="s">
        <v>101</v>
      </c>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c r="FE2" s="36"/>
      <c r="FF2" s="36"/>
      <c r="FG2" s="36"/>
      <c r="FH2" s="36"/>
      <c r="FI2" s="36"/>
      <c r="FJ2" s="36"/>
      <c r="FK2" s="36"/>
      <c r="FL2" s="36"/>
      <c r="FM2" s="36"/>
      <c r="FN2" s="36"/>
      <c r="FO2" s="36"/>
      <c r="FP2" s="36"/>
      <c r="FQ2" s="36"/>
      <c r="FR2" s="36"/>
      <c r="FS2" s="36"/>
    </row>
    <row r="3" spans="1:175" ht="11.25" customHeight="1" thickBot="1">
      <c r="A3" s="271" t="s">
        <v>100</v>
      </c>
      <c r="B3" s="271"/>
      <c r="C3" s="271"/>
      <c r="D3" s="271"/>
      <c r="E3" s="271"/>
      <c r="F3" s="271"/>
      <c r="G3" s="271"/>
      <c r="H3" s="271"/>
      <c r="I3" s="271"/>
      <c r="J3" s="271"/>
      <c r="K3" s="271"/>
      <c r="L3" s="271"/>
      <c r="M3" s="271"/>
      <c r="N3" s="271"/>
      <c r="O3" s="271"/>
      <c r="P3" s="271"/>
      <c r="Q3" s="271"/>
      <c r="R3" s="271"/>
      <c r="S3" s="271"/>
      <c r="T3" s="271"/>
      <c r="U3" s="271"/>
      <c r="V3" s="271"/>
      <c r="W3" s="271"/>
      <c r="X3" s="271"/>
      <c r="Y3" s="271"/>
      <c r="Z3" s="271"/>
      <c r="AA3" s="271"/>
      <c r="AB3" s="271"/>
      <c r="AC3" s="271"/>
      <c r="AD3" s="271"/>
      <c r="AE3" s="271"/>
      <c r="AF3" s="271"/>
      <c r="AG3" s="271"/>
      <c r="AH3" s="271"/>
      <c r="AI3" s="271"/>
      <c r="AJ3" s="271"/>
      <c r="AK3" s="271"/>
      <c r="AL3" s="271"/>
      <c r="AM3" s="271"/>
      <c r="AN3" s="271"/>
      <c r="AO3" s="271"/>
      <c r="AP3" s="271"/>
      <c r="AQ3" s="271"/>
      <c r="AR3" s="271"/>
      <c r="AS3" s="271"/>
      <c r="AT3" s="271"/>
      <c r="AU3" s="271"/>
      <c r="AV3" s="271"/>
      <c r="AW3" s="271"/>
      <c r="AX3" s="271"/>
      <c r="AY3" s="271"/>
      <c r="AZ3" s="271"/>
      <c r="BA3" s="271"/>
      <c r="BB3" s="271"/>
      <c r="BC3" s="271"/>
      <c r="BD3" s="271"/>
      <c r="BE3" s="271"/>
      <c r="BF3" s="271"/>
      <c r="BG3" s="271"/>
      <c r="BH3" s="271"/>
      <c r="BI3" s="271"/>
      <c r="BJ3" s="271"/>
      <c r="BK3" s="271"/>
      <c r="BL3" s="271"/>
      <c r="BM3" s="271"/>
      <c r="BN3" s="271"/>
      <c r="BO3" s="271"/>
      <c r="BP3" s="271"/>
      <c r="BQ3" s="271"/>
      <c r="BR3" s="271"/>
      <c r="BS3" s="271"/>
      <c r="BT3" s="271"/>
      <c r="BU3" s="271"/>
      <c r="BV3" s="271"/>
      <c r="BW3" s="271"/>
      <c r="BX3" s="271"/>
      <c r="BY3" s="271"/>
      <c r="BZ3" s="271"/>
      <c r="CA3" s="271"/>
      <c r="CB3" s="271"/>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5"/>
      <c r="EB3" s="375"/>
      <c r="EC3" s="375"/>
      <c r="ED3" s="375"/>
      <c r="EE3" s="375"/>
      <c r="EF3" s="375"/>
      <c r="EG3" s="375"/>
      <c r="EH3" s="375"/>
      <c r="EI3" s="375"/>
      <c r="EJ3" s="375"/>
      <c r="EK3" s="375"/>
      <c r="EL3" s="375"/>
      <c r="EM3" s="375"/>
      <c r="EN3" s="375"/>
      <c r="EO3" s="375"/>
      <c r="EP3" s="375"/>
      <c r="EQ3" s="375"/>
      <c r="ER3" s="375"/>
      <c r="ES3" s="375"/>
      <c r="ET3" s="375"/>
      <c r="EU3" s="375"/>
      <c r="EV3" s="375"/>
      <c r="EW3" s="375"/>
      <c r="EX3" s="375"/>
      <c r="EY3" s="375"/>
      <c r="EZ3" s="375"/>
      <c r="FA3" s="375"/>
      <c r="FB3" s="375"/>
      <c r="FC3" s="375"/>
      <c r="FD3" s="375"/>
      <c r="FE3" s="46"/>
      <c r="FF3" s="46"/>
      <c r="FG3" s="46"/>
      <c r="FH3" s="46"/>
      <c r="FI3" s="46"/>
      <c r="FJ3" s="46"/>
      <c r="FK3" s="46"/>
      <c r="FL3" s="46"/>
      <c r="FM3" s="46"/>
      <c r="FN3" s="46"/>
      <c r="FO3" s="46"/>
      <c r="FP3" s="46"/>
      <c r="FQ3" s="45"/>
      <c r="FR3" s="45"/>
      <c r="FS3" s="45"/>
    </row>
    <row r="4" spans="1:172" ht="16.5" customHeight="1">
      <c r="A4" s="231" t="s">
        <v>23</v>
      </c>
      <c r="B4" s="387"/>
      <c r="C4" s="387"/>
      <c r="D4" s="387"/>
      <c r="E4" s="387"/>
      <c r="F4" s="387"/>
      <c r="G4" s="387"/>
      <c r="H4" s="387"/>
      <c r="I4" s="387"/>
      <c r="J4" s="386" t="s">
        <v>10</v>
      </c>
      <c r="K4" s="281"/>
      <c r="L4" s="281"/>
      <c r="M4" s="281"/>
      <c r="N4" s="281"/>
      <c r="O4" s="281"/>
      <c r="P4" s="386" t="s">
        <v>15</v>
      </c>
      <c r="Q4" s="281"/>
      <c r="R4" s="281"/>
      <c r="S4" s="281"/>
      <c r="T4" s="281"/>
      <c r="U4" s="281"/>
      <c r="V4" s="386" t="s">
        <v>16</v>
      </c>
      <c r="W4" s="281"/>
      <c r="X4" s="281"/>
      <c r="Y4" s="281"/>
      <c r="Z4" s="281"/>
      <c r="AA4" s="281"/>
      <c r="AB4" s="281"/>
      <c r="AC4" s="385" t="s">
        <v>1</v>
      </c>
      <c r="AD4" s="385"/>
      <c r="AE4" s="385"/>
      <c r="AF4" s="385"/>
      <c r="AG4" s="385"/>
      <c r="AH4" s="385"/>
      <c r="AI4" s="385"/>
      <c r="AJ4" s="385"/>
      <c r="AK4" s="385"/>
      <c r="AL4" s="385"/>
      <c r="AM4" s="385"/>
      <c r="AN4" s="385"/>
      <c r="AO4" s="385"/>
      <c r="AP4" s="207" t="s">
        <v>24</v>
      </c>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c r="CM4" s="208"/>
      <c r="CN4" s="208"/>
      <c r="CO4" s="208"/>
      <c r="CP4" s="208"/>
      <c r="CQ4" s="208"/>
      <c r="CR4" s="208"/>
      <c r="CS4" s="208"/>
      <c r="CT4" s="208"/>
      <c r="CU4" s="208"/>
      <c r="CV4" s="208"/>
      <c r="CW4" s="208"/>
      <c r="CX4" s="208"/>
      <c r="CY4" s="208"/>
      <c r="CZ4" s="208"/>
      <c r="DA4" s="208"/>
      <c r="DB4" s="208"/>
      <c r="DC4" s="208"/>
      <c r="DD4" s="208"/>
      <c r="DE4" s="208"/>
      <c r="DF4" s="208"/>
      <c r="DG4" s="208"/>
      <c r="DH4" s="208"/>
      <c r="DI4" s="208"/>
      <c r="DJ4" s="208"/>
      <c r="DK4" s="208"/>
      <c r="DL4" s="208"/>
      <c r="DM4" s="208"/>
      <c r="DN4" s="208"/>
      <c r="DO4" s="208"/>
      <c r="DP4" s="208"/>
      <c r="DQ4" s="208"/>
      <c r="DR4" s="208"/>
      <c r="DS4" s="208"/>
      <c r="DT4" s="208"/>
      <c r="DU4" s="208"/>
      <c r="DV4" s="208"/>
      <c r="DW4" s="208"/>
      <c r="DX4" s="208"/>
      <c r="DY4" s="208"/>
      <c r="DZ4" s="208"/>
      <c r="EA4" s="208"/>
      <c r="EB4" s="208"/>
      <c r="EC4" s="208"/>
      <c r="ED4" s="208"/>
      <c r="EE4" s="208"/>
      <c r="EF4" s="208"/>
      <c r="EG4" s="208"/>
      <c r="EH4" s="208"/>
      <c r="EI4" s="208"/>
      <c r="EJ4" s="208"/>
      <c r="EK4" s="208"/>
      <c r="EL4" s="208"/>
      <c r="EM4" s="208"/>
      <c r="EN4" s="208"/>
      <c r="EO4" s="208"/>
      <c r="EP4" s="208"/>
      <c r="EQ4" s="208"/>
      <c r="ER4" s="208"/>
      <c r="ES4" s="208"/>
      <c r="ET4" s="208"/>
      <c r="EU4" s="208"/>
      <c r="EV4" s="208"/>
      <c r="EW4" s="208"/>
      <c r="EX4" s="242" t="s">
        <v>17</v>
      </c>
      <c r="EY4" s="382"/>
      <c r="EZ4" s="382"/>
      <c r="FA4" s="382"/>
      <c r="FB4" s="382"/>
      <c r="FC4" s="382"/>
      <c r="FD4" s="382"/>
      <c r="FE4" s="46"/>
      <c r="FF4" s="46"/>
      <c r="FG4" s="46"/>
      <c r="FH4" s="46"/>
      <c r="FI4" s="46"/>
      <c r="FJ4" s="46"/>
      <c r="FK4" s="46"/>
      <c r="FL4" s="46"/>
      <c r="FM4" s="46"/>
      <c r="FN4" s="46"/>
      <c r="FO4" s="46"/>
      <c r="FP4" s="46"/>
    </row>
    <row r="5" spans="1:172" ht="16.5" customHeight="1">
      <c r="A5" s="232"/>
      <c r="B5" s="206"/>
      <c r="C5" s="206"/>
      <c r="D5" s="206"/>
      <c r="E5" s="206"/>
      <c r="F5" s="206"/>
      <c r="G5" s="206"/>
      <c r="H5" s="206"/>
      <c r="I5" s="206"/>
      <c r="J5" s="282"/>
      <c r="K5" s="282"/>
      <c r="L5" s="282"/>
      <c r="M5" s="282"/>
      <c r="N5" s="282"/>
      <c r="O5" s="282"/>
      <c r="P5" s="282"/>
      <c r="Q5" s="282"/>
      <c r="R5" s="282"/>
      <c r="S5" s="282"/>
      <c r="T5" s="282"/>
      <c r="U5" s="282"/>
      <c r="V5" s="282"/>
      <c r="W5" s="282"/>
      <c r="X5" s="282"/>
      <c r="Y5" s="282"/>
      <c r="Z5" s="282"/>
      <c r="AA5" s="282"/>
      <c r="AB5" s="282"/>
      <c r="AC5" s="205"/>
      <c r="AD5" s="205"/>
      <c r="AE5" s="205"/>
      <c r="AF5" s="205"/>
      <c r="AG5" s="205"/>
      <c r="AH5" s="205"/>
      <c r="AI5" s="205"/>
      <c r="AJ5" s="205"/>
      <c r="AK5" s="205"/>
      <c r="AL5" s="205"/>
      <c r="AM5" s="205"/>
      <c r="AN5" s="205"/>
      <c r="AO5" s="205"/>
      <c r="AP5" s="205" t="s">
        <v>9</v>
      </c>
      <c r="AQ5" s="205"/>
      <c r="AR5" s="205"/>
      <c r="AS5" s="205"/>
      <c r="AT5" s="205"/>
      <c r="AU5" s="205"/>
      <c r="AV5" s="205"/>
      <c r="AW5" s="205"/>
      <c r="AX5" s="205"/>
      <c r="AY5" s="205"/>
      <c r="AZ5" s="205"/>
      <c r="BA5" s="205"/>
      <c r="BB5" s="205"/>
      <c r="BC5" s="217" t="s">
        <v>7</v>
      </c>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c r="CR5" s="377"/>
      <c r="CS5" s="377"/>
      <c r="CT5" s="377"/>
      <c r="CU5" s="377"/>
      <c r="CV5" s="377"/>
      <c r="CW5" s="377"/>
      <c r="CX5" s="377"/>
      <c r="CY5" s="377"/>
      <c r="CZ5" s="377"/>
      <c r="DA5" s="377"/>
      <c r="DB5" s="378"/>
      <c r="DC5" s="217" t="s">
        <v>8</v>
      </c>
      <c r="DD5" s="218"/>
      <c r="DE5" s="218"/>
      <c r="DF5" s="218"/>
      <c r="DG5" s="218"/>
      <c r="DH5" s="218"/>
      <c r="DI5" s="218"/>
      <c r="DJ5" s="218"/>
      <c r="DK5" s="218"/>
      <c r="DL5" s="218"/>
      <c r="DM5" s="218"/>
      <c r="DN5" s="218"/>
      <c r="DO5" s="218"/>
      <c r="DP5" s="218"/>
      <c r="DQ5" s="218"/>
      <c r="DR5" s="218"/>
      <c r="DS5" s="218"/>
      <c r="DT5" s="218"/>
      <c r="DU5" s="218"/>
      <c r="DV5" s="218"/>
      <c r="DW5" s="218"/>
      <c r="DX5" s="218"/>
      <c r="DY5" s="218"/>
      <c r="DZ5" s="218"/>
      <c r="EA5" s="218"/>
      <c r="EB5" s="218"/>
      <c r="EC5" s="218"/>
      <c r="ED5" s="218"/>
      <c r="EE5" s="218"/>
      <c r="EF5" s="218"/>
      <c r="EG5" s="218"/>
      <c r="EH5" s="218"/>
      <c r="EI5" s="218"/>
      <c r="EJ5" s="218"/>
      <c r="EK5" s="218"/>
      <c r="EL5" s="218"/>
      <c r="EM5" s="218"/>
      <c r="EN5" s="218"/>
      <c r="EO5" s="218"/>
      <c r="EP5" s="218"/>
      <c r="EQ5" s="218"/>
      <c r="ER5" s="218"/>
      <c r="ES5" s="218"/>
      <c r="ET5" s="218"/>
      <c r="EU5" s="218"/>
      <c r="EV5" s="218"/>
      <c r="EW5" s="218"/>
      <c r="EX5" s="243"/>
      <c r="EY5" s="383"/>
      <c r="EZ5" s="383"/>
      <c r="FA5" s="383"/>
      <c r="FB5" s="383"/>
      <c r="FC5" s="383"/>
      <c r="FD5" s="383"/>
      <c r="FE5" s="46"/>
      <c r="FF5" s="46"/>
      <c r="FG5" s="46"/>
      <c r="FH5" s="46"/>
      <c r="FI5" s="46"/>
      <c r="FJ5" s="46"/>
      <c r="FK5" s="46"/>
      <c r="FL5" s="46"/>
      <c r="FM5" s="46"/>
      <c r="FN5" s="46"/>
      <c r="FO5" s="46"/>
      <c r="FP5" s="46"/>
    </row>
    <row r="6" spans="1:172" ht="24" customHeight="1">
      <c r="A6" s="232"/>
      <c r="B6" s="206"/>
      <c r="C6" s="206"/>
      <c r="D6" s="206"/>
      <c r="E6" s="206"/>
      <c r="F6" s="206"/>
      <c r="G6" s="206"/>
      <c r="H6" s="206"/>
      <c r="I6" s="206"/>
      <c r="J6" s="282"/>
      <c r="K6" s="282"/>
      <c r="L6" s="282"/>
      <c r="M6" s="282"/>
      <c r="N6" s="282"/>
      <c r="O6" s="282"/>
      <c r="P6" s="282"/>
      <c r="Q6" s="282"/>
      <c r="R6" s="282"/>
      <c r="S6" s="282"/>
      <c r="T6" s="282"/>
      <c r="U6" s="282"/>
      <c r="V6" s="282"/>
      <c r="W6" s="282"/>
      <c r="X6" s="282"/>
      <c r="Y6" s="282"/>
      <c r="Z6" s="282"/>
      <c r="AA6" s="282"/>
      <c r="AB6" s="282"/>
      <c r="AC6" s="205"/>
      <c r="AD6" s="205"/>
      <c r="AE6" s="205"/>
      <c r="AF6" s="205"/>
      <c r="AG6" s="205"/>
      <c r="AH6" s="205"/>
      <c r="AI6" s="205"/>
      <c r="AJ6" s="205"/>
      <c r="AK6" s="205"/>
      <c r="AL6" s="205"/>
      <c r="AM6" s="205"/>
      <c r="AN6" s="205"/>
      <c r="AO6" s="205"/>
      <c r="AP6" s="205"/>
      <c r="AQ6" s="205"/>
      <c r="AR6" s="205"/>
      <c r="AS6" s="205"/>
      <c r="AT6" s="205"/>
      <c r="AU6" s="205"/>
      <c r="AV6" s="205"/>
      <c r="AW6" s="205"/>
      <c r="AX6" s="205"/>
      <c r="AY6" s="205"/>
      <c r="AZ6" s="205"/>
      <c r="BA6" s="205"/>
      <c r="BB6" s="205"/>
      <c r="BC6" s="206" t="s">
        <v>83</v>
      </c>
      <c r="BD6" s="206"/>
      <c r="BE6" s="206"/>
      <c r="BF6" s="206"/>
      <c r="BG6" s="206"/>
      <c r="BH6" s="206"/>
      <c r="BI6" s="206"/>
      <c r="BJ6" s="206"/>
      <c r="BK6" s="206"/>
      <c r="BL6" s="206"/>
      <c r="BM6" s="206"/>
      <c r="BN6" s="206"/>
      <c r="BO6" s="206"/>
      <c r="BP6" s="388" t="s">
        <v>77</v>
      </c>
      <c r="BQ6" s="282"/>
      <c r="BR6" s="282"/>
      <c r="BS6" s="282"/>
      <c r="BT6" s="282"/>
      <c r="BU6" s="282"/>
      <c r="BV6" s="282"/>
      <c r="BW6" s="282"/>
      <c r="BX6" s="282"/>
      <c r="BY6" s="282"/>
      <c r="BZ6" s="282"/>
      <c r="CA6" s="282"/>
      <c r="CB6" s="282"/>
      <c r="CC6" s="224" t="s">
        <v>12</v>
      </c>
      <c r="CD6" s="206"/>
      <c r="CE6" s="206"/>
      <c r="CF6" s="206"/>
      <c r="CG6" s="206"/>
      <c r="CH6" s="206"/>
      <c r="CI6" s="206"/>
      <c r="CJ6" s="206"/>
      <c r="CK6" s="206"/>
      <c r="CL6" s="206"/>
      <c r="CM6" s="206"/>
      <c r="CN6" s="206"/>
      <c r="CO6" s="206"/>
      <c r="CP6" s="224" t="s">
        <v>13</v>
      </c>
      <c r="CQ6" s="206"/>
      <c r="CR6" s="206"/>
      <c r="CS6" s="206"/>
      <c r="CT6" s="206"/>
      <c r="CU6" s="206"/>
      <c r="CV6" s="206"/>
      <c r="CW6" s="206"/>
      <c r="CX6" s="206"/>
      <c r="CY6" s="206"/>
      <c r="CZ6" s="206"/>
      <c r="DA6" s="206"/>
      <c r="DB6" s="206"/>
      <c r="DC6" s="368" t="s">
        <v>82</v>
      </c>
      <c r="DD6" s="369"/>
      <c r="DE6" s="369"/>
      <c r="DF6" s="369"/>
      <c r="DG6" s="369"/>
      <c r="DH6" s="369"/>
      <c r="DI6" s="369"/>
      <c r="DJ6" s="369"/>
      <c r="DK6" s="369"/>
      <c r="DL6" s="369"/>
      <c r="DM6" s="369"/>
      <c r="DN6" s="369"/>
      <c r="DO6" s="369"/>
      <c r="DP6" s="369"/>
      <c r="DQ6" s="369"/>
      <c r="DR6" s="369"/>
      <c r="DS6" s="232"/>
      <c r="DT6" s="379" t="s">
        <v>81</v>
      </c>
      <c r="DU6" s="380"/>
      <c r="DV6" s="380"/>
      <c r="DW6" s="380"/>
      <c r="DX6" s="380"/>
      <c r="DY6" s="380"/>
      <c r="DZ6" s="380"/>
      <c r="EA6" s="380"/>
      <c r="EB6" s="380"/>
      <c r="EC6" s="380"/>
      <c r="ED6" s="380"/>
      <c r="EE6" s="380"/>
      <c r="EF6" s="380"/>
      <c r="EG6" s="380"/>
      <c r="EH6" s="380"/>
      <c r="EI6" s="380"/>
      <c r="EJ6" s="381"/>
      <c r="EK6" s="365" t="s">
        <v>14</v>
      </c>
      <c r="EL6" s="366"/>
      <c r="EM6" s="366"/>
      <c r="EN6" s="366"/>
      <c r="EO6" s="366"/>
      <c r="EP6" s="366"/>
      <c r="EQ6" s="366"/>
      <c r="ER6" s="366"/>
      <c r="ES6" s="366"/>
      <c r="ET6" s="366"/>
      <c r="EU6" s="366"/>
      <c r="EV6" s="366"/>
      <c r="EW6" s="367"/>
      <c r="EX6" s="243"/>
      <c r="EY6" s="383"/>
      <c r="EZ6" s="383"/>
      <c r="FA6" s="383"/>
      <c r="FB6" s="383"/>
      <c r="FC6" s="383"/>
      <c r="FD6" s="383"/>
      <c r="FE6" s="46"/>
      <c r="FF6" s="46"/>
      <c r="FG6" s="46"/>
      <c r="FH6" s="46"/>
      <c r="FI6" s="46"/>
      <c r="FJ6" s="46"/>
      <c r="FK6" s="46"/>
      <c r="FL6" s="46"/>
      <c r="FM6" s="46"/>
      <c r="FN6" s="46"/>
      <c r="FO6" s="46"/>
      <c r="FP6" s="46"/>
    </row>
    <row r="7" spans="1:172" ht="20.25" customHeight="1">
      <c r="A7" s="232"/>
      <c r="B7" s="206"/>
      <c r="C7" s="206"/>
      <c r="D7" s="206"/>
      <c r="E7" s="206"/>
      <c r="F7" s="206"/>
      <c r="G7" s="206"/>
      <c r="H7" s="206"/>
      <c r="I7" s="206"/>
      <c r="J7" s="282"/>
      <c r="K7" s="282"/>
      <c r="L7" s="282"/>
      <c r="M7" s="282"/>
      <c r="N7" s="282"/>
      <c r="O7" s="282"/>
      <c r="P7" s="282"/>
      <c r="Q7" s="282"/>
      <c r="R7" s="282"/>
      <c r="S7" s="282"/>
      <c r="T7" s="282"/>
      <c r="U7" s="282"/>
      <c r="V7" s="282"/>
      <c r="W7" s="282"/>
      <c r="X7" s="282"/>
      <c r="Y7" s="282"/>
      <c r="Z7" s="282"/>
      <c r="AA7" s="282"/>
      <c r="AB7" s="282"/>
      <c r="AC7" s="416" t="s">
        <v>115</v>
      </c>
      <c r="AD7" s="417"/>
      <c r="AE7" s="417"/>
      <c r="AF7" s="417"/>
      <c r="AG7" s="417"/>
      <c r="AH7" s="418"/>
      <c r="AI7" s="376" t="s">
        <v>116</v>
      </c>
      <c r="AJ7" s="376"/>
      <c r="AK7" s="376"/>
      <c r="AL7" s="376"/>
      <c r="AM7" s="376"/>
      <c r="AN7" s="376"/>
      <c r="AO7" s="376"/>
      <c r="AP7" s="206" t="s">
        <v>6</v>
      </c>
      <c r="AQ7" s="206"/>
      <c r="AR7" s="206"/>
      <c r="AS7" s="206"/>
      <c r="AT7" s="206"/>
      <c r="AU7" s="206"/>
      <c r="AV7" s="206" t="s">
        <v>5</v>
      </c>
      <c r="AW7" s="206"/>
      <c r="AX7" s="206"/>
      <c r="AY7" s="206"/>
      <c r="AZ7" s="206"/>
      <c r="BA7" s="206"/>
      <c r="BB7" s="206"/>
      <c r="BC7" s="206" t="s">
        <v>6</v>
      </c>
      <c r="BD7" s="206"/>
      <c r="BE7" s="206"/>
      <c r="BF7" s="206"/>
      <c r="BG7" s="206"/>
      <c r="BH7" s="206"/>
      <c r="BI7" s="206" t="s">
        <v>5</v>
      </c>
      <c r="BJ7" s="206"/>
      <c r="BK7" s="206"/>
      <c r="BL7" s="206"/>
      <c r="BM7" s="206"/>
      <c r="BN7" s="206"/>
      <c r="BO7" s="206"/>
      <c r="BP7" s="206" t="s">
        <v>6</v>
      </c>
      <c r="BQ7" s="206"/>
      <c r="BR7" s="206"/>
      <c r="BS7" s="206"/>
      <c r="BT7" s="206"/>
      <c r="BU7" s="206"/>
      <c r="BV7" s="206" t="s">
        <v>5</v>
      </c>
      <c r="BW7" s="206"/>
      <c r="BX7" s="206"/>
      <c r="BY7" s="206"/>
      <c r="BZ7" s="206"/>
      <c r="CA7" s="206"/>
      <c r="CB7" s="206"/>
      <c r="CC7" s="206" t="s">
        <v>6</v>
      </c>
      <c r="CD7" s="206"/>
      <c r="CE7" s="206"/>
      <c r="CF7" s="206"/>
      <c r="CG7" s="206"/>
      <c r="CH7" s="206"/>
      <c r="CI7" s="206" t="s">
        <v>5</v>
      </c>
      <c r="CJ7" s="206"/>
      <c r="CK7" s="206"/>
      <c r="CL7" s="206"/>
      <c r="CM7" s="206"/>
      <c r="CN7" s="206"/>
      <c r="CO7" s="206"/>
      <c r="CP7" s="206" t="s">
        <v>6</v>
      </c>
      <c r="CQ7" s="206"/>
      <c r="CR7" s="206"/>
      <c r="CS7" s="206"/>
      <c r="CT7" s="206"/>
      <c r="CU7" s="206"/>
      <c r="CV7" s="206" t="s">
        <v>5</v>
      </c>
      <c r="CW7" s="206"/>
      <c r="CX7" s="206"/>
      <c r="CY7" s="206"/>
      <c r="CZ7" s="206"/>
      <c r="DA7" s="206"/>
      <c r="DB7" s="206"/>
      <c r="DC7" s="368" t="s">
        <v>6</v>
      </c>
      <c r="DD7" s="369"/>
      <c r="DE7" s="369"/>
      <c r="DF7" s="369"/>
      <c r="DG7" s="369"/>
      <c r="DH7" s="369"/>
      <c r="DI7" s="369"/>
      <c r="DJ7" s="232"/>
      <c r="DK7" s="368" t="s">
        <v>5</v>
      </c>
      <c r="DL7" s="369"/>
      <c r="DM7" s="369"/>
      <c r="DN7" s="369"/>
      <c r="DO7" s="369"/>
      <c r="DP7" s="369"/>
      <c r="DQ7" s="369"/>
      <c r="DR7" s="369"/>
      <c r="DS7" s="232"/>
      <c r="DT7" s="368" t="s">
        <v>6</v>
      </c>
      <c r="DU7" s="369"/>
      <c r="DV7" s="369"/>
      <c r="DW7" s="369"/>
      <c r="DX7" s="369"/>
      <c r="DY7" s="369"/>
      <c r="DZ7" s="369"/>
      <c r="EA7" s="232"/>
      <c r="EB7" s="368" t="s">
        <v>5</v>
      </c>
      <c r="EC7" s="369"/>
      <c r="ED7" s="369"/>
      <c r="EE7" s="369"/>
      <c r="EF7" s="369"/>
      <c r="EG7" s="369"/>
      <c r="EH7" s="369"/>
      <c r="EI7" s="369"/>
      <c r="EJ7" s="232"/>
      <c r="EK7" s="364" t="s">
        <v>6</v>
      </c>
      <c r="EL7" s="364"/>
      <c r="EM7" s="364"/>
      <c r="EN7" s="364"/>
      <c r="EO7" s="364"/>
      <c r="EP7" s="364"/>
      <c r="EQ7" s="364" t="s">
        <v>5</v>
      </c>
      <c r="ER7" s="364"/>
      <c r="ES7" s="364"/>
      <c r="ET7" s="364"/>
      <c r="EU7" s="364"/>
      <c r="EV7" s="364"/>
      <c r="EW7" s="364"/>
      <c r="EX7" s="244"/>
      <c r="EY7" s="384"/>
      <c r="EZ7" s="384"/>
      <c r="FA7" s="384"/>
      <c r="FB7" s="384"/>
      <c r="FC7" s="384"/>
      <c r="FD7" s="384"/>
      <c r="FE7" s="46"/>
      <c r="FF7" s="46"/>
      <c r="FG7" s="46"/>
      <c r="FH7" s="46"/>
      <c r="FI7" s="46"/>
      <c r="FJ7" s="46"/>
      <c r="FK7" s="46"/>
      <c r="FL7" s="46"/>
      <c r="FM7" s="46"/>
      <c r="FN7" s="46"/>
      <c r="FO7" s="46"/>
      <c r="FP7" s="46"/>
    </row>
    <row r="8" spans="1:172" ht="12" customHeight="1">
      <c r="A8" s="414"/>
      <c r="B8" s="414"/>
      <c r="C8" s="414"/>
      <c r="D8" s="414"/>
      <c r="E8" s="414"/>
      <c r="F8" s="414"/>
      <c r="G8" s="414"/>
      <c r="H8" s="414"/>
      <c r="I8" s="415"/>
      <c r="BN8" s="8"/>
      <c r="BO8" s="8"/>
      <c r="BP8" s="8"/>
      <c r="BQ8" s="8"/>
      <c r="BR8" s="8"/>
      <c r="BS8" s="8"/>
      <c r="BT8" s="8"/>
      <c r="BU8" s="8"/>
      <c r="BV8" s="8"/>
      <c r="BW8" s="8"/>
      <c r="BX8" s="8"/>
      <c r="BY8" s="8"/>
      <c r="BZ8" s="8"/>
      <c r="CA8" s="8"/>
      <c r="CB8" s="8"/>
      <c r="EK8" s="7"/>
      <c r="EL8" s="7"/>
      <c r="EM8" s="7"/>
      <c r="EN8" s="7"/>
      <c r="EO8" s="7"/>
      <c r="EP8" s="7"/>
      <c r="EQ8" s="7"/>
      <c r="ER8" s="7"/>
      <c r="ES8" s="7"/>
      <c r="ET8" s="7"/>
      <c r="EU8" s="7"/>
      <c r="EV8" s="7"/>
      <c r="EW8" s="5"/>
      <c r="EX8" s="374" t="s">
        <v>129</v>
      </c>
      <c r="EY8" s="374"/>
      <c r="EZ8" s="374"/>
      <c r="FA8" s="374"/>
      <c r="FB8" s="374"/>
      <c r="FC8" s="374"/>
      <c r="FD8" s="374"/>
      <c r="FE8" s="46"/>
      <c r="FF8" s="46"/>
      <c r="FG8" s="46"/>
      <c r="FH8" s="46"/>
      <c r="FI8" s="46"/>
      <c r="FJ8" s="46"/>
      <c r="FK8" s="46"/>
      <c r="FL8" s="46"/>
      <c r="FM8" s="46"/>
      <c r="FN8" s="46"/>
      <c r="FO8" s="46"/>
      <c r="FP8" s="46"/>
    </row>
    <row r="9" spans="1:169" s="32" customFormat="1" ht="12" customHeight="1">
      <c r="A9" s="389" t="s">
        <v>310</v>
      </c>
      <c r="B9" s="389"/>
      <c r="C9" s="389"/>
      <c r="D9" s="389"/>
      <c r="E9" s="389"/>
      <c r="F9" s="389"/>
      <c r="G9" s="389"/>
      <c r="H9" s="389"/>
      <c r="I9" s="390"/>
      <c r="J9" s="345">
        <v>3</v>
      </c>
      <c r="K9" s="345"/>
      <c r="L9" s="345"/>
      <c r="M9" s="345"/>
      <c r="N9" s="345"/>
      <c r="O9" s="345"/>
      <c r="P9" s="345">
        <v>10</v>
      </c>
      <c r="Q9" s="345"/>
      <c r="R9" s="345"/>
      <c r="S9" s="345"/>
      <c r="T9" s="345"/>
      <c r="U9" s="345"/>
      <c r="V9" s="345">
        <v>8048</v>
      </c>
      <c r="W9" s="345"/>
      <c r="X9" s="345"/>
      <c r="Y9" s="345"/>
      <c r="Z9" s="345"/>
      <c r="AA9" s="345"/>
      <c r="AB9" s="345"/>
      <c r="AC9" s="345">
        <v>13</v>
      </c>
      <c r="AD9" s="345"/>
      <c r="AE9" s="345"/>
      <c r="AF9" s="345"/>
      <c r="AG9" s="345"/>
      <c r="AH9" s="345"/>
      <c r="AI9" s="345">
        <v>13</v>
      </c>
      <c r="AJ9" s="345"/>
      <c r="AK9" s="345"/>
      <c r="AL9" s="345"/>
      <c r="AM9" s="345"/>
      <c r="AN9" s="345"/>
      <c r="AO9" s="345"/>
      <c r="AP9" s="345">
        <v>288</v>
      </c>
      <c r="AQ9" s="345"/>
      <c r="AR9" s="345"/>
      <c r="AS9" s="345"/>
      <c r="AT9" s="345"/>
      <c r="AU9" s="345"/>
      <c r="AV9" s="345">
        <v>4855</v>
      </c>
      <c r="AW9" s="345"/>
      <c r="AX9" s="345"/>
      <c r="AY9" s="345"/>
      <c r="AZ9" s="345"/>
      <c r="BA9" s="345"/>
      <c r="BB9" s="345"/>
      <c r="BC9" s="345">
        <v>268</v>
      </c>
      <c r="BD9" s="345"/>
      <c r="BE9" s="345"/>
      <c r="BF9" s="345"/>
      <c r="BG9" s="345"/>
      <c r="BH9" s="345"/>
      <c r="BI9" s="345">
        <v>4647</v>
      </c>
      <c r="BJ9" s="345"/>
      <c r="BK9" s="345"/>
      <c r="BL9" s="345"/>
      <c r="BM9" s="345"/>
      <c r="BN9" s="345"/>
      <c r="BO9" s="345"/>
      <c r="BP9" s="345">
        <v>268</v>
      </c>
      <c r="BQ9" s="345"/>
      <c r="BR9" s="345"/>
      <c r="BS9" s="345"/>
      <c r="BT9" s="345"/>
      <c r="BU9" s="345"/>
      <c r="BV9" s="345">
        <v>4647</v>
      </c>
      <c r="BW9" s="345"/>
      <c r="BX9" s="345"/>
      <c r="BY9" s="345"/>
      <c r="BZ9" s="345"/>
      <c r="CA9" s="345"/>
      <c r="CB9" s="345"/>
      <c r="CC9" s="345">
        <v>0</v>
      </c>
      <c r="CD9" s="345"/>
      <c r="CE9" s="345"/>
      <c r="CF9" s="345"/>
      <c r="CG9" s="345"/>
      <c r="CH9" s="345"/>
      <c r="CI9" s="345">
        <v>0</v>
      </c>
      <c r="CJ9" s="345"/>
      <c r="CK9" s="345"/>
      <c r="CL9" s="345"/>
      <c r="CM9" s="345"/>
      <c r="CN9" s="345"/>
      <c r="CO9" s="345"/>
      <c r="CP9" s="345">
        <v>0</v>
      </c>
      <c r="CQ9" s="345"/>
      <c r="CR9" s="345"/>
      <c r="CS9" s="345"/>
      <c r="CT9" s="345"/>
      <c r="CU9" s="345"/>
      <c r="CV9" s="345">
        <v>0</v>
      </c>
      <c r="CW9" s="345"/>
      <c r="CX9" s="345"/>
      <c r="CY9" s="345"/>
      <c r="CZ9" s="345"/>
      <c r="DA9" s="345"/>
      <c r="DB9" s="345"/>
      <c r="DC9" s="345">
        <v>20</v>
      </c>
      <c r="DD9" s="345"/>
      <c r="DE9" s="345"/>
      <c r="DF9" s="345"/>
      <c r="DG9" s="345"/>
      <c r="DH9" s="345"/>
      <c r="DI9" s="345"/>
      <c r="DJ9" s="345"/>
      <c r="DK9" s="345">
        <v>208</v>
      </c>
      <c r="DL9" s="345"/>
      <c r="DM9" s="345"/>
      <c r="DN9" s="345"/>
      <c r="DO9" s="345"/>
      <c r="DP9" s="345"/>
      <c r="DQ9" s="345"/>
      <c r="DR9" s="345"/>
      <c r="DS9" s="345"/>
      <c r="DT9" s="345">
        <v>20</v>
      </c>
      <c r="DU9" s="345"/>
      <c r="DV9" s="345"/>
      <c r="DW9" s="345"/>
      <c r="DX9" s="345"/>
      <c r="DY9" s="345"/>
      <c r="DZ9" s="345"/>
      <c r="EA9" s="345"/>
      <c r="EB9" s="345">
        <v>208</v>
      </c>
      <c r="EC9" s="345"/>
      <c r="ED9" s="345"/>
      <c r="EE9" s="345"/>
      <c r="EF9" s="345"/>
      <c r="EG9" s="345"/>
      <c r="EH9" s="345"/>
      <c r="EI9" s="345"/>
      <c r="EJ9" s="346"/>
      <c r="EK9" s="346">
        <v>0</v>
      </c>
      <c r="EL9" s="346"/>
      <c r="EM9" s="346"/>
      <c r="EN9" s="346"/>
      <c r="EO9" s="346"/>
      <c r="EP9" s="346"/>
      <c r="EQ9" s="346">
        <v>0</v>
      </c>
      <c r="ER9" s="346"/>
      <c r="ES9" s="346"/>
      <c r="ET9" s="346"/>
      <c r="EU9" s="346"/>
      <c r="EV9" s="346"/>
      <c r="EW9" s="349"/>
      <c r="EX9" s="348" t="s">
        <v>333</v>
      </c>
      <c r="EY9" s="348"/>
      <c r="EZ9" s="348"/>
      <c r="FA9" s="348"/>
      <c r="FB9" s="348"/>
      <c r="FC9" s="348"/>
      <c r="FD9" s="348"/>
      <c r="FE9" s="46"/>
      <c r="FF9" s="46"/>
      <c r="FG9" s="46"/>
      <c r="FH9" s="46"/>
      <c r="FI9" s="46"/>
      <c r="FJ9" s="46"/>
      <c r="FK9" s="46"/>
      <c r="FL9" s="46"/>
      <c r="FM9" s="46"/>
    </row>
    <row r="10" spans="1:169" ht="12" customHeight="1">
      <c r="A10" s="360" t="s">
        <v>120</v>
      </c>
      <c r="B10" s="360"/>
      <c r="C10" s="360"/>
      <c r="D10" s="360"/>
      <c r="E10" s="360"/>
      <c r="F10" s="360"/>
      <c r="G10" s="360"/>
      <c r="H10" s="360"/>
      <c r="I10" s="361"/>
      <c r="J10" s="345">
        <v>3</v>
      </c>
      <c r="K10" s="345"/>
      <c r="L10" s="345"/>
      <c r="M10" s="345"/>
      <c r="N10" s="345"/>
      <c r="O10" s="345"/>
      <c r="P10" s="345">
        <v>8</v>
      </c>
      <c r="Q10" s="345"/>
      <c r="R10" s="345"/>
      <c r="S10" s="345"/>
      <c r="T10" s="345"/>
      <c r="U10" s="345"/>
      <c r="V10" s="345">
        <v>9579</v>
      </c>
      <c r="W10" s="345"/>
      <c r="X10" s="345"/>
      <c r="Y10" s="345"/>
      <c r="Z10" s="345"/>
      <c r="AA10" s="345"/>
      <c r="AB10" s="345"/>
      <c r="AC10" s="345">
        <v>6</v>
      </c>
      <c r="AD10" s="345"/>
      <c r="AE10" s="345"/>
      <c r="AF10" s="345"/>
      <c r="AG10" s="345"/>
      <c r="AH10" s="345"/>
      <c r="AI10" s="345">
        <v>6</v>
      </c>
      <c r="AJ10" s="345"/>
      <c r="AK10" s="345"/>
      <c r="AL10" s="345"/>
      <c r="AM10" s="345"/>
      <c r="AN10" s="345"/>
      <c r="AO10" s="345"/>
      <c r="AP10" s="345">
        <f>BC10+DC10</f>
        <v>246</v>
      </c>
      <c r="AQ10" s="345"/>
      <c r="AR10" s="345"/>
      <c r="AS10" s="345"/>
      <c r="AT10" s="345"/>
      <c r="AU10" s="345"/>
      <c r="AV10" s="345">
        <f>BI10+DK10</f>
        <v>3934</v>
      </c>
      <c r="AW10" s="345"/>
      <c r="AX10" s="345"/>
      <c r="AY10" s="345"/>
      <c r="AZ10" s="345"/>
      <c r="BA10" s="345"/>
      <c r="BB10" s="345"/>
      <c r="BC10" s="345">
        <f>BP10+CC10+CP10</f>
        <v>237</v>
      </c>
      <c r="BD10" s="345"/>
      <c r="BE10" s="345"/>
      <c r="BF10" s="345"/>
      <c r="BG10" s="345"/>
      <c r="BH10" s="345"/>
      <c r="BI10" s="345">
        <f>BV10+CI10+CV10</f>
        <v>3886</v>
      </c>
      <c r="BJ10" s="345"/>
      <c r="BK10" s="345"/>
      <c r="BL10" s="345"/>
      <c r="BM10" s="345"/>
      <c r="BN10" s="345"/>
      <c r="BO10" s="345"/>
      <c r="BP10" s="345">
        <v>237</v>
      </c>
      <c r="BQ10" s="345"/>
      <c r="BR10" s="345"/>
      <c r="BS10" s="345"/>
      <c r="BT10" s="345"/>
      <c r="BU10" s="345"/>
      <c r="BV10" s="345">
        <v>3886</v>
      </c>
      <c r="BW10" s="345"/>
      <c r="BX10" s="345"/>
      <c r="BY10" s="345"/>
      <c r="BZ10" s="345"/>
      <c r="CA10" s="345"/>
      <c r="CB10" s="345"/>
      <c r="CC10" s="345">
        <v>0</v>
      </c>
      <c r="CD10" s="345"/>
      <c r="CE10" s="345"/>
      <c r="CF10" s="345"/>
      <c r="CG10" s="345"/>
      <c r="CH10" s="345"/>
      <c r="CI10" s="345">
        <v>0</v>
      </c>
      <c r="CJ10" s="345"/>
      <c r="CK10" s="345"/>
      <c r="CL10" s="345"/>
      <c r="CM10" s="345"/>
      <c r="CN10" s="345"/>
      <c r="CO10" s="345"/>
      <c r="CP10" s="345">
        <v>0</v>
      </c>
      <c r="CQ10" s="345"/>
      <c r="CR10" s="345"/>
      <c r="CS10" s="345"/>
      <c r="CT10" s="345"/>
      <c r="CU10" s="345"/>
      <c r="CV10" s="345">
        <v>0</v>
      </c>
      <c r="CW10" s="345"/>
      <c r="CX10" s="345"/>
      <c r="CY10" s="345"/>
      <c r="CZ10" s="345"/>
      <c r="DA10" s="345"/>
      <c r="DB10" s="345"/>
      <c r="DC10" s="345">
        <f>DT10+EK10</f>
        <v>9</v>
      </c>
      <c r="DD10" s="345"/>
      <c r="DE10" s="345"/>
      <c r="DF10" s="345"/>
      <c r="DG10" s="345"/>
      <c r="DH10" s="345"/>
      <c r="DI10" s="345"/>
      <c r="DJ10" s="345"/>
      <c r="DK10" s="345">
        <f>EB10+EQ10</f>
        <v>48</v>
      </c>
      <c r="DL10" s="345"/>
      <c r="DM10" s="345"/>
      <c r="DN10" s="345"/>
      <c r="DO10" s="345"/>
      <c r="DP10" s="345"/>
      <c r="DQ10" s="345"/>
      <c r="DR10" s="345"/>
      <c r="DS10" s="345"/>
      <c r="DT10" s="345">
        <v>9</v>
      </c>
      <c r="DU10" s="345"/>
      <c r="DV10" s="345"/>
      <c r="DW10" s="345"/>
      <c r="DX10" s="345"/>
      <c r="DY10" s="345"/>
      <c r="DZ10" s="345"/>
      <c r="EA10" s="345"/>
      <c r="EB10" s="345">
        <v>48</v>
      </c>
      <c r="EC10" s="345"/>
      <c r="ED10" s="345"/>
      <c r="EE10" s="345"/>
      <c r="EF10" s="345"/>
      <c r="EG10" s="345"/>
      <c r="EH10" s="345"/>
      <c r="EI10" s="345"/>
      <c r="EJ10" s="346"/>
      <c r="EK10" s="346">
        <v>0</v>
      </c>
      <c r="EL10" s="346"/>
      <c r="EM10" s="346"/>
      <c r="EN10" s="346"/>
      <c r="EO10" s="346"/>
      <c r="EP10" s="346"/>
      <c r="EQ10" s="346">
        <v>0</v>
      </c>
      <c r="ER10" s="346"/>
      <c r="ES10" s="346"/>
      <c r="ET10" s="346"/>
      <c r="EU10" s="346"/>
      <c r="EV10" s="346"/>
      <c r="EW10" s="349"/>
      <c r="EX10" s="348" t="s">
        <v>334</v>
      </c>
      <c r="EY10" s="348"/>
      <c r="EZ10" s="348"/>
      <c r="FA10" s="348"/>
      <c r="FB10" s="348"/>
      <c r="FC10" s="348"/>
      <c r="FD10" s="348"/>
      <c r="FE10" s="46"/>
      <c r="FF10" s="46"/>
      <c r="FG10" s="46"/>
      <c r="FH10" s="46"/>
      <c r="FI10" s="46"/>
      <c r="FJ10" s="46"/>
      <c r="FK10" s="46"/>
      <c r="FL10" s="46"/>
      <c r="FM10" s="46"/>
    </row>
    <row r="11" spans="1:169" s="41" customFormat="1" ht="12" customHeight="1">
      <c r="A11" s="360" t="s">
        <v>121</v>
      </c>
      <c r="B11" s="360"/>
      <c r="C11" s="360"/>
      <c r="D11" s="360"/>
      <c r="E11" s="360"/>
      <c r="F11" s="360"/>
      <c r="G11" s="360"/>
      <c r="H11" s="360"/>
      <c r="I11" s="361"/>
      <c r="J11" s="345">
        <v>3</v>
      </c>
      <c r="K11" s="345"/>
      <c r="L11" s="345"/>
      <c r="M11" s="345"/>
      <c r="N11" s="345"/>
      <c r="O11" s="345"/>
      <c r="P11" s="345">
        <v>8</v>
      </c>
      <c r="Q11" s="345"/>
      <c r="R11" s="345"/>
      <c r="S11" s="345"/>
      <c r="T11" s="345"/>
      <c r="U11" s="345"/>
      <c r="V11" s="345">
        <v>9947</v>
      </c>
      <c r="W11" s="345"/>
      <c r="X11" s="345"/>
      <c r="Y11" s="345"/>
      <c r="Z11" s="345"/>
      <c r="AA11" s="345"/>
      <c r="AB11" s="345"/>
      <c r="AC11" s="345">
        <v>20</v>
      </c>
      <c r="AD11" s="345"/>
      <c r="AE11" s="345"/>
      <c r="AF11" s="345"/>
      <c r="AG11" s="345"/>
      <c r="AH11" s="345"/>
      <c r="AI11" s="345">
        <v>20</v>
      </c>
      <c r="AJ11" s="345"/>
      <c r="AK11" s="345"/>
      <c r="AL11" s="345"/>
      <c r="AM11" s="345"/>
      <c r="AN11" s="345"/>
      <c r="AO11" s="345"/>
      <c r="AP11" s="345">
        <v>110</v>
      </c>
      <c r="AQ11" s="345"/>
      <c r="AR11" s="345"/>
      <c r="AS11" s="345"/>
      <c r="AT11" s="345"/>
      <c r="AU11" s="345"/>
      <c r="AV11" s="345">
        <v>2476</v>
      </c>
      <c r="AW11" s="345"/>
      <c r="AX11" s="345"/>
      <c r="AY11" s="345"/>
      <c r="AZ11" s="345"/>
      <c r="BA11" s="345"/>
      <c r="BB11" s="345"/>
      <c r="BC11" s="345">
        <v>96</v>
      </c>
      <c r="BD11" s="345"/>
      <c r="BE11" s="345"/>
      <c r="BF11" s="345"/>
      <c r="BG11" s="345"/>
      <c r="BH11" s="345"/>
      <c r="BI11" s="345">
        <v>2401</v>
      </c>
      <c r="BJ11" s="345"/>
      <c r="BK11" s="345"/>
      <c r="BL11" s="345"/>
      <c r="BM11" s="345"/>
      <c r="BN11" s="345"/>
      <c r="BO11" s="345"/>
      <c r="BP11" s="345">
        <v>96</v>
      </c>
      <c r="BQ11" s="345"/>
      <c r="BR11" s="345"/>
      <c r="BS11" s="345"/>
      <c r="BT11" s="345"/>
      <c r="BU11" s="345"/>
      <c r="BV11" s="345">
        <v>2401</v>
      </c>
      <c r="BW11" s="345"/>
      <c r="BX11" s="345"/>
      <c r="BY11" s="345"/>
      <c r="BZ11" s="345"/>
      <c r="CA11" s="345"/>
      <c r="CB11" s="345"/>
      <c r="CC11" s="345">
        <v>0</v>
      </c>
      <c r="CD11" s="345"/>
      <c r="CE11" s="345"/>
      <c r="CF11" s="345"/>
      <c r="CG11" s="345"/>
      <c r="CH11" s="345"/>
      <c r="CI11" s="345">
        <v>0</v>
      </c>
      <c r="CJ11" s="345"/>
      <c r="CK11" s="345"/>
      <c r="CL11" s="345"/>
      <c r="CM11" s="345"/>
      <c r="CN11" s="345"/>
      <c r="CO11" s="345"/>
      <c r="CP11" s="345">
        <v>0</v>
      </c>
      <c r="CQ11" s="345"/>
      <c r="CR11" s="345"/>
      <c r="CS11" s="345"/>
      <c r="CT11" s="345"/>
      <c r="CU11" s="345"/>
      <c r="CV11" s="345">
        <v>0</v>
      </c>
      <c r="CW11" s="345"/>
      <c r="CX11" s="345"/>
      <c r="CY11" s="345"/>
      <c r="CZ11" s="345"/>
      <c r="DA11" s="345"/>
      <c r="DB11" s="345"/>
      <c r="DC11" s="345">
        <v>14</v>
      </c>
      <c r="DD11" s="345"/>
      <c r="DE11" s="345"/>
      <c r="DF11" s="345"/>
      <c r="DG11" s="345"/>
      <c r="DH11" s="345"/>
      <c r="DI11" s="345"/>
      <c r="DJ11" s="345"/>
      <c r="DK11" s="345">
        <v>74</v>
      </c>
      <c r="DL11" s="345"/>
      <c r="DM11" s="345"/>
      <c r="DN11" s="345"/>
      <c r="DO11" s="345"/>
      <c r="DP11" s="345"/>
      <c r="DQ11" s="345"/>
      <c r="DR11" s="345"/>
      <c r="DS11" s="345"/>
      <c r="DT11" s="345">
        <v>14</v>
      </c>
      <c r="DU11" s="345"/>
      <c r="DV11" s="345"/>
      <c r="DW11" s="345"/>
      <c r="DX11" s="345"/>
      <c r="DY11" s="345"/>
      <c r="DZ11" s="345"/>
      <c r="EA11" s="345"/>
      <c r="EB11" s="345">
        <v>74</v>
      </c>
      <c r="EC11" s="345"/>
      <c r="ED11" s="345"/>
      <c r="EE11" s="345"/>
      <c r="EF11" s="345"/>
      <c r="EG11" s="345"/>
      <c r="EH11" s="345"/>
      <c r="EI11" s="345"/>
      <c r="EJ11" s="346"/>
      <c r="EK11" s="346">
        <v>0</v>
      </c>
      <c r="EL11" s="346"/>
      <c r="EM11" s="346"/>
      <c r="EN11" s="346"/>
      <c r="EO11" s="346"/>
      <c r="EP11" s="346"/>
      <c r="EQ11" s="346">
        <v>0</v>
      </c>
      <c r="ER11" s="346"/>
      <c r="ES11" s="346"/>
      <c r="ET11" s="346"/>
      <c r="EU11" s="346"/>
      <c r="EV11" s="346"/>
      <c r="EW11" s="349"/>
      <c r="EX11" s="348" t="s">
        <v>335</v>
      </c>
      <c r="EY11" s="348"/>
      <c r="EZ11" s="348"/>
      <c r="FA11" s="348"/>
      <c r="FB11" s="348"/>
      <c r="FC11" s="348"/>
      <c r="FD11" s="348"/>
      <c r="FE11" s="47"/>
      <c r="FF11" s="47"/>
      <c r="FG11" s="47"/>
      <c r="FH11" s="47"/>
      <c r="FI11" s="47"/>
      <c r="FJ11" s="47"/>
      <c r="FK11" s="47"/>
      <c r="FL11" s="47"/>
      <c r="FM11" s="47"/>
    </row>
    <row r="12" spans="1:169" s="41" customFormat="1" ht="12" customHeight="1">
      <c r="A12" s="360" t="s">
        <v>198</v>
      </c>
      <c r="B12" s="360"/>
      <c r="C12" s="360"/>
      <c r="D12" s="360"/>
      <c r="E12" s="360"/>
      <c r="F12" s="360"/>
      <c r="G12" s="360"/>
      <c r="H12" s="360"/>
      <c r="I12" s="361"/>
      <c r="J12" s="345">
        <v>3</v>
      </c>
      <c r="K12" s="345"/>
      <c r="L12" s="345"/>
      <c r="M12" s="345"/>
      <c r="N12" s="345"/>
      <c r="O12" s="345"/>
      <c r="P12" s="345">
        <v>8</v>
      </c>
      <c r="Q12" s="345"/>
      <c r="R12" s="345"/>
      <c r="S12" s="345"/>
      <c r="T12" s="345"/>
      <c r="U12" s="345"/>
      <c r="V12" s="345">
        <v>9881</v>
      </c>
      <c r="W12" s="345"/>
      <c r="X12" s="345"/>
      <c r="Y12" s="345"/>
      <c r="Z12" s="345"/>
      <c r="AA12" s="345"/>
      <c r="AB12" s="345"/>
      <c r="AC12" s="345">
        <v>0</v>
      </c>
      <c r="AD12" s="345"/>
      <c r="AE12" s="345"/>
      <c r="AF12" s="345"/>
      <c r="AG12" s="345"/>
      <c r="AH12" s="345"/>
      <c r="AI12" s="345">
        <v>0</v>
      </c>
      <c r="AJ12" s="345"/>
      <c r="AK12" s="345"/>
      <c r="AL12" s="345"/>
      <c r="AM12" s="345"/>
      <c r="AN12" s="345"/>
      <c r="AO12" s="345"/>
      <c r="AP12" s="345">
        <v>29</v>
      </c>
      <c r="AQ12" s="345"/>
      <c r="AR12" s="345"/>
      <c r="AS12" s="345"/>
      <c r="AT12" s="345"/>
      <c r="AU12" s="345"/>
      <c r="AV12" s="345">
        <v>723</v>
      </c>
      <c r="AW12" s="345"/>
      <c r="AX12" s="345"/>
      <c r="AY12" s="345"/>
      <c r="AZ12" s="345"/>
      <c r="BA12" s="345"/>
      <c r="BB12" s="345"/>
      <c r="BC12" s="345">
        <v>29</v>
      </c>
      <c r="BD12" s="345"/>
      <c r="BE12" s="345"/>
      <c r="BF12" s="345"/>
      <c r="BG12" s="345"/>
      <c r="BH12" s="345"/>
      <c r="BI12" s="345">
        <v>723</v>
      </c>
      <c r="BJ12" s="345"/>
      <c r="BK12" s="345"/>
      <c r="BL12" s="345"/>
      <c r="BM12" s="345"/>
      <c r="BN12" s="345"/>
      <c r="BO12" s="345"/>
      <c r="BP12" s="345">
        <v>29</v>
      </c>
      <c r="BQ12" s="345"/>
      <c r="BR12" s="345"/>
      <c r="BS12" s="345"/>
      <c r="BT12" s="345"/>
      <c r="BU12" s="345"/>
      <c r="BV12" s="345">
        <v>723</v>
      </c>
      <c r="BW12" s="345"/>
      <c r="BX12" s="345"/>
      <c r="BY12" s="345"/>
      <c r="BZ12" s="345"/>
      <c r="CA12" s="345"/>
      <c r="CB12" s="345"/>
      <c r="CC12" s="345">
        <v>0</v>
      </c>
      <c r="CD12" s="345"/>
      <c r="CE12" s="345"/>
      <c r="CF12" s="345"/>
      <c r="CG12" s="345"/>
      <c r="CH12" s="345"/>
      <c r="CI12" s="345">
        <v>0</v>
      </c>
      <c r="CJ12" s="345"/>
      <c r="CK12" s="345"/>
      <c r="CL12" s="345"/>
      <c r="CM12" s="345"/>
      <c r="CN12" s="345"/>
      <c r="CO12" s="345"/>
      <c r="CP12" s="345">
        <v>0</v>
      </c>
      <c r="CQ12" s="345"/>
      <c r="CR12" s="345"/>
      <c r="CS12" s="345"/>
      <c r="CT12" s="345"/>
      <c r="CU12" s="345"/>
      <c r="CV12" s="345">
        <v>0</v>
      </c>
      <c r="CW12" s="345"/>
      <c r="CX12" s="345"/>
      <c r="CY12" s="345"/>
      <c r="CZ12" s="345"/>
      <c r="DA12" s="345"/>
      <c r="DB12" s="345"/>
      <c r="DC12" s="345">
        <v>0</v>
      </c>
      <c r="DD12" s="345"/>
      <c r="DE12" s="345"/>
      <c r="DF12" s="345"/>
      <c r="DG12" s="345"/>
      <c r="DH12" s="345"/>
      <c r="DI12" s="345"/>
      <c r="DJ12" s="345"/>
      <c r="DK12" s="345">
        <v>0</v>
      </c>
      <c r="DL12" s="345"/>
      <c r="DM12" s="345"/>
      <c r="DN12" s="345"/>
      <c r="DO12" s="345"/>
      <c r="DP12" s="345"/>
      <c r="DQ12" s="345"/>
      <c r="DR12" s="345"/>
      <c r="DS12" s="345"/>
      <c r="DT12" s="345">
        <v>0</v>
      </c>
      <c r="DU12" s="345"/>
      <c r="DV12" s="345"/>
      <c r="DW12" s="345"/>
      <c r="DX12" s="345"/>
      <c r="DY12" s="345"/>
      <c r="DZ12" s="345"/>
      <c r="EA12" s="345"/>
      <c r="EB12" s="345">
        <v>0</v>
      </c>
      <c r="EC12" s="345"/>
      <c r="ED12" s="345"/>
      <c r="EE12" s="345"/>
      <c r="EF12" s="345"/>
      <c r="EG12" s="345"/>
      <c r="EH12" s="345"/>
      <c r="EI12" s="345"/>
      <c r="EJ12" s="346"/>
      <c r="EK12" s="346">
        <v>0</v>
      </c>
      <c r="EL12" s="346"/>
      <c r="EM12" s="346"/>
      <c r="EN12" s="346"/>
      <c r="EO12" s="346"/>
      <c r="EP12" s="346"/>
      <c r="EQ12" s="346">
        <v>0</v>
      </c>
      <c r="ER12" s="346"/>
      <c r="ES12" s="346"/>
      <c r="ET12" s="346"/>
      <c r="EU12" s="346"/>
      <c r="EV12" s="346"/>
      <c r="EW12" s="349"/>
      <c r="EX12" s="348" t="s">
        <v>197</v>
      </c>
      <c r="EY12" s="348"/>
      <c r="EZ12" s="348"/>
      <c r="FA12" s="348"/>
      <c r="FB12" s="348"/>
      <c r="FC12" s="348"/>
      <c r="FD12" s="348"/>
      <c r="FE12" s="47"/>
      <c r="FF12" s="47"/>
      <c r="FG12" s="47"/>
      <c r="FH12" s="47"/>
      <c r="FI12" s="47"/>
      <c r="FJ12" s="47"/>
      <c r="FK12" s="47"/>
      <c r="FL12" s="47"/>
      <c r="FM12" s="47"/>
    </row>
    <row r="13" spans="1:169" s="41" customFormat="1" ht="12" customHeight="1">
      <c r="A13" s="391" t="s">
        <v>299</v>
      </c>
      <c r="B13" s="391"/>
      <c r="C13" s="391"/>
      <c r="D13" s="391"/>
      <c r="E13" s="391"/>
      <c r="F13" s="391"/>
      <c r="G13" s="391"/>
      <c r="H13" s="391"/>
      <c r="I13" s="392"/>
      <c r="J13" s="362">
        <f>SUM(J16+J17+J18+J19+J21+J22+J23+J24+J25+J27+J28+J29)/12</f>
        <v>2.9166666666666665</v>
      </c>
      <c r="K13" s="362"/>
      <c r="L13" s="362"/>
      <c r="M13" s="362"/>
      <c r="N13" s="362"/>
      <c r="O13" s="362"/>
      <c r="P13" s="362">
        <f>SUM(P16+P17+P18+P19+P21+P22+P23+P24+P25+P27+P28+P29)/12</f>
        <v>3.6666666666666665</v>
      </c>
      <c r="Q13" s="362"/>
      <c r="R13" s="362"/>
      <c r="S13" s="362"/>
      <c r="T13" s="362"/>
      <c r="U13" s="362"/>
      <c r="V13" s="362">
        <f>SUM(V16+V17+V18+V19+V21+V22+V23+V24+V25+V27+V28+V29)/12</f>
        <v>9024</v>
      </c>
      <c r="W13" s="362"/>
      <c r="X13" s="362"/>
      <c r="Y13" s="362"/>
      <c r="Z13" s="362"/>
      <c r="AA13" s="362"/>
      <c r="AB13" s="362"/>
      <c r="AC13" s="362">
        <v>0</v>
      </c>
      <c r="AD13" s="362"/>
      <c r="AE13" s="362"/>
      <c r="AF13" s="362"/>
      <c r="AG13" s="362"/>
      <c r="AH13" s="362"/>
      <c r="AI13" s="362">
        <v>0</v>
      </c>
      <c r="AJ13" s="362"/>
      <c r="AK13" s="362"/>
      <c r="AL13" s="362"/>
      <c r="AM13" s="362"/>
      <c r="AN13" s="362"/>
      <c r="AO13" s="362"/>
      <c r="AP13" s="362">
        <f>SUM(AP16:AP29)</f>
        <v>52</v>
      </c>
      <c r="AQ13" s="362"/>
      <c r="AR13" s="362"/>
      <c r="AS13" s="362"/>
      <c r="AT13" s="362"/>
      <c r="AU13" s="362"/>
      <c r="AV13" s="362">
        <f>SUM(AV16:AV29)</f>
        <v>603</v>
      </c>
      <c r="AW13" s="362"/>
      <c r="AX13" s="362"/>
      <c r="AY13" s="362"/>
      <c r="AZ13" s="362"/>
      <c r="BA13" s="362"/>
      <c r="BB13" s="362"/>
      <c r="BC13" s="362">
        <f>SUM(BC16:BC29)</f>
        <v>52</v>
      </c>
      <c r="BD13" s="362"/>
      <c r="BE13" s="362"/>
      <c r="BF13" s="362"/>
      <c r="BG13" s="362"/>
      <c r="BH13" s="362"/>
      <c r="BI13" s="362">
        <f>SUM(BI16:BI29)</f>
        <v>603</v>
      </c>
      <c r="BJ13" s="362"/>
      <c r="BK13" s="362"/>
      <c r="BL13" s="362"/>
      <c r="BM13" s="362"/>
      <c r="BN13" s="362"/>
      <c r="BO13" s="362"/>
      <c r="BP13" s="362">
        <f>SUM(BP16:BP29)</f>
        <v>52</v>
      </c>
      <c r="BQ13" s="362"/>
      <c r="BR13" s="362"/>
      <c r="BS13" s="362"/>
      <c r="BT13" s="362"/>
      <c r="BU13" s="362"/>
      <c r="BV13" s="362">
        <f>SUM(BV16:BV29)</f>
        <v>603</v>
      </c>
      <c r="BW13" s="362"/>
      <c r="BX13" s="362"/>
      <c r="BY13" s="362"/>
      <c r="BZ13" s="362"/>
      <c r="CA13" s="362"/>
      <c r="CB13" s="362"/>
      <c r="CC13" s="362">
        <v>0</v>
      </c>
      <c r="CD13" s="362"/>
      <c r="CE13" s="362"/>
      <c r="CF13" s="362"/>
      <c r="CG13" s="362"/>
      <c r="CH13" s="362"/>
      <c r="CI13" s="362">
        <v>0</v>
      </c>
      <c r="CJ13" s="362"/>
      <c r="CK13" s="362"/>
      <c r="CL13" s="362"/>
      <c r="CM13" s="362"/>
      <c r="CN13" s="362"/>
      <c r="CO13" s="362"/>
      <c r="CP13" s="362">
        <v>0</v>
      </c>
      <c r="CQ13" s="362"/>
      <c r="CR13" s="362"/>
      <c r="CS13" s="362"/>
      <c r="CT13" s="362"/>
      <c r="CU13" s="362"/>
      <c r="CV13" s="362">
        <v>0</v>
      </c>
      <c r="CW13" s="362"/>
      <c r="CX13" s="362"/>
      <c r="CY13" s="362"/>
      <c r="CZ13" s="362"/>
      <c r="DA13" s="362"/>
      <c r="DB13" s="362"/>
      <c r="DC13" s="362">
        <v>0</v>
      </c>
      <c r="DD13" s="362"/>
      <c r="DE13" s="362"/>
      <c r="DF13" s="362"/>
      <c r="DG13" s="362"/>
      <c r="DH13" s="362"/>
      <c r="DI13" s="362"/>
      <c r="DJ13" s="362"/>
      <c r="DK13" s="362">
        <v>0</v>
      </c>
      <c r="DL13" s="362"/>
      <c r="DM13" s="362"/>
      <c r="DN13" s="362"/>
      <c r="DO13" s="362"/>
      <c r="DP13" s="362"/>
      <c r="DQ13" s="362"/>
      <c r="DR13" s="362"/>
      <c r="DS13" s="362"/>
      <c r="DT13" s="362">
        <v>0</v>
      </c>
      <c r="DU13" s="362"/>
      <c r="DV13" s="362"/>
      <c r="DW13" s="362"/>
      <c r="DX13" s="362"/>
      <c r="DY13" s="362"/>
      <c r="DZ13" s="362"/>
      <c r="EA13" s="362"/>
      <c r="EB13" s="362">
        <v>0</v>
      </c>
      <c r="EC13" s="362"/>
      <c r="ED13" s="362"/>
      <c r="EE13" s="362"/>
      <c r="EF13" s="362"/>
      <c r="EG13" s="362"/>
      <c r="EH13" s="362"/>
      <c r="EI13" s="362"/>
      <c r="EJ13" s="371"/>
      <c r="EK13" s="371">
        <v>0</v>
      </c>
      <c r="EL13" s="371"/>
      <c r="EM13" s="371"/>
      <c r="EN13" s="371"/>
      <c r="EO13" s="371"/>
      <c r="EP13" s="371"/>
      <c r="EQ13" s="371">
        <v>0</v>
      </c>
      <c r="ER13" s="371"/>
      <c r="ES13" s="371"/>
      <c r="ET13" s="371"/>
      <c r="EU13" s="371"/>
      <c r="EV13" s="371"/>
      <c r="EW13" s="372"/>
      <c r="EX13" s="373" t="s">
        <v>297</v>
      </c>
      <c r="EY13" s="373"/>
      <c r="EZ13" s="373"/>
      <c r="FA13" s="373"/>
      <c r="FB13" s="373"/>
      <c r="FC13" s="373"/>
      <c r="FD13" s="373"/>
      <c r="FE13" s="47"/>
      <c r="FF13" s="47"/>
      <c r="FG13" s="47"/>
      <c r="FH13" s="47"/>
      <c r="FI13" s="47"/>
      <c r="FJ13" s="47"/>
      <c r="FK13" s="47"/>
      <c r="FL13" s="47"/>
      <c r="FM13" s="47"/>
    </row>
    <row r="14" spans="1:169" ht="12" customHeight="1">
      <c r="A14" s="391"/>
      <c r="B14" s="391"/>
      <c r="C14" s="391"/>
      <c r="D14" s="391"/>
      <c r="E14" s="391"/>
      <c r="F14" s="391"/>
      <c r="G14" s="391"/>
      <c r="H14" s="391"/>
      <c r="I14" s="39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45"/>
      <c r="DD14" s="345"/>
      <c r="DE14" s="345"/>
      <c r="DF14" s="345"/>
      <c r="DG14" s="345"/>
      <c r="DH14" s="345"/>
      <c r="DI14" s="345"/>
      <c r="DJ14" s="345"/>
      <c r="DK14" s="345"/>
      <c r="DL14" s="345"/>
      <c r="DM14" s="345"/>
      <c r="DN14" s="345"/>
      <c r="DO14" s="345"/>
      <c r="DP14" s="345"/>
      <c r="DQ14" s="345"/>
      <c r="DR14" s="345"/>
      <c r="DS14" s="345"/>
      <c r="DT14" s="345"/>
      <c r="DU14" s="345"/>
      <c r="DV14" s="345"/>
      <c r="DW14" s="345"/>
      <c r="DX14" s="345"/>
      <c r="DY14" s="345"/>
      <c r="DZ14" s="345"/>
      <c r="EA14" s="345"/>
      <c r="EB14" s="345"/>
      <c r="EC14" s="345"/>
      <c r="ED14" s="345"/>
      <c r="EE14" s="345"/>
      <c r="EF14" s="345"/>
      <c r="EG14" s="345"/>
      <c r="EH14" s="345"/>
      <c r="EI14" s="345"/>
      <c r="EJ14" s="346"/>
      <c r="EK14" s="363"/>
      <c r="EL14" s="363"/>
      <c r="EM14" s="363"/>
      <c r="EN14" s="363"/>
      <c r="EO14" s="363"/>
      <c r="EP14" s="363"/>
      <c r="EQ14" s="363"/>
      <c r="ER14" s="363"/>
      <c r="ES14" s="363"/>
      <c r="ET14" s="363"/>
      <c r="EU14" s="363"/>
      <c r="EV14" s="363"/>
      <c r="EW14" s="370"/>
      <c r="EX14" s="348"/>
      <c r="EY14" s="348"/>
      <c r="EZ14" s="348"/>
      <c r="FA14" s="348"/>
      <c r="FB14" s="348"/>
      <c r="FC14" s="348"/>
      <c r="FD14" s="348"/>
      <c r="FE14" s="46"/>
      <c r="FF14" s="46"/>
      <c r="FG14" s="46"/>
      <c r="FH14" s="46"/>
      <c r="FI14" s="46"/>
      <c r="FJ14" s="46"/>
      <c r="FK14" s="46"/>
      <c r="FL14" s="46"/>
      <c r="FM14" s="46"/>
    </row>
    <row r="15" spans="1:169" ht="12" customHeight="1">
      <c r="A15" s="360"/>
      <c r="B15" s="360"/>
      <c r="C15" s="360"/>
      <c r="D15" s="360"/>
      <c r="E15" s="360"/>
      <c r="F15" s="360"/>
      <c r="G15" s="360"/>
      <c r="H15" s="360"/>
      <c r="I15" s="361"/>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45"/>
      <c r="DD15" s="345"/>
      <c r="DE15" s="345"/>
      <c r="DF15" s="345"/>
      <c r="DG15" s="345"/>
      <c r="DH15" s="345"/>
      <c r="DI15" s="345"/>
      <c r="DJ15" s="345"/>
      <c r="DK15" s="345"/>
      <c r="DL15" s="345"/>
      <c r="DM15" s="345"/>
      <c r="DN15" s="345"/>
      <c r="DO15" s="345"/>
      <c r="DP15" s="345"/>
      <c r="DQ15" s="345"/>
      <c r="DR15" s="345"/>
      <c r="DS15" s="345"/>
      <c r="DT15" s="345"/>
      <c r="DU15" s="345"/>
      <c r="DV15" s="345"/>
      <c r="DW15" s="345"/>
      <c r="DX15" s="345"/>
      <c r="DY15" s="345"/>
      <c r="DZ15" s="345"/>
      <c r="EA15" s="345"/>
      <c r="EB15" s="345"/>
      <c r="EC15" s="345"/>
      <c r="ED15" s="345"/>
      <c r="EE15" s="345"/>
      <c r="EF15" s="345"/>
      <c r="EG15" s="345"/>
      <c r="EH15" s="345"/>
      <c r="EI15" s="345"/>
      <c r="EJ15" s="346"/>
      <c r="EK15" s="363"/>
      <c r="EL15" s="363"/>
      <c r="EM15" s="363"/>
      <c r="EN15" s="363"/>
      <c r="EO15" s="363"/>
      <c r="EP15" s="363"/>
      <c r="EQ15" s="363"/>
      <c r="ER15" s="363"/>
      <c r="ES15" s="363"/>
      <c r="ET15" s="363"/>
      <c r="EU15" s="363"/>
      <c r="EV15" s="363"/>
      <c r="EW15" s="370"/>
      <c r="EX15" s="348"/>
      <c r="EY15" s="348"/>
      <c r="EZ15" s="348"/>
      <c r="FA15" s="348"/>
      <c r="FB15" s="348"/>
      <c r="FC15" s="348"/>
      <c r="FD15" s="348"/>
      <c r="FE15" s="46"/>
      <c r="FF15" s="46"/>
      <c r="FG15" s="46"/>
      <c r="FH15" s="46"/>
      <c r="FI15" s="46"/>
      <c r="FJ15" s="46"/>
      <c r="FK15" s="46"/>
      <c r="FL15" s="46"/>
      <c r="FM15" s="46"/>
    </row>
    <row r="16" spans="1:169" ht="12" customHeight="1">
      <c r="A16" s="360" t="s">
        <v>377</v>
      </c>
      <c r="B16" s="360"/>
      <c r="C16" s="360"/>
      <c r="D16" s="360"/>
      <c r="E16" s="360"/>
      <c r="F16" s="360"/>
      <c r="G16" s="360"/>
      <c r="H16" s="360"/>
      <c r="I16" s="361"/>
      <c r="J16" s="345">
        <v>3</v>
      </c>
      <c r="K16" s="345"/>
      <c r="L16" s="345"/>
      <c r="M16" s="345"/>
      <c r="N16" s="345"/>
      <c r="O16" s="345"/>
      <c r="P16" s="345">
        <v>7</v>
      </c>
      <c r="Q16" s="345"/>
      <c r="R16" s="345"/>
      <c r="S16" s="345"/>
      <c r="T16" s="345"/>
      <c r="U16" s="345"/>
      <c r="V16" s="345">
        <v>7710</v>
      </c>
      <c r="W16" s="345"/>
      <c r="X16" s="345"/>
      <c r="Y16" s="345"/>
      <c r="Z16" s="345"/>
      <c r="AA16" s="345"/>
      <c r="AB16" s="345"/>
      <c r="AC16" s="345">
        <v>0</v>
      </c>
      <c r="AD16" s="345"/>
      <c r="AE16" s="345"/>
      <c r="AF16" s="345"/>
      <c r="AG16" s="345"/>
      <c r="AH16" s="345"/>
      <c r="AI16" s="345">
        <v>0</v>
      </c>
      <c r="AJ16" s="345"/>
      <c r="AK16" s="345"/>
      <c r="AL16" s="345"/>
      <c r="AM16" s="345"/>
      <c r="AN16" s="345"/>
      <c r="AO16" s="345"/>
      <c r="AP16" s="345">
        <v>3</v>
      </c>
      <c r="AQ16" s="345"/>
      <c r="AR16" s="345"/>
      <c r="AS16" s="345"/>
      <c r="AT16" s="345"/>
      <c r="AU16" s="345"/>
      <c r="AV16" s="345">
        <v>42</v>
      </c>
      <c r="AW16" s="345"/>
      <c r="AX16" s="345"/>
      <c r="AY16" s="345"/>
      <c r="AZ16" s="345"/>
      <c r="BA16" s="345"/>
      <c r="BB16" s="345"/>
      <c r="BC16" s="345">
        <v>3</v>
      </c>
      <c r="BD16" s="345"/>
      <c r="BE16" s="345"/>
      <c r="BF16" s="345"/>
      <c r="BG16" s="345"/>
      <c r="BH16" s="345"/>
      <c r="BI16" s="345">
        <v>42</v>
      </c>
      <c r="BJ16" s="345"/>
      <c r="BK16" s="345"/>
      <c r="BL16" s="345"/>
      <c r="BM16" s="345"/>
      <c r="BN16" s="345"/>
      <c r="BO16" s="345"/>
      <c r="BP16" s="345">
        <v>3</v>
      </c>
      <c r="BQ16" s="345"/>
      <c r="BR16" s="345"/>
      <c r="BS16" s="345"/>
      <c r="BT16" s="345"/>
      <c r="BU16" s="345"/>
      <c r="BV16" s="345">
        <v>42</v>
      </c>
      <c r="BW16" s="345"/>
      <c r="BX16" s="345"/>
      <c r="BY16" s="345"/>
      <c r="BZ16" s="345"/>
      <c r="CA16" s="345"/>
      <c r="CB16" s="345"/>
      <c r="CC16" s="345">
        <v>0</v>
      </c>
      <c r="CD16" s="345"/>
      <c r="CE16" s="345"/>
      <c r="CF16" s="345"/>
      <c r="CG16" s="345"/>
      <c r="CH16" s="345"/>
      <c r="CI16" s="345">
        <v>0</v>
      </c>
      <c r="CJ16" s="345"/>
      <c r="CK16" s="345"/>
      <c r="CL16" s="345"/>
      <c r="CM16" s="345"/>
      <c r="CN16" s="345"/>
      <c r="CO16" s="345"/>
      <c r="CP16" s="345">
        <v>0</v>
      </c>
      <c r="CQ16" s="345"/>
      <c r="CR16" s="345"/>
      <c r="CS16" s="345"/>
      <c r="CT16" s="345"/>
      <c r="CU16" s="345"/>
      <c r="CV16" s="345">
        <v>0</v>
      </c>
      <c r="CW16" s="345"/>
      <c r="CX16" s="345"/>
      <c r="CY16" s="345"/>
      <c r="CZ16" s="345"/>
      <c r="DA16" s="345"/>
      <c r="DB16" s="345"/>
      <c r="DC16" s="345">
        <v>0</v>
      </c>
      <c r="DD16" s="345"/>
      <c r="DE16" s="345"/>
      <c r="DF16" s="345"/>
      <c r="DG16" s="345"/>
      <c r="DH16" s="345"/>
      <c r="DI16" s="345"/>
      <c r="DJ16" s="345"/>
      <c r="DK16" s="345">
        <v>0</v>
      </c>
      <c r="DL16" s="345"/>
      <c r="DM16" s="345"/>
      <c r="DN16" s="345"/>
      <c r="DO16" s="345"/>
      <c r="DP16" s="345"/>
      <c r="DQ16" s="345"/>
      <c r="DR16" s="345"/>
      <c r="DS16" s="345"/>
      <c r="DT16" s="345">
        <v>0</v>
      </c>
      <c r="DU16" s="345"/>
      <c r="DV16" s="345"/>
      <c r="DW16" s="345"/>
      <c r="DX16" s="345"/>
      <c r="DY16" s="345"/>
      <c r="DZ16" s="345"/>
      <c r="EA16" s="345"/>
      <c r="EB16" s="345">
        <v>0</v>
      </c>
      <c r="EC16" s="345"/>
      <c r="ED16" s="345"/>
      <c r="EE16" s="345"/>
      <c r="EF16" s="345"/>
      <c r="EG16" s="345"/>
      <c r="EH16" s="345"/>
      <c r="EI16" s="345"/>
      <c r="EJ16" s="346"/>
      <c r="EK16" s="346">
        <v>0</v>
      </c>
      <c r="EL16" s="346"/>
      <c r="EM16" s="346"/>
      <c r="EN16" s="346"/>
      <c r="EO16" s="346"/>
      <c r="EP16" s="346"/>
      <c r="EQ16" s="346">
        <v>0</v>
      </c>
      <c r="ER16" s="346"/>
      <c r="ES16" s="346"/>
      <c r="ET16" s="346"/>
      <c r="EU16" s="346"/>
      <c r="EV16" s="346"/>
      <c r="EW16" s="349"/>
      <c r="EX16" s="348" t="s">
        <v>374</v>
      </c>
      <c r="EY16" s="348"/>
      <c r="EZ16" s="348"/>
      <c r="FA16" s="348"/>
      <c r="FB16" s="348"/>
      <c r="FC16" s="348"/>
      <c r="FD16" s="348"/>
      <c r="FE16" s="46"/>
      <c r="FF16" s="46"/>
      <c r="FG16" s="46"/>
      <c r="FH16" s="46"/>
      <c r="FI16" s="46"/>
      <c r="FJ16" s="46"/>
      <c r="FK16" s="46"/>
      <c r="FL16" s="46"/>
      <c r="FM16" s="46"/>
    </row>
    <row r="17" spans="1:169" ht="12" customHeight="1">
      <c r="A17" s="360" t="s">
        <v>378</v>
      </c>
      <c r="B17" s="360"/>
      <c r="C17" s="360"/>
      <c r="D17" s="360"/>
      <c r="E17" s="360"/>
      <c r="F17" s="360"/>
      <c r="G17" s="360"/>
      <c r="H17" s="360"/>
      <c r="I17" s="361"/>
      <c r="J17" s="345">
        <v>3</v>
      </c>
      <c r="K17" s="345"/>
      <c r="L17" s="345"/>
      <c r="M17" s="345"/>
      <c r="N17" s="345"/>
      <c r="O17" s="345"/>
      <c r="P17" s="345">
        <v>4</v>
      </c>
      <c r="Q17" s="345"/>
      <c r="R17" s="345"/>
      <c r="S17" s="345"/>
      <c r="T17" s="345"/>
      <c r="U17" s="345"/>
      <c r="V17" s="345">
        <v>8400</v>
      </c>
      <c r="W17" s="345"/>
      <c r="X17" s="345"/>
      <c r="Y17" s="345"/>
      <c r="Z17" s="345"/>
      <c r="AA17" s="345"/>
      <c r="AB17" s="345"/>
      <c r="AC17" s="345">
        <v>0</v>
      </c>
      <c r="AD17" s="345"/>
      <c r="AE17" s="345"/>
      <c r="AF17" s="345"/>
      <c r="AG17" s="345"/>
      <c r="AH17" s="345"/>
      <c r="AI17" s="345">
        <v>0</v>
      </c>
      <c r="AJ17" s="345"/>
      <c r="AK17" s="345"/>
      <c r="AL17" s="345"/>
      <c r="AM17" s="345"/>
      <c r="AN17" s="345"/>
      <c r="AO17" s="345"/>
      <c r="AP17" s="345">
        <v>8</v>
      </c>
      <c r="AQ17" s="345"/>
      <c r="AR17" s="345"/>
      <c r="AS17" s="345"/>
      <c r="AT17" s="345"/>
      <c r="AU17" s="345"/>
      <c r="AV17" s="345">
        <v>76</v>
      </c>
      <c r="AW17" s="345"/>
      <c r="AX17" s="345"/>
      <c r="AY17" s="345"/>
      <c r="AZ17" s="345"/>
      <c r="BA17" s="345"/>
      <c r="BB17" s="345"/>
      <c r="BC17" s="345">
        <v>8</v>
      </c>
      <c r="BD17" s="345"/>
      <c r="BE17" s="345"/>
      <c r="BF17" s="345"/>
      <c r="BG17" s="345"/>
      <c r="BH17" s="345"/>
      <c r="BI17" s="345">
        <v>76</v>
      </c>
      <c r="BJ17" s="345"/>
      <c r="BK17" s="345"/>
      <c r="BL17" s="345"/>
      <c r="BM17" s="345"/>
      <c r="BN17" s="345"/>
      <c r="BO17" s="345"/>
      <c r="BP17" s="345">
        <v>8</v>
      </c>
      <c r="BQ17" s="345"/>
      <c r="BR17" s="345"/>
      <c r="BS17" s="345"/>
      <c r="BT17" s="345"/>
      <c r="BU17" s="345"/>
      <c r="BV17" s="345">
        <v>76</v>
      </c>
      <c r="BW17" s="345"/>
      <c r="BX17" s="345"/>
      <c r="BY17" s="345"/>
      <c r="BZ17" s="345"/>
      <c r="CA17" s="345"/>
      <c r="CB17" s="345"/>
      <c r="CC17" s="345">
        <v>0</v>
      </c>
      <c r="CD17" s="345"/>
      <c r="CE17" s="345"/>
      <c r="CF17" s="345"/>
      <c r="CG17" s="345"/>
      <c r="CH17" s="345"/>
      <c r="CI17" s="345">
        <v>0</v>
      </c>
      <c r="CJ17" s="345"/>
      <c r="CK17" s="345"/>
      <c r="CL17" s="345"/>
      <c r="CM17" s="345"/>
      <c r="CN17" s="345"/>
      <c r="CO17" s="345"/>
      <c r="CP17" s="345">
        <v>0</v>
      </c>
      <c r="CQ17" s="345"/>
      <c r="CR17" s="345"/>
      <c r="CS17" s="345"/>
      <c r="CT17" s="345"/>
      <c r="CU17" s="345"/>
      <c r="CV17" s="345">
        <v>0</v>
      </c>
      <c r="CW17" s="345"/>
      <c r="CX17" s="345"/>
      <c r="CY17" s="345"/>
      <c r="CZ17" s="345"/>
      <c r="DA17" s="345"/>
      <c r="DB17" s="345"/>
      <c r="DC17" s="345">
        <v>0</v>
      </c>
      <c r="DD17" s="345"/>
      <c r="DE17" s="345"/>
      <c r="DF17" s="345"/>
      <c r="DG17" s="345"/>
      <c r="DH17" s="345"/>
      <c r="DI17" s="345"/>
      <c r="DJ17" s="345"/>
      <c r="DK17" s="345">
        <v>0</v>
      </c>
      <c r="DL17" s="345"/>
      <c r="DM17" s="345"/>
      <c r="DN17" s="345"/>
      <c r="DO17" s="345"/>
      <c r="DP17" s="345"/>
      <c r="DQ17" s="345"/>
      <c r="DR17" s="345"/>
      <c r="DS17" s="345"/>
      <c r="DT17" s="345">
        <v>0</v>
      </c>
      <c r="DU17" s="345"/>
      <c r="DV17" s="345"/>
      <c r="DW17" s="345"/>
      <c r="DX17" s="345"/>
      <c r="DY17" s="345"/>
      <c r="DZ17" s="345"/>
      <c r="EA17" s="345"/>
      <c r="EB17" s="345">
        <v>0</v>
      </c>
      <c r="EC17" s="345"/>
      <c r="ED17" s="345"/>
      <c r="EE17" s="345"/>
      <c r="EF17" s="345"/>
      <c r="EG17" s="345"/>
      <c r="EH17" s="345"/>
      <c r="EI17" s="345"/>
      <c r="EJ17" s="346"/>
      <c r="EK17" s="346">
        <v>0</v>
      </c>
      <c r="EL17" s="346"/>
      <c r="EM17" s="346"/>
      <c r="EN17" s="346"/>
      <c r="EO17" s="346"/>
      <c r="EP17" s="346"/>
      <c r="EQ17" s="346">
        <v>0</v>
      </c>
      <c r="ER17" s="346"/>
      <c r="ES17" s="346"/>
      <c r="ET17" s="346"/>
      <c r="EU17" s="346"/>
      <c r="EV17" s="346"/>
      <c r="EW17" s="349"/>
      <c r="EX17" s="348" t="s">
        <v>237</v>
      </c>
      <c r="EY17" s="348"/>
      <c r="EZ17" s="348"/>
      <c r="FA17" s="348"/>
      <c r="FB17" s="348"/>
      <c r="FC17" s="348"/>
      <c r="FD17" s="348"/>
      <c r="FE17" s="46"/>
      <c r="FF17" s="46"/>
      <c r="FG17" s="46"/>
      <c r="FH17" s="46"/>
      <c r="FI17" s="46"/>
      <c r="FJ17" s="46"/>
      <c r="FK17" s="46"/>
      <c r="FL17" s="46"/>
      <c r="FM17" s="46"/>
    </row>
    <row r="18" spans="1:169" ht="12" customHeight="1">
      <c r="A18" s="360" t="s">
        <v>379</v>
      </c>
      <c r="B18" s="360"/>
      <c r="C18" s="360"/>
      <c r="D18" s="360"/>
      <c r="E18" s="360"/>
      <c r="F18" s="360"/>
      <c r="G18" s="360"/>
      <c r="H18" s="360"/>
      <c r="I18" s="361"/>
      <c r="J18" s="345">
        <v>3</v>
      </c>
      <c r="K18" s="345"/>
      <c r="L18" s="345"/>
      <c r="M18" s="345"/>
      <c r="N18" s="345"/>
      <c r="O18" s="345"/>
      <c r="P18" s="345">
        <v>4</v>
      </c>
      <c r="Q18" s="345"/>
      <c r="R18" s="345"/>
      <c r="S18" s="345"/>
      <c r="T18" s="345"/>
      <c r="U18" s="345"/>
      <c r="V18" s="345">
        <v>8340</v>
      </c>
      <c r="W18" s="345"/>
      <c r="X18" s="345"/>
      <c r="Y18" s="345"/>
      <c r="Z18" s="345"/>
      <c r="AA18" s="345"/>
      <c r="AB18" s="345"/>
      <c r="AC18" s="345">
        <v>0</v>
      </c>
      <c r="AD18" s="345"/>
      <c r="AE18" s="345"/>
      <c r="AF18" s="345"/>
      <c r="AG18" s="345"/>
      <c r="AH18" s="345"/>
      <c r="AI18" s="345">
        <v>0</v>
      </c>
      <c r="AJ18" s="345"/>
      <c r="AK18" s="345"/>
      <c r="AL18" s="345"/>
      <c r="AM18" s="345"/>
      <c r="AN18" s="345"/>
      <c r="AO18" s="345"/>
      <c r="AP18" s="345">
        <v>4</v>
      </c>
      <c r="AQ18" s="345"/>
      <c r="AR18" s="345"/>
      <c r="AS18" s="345"/>
      <c r="AT18" s="345"/>
      <c r="AU18" s="345"/>
      <c r="AV18" s="345">
        <v>40</v>
      </c>
      <c r="AW18" s="345"/>
      <c r="AX18" s="345"/>
      <c r="AY18" s="345"/>
      <c r="AZ18" s="345"/>
      <c r="BA18" s="345"/>
      <c r="BB18" s="345"/>
      <c r="BC18" s="345">
        <v>4</v>
      </c>
      <c r="BD18" s="345"/>
      <c r="BE18" s="345"/>
      <c r="BF18" s="345"/>
      <c r="BG18" s="345"/>
      <c r="BH18" s="345"/>
      <c r="BI18" s="345">
        <v>40</v>
      </c>
      <c r="BJ18" s="345"/>
      <c r="BK18" s="345"/>
      <c r="BL18" s="345"/>
      <c r="BM18" s="345"/>
      <c r="BN18" s="345"/>
      <c r="BO18" s="345"/>
      <c r="BP18" s="345">
        <v>4</v>
      </c>
      <c r="BQ18" s="345"/>
      <c r="BR18" s="345"/>
      <c r="BS18" s="345"/>
      <c r="BT18" s="345"/>
      <c r="BU18" s="345"/>
      <c r="BV18" s="345">
        <v>40</v>
      </c>
      <c r="BW18" s="345"/>
      <c r="BX18" s="345"/>
      <c r="BY18" s="345"/>
      <c r="BZ18" s="345"/>
      <c r="CA18" s="345"/>
      <c r="CB18" s="345"/>
      <c r="CC18" s="345">
        <v>0</v>
      </c>
      <c r="CD18" s="345"/>
      <c r="CE18" s="345"/>
      <c r="CF18" s="345"/>
      <c r="CG18" s="345"/>
      <c r="CH18" s="345"/>
      <c r="CI18" s="345">
        <v>0</v>
      </c>
      <c r="CJ18" s="345"/>
      <c r="CK18" s="345"/>
      <c r="CL18" s="345"/>
      <c r="CM18" s="345"/>
      <c r="CN18" s="345"/>
      <c r="CO18" s="345"/>
      <c r="CP18" s="345">
        <v>0</v>
      </c>
      <c r="CQ18" s="345"/>
      <c r="CR18" s="345"/>
      <c r="CS18" s="345"/>
      <c r="CT18" s="345"/>
      <c r="CU18" s="345"/>
      <c r="CV18" s="345">
        <v>0</v>
      </c>
      <c r="CW18" s="345"/>
      <c r="CX18" s="345"/>
      <c r="CY18" s="345"/>
      <c r="CZ18" s="345"/>
      <c r="DA18" s="345"/>
      <c r="DB18" s="345"/>
      <c r="DC18" s="345">
        <v>0</v>
      </c>
      <c r="DD18" s="345"/>
      <c r="DE18" s="345"/>
      <c r="DF18" s="345"/>
      <c r="DG18" s="345"/>
      <c r="DH18" s="345"/>
      <c r="DI18" s="345"/>
      <c r="DJ18" s="345"/>
      <c r="DK18" s="345">
        <v>0</v>
      </c>
      <c r="DL18" s="345"/>
      <c r="DM18" s="345"/>
      <c r="DN18" s="345"/>
      <c r="DO18" s="345"/>
      <c r="DP18" s="345"/>
      <c r="DQ18" s="345"/>
      <c r="DR18" s="345"/>
      <c r="DS18" s="345"/>
      <c r="DT18" s="345">
        <v>0</v>
      </c>
      <c r="DU18" s="345"/>
      <c r="DV18" s="345"/>
      <c r="DW18" s="345"/>
      <c r="DX18" s="345"/>
      <c r="DY18" s="345"/>
      <c r="DZ18" s="345"/>
      <c r="EA18" s="345"/>
      <c r="EB18" s="345">
        <v>0</v>
      </c>
      <c r="EC18" s="345"/>
      <c r="ED18" s="345"/>
      <c r="EE18" s="345"/>
      <c r="EF18" s="345"/>
      <c r="EG18" s="345"/>
      <c r="EH18" s="345"/>
      <c r="EI18" s="345"/>
      <c r="EJ18" s="346"/>
      <c r="EK18" s="346">
        <v>0</v>
      </c>
      <c r="EL18" s="346"/>
      <c r="EM18" s="346"/>
      <c r="EN18" s="346"/>
      <c r="EO18" s="346"/>
      <c r="EP18" s="346"/>
      <c r="EQ18" s="346">
        <v>0</v>
      </c>
      <c r="ER18" s="346"/>
      <c r="ES18" s="346"/>
      <c r="ET18" s="346"/>
      <c r="EU18" s="346"/>
      <c r="EV18" s="346"/>
      <c r="EW18" s="349"/>
      <c r="EX18" s="348" t="s">
        <v>238</v>
      </c>
      <c r="EY18" s="348"/>
      <c r="EZ18" s="348"/>
      <c r="FA18" s="348"/>
      <c r="FB18" s="348"/>
      <c r="FC18" s="348"/>
      <c r="FD18" s="348"/>
      <c r="FE18" s="46"/>
      <c r="FF18" s="46"/>
      <c r="FG18" s="46"/>
      <c r="FH18" s="46"/>
      <c r="FI18" s="46"/>
      <c r="FJ18" s="46"/>
      <c r="FK18" s="46"/>
      <c r="FL18" s="46"/>
      <c r="FM18" s="46"/>
    </row>
    <row r="19" spans="1:169" ht="12" customHeight="1">
      <c r="A19" s="360" t="s">
        <v>380</v>
      </c>
      <c r="B19" s="360"/>
      <c r="C19" s="360"/>
      <c r="D19" s="360"/>
      <c r="E19" s="360"/>
      <c r="F19" s="360"/>
      <c r="G19" s="360"/>
      <c r="H19" s="360"/>
      <c r="I19" s="361"/>
      <c r="J19" s="345">
        <v>3</v>
      </c>
      <c r="K19" s="345"/>
      <c r="L19" s="345"/>
      <c r="M19" s="345"/>
      <c r="N19" s="345"/>
      <c r="O19" s="345"/>
      <c r="P19" s="345">
        <v>4</v>
      </c>
      <c r="Q19" s="345"/>
      <c r="R19" s="345"/>
      <c r="S19" s="345"/>
      <c r="T19" s="345"/>
      <c r="U19" s="345"/>
      <c r="V19" s="345">
        <v>8556</v>
      </c>
      <c r="W19" s="345"/>
      <c r="X19" s="345"/>
      <c r="Y19" s="345"/>
      <c r="Z19" s="345"/>
      <c r="AA19" s="345"/>
      <c r="AB19" s="345"/>
      <c r="AC19" s="345">
        <v>0</v>
      </c>
      <c r="AD19" s="345"/>
      <c r="AE19" s="345"/>
      <c r="AF19" s="345"/>
      <c r="AG19" s="345"/>
      <c r="AH19" s="345"/>
      <c r="AI19" s="345">
        <v>0</v>
      </c>
      <c r="AJ19" s="345"/>
      <c r="AK19" s="345"/>
      <c r="AL19" s="345"/>
      <c r="AM19" s="345"/>
      <c r="AN19" s="345"/>
      <c r="AO19" s="345"/>
      <c r="AP19" s="345">
        <v>3</v>
      </c>
      <c r="AQ19" s="345"/>
      <c r="AR19" s="345"/>
      <c r="AS19" s="345"/>
      <c r="AT19" s="345"/>
      <c r="AU19" s="345"/>
      <c r="AV19" s="345">
        <v>54</v>
      </c>
      <c r="AW19" s="345"/>
      <c r="AX19" s="345"/>
      <c r="AY19" s="345"/>
      <c r="AZ19" s="345"/>
      <c r="BA19" s="345"/>
      <c r="BB19" s="345"/>
      <c r="BC19" s="345">
        <v>3</v>
      </c>
      <c r="BD19" s="345"/>
      <c r="BE19" s="345"/>
      <c r="BF19" s="345"/>
      <c r="BG19" s="345"/>
      <c r="BH19" s="345"/>
      <c r="BI19" s="345">
        <v>54</v>
      </c>
      <c r="BJ19" s="345"/>
      <c r="BK19" s="345"/>
      <c r="BL19" s="345"/>
      <c r="BM19" s="345"/>
      <c r="BN19" s="345"/>
      <c r="BO19" s="345"/>
      <c r="BP19" s="345">
        <v>3</v>
      </c>
      <c r="BQ19" s="345"/>
      <c r="BR19" s="345"/>
      <c r="BS19" s="345"/>
      <c r="BT19" s="345"/>
      <c r="BU19" s="345"/>
      <c r="BV19" s="345">
        <v>54</v>
      </c>
      <c r="BW19" s="345"/>
      <c r="BX19" s="345"/>
      <c r="BY19" s="345"/>
      <c r="BZ19" s="345"/>
      <c r="CA19" s="345"/>
      <c r="CB19" s="345"/>
      <c r="CC19" s="345">
        <v>0</v>
      </c>
      <c r="CD19" s="345"/>
      <c r="CE19" s="345"/>
      <c r="CF19" s="345"/>
      <c r="CG19" s="345"/>
      <c r="CH19" s="345"/>
      <c r="CI19" s="345">
        <v>0</v>
      </c>
      <c r="CJ19" s="345"/>
      <c r="CK19" s="345"/>
      <c r="CL19" s="345"/>
      <c r="CM19" s="345"/>
      <c r="CN19" s="345"/>
      <c r="CO19" s="345"/>
      <c r="CP19" s="345">
        <v>0</v>
      </c>
      <c r="CQ19" s="345"/>
      <c r="CR19" s="345"/>
      <c r="CS19" s="345"/>
      <c r="CT19" s="345"/>
      <c r="CU19" s="345"/>
      <c r="CV19" s="345">
        <v>0</v>
      </c>
      <c r="CW19" s="345"/>
      <c r="CX19" s="345"/>
      <c r="CY19" s="345"/>
      <c r="CZ19" s="345"/>
      <c r="DA19" s="345"/>
      <c r="DB19" s="345"/>
      <c r="DC19" s="345">
        <v>0</v>
      </c>
      <c r="DD19" s="345"/>
      <c r="DE19" s="345"/>
      <c r="DF19" s="345"/>
      <c r="DG19" s="345"/>
      <c r="DH19" s="345"/>
      <c r="DI19" s="345"/>
      <c r="DJ19" s="345"/>
      <c r="DK19" s="345">
        <v>0</v>
      </c>
      <c r="DL19" s="345"/>
      <c r="DM19" s="345"/>
      <c r="DN19" s="345"/>
      <c r="DO19" s="345"/>
      <c r="DP19" s="345"/>
      <c r="DQ19" s="345"/>
      <c r="DR19" s="345"/>
      <c r="DS19" s="345"/>
      <c r="DT19" s="345">
        <v>0</v>
      </c>
      <c r="DU19" s="345"/>
      <c r="DV19" s="345"/>
      <c r="DW19" s="345"/>
      <c r="DX19" s="345"/>
      <c r="DY19" s="345"/>
      <c r="DZ19" s="345"/>
      <c r="EA19" s="345"/>
      <c r="EB19" s="345">
        <v>0</v>
      </c>
      <c r="EC19" s="345"/>
      <c r="ED19" s="345"/>
      <c r="EE19" s="345"/>
      <c r="EF19" s="345"/>
      <c r="EG19" s="345"/>
      <c r="EH19" s="345"/>
      <c r="EI19" s="345"/>
      <c r="EJ19" s="346"/>
      <c r="EK19" s="346">
        <v>0</v>
      </c>
      <c r="EL19" s="346"/>
      <c r="EM19" s="346"/>
      <c r="EN19" s="346"/>
      <c r="EO19" s="346"/>
      <c r="EP19" s="346"/>
      <c r="EQ19" s="346">
        <v>0</v>
      </c>
      <c r="ER19" s="346"/>
      <c r="ES19" s="346"/>
      <c r="ET19" s="346"/>
      <c r="EU19" s="346"/>
      <c r="EV19" s="346"/>
      <c r="EW19" s="349"/>
      <c r="EX19" s="348" t="s">
        <v>239</v>
      </c>
      <c r="EY19" s="348"/>
      <c r="EZ19" s="348"/>
      <c r="FA19" s="348"/>
      <c r="FB19" s="348"/>
      <c r="FC19" s="348"/>
      <c r="FD19" s="348"/>
      <c r="FE19" s="46"/>
      <c r="FF19" s="46"/>
      <c r="FG19" s="46"/>
      <c r="FH19" s="46"/>
      <c r="FI19" s="46"/>
      <c r="FJ19" s="46"/>
      <c r="FK19" s="46"/>
      <c r="FL19" s="46"/>
      <c r="FM19" s="46"/>
    </row>
    <row r="20" spans="1:169" ht="12" customHeight="1">
      <c r="A20" s="360"/>
      <c r="B20" s="360"/>
      <c r="C20" s="360"/>
      <c r="D20" s="360"/>
      <c r="E20" s="360"/>
      <c r="F20" s="360"/>
      <c r="G20" s="360"/>
      <c r="H20" s="360"/>
      <c r="I20" s="361"/>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c r="BB20" s="345"/>
      <c r="BC20" s="345"/>
      <c r="BD20" s="345"/>
      <c r="BE20" s="345"/>
      <c r="BF20" s="345"/>
      <c r="BG20" s="345"/>
      <c r="BH20" s="345"/>
      <c r="BI20" s="345"/>
      <c r="BJ20" s="345"/>
      <c r="BK20" s="345"/>
      <c r="BL20" s="345"/>
      <c r="BM20" s="345"/>
      <c r="BN20" s="345"/>
      <c r="BO20" s="345"/>
      <c r="BP20" s="345"/>
      <c r="BQ20" s="345"/>
      <c r="BR20" s="345"/>
      <c r="BS20" s="345"/>
      <c r="BT20" s="345"/>
      <c r="BU20" s="345"/>
      <c r="BV20" s="345"/>
      <c r="BW20" s="345"/>
      <c r="BX20" s="345"/>
      <c r="BY20" s="345"/>
      <c r="BZ20" s="345"/>
      <c r="CA20" s="345"/>
      <c r="CB20" s="345"/>
      <c r="CC20" s="345"/>
      <c r="CD20" s="345"/>
      <c r="CE20" s="345"/>
      <c r="CF20" s="345"/>
      <c r="CG20" s="345"/>
      <c r="CH20" s="345"/>
      <c r="CI20" s="345"/>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45"/>
      <c r="DJ20" s="345"/>
      <c r="DK20" s="345"/>
      <c r="DL20" s="345"/>
      <c r="DM20" s="345"/>
      <c r="DN20" s="345"/>
      <c r="DO20" s="345"/>
      <c r="DP20" s="345"/>
      <c r="DQ20" s="345"/>
      <c r="DR20" s="345"/>
      <c r="DS20" s="345"/>
      <c r="DT20" s="345"/>
      <c r="DU20" s="345"/>
      <c r="DV20" s="345"/>
      <c r="DW20" s="345"/>
      <c r="DX20" s="345"/>
      <c r="DY20" s="345"/>
      <c r="DZ20" s="345"/>
      <c r="EA20" s="345"/>
      <c r="EB20" s="345"/>
      <c r="EC20" s="345"/>
      <c r="ED20" s="345"/>
      <c r="EE20" s="345"/>
      <c r="EF20" s="345"/>
      <c r="EG20" s="345"/>
      <c r="EH20" s="345"/>
      <c r="EI20" s="345"/>
      <c r="EJ20" s="346"/>
      <c r="EK20" s="346"/>
      <c r="EL20" s="346"/>
      <c r="EM20" s="346"/>
      <c r="EN20" s="346"/>
      <c r="EO20" s="346"/>
      <c r="EP20" s="346"/>
      <c r="EQ20" s="346"/>
      <c r="ER20" s="346"/>
      <c r="ES20" s="346"/>
      <c r="ET20" s="346"/>
      <c r="EU20" s="346"/>
      <c r="EV20" s="346"/>
      <c r="EW20" s="349"/>
      <c r="EX20" s="348"/>
      <c r="EY20" s="348"/>
      <c r="EZ20" s="348"/>
      <c r="FA20" s="348"/>
      <c r="FB20" s="348"/>
      <c r="FC20" s="348"/>
      <c r="FD20" s="348"/>
      <c r="FE20" s="46"/>
      <c r="FF20" s="46"/>
      <c r="FG20" s="46"/>
      <c r="FH20" s="46"/>
      <c r="FI20" s="46"/>
      <c r="FJ20" s="46"/>
      <c r="FK20" s="46"/>
      <c r="FL20" s="46"/>
      <c r="FM20" s="46"/>
    </row>
    <row r="21" spans="1:169" ht="12" customHeight="1">
      <c r="A21" s="360" t="s">
        <v>381</v>
      </c>
      <c r="B21" s="360"/>
      <c r="C21" s="360"/>
      <c r="D21" s="360"/>
      <c r="E21" s="360"/>
      <c r="F21" s="360"/>
      <c r="G21" s="360"/>
      <c r="H21" s="360"/>
      <c r="I21" s="361"/>
      <c r="J21" s="345">
        <v>3</v>
      </c>
      <c r="K21" s="345"/>
      <c r="L21" s="345"/>
      <c r="M21" s="345"/>
      <c r="N21" s="345"/>
      <c r="O21" s="345"/>
      <c r="P21" s="345">
        <v>4</v>
      </c>
      <c r="Q21" s="345"/>
      <c r="R21" s="345"/>
      <c r="S21" s="345"/>
      <c r="T21" s="345"/>
      <c r="U21" s="345"/>
      <c r="V21" s="345">
        <v>8400</v>
      </c>
      <c r="W21" s="345"/>
      <c r="X21" s="345"/>
      <c r="Y21" s="345"/>
      <c r="Z21" s="345"/>
      <c r="AA21" s="345"/>
      <c r="AB21" s="345"/>
      <c r="AC21" s="345">
        <v>0</v>
      </c>
      <c r="AD21" s="345"/>
      <c r="AE21" s="345"/>
      <c r="AF21" s="345"/>
      <c r="AG21" s="345"/>
      <c r="AH21" s="345"/>
      <c r="AI21" s="345">
        <v>0</v>
      </c>
      <c r="AJ21" s="345"/>
      <c r="AK21" s="345"/>
      <c r="AL21" s="345"/>
      <c r="AM21" s="345"/>
      <c r="AN21" s="345"/>
      <c r="AO21" s="345"/>
      <c r="AP21" s="345">
        <v>3</v>
      </c>
      <c r="AQ21" s="345"/>
      <c r="AR21" s="345"/>
      <c r="AS21" s="345"/>
      <c r="AT21" s="345"/>
      <c r="AU21" s="345"/>
      <c r="AV21" s="345">
        <v>57</v>
      </c>
      <c r="AW21" s="345"/>
      <c r="AX21" s="345"/>
      <c r="AY21" s="345"/>
      <c r="AZ21" s="345"/>
      <c r="BA21" s="345"/>
      <c r="BB21" s="345"/>
      <c r="BC21" s="345">
        <v>3</v>
      </c>
      <c r="BD21" s="345"/>
      <c r="BE21" s="345"/>
      <c r="BF21" s="345"/>
      <c r="BG21" s="345"/>
      <c r="BH21" s="345"/>
      <c r="BI21" s="345">
        <v>57</v>
      </c>
      <c r="BJ21" s="345"/>
      <c r="BK21" s="345"/>
      <c r="BL21" s="345"/>
      <c r="BM21" s="345"/>
      <c r="BN21" s="345"/>
      <c r="BO21" s="345"/>
      <c r="BP21" s="345">
        <v>3</v>
      </c>
      <c r="BQ21" s="345"/>
      <c r="BR21" s="345"/>
      <c r="BS21" s="345"/>
      <c r="BT21" s="345"/>
      <c r="BU21" s="345"/>
      <c r="BV21" s="345">
        <v>57</v>
      </c>
      <c r="BW21" s="345"/>
      <c r="BX21" s="345"/>
      <c r="BY21" s="345"/>
      <c r="BZ21" s="345"/>
      <c r="CA21" s="345"/>
      <c r="CB21" s="345"/>
      <c r="CC21" s="345">
        <v>0</v>
      </c>
      <c r="CD21" s="345"/>
      <c r="CE21" s="345"/>
      <c r="CF21" s="345"/>
      <c r="CG21" s="345"/>
      <c r="CH21" s="345"/>
      <c r="CI21" s="345">
        <v>0</v>
      </c>
      <c r="CJ21" s="345"/>
      <c r="CK21" s="345"/>
      <c r="CL21" s="345"/>
      <c r="CM21" s="345"/>
      <c r="CN21" s="345"/>
      <c r="CO21" s="345"/>
      <c r="CP21" s="345">
        <v>0</v>
      </c>
      <c r="CQ21" s="345"/>
      <c r="CR21" s="345"/>
      <c r="CS21" s="345"/>
      <c r="CT21" s="345"/>
      <c r="CU21" s="345"/>
      <c r="CV21" s="345">
        <v>0</v>
      </c>
      <c r="CW21" s="345"/>
      <c r="CX21" s="345"/>
      <c r="CY21" s="345"/>
      <c r="CZ21" s="345"/>
      <c r="DA21" s="345"/>
      <c r="DB21" s="345"/>
      <c r="DC21" s="345">
        <v>0</v>
      </c>
      <c r="DD21" s="345"/>
      <c r="DE21" s="345"/>
      <c r="DF21" s="345"/>
      <c r="DG21" s="345"/>
      <c r="DH21" s="345"/>
      <c r="DI21" s="345"/>
      <c r="DJ21" s="345"/>
      <c r="DK21" s="345">
        <v>0</v>
      </c>
      <c r="DL21" s="345"/>
      <c r="DM21" s="345"/>
      <c r="DN21" s="345"/>
      <c r="DO21" s="345"/>
      <c r="DP21" s="345"/>
      <c r="DQ21" s="345"/>
      <c r="DR21" s="345"/>
      <c r="DS21" s="345"/>
      <c r="DT21" s="345">
        <v>0</v>
      </c>
      <c r="DU21" s="345"/>
      <c r="DV21" s="345"/>
      <c r="DW21" s="345"/>
      <c r="DX21" s="345"/>
      <c r="DY21" s="345"/>
      <c r="DZ21" s="345"/>
      <c r="EA21" s="345"/>
      <c r="EB21" s="345">
        <v>0</v>
      </c>
      <c r="EC21" s="345"/>
      <c r="ED21" s="345"/>
      <c r="EE21" s="345"/>
      <c r="EF21" s="345"/>
      <c r="EG21" s="345"/>
      <c r="EH21" s="345"/>
      <c r="EI21" s="345"/>
      <c r="EJ21" s="346"/>
      <c r="EK21" s="346">
        <v>0</v>
      </c>
      <c r="EL21" s="346"/>
      <c r="EM21" s="346"/>
      <c r="EN21" s="346"/>
      <c r="EO21" s="346"/>
      <c r="EP21" s="346"/>
      <c r="EQ21" s="346">
        <v>0</v>
      </c>
      <c r="ER21" s="346"/>
      <c r="ES21" s="346"/>
      <c r="ET21" s="346"/>
      <c r="EU21" s="346"/>
      <c r="EV21" s="346"/>
      <c r="EW21" s="349"/>
      <c r="EX21" s="348" t="s">
        <v>240</v>
      </c>
      <c r="EY21" s="348"/>
      <c r="EZ21" s="348"/>
      <c r="FA21" s="348"/>
      <c r="FB21" s="348"/>
      <c r="FC21" s="348"/>
      <c r="FD21" s="348"/>
      <c r="FE21" s="46"/>
      <c r="FF21" s="46"/>
      <c r="FG21" s="46"/>
      <c r="FH21" s="46"/>
      <c r="FI21" s="46"/>
      <c r="FJ21" s="46"/>
      <c r="FK21" s="46"/>
      <c r="FL21" s="46"/>
      <c r="FM21" s="46"/>
    </row>
    <row r="22" spans="1:169" ht="12" customHeight="1">
      <c r="A22" s="360" t="s">
        <v>382</v>
      </c>
      <c r="B22" s="360"/>
      <c r="C22" s="360"/>
      <c r="D22" s="360"/>
      <c r="E22" s="360"/>
      <c r="F22" s="360"/>
      <c r="G22" s="360"/>
      <c r="H22" s="360"/>
      <c r="I22" s="361"/>
      <c r="J22" s="345">
        <v>3</v>
      </c>
      <c r="K22" s="345"/>
      <c r="L22" s="345"/>
      <c r="M22" s="345"/>
      <c r="N22" s="345"/>
      <c r="O22" s="345"/>
      <c r="P22" s="345">
        <v>4</v>
      </c>
      <c r="Q22" s="345"/>
      <c r="R22" s="345"/>
      <c r="S22" s="345"/>
      <c r="T22" s="345"/>
      <c r="U22" s="345"/>
      <c r="V22" s="345">
        <v>9877</v>
      </c>
      <c r="W22" s="345"/>
      <c r="X22" s="345"/>
      <c r="Y22" s="345"/>
      <c r="Z22" s="345"/>
      <c r="AA22" s="345"/>
      <c r="AB22" s="345"/>
      <c r="AC22" s="345">
        <v>0</v>
      </c>
      <c r="AD22" s="345"/>
      <c r="AE22" s="345"/>
      <c r="AF22" s="345"/>
      <c r="AG22" s="345"/>
      <c r="AH22" s="345"/>
      <c r="AI22" s="345">
        <v>0</v>
      </c>
      <c r="AJ22" s="345"/>
      <c r="AK22" s="345"/>
      <c r="AL22" s="345"/>
      <c r="AM22" s="345"/>
      <c r="AN22" s="345"/>
      <c r="AO22" s="345"/>
      <c r="AP22" s="345">
        <v>2</v>
      </c>
      <c r="AQ22" s="345"/>
      <c r="AR22" s="345"/>
      <c r="AS22" s="345"/>
      <c r="AT22" s="345"/>
      <c r="AU22" s="345"/>
      <c r="AV22" s="345">
        <v>69</v>
      </c>
      <c r="AW22" s="345"/>
      <c r="AX22" s="345"/>
      <c r="AY22" s="345"/>
      <c r="AZ22" s="345"/>
      <c r="BA22" s="345"/>
      <c r="BB22" s="345"/>
      <c r="BC22" s="345">
        <v>2</v>
      </c>
      <c r="BD22" s="345"/>
      <c r="BE22" s="345"/>
      <c r="BF22" s="345"/>
      <c r="BG22" s="345"/>
      <c r="BH22" s="345"/>
      <c r="BI22" s="345">
        <v>69</v>
      </c>
      <c r="BJ22" s="345"/>
      <c r="BK22" s="345"/>
      <c r="BL22" s="345"/>
      <c r="BM22" s="345"/>
      <c r="BN22" s="345"/>
      <c r="BO22" s="345"/>
      <c r="BP22" s="345">
        <v>2</v>
      </c>
      <c r="BQ22" s="345"/>
      <c r="BR22" s="345"/>
      <c r="BS22" s="345"/>
      <c r="BT22" s="345"/>
      <c r="BU22" s="345"/>
      <c r="BV22" s="345">
        <v>69</v>
      </c>
      <c r="BW22" s="345"/>
      <c r="BX22" s="345"/>
      <c r="BY22" s="345"/>
      <c r="BZ22" s="345"/>
      <c r="CA22" s="345"/>
      <c r="CB22" s="345"/>
      <c r="CC22" s="345">
        <v>0</v>
      </c>
      <c r="CD22" s="345"/>
      <c r="CE22" s="345"/>
      <c r="CF22" s="345"/>
      <c r="CG22" s="345"/>
      <c r="CH22" s="345"/>
      <c r="CI22" s="345">
        <v>0</v>
      </c>
      <c r="CJ22" s="345"/>
      <c r="CK22" s="345"/>
      <c r="CL22" s="345"/>
      <c r="CM22" s="345"/>
      <c r="CN22" s="345"/>
      <c r="CO22" s="345"/>
      <c r="CP22" s="345">
        <v>0</v>
      </c>
      <c r="CQ22" s="345"/>
      <c r="CR22" s="345"/>
      <c r="CS22" s="345"/>
      <c r="CT22" s="345"/>
      <c r="CU22" s="345"/>
      <c r="CV22" s="345">
        <v>0</v>
      </c>
      <c r="CW22" s="345"/>
      <c r="CX22" s="345"/>
      <c r="CY22" s="345"/>
      <c r="CZ22" s="345"/>
      <c r="DA22" s="345"/>
      <c r="DB22" s="345"/>
      <c r="DC22" s="345">
        <v>0</v>
      </c>
      <c r="DD22" s="345"/>
      <c r="DE22" s="345"/>
      <c r="DF22" s="345"/>
      <c r="DG22" s="345"/>
      <c r="DH22" s="345"/>
      <c r="DI22" s="345"/>
      <c r="DJ22" s="345"/>
      <c r="DK22" s="345">
        <v>0</v>
      </c>
      <c r="DL22" s="345"/>
      <c r="DM22" s="345"/>
      <c r="DN22" s="345"/>
      <c r="DO22" s="345"/>
      <c r="DP22" s="345"/>
      <c r="DQ22" s="345"/>
      <c r="DR22" s="345"/>
      <c r="DS22" s="345"/>
      <c r="DT22" s="345">
        <v>0</v>
      </c>
      <c r="DU22" s="345"/>
      <c r="DV22" s="345"/>
      <c r="DW22" s="345"/>
      <c r="DX22" s="345"/>
      <c r="DY22" s="345"/>
      <c r="DZ22" s="345"/>
      <c r="EA22" s="345"/>
      <c r="EB22" s="345">
        <v>0</v>
      </c>
      <c r="EC22" s="345"/>
      <c r="ED22" s="345"/>
      <c r="EE22" s="345"/>
      <c r="EF22" s="345"/>
      <c r="EG22" s="345"/>
      <c r="EH22" s="345"/>
      <c r="EI22" s="345"/>
      <c r="EJ22" s="346"/>
      <c r="EK22" s="346">
        <v>0</v>
      </c>
      <c r="EL22" s="346"/>
      <c r="EM22" s="346"/>
      <c r="EN22" s="346"/>
      <c r="EO22" s="346"/>
      <c r="EP22" s="346"/>
      <c r="EQ22" s="346">
        <v>0</v>
      </c>
      <c r="ER22" s="346"/>
      <c r="ES22" s="346"/>
      <c r="ET22" s="346"/>
      <c r="EU22" s="346"/>
      <c r="EV22" s="346"/>
      <c r="EW22" s="349"/>
      <c r="EX22" s="348" t="s">
        <v>241</v>
      </c>
      <c r="EY22" s="348"/>
      <c r="EZ22" s="348"/>
      <c r="FA22" s="348"/>
      <c r="FB22" s="348"/>
      <c r="FC22" s="348"/>
      <c r="FD22" s="348"/>
      <c r="FE22" s="46"/>
      <c r="FF22" s="46"/>
      <c r="FG22" s="46"/>
      <c r="FH22" s="46"/>
      <c r="FI22" s="46"/>
      <c r="FJ22" s="46"/>
      <c r="FK22" s="46"/>
      <c r="FL22" s="46"/>
      <c r="FM22" s="46"/>
    </row>
    <row r="23" spans="1:169" ht="12" customHeight="1">
      <c r="A23" s="360" t="s">
        <v>383</v>
      </c>
      <c r="B23" s="360"/>
      <c r="C23" s="360"/>
      <c r="D23" s="360"/>
      <c r="E23" s="360"/>
      <c r="F23" s="360"/>
      <c r="G23" s="360"/>
      <c r="H23" s="360"/>
      <c r="I23" s="361"/>
      <c r="J23" s="345">
        <v>3</v>
      </c>
      <c r="K23" s="345"/>
      <c r="L23" s="345"/>
      <c r="M23" s="345"/>
      <c r="N23" s="345"/>
      <c r="O23" s="345"/>
      <c r="P23" s="345">
        <v>4</v>
      </c>
      <c r="Q23" s="345"/>
      <c r="R23" s="345"/>
      <c r="S23" s="345"/>
      <c r="T23" s="345"/>
      <c r="U23" s="345"/>
      <c r="V23" s="345">
        <v>8257</v>
      </c>
      <c r="W23" s="345"/>
      <c r="X23" s="345"/>
      <c r="Y23" s="345"/>
      <c r="Z23" s="345"/>
      <c r="AA23" s="345"/>
      <c r="AB23" s="345"/>
      <c r="AC23" s="345">
        <v>0</v>
      </c>
      <c r="AD23" s="345"/>
      <c r="AE23" s="345"/>
      <c r="AF23" s="345"/>
      <c r="AG23" s="345"/>
      <c r="AH23" s="345"/>
      <c r="AI23" s="345">
        <v>0</v>
      </c>
      <c r="AJ23" s="345"/>
      <c r="AK23" s="345"/>
      <c r="AL23" s="345"/>
      <c r="AM23" s="345"/>
      <c r="AN23" s="345"/>
      <c r="AO23" s="345"/>
      <c r="AP23" s="345">
        <v>5</v>
      </c>
      <c r="AQ23" s="345"/>
      <c r="AR23" s="345"/>
      <c r="AS23" s="345"/>
      <c r="AT23" s="345"/>
      <c r="AU23" s="345"/>
      <c r="AV23" s="345">
        <v>61</v>
      </c>
      <c r="AW23" s="345"/>
      <c r="AX23" s="345"/>
      <c r="AY23" s="345"/>
      <c r="AZ23" s="345"/>
      <c r="BA23" s="345"/>
      <c r="BB23" s="345"/>
      <c r="BC23" s="345">
        <v>5</v>
      </c>
      <c r="BD23" s="345"/>
      <c r="BE23" s="345"/>
      <c r="BF23" s="345"/>
      <c r="BG23" s="345"/>
      <c r="BH23" s="345"/>
      <c r="BI23" s="345">
        <v>61</v>
      </c>
      <c r="BJ23" s="345"/>
      <c r="BK23" s="345"/>
      <c r="BL23" s="345"/>
      <c r="BM23" s="345"/>
      <c r="BN23" s="345"/>
      <c r="BO23" s="345"/>
      <c r="BP23" s="345">
        <v>5</v>
      </c>
      <c r="BQ23" s="345"/>
      <c r="BR23" s="345"/>
      <c r="BS23" s="345"/>
      <c r="BT23" s="345"/>
      <c r="BU23" s="345"/>
      <c r="BV23" s="345">
        <v>61</v>
      </c>
      <c r="BW23" s="345"/>
      <c r="BX23" s="345"/>
      <c r="BY23" s="345"/>
      <c r="BZ23" s="345"/>
      <c r="CA23" s="345"/>
      <c r="CB23" s="345"/>
      <c r="CC23" s="345">
        <v>0</v>
      </c>
      <c r="CD23" s="345"/>
      <c r="CE23" s="345"/>
      <c r="CF23" s="345"/>
      <c r="CG23" s="345"/>
      <c r="CH23" s="345"/>
      <c r="CI23" s="345">
        <v>0</v>
      </c>
      <c r="CJ23" s="345"/>
      <c r="CK23" s="345"/>
      <c r="CL23" s="345"/>
      <c r="CM23" s="345"/>
      <c r="CN23" s="345"/>
      <c r="CO23" s="345"/>
      <c r="CP23" s="345">
        <v>0</v>
      </c>
      <c r="CQ23" s="345"/>
      <c r="CR23" s="345"/>
      <c r="CS23" s="345"/>
      <c r="CT23" s="345"/>
      <c r="CU23" s="345"/>
      <c r="CV23" s="345">
        <v>0</v>
      </c>
      <c r="CW23" s="345"/>
      <c r="CX23" s="345"/>
      <c r="CY23" s="345"/>
      <c r="CZ23" s="345"/>
      <c r="DA23" s="345"/>
      <c r="DB23" s="345"/>
      <c r="DC23" s="345">
        <v>0</v>
      </c>
      <c r="DD23" s="345"/>
      <c r="DE23" s="345"/>
      <c r="DF23" s="345"/>
      <c r="DG23" s="345"/>
      <c r="DH23" s="345"/>
      <c r="DI23" s="345"/>
      <c r="DJ23" s="345"/>
      <c r="DK23" s="345">
        <v>0</v>
      </c>
      <c r="DL23" s="345"/>
      <c r="DM23" s="345"/>
      <c r="DN23" s="345"/>
      <c r="DO23" s="345"/>
      <c r="DP23" s="345"/>
      <c r="DQ23" s="345"/>
      <c r="DR23" s="345"/>
      <c r="DS23" s="345"/>
      <c r="DT23" s="345">
        <v>0</v>
      </c>
      <c r="DU23" s="345"/>
      <c r="DV23" s="345"/>
      <c r="DW23" s="345"/>
      <c r="DX23" s="345"/>
      <c r="DY23" s="345"/>
      <c r="DZ23" s="345"/>
      <c r="EA23" s="345"/>
      <c r="EB23" s="345">
        <v>0</v>
      </c>
      <c r="EC23" s="345"/>
      <c r="ED23" s="345"/>
      <c r="EE23" s="345"/>
      <c r="EF23" s="345"/>
      <c r="EG23" s="345"/>
      <c r="EH23" s="345"/>
      <c r="EI23" s="345"/>
      <c r="EJ23" s="346"/>
      <c r="EK23" s="346">
        <v>0</v>
      </c>
      <c r="EL23" s="346"/>
      <c r="EM23" s="346"/>
      <c r="EN23" s="346"/>
      <c r="EO23" s="346"/>
      <c r="EP23" s="346"/>
      <c r="EQ23" s="346">
        <v>0</v>
      </c>
      <c r="ER23" s="346"/>
      <c r="ES23" s="346"/>
      <c r="ET23" s="346"/>
      <c r="EU23" s="346"/>
      <c r="EV23" s="346"/>
      <c r="EW23" s="349"/>
      <c r="EX23" s="348" t="s">
        <v>242</v>
      </c>
      <c r="EY23" s="348"/>
      <c r="EZ23" s="348"/>
      <c r="FA23" s="348"/>
      <c r="FB23" s="348"/>
      <c r="FC23" s="348"/>
      <c r="FD23" s="348"/>
      <c r="FE23" s="46"/>
      <c r="FF23" s="46"/>
      <c r="FG23" s="46"/>
      <c r="FH23" s="46"/>
      <c r="FI23" s="46"/>
      <c r="FJ23" s="46"/>
      <c r="FK23" s="46"/>
      <c r="FL23" s="46"/>
      <c r="FM23" s="46"/>
    </row>
    <row r="24" spans="1:169" ht="12" customHeight="1">
      <c r="A24" s="360" t="s">
        <v>384</v>
      </c>
      <c r="B24" s="360"/>
      <c r="C24" s="360"/>
      <c r="D24" s="360"/>
      <c r="E24" s="360"/>
      <c r="F24" s="360"/>
      <c r="G24" s="360"/>
      <c r="H24" s="360"/>
      <c r="I24" s="361"/>
      <c r="J24" s="345">
        <v>3</v>
      </c>
      <c r="K24" s="345"/>
      <c r="L24" s="345"/>
      <c r="M24" s="345"/>
      <c r="N24" s="345"/>
      <c r="O24" s="345"/>
      <c r="P24" s="345">
        <v>4</v>
      </c>
      <c r="Q24" s="345"/>
      <c r="R24" s="345"/>
      <c r="S24" s="345"/>
      <c r="T24" s="345"/>
      <c r="U24" s="345"/>
      <c r="V24" s="345">
        <v>8449</v>
      </c>
      <c r="W24" s="345"/>
      <c r="X24" s="345"/>
      <c r="Y24" s="345"/>
      <c r="Z24" s="345"/>
      <c r="AA24" s="345"/>
      <c r="AB24" s="345"/>
      <c r="AC24" s="345">
        <v>0</v>
      </c>
      <c r="AD24" s="345"/>
      <c r="AE24" s="345"/>
      <c r="AF24" s="345"/>
      <c r="AG24" s="345"/>
      <c r="AH24" s="345"/>
      <c r="AI24" s="345">
        <v>0</v>
      </c>
      <c r="AJ24" s="345"/>
      <c r="AK24" s="345"/>
      <c r="AL24" s="345"/>
      <c r="AM24" s="345"/>
      <c r="AN24" s="345"/>
      <c r="AO24" s="345"/>
      <c r="AP24" s="345">
        <v>4</v>
      </c>
      <c r="AQ24" s="345"/>
      <c r="AR24" s="345"/>
      <c r="AS24" s="345"/>
      <c r="AT24" s="345"/>
      <c r="AU24" s="345"/>
      <c r="AV24" s="345">
        <v>52</v>
      </c>
      <c r="AW24" s="345"/>
      <c r="AX24" s="345"/>
      <c r="AY24" s="345"/>
      <c r="AZ24" s="345"/>
      <c r="BA24" s="345"/>
      <c r="BB24" s="345"/>
      <c r="BC24" s="345">
        <v>4</v>
      </c>
      <c r="BD24" s="345"/>
      <c r="BE24" s="345"/>
      <c r="BF24" s="345"/>
      <c r="BG24" s="345"/>
      <c r="BH24" s="345"/>
      <c r="BI24" s="345">
        <v>52</v>
      </c>
      <c r="BJ24" s="345"/>
      <c r="BK24" s="345"/>
      <c r="BL24" s="345"/>
      <c r="BM24" s="345"/>
      <c r="BN24" s="345"/>
      <c r="BO24" s="345"/>
      <c r="BP24" s="345">
        <v>4</v>
      </c>
      <c r="BQ24" s="345"/>
      <c r="BR24" s="345"/>
      <c r="BS24" s="345"/>
      <c r="BT24" s="345"/>
      <c r="BU24" s="345"/>
      <c r="BV24" s="345">
        <v>52</v>
      </c>
      <c r="BW24" s="345"/>
      <c r="BX24" s="345"/>
      <c r="BY24" s="345"/>
      <c r="BZ24" s="345"/>
      <c r="CA24" s="345"/>
      <c r="CB24" s="345"/>
      <c r="CC24" s="345">
        <v>0</v>
      </c>
      <c r="CD24" s="345"/>
      <c r="CE24" s="345"/>
      <c r="CF24" s="345"/>
      <c r="CG24" s="345"/>
      <c r="CH24" s="345"/>
      <c r="CI24" s="345">
        <v>0</v>
      </c>
      <c r="CJ24" s="345"/>
      <c r="CK24" s="345"/>
      <c r="CL24" s="345"/>
      <c r="CM24" s="345"/>
      <c r="CN24" s="345"/>
      <c r="CO24" s="345"/>
      <c r="CP24" s="345">
        <v>0</v>
      </c>
      <c r="CQ24" s="345"/>
      <c r="CR24" s="345"/>
      <c r="CS24" s="345"/>
      <c r="CT24" s="345"/>
      <c r="CU24" s="345"/>
      <c r="CV24" s="345">
        <v>0</v>
      </c>
      <c r="CW24" s="345"/>
      <c r="CX24" s="345"/>
      <c r="CY24" s="345"/>
      <c r="CZ24" s="345"/>
      <c r="DA24" s="345"/>
      <c r="DB24" s="345"/>
      <c r="DC24" s="345">
        <v>0</v>
      </c>
      <c r="DD24" s="345"/>
      <c r="DE24" s="345"/>
      <c r="DF24" s="345"/>
      <c r="DG24" s="345"/>
      <c r="DH24" s="345"/>
      <c r="DI24" s="345"/>
      <c r="DJ24" s="345"/>
      <c r="DK24" s="345">
        <v>0</v>
      </c>
      <c r="DL24" s="345"/>
      <c r="DM24" s="345"/>
      <c r="DN24" s="345"/>
      <c r="DO24" s="345"/>
      <c r="DP24" s="345"/>
      <c r="DQ24" s="345"/>
      <c r="DR24" s="345"/>
      <c r="DS24" s="345"/>
      <c r="DT24" s="345">
        <v>0</v>
      </c>
      <c r="DU24" s="345"/>
      <c r="DV24" s="345"/>
      <c r="DW24" s="345"/>
      <c r="DX24" s="345"/>
      <c r="DY24" s="345"/>
      <c r="DZ24" s="345"/>
      <c r="EA24" s="345"/>
      <c r="EB24" s="345">
        <v>0</v>
      </c>
      <c r="EC24" s="345"/>
      <c r="ED24" s="345"/>
      <c r="EE24" s="345"/>
      <c r="EF24" s="345"/>
      <c r="EG24" s="345"/>
      <c r="EH24" s="345"/>
      <c r="EI24" s="345"/>
      <c r="EJ24" s="346"/>
      <c r="EK24" s="346">
        <v>0</v>
      </c>
      <c r="EL24" s="346"/>
      <c r="EM24" s="346"/>
      <c r="EN24" s="346"/>
      <c r="EO24" s="346"/>
      <c r="EP24" s="346"/>
      <c r="EQ24" s="346">
        <v>0</v>
      </c>
      <c r="ER24" s="346"/>
      <c r="ES24" s="346"/>
      <c r="ET24" s="346"/>
      <c r="EU24" s="346"/>
      <c r="EV24" s="346"/>
      <c r="EW24" s="349"/>
      <c r="EX24" s="348" t="s">
        <v>243</v>
      </c>
      <c r="EY24" s="348"/>
      <c r="EZ24" s="348"/>
      <c r="FA24" s="348"/>
      <c r="FB24" s="348"/>
      <c r="FC24" s="348"/>
      <c r="FD24" s="348"/>
      <c r="FE24" s="46"/>
      <c r="FF24" s="46"/>
      <c r="FG24" s="46"/>
      <c r="FH24" s="46"/>
      <c r="FI24" s="46"/>
      <c r="FJ24" s="46"/>
      <c r="FK24" s="46"/>
      <c r="FL24" s="46"/>
      <c r="FM24" s="46"/>
    </row>
    <row r="25" spans="1:169" ht="12" customHeight="1">
      <c r="A25" s="360" t="s">
        <v>385</v>
      </c>
      <c r="B25" s="360"/>
      <c r="C25" s="360"/>
      <c r="D25" s="360"/>
      <c r="E25" s="360"/>
      <c r="F25" s="360"/>
      <c r="G25" s="360"/>
      <c r="H25" s="360"/>
      <c r="I25" s="361"/>
      <c r="J25" s="345">
        <v>3</v>
      </c>
      <c r="K25" s="345"/>
      <c r="L25" s="345"/>
      <c r="M25" s="345"/>
      <c r="N25" s="345"/>
      <c r="O25" s="345"/>
      <c r="P25" s="345">
        <v>4</v>
      </c>
      <c r="Q25" s="345"/>
      <c r="R25" s="345"/>
      <c r="S25" s="345"/>
      <c r="T25" s="345"/>
      <c r="U25" s="345"/>
      <c r="V25" s="345">
        <v>8075</v>
      </c>
      <c r="W25" s="345"/>
      <c r="X25" s="345"/>
      <c r="Y25" s="345"/>
      <c r="Z25" s="345"/>
      <c r="AA25" s="345"/>
      <c r="AB25" s="345"/>
      <c r="AC25" s="345">
        <v>0</v>
      </c>
      <c r="AD25" s="345"/>
      <c r="AE25" s="345"/>
      <c r="AF25" s="345"/>
      <c r="AG25" s="345"/>
      <c r="AH25" s="345"/>
      <c r="AI25" s="345">
        <v>0</v>
      </c>
      <c r="AJ25" s="345"/>
      <c r="AK25" s="345"/>
      <c r="AL25" s="345"/>
      <c r="AM25" s="345"/>
      <c r="AN25" s="345"/>
      <c r="AO25" s="345"/>
      <c r="AP25" s="345">
        <v>6</v>
      </c>
      <c r="AQ25" s="345"/>
      <c r="AR25" s="345"/>
      <c r="AS25" s="345"/>
      <c r="AT25" s="345"/>
      <c r="AU25" s="345"/>
      <c r="AV25" s="345">
        <v>103</v>
      </c>
      <c r="AW25" s="345"/>
      <c r="AX25" s="345"/>
      <c r="AY25" s="345"/>
      <c r="AZ25" s="345"/>
      <c r="BA25" s="345"/>
      <c r="BB25" s="345"/>
      <c r="BC25" s="345">
        <v>6</v>
      </c>
      <c r="BD25" s="345"/>
      <c r="BE25" s="345"/>
      <c r="BF25" s="345"/>
      <c r="BG25" s="345"/>
      <c r="BH25" s="345"/>
      <c r="BI25" s="345">
        <v>103</v>
      </c>
      <c r="BJ25" s="345"/>
      <c r="BK25" s="345"/>
      <c r="BL25" s="345"/>
      <c r="BM25" s="345"/>
      <c r="BN25" s="345"/>
      <c r="BO25" s="345"/>
      <c r="BP25" s="345">
        <v>6</v>
      </c>
      <c r="BQ25" s="345"/>
      <c r="BR25" s="345"/>
      <c r="BS25" s="345"/>
      <c r="BT25" s="345"/>
      <c r="BU25" s="345"/>
      <c r="BV25" s="345">
        <v>103</v>
      </c>
      <c r="BW25" s="345"/>
      <c r="BX25" s="345"/>
      <c r="BY25" s="345"/>
      <c r="BZ25" s="345"/>
      <c r="CA25" s="345"/>
      <c r="CB25" s="345"/>
      <c r="CC25" s="345">
        <v>0</v>
      </c>
      <c r="CD25" s="345"/>
      <c r="CE25" s="345"/>
      <c r="CF25" s="345"/>
      <c r="CG25" s="345"/>
      <c r="CH25" s="345"/>
      <c r="CI25" s="345">
        <v>0</v>
      </c>
      <c r="CJ25" s="345"/>
      <c r="CK25" s="345"/>
      <c r="CL25" s="345"/>
      <c r="CM25" s="345"/>
      <c r="CN25" s="345"/>
      <c r="CO25" s="345"/>
      <c r="CP25" s="345">
        <v>0</v>
      </c>
      <c r="CQ25" s="345"/>
      <c r="CR25" s="345"/>
      <c r="CS25" s="345"/>
      <c r="CT25" s="345"/>
      <c r="CU25" s="345"/>
      <c r="CV25" s="345">
        <v>0</v>
      </c>
      <c r="CW25" s="345"/>
      <c r="CX25" s="345"/>
      <c r="CY25" s="345"/>
      <c r="CZ25" s="345"/>
      <c r="DA25" s="345"/>
      <c r="DB25" s="345"/>
      <c r="DC25" s="345">
        <v>0</v>
      </c>
      <c r="DD25" s="345"/>
      <c r="DE25" s="345"/>
      <c r="DF25" s="345"/>
      <c r="DG25" s="345"/>
      <c r="DH25" s="345"/>
      <c r="DI25" s="345"/>
      <c r="DJ25" s="345"/>
      <c r="DK25" s="345">
        <v>0</v>
      </c>
      <c r="DL25" s="345"/>
      <c r="DM25" s="345"/>
      <c r="DN25" s="345"/>
      <c r="DO25" s="345"/>
      <c r="DP25" s="345"/>
      <c r="DQ25" s="345"/>
      <c r="DR25" s="345"/>
      <c r="DS25" s="345"/>
      <c r="DT25" s="345">
        <v>0</v>
      </c>
      <c r="DU25" s="345"/>
      <c r="DV25" s="345"/>
      <c r="DW25" s="345"/>
      <c r="DX25" s="345"/>
      <c r="DY25" s="345"/>
      <c r="DZ25" s="345"/>
      <c r="EA25" s="345"/>
      <c r="EB25" s="345">
        <v>0</v>
      </c>
      <c r="EC25" s="345"/>
      <c r="ED25" s="345"/>
      <c r="EE25" s="345"/>
      <c r="EF25" s="345"/>
      <c r="EG25" s="345"/>
      <c r="EH25" s="345"/>
      <c r="EI25" s="345"/>
      <c r="EJ25" s="346"/>
      <c r="EK25" s="346">
        <v>0</v>
      </c>
      <c r="EL25" s="346"/>
      <c r="EM25" s="346"/>
      <c r="EN25" s="346"/>
      <c r="EO25" s="346"/>
      <c r="EP25" s="346"/>
      <c r="EQ25" s="346">
        <v>0</v>
      </c>
      <c r="ER25" s="346"/>
      <c r="ES25" s="346"/>
      <c r="ET25" s="346"/>
      <c r="EU25" s="346"/>
      <c r="EV25" s="346"/>
      <c r="EW25" s="349"/>
      <c r="EX25" s="348" t="s">
        <v>244</v>
      </c>
      <c r="EY25" s="348"/>
      <c r="EZ25" s="348"/>
      <c r="FA25" s="348"/>
      <c r="FB25" s="348"/>
      <c r="FC25" s="348"/>
      <c r="FD25" s="348"/>
      <c r="FE25" s="46"/>
      <c r="FF25" s="46"/>
      <c r="FG25" s="46"/>
      <c r="FH25" s="46"/>
      <c r="FI25" s="46"/>
      <c r="FJ25" s="46"/>
      <c r="FK25" s="46"/>
      <c r="FL25" s="46"/>
      <c r="FM25" s="46"/>
    </row>
    <row r="26" spans="1:169" ht="12" customHeight="1">
      <c r="A26" s="360"/>
      <c r="B26" s="360"/>
      <c r="C26" s="360"/>
      <c r="D26" s="360"/>
      <c r="E26" s="360"/>
      <c r="F26" s="360"/>
      <c r="G26" s="360"/>
      <c r="H26" s="360"/>
      <c r="I26" s="361"/>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345"/>
      <c r="AZ26" s="345"/>
      <c r="BA26" s="345"/>
      <c r="BB26" s="345"/>
      <c r="BC26" s="345"/>
      <c r="BD26" s="345"/>
      <c r="BE26" s="345"/>
      <c r="BF26" s="345"/>
      <c r="BG26" s="345"/>
      <c r="BH26" s="345"/>
      <c r="BI26" s="345"/>
      <c r="BJ26" s="345"/>
      <c r="BK26" s="345"/>
      <c r="BL26" s="345"/>
      <c r="BM26" s="345"/>
      <c r="BN26" s="345"/>
      <c r="BO26" s="345"/>
      <c r="BP26" s="345"/>
      <c r="BQ26" s="345"/>
      <c r="BR26" s="345"/>
      <c r="BS26" s="345"/>
      <c r="BT26" s="345"/>
      <c r="BU26" s="345"/>
      <c r="BV26" s="345"/>
      <c r="BW26" s="345"/>
      <c r="BX26" s="345"/>
      <c r="BY26" s="345"/>
      <c r="BZ26" s="345"/>
      <c r="CA26" s="345"/>
      <c r="CB26" s="345"/>
      <c r="CC26" s="345"/>
      <c r="CD26" s="345"/>
      <c r="CE26" s="345"/>
      <c r="CF26" s="345"/>
      <c r="CG26" s="345"/>
      <c r="CH26" s="345"/>
      <c r="CI26" s="345"/>
      <c r="CJ26" s="345"/>
      <c r="CK26" s="345"/>
      <c r="CL26" s="345"/>
      <c r="CM26" s="345"/>
      <c r="CN26" s="345"/>
      <c r="CO26" s="345"/>
      <c r="CP26" s="345"/>
      <c r="CQ26" s="345"/>
      <c r="CR26" s="345"/>
      <c r="CS26" s="345"/>
      <c r="CT26" s="345"/>
      <c r="CU26" s="345"/>
      <c r="CV26" s="345"/>
      <c r="CW26" s="345"/>
      <c r="CX26" s="345"/>
      <c r="CY26" s="345"/>
      <c r="CZ26" s="345"/>
      <c r="DA26" s="345"/>
      <c r="DB26" s="345"/>
      <c r="DC26" s="345"/>
      <c r="DD26" s="345"/>
      <c r="DE26" s="345"/>
      <c r="DF26" s="345"/>
      <c r="DG26" s="345"/>
      <c r="DH26" s="345"/>
      <c r="DI26" s="345"/>
      <c r="DJ26" s="345"/>
      <c r="DK26" s="345"/>
      <c r="DL26" s="345"/>
      <c r="DM26" s="345"/>
      <c r="DN26" s="345"/>
      <c r="DO26" s="345"/>
      <c r="DP26" s="345"/>
      <c r="DQ26" s="345"/>
      <c r="DR26" s="345"/>
      <c r="DS26" s="345"/>
      <c r="DT26" s="345"/>
      <c r="DU26" s="345"/>
      <c r="DV26" s="345"/>
      <c r="DW26" s="345"/>
      <c r="DX26" s="345"/>
      <c r="DY26" s="345"/>
      <c r="DZ26" s="345"/>
      <c r="EA26" s="345"/>
      <c r="EB26" s="345"/>
      <c r="EC26" s="345"/>
      <c r="ED26" s="345"/>
      <c r="EE26" s="345"/>
      <c r="EF26" s="345"/>
      <c r="EG26" s="345"/>
      <c r="EH26" s="345"/>
      <c r="EI26" s="345"/>
      <c r="EJ26" s="346"/>
      <c r="EK26" s="346"/>
      <c r="EL26" s="346"/>
      <c r="EM26" s="346"/>
      <c r="EN26" s="346"/>
      <c r="EO26" s="346"/>
      <c r="EP26" s="346"/>
      <c r="EQ26" s="346"/>
      <c r="ER26" s="346"/>
      <c r="ES26" s="346"/>
      <c r="ET26" s="346"/>
      <c r="EU26" s="346"/>
      <c r="EV26" s="346"/>
      <c r="EW26" s="349"/>
      <c r="EX26" s="348"/>
      <c r="EY26" s="348"/>
      <c r="EZ26" s="348"/>
      <c r="FA26" s="348"/>
      <c r="FB26" s="348"/>
      <c r="FC26" s="348"/>
      <c r="FD26" s="348"/>
      <c r="FE26" s="46"/>
      <c r="FF26" s="46"/>
      <c r="FG26" s="46"/>
      <c r="FH26" s="46"/>
      <c r="FI26" s="46"/>
      <c r="FJ26" s="46"/>
      <c r="FK26" s="46"/>
      <c r="FL26" s="46"/>
      <c r="FM26" s="46"/>
    </row>
    <row r="27" spans="1:169" ht="12" customHeight="1">
      <c r="A27" s="360" t="s">
        <v>386</v>
      </c>
      <c r="B27" s="360"/>
      <c r="C27" s="360"/>
      <c r="D27" s="360"/>
      <c r="E27" s="360"/>
      <c r="F27" s="360"/>
      <c r="G27" s="360"/>
      <c r="H27" s="360"/>
      <c r="I27" s="361"/>
      <c r="J27" s="345">
        <v>3</v>
      </c>
      <c r="K27" s="345"/>
      <c r="L27" s="345"/>
      <c r="M27" s="345"/>
      <c r="N27" s="345"/>
      <c r="O27" s="345"/>
      <c r="P27" s="345">
        <v>3</v>
      </c>
      <c r="Q27" s="345"/>
      <c r="R27" s="345"/>
      <c r="S27" s="345"/>
      <c r="T27" s="345"/>
      <c r="U27" s="345"/>
      <c r="V27" s="345">
        <v>9112</v>
      </c>
      <c r="W27" s="345"/>
      <c r="X27" s="345"/>
      <c r="Y27" s="345"/>
      <c r="Z27" s="345"/>
      <c r="AA27" s="345"/>
      <c r="AB27" s="345"/>
      <c r="AC27" s="345">
        <v>0</v>
      </c>
      <c r="AD27" s="345"/>
      <c r="AE27" s="345"/>
      <c r="AF27" s="345"/>
      <c r="AG27" s="345"/>
      <c r="AH27" s="345"/>
      <c r="AI27" s="345">
        <v>0</v>
      </c>
      <c r="AJ27" s="345"/>
      <c r="AK27" s="345"/>
      <c r="AL27" s="345"/>
      <c r="AM27" s="345"/>
      <c r="AN27" s="345"/>
      <c r="AO27" s="345"/>
      <c r="AP27" s="345">
        <v>5</v>
      </c>
      <c r="AQ27" s="345"/>
      <c r="AR27" s="345"/>
      <c r="AS27" s="345"/>
      <c r="AT27" s="345"/>
      <c r="AU27" s="345"/>
      <c r="AV27" s="345">
        <v>31</v>
      </c>
      <c r="AW27" s="345"/>
      <c r="AX27" s="345"/>
      <c r="AY27" s="345"/>
      <c r="AZ27" s="345"/>
      <c r="BA27" s="345"/>
      <c r="BB27" s="345"/>
      <c r="BC27" s="345">
        <v>5</v>
      </c>
      <c r="BD27" s="345"/>
      <c r="BE27" s="345"/>
      <c r="BF27" s="345"/>
      <c r="BG27" s="345"/>
      <c r="BH27" s="345"/>
      <c r="BI27" s="345">
        <v>31</v>
      </c>
      <c r="BJ27" s="345"/>
      <c r="BK27" s="345"/>
      <c r="BL27" s="345"/>
      <c r="BM27" s="345"/>
      <c r="BN27" s="345"/>
      <c r="BO27" s="345"/>
      <c r="BP27" s="345">
        <v>5</v>
      </c>
      <c r="BQ27" s="345"/>
      <c r="BR27" s="345"/>
      <c r="BS27" s="345"/>
      <c r="BT27" s="345"/>
      <c r="BU27" s="345"/>
      <c r="BV27" s="345">
        <v>31</v>
      </c>
      <c r="BW27" s="345"/>
      <c r="BX27" s="345"/>
      <c r="BY27" s="345"/>
      <c r="BZ27" s="345"/>
      <c r="CA27" s="345"/>
      <c r="CB27" s="345"/>
      <c r="CC27" s="345">
        <v>0</v>
      </c>
      <c r="CD27" s="345"/>
      <c r="CE27" s="345"/>
      <c r="CF27" s="345"/>
      <c r="CG27" s="345"/>
      <c r="CH27" s="345"/>
      <c r="CI27" s="345">
        <v>0</v>
      </c>
      <c r="CJ27" s="345"/>
      <c r="CK27" s="345"/>
      <c r="CL27" s="345"/>
      <c r="CM27" s="345"/>
      <c r="CN27" s="345"/>
      <c r="CO27" s="345"/>
      <c r="CP27" s="345">
        <v>0</v>
      </c>
      <c r="CQ27" s="345"/>
      <c r="CR27" s="345"/>
      <c r="CS27" s="345"/>
      <c r="CT27" s="345"/>
      <c r="CU27" s="345"/>
      <c r="CV27" s="345">
        <v>0</v>
      </c>
      <c r="CW27" s="345"/>
      <c r="CX27" s="345"/>
      <c r="CY27" s="345"/>
      <c r="CZ27" s="345"/>
      <c r="DA27" s="345"/>
      <c r="DB27" s="345"/>
      <c r="DC27" s="345">
        <v>0</v>
      </c>
      <c r="DD27" s="345"/>
      <c r="DE27" s="345"/>
      <c r="DF27" s="345"/>
      <c r="DG27" s="345"/>
      <c r="DH27" s="345"/>
      <c r="DI27" s="345"/>
      <c r="DJ27" s="345"/>
      <c r="DK27" s="345">
        <v>0</v>
      </c>
      <c r="DL27" s="345"/>
      <c r="DM27" s="345"/>
      <c r="DN27" s="345"/>
      <c r="DO27" s="345"/>
      <c r="DP27" s="345"/>
      <c r="DQ27" s="345"/>
      <c r="DR27" s="345"/>
      <c r="DS27" s="345"/>
      <c r="DT27" s="345">
        <v>0</v>
      </c>
      <c r="DU27" s="345"/>
      <c r="DV27" s="345"/>
      <c r="DW27" s="345"/>
      <c r="DX27" s="345"/>
      <c r="DY27" s="345"/>
      <c r="DZ27" s="345"/>
      <c r="EA27" s="345"/>
      <c r="EB27" s="345">
        <v>0</v>
      </c>
      <c r="EC27" s="345"/>
      <c r="ED27" s="345"/>
      <c r="EE27" s="345"/>
      <c r="EF27" s="345"/>
      <c r="EG27" s="345"/>
      <c r="EH27" s="345"/>
      <c r="EI27" s="345"/>
      <c r="EJ27" s="346"/>
      <c r="EK27" s="346">
        <v>0</v>
      </c>
      <c r="EL27" s="346"/>
      <c r="EM27" s="346"/>
      <c r="EN27" s="346"/>
      <c r="EO27" s="346"/>
      <c r="EP27" s="346"/>
      <c r="EQ27" s="346">
        <v>0</v>
      </c>
      <c r="ER27" s="346"/>
      <c r="ES27" s="346"/>
      <c r="ET27" s="346"/>
      <c r="EU27" s="346"/>
      <c r="EV27" s="346"/>
      <c r="EW27" s="349"/>
      <c r="EX27" s="348" t="s">
        <v>245</v>
      </c>
      <c r="EY27" s="348"/>
      <c r="EZ27" s="348"/>
      <c r="FA27" s="348"/>
      <c r="FB27" s="348"/>
      <c r="FC27" s="348"/>
      <c r="FD27" s="348"/>
      <c r="FE27" s="46"/>
      <c r="FF27" s="46"/>
      <c r="FG27" s="46"/>
      <c r="FH27" s="46"/>
      <c r="FI27" s="46"/>
      <c r="FJ27" s="46"/>
      <c r="FK27" s="46"/>
      <c r="FL27" s="46"/>
      <c r="FM27" s="46"/>
    </row>
    <row r="28" spans="1:169" ht="12" customHeight="1">
      <c r="A28" s="360" t="s">
        <v>387</v>
      </c>
      <c r="B28" s="360"/>
      <c r="C28" s="360"/>
      <c r="D28" s="360"/>
      <c r="E28" s="360"/>
      <c r="F28" s="360"/>
      <c r="G28" s="360"/>
      <c r="H28" s="360"/>
      <c r="I28" s="361"/>
      <c r="J28" s="345">
        <v>3</v>
      </c>
      <c r="K28" s="345"/>
      <c r="L28" s="345"/>
      <c r="M28" s="345"/>
      <c r="N28" s="345"/>
      <c r="O28" s="345"/>
      <c r="P28" s="345">
        <v>1</v>
      </c>
      <c r="Q28" s="345"/>
      <c r="R28" s="345"/>
      <c r="S28" s="345"/>
      <c r="T28" s="345"/>
      <c r="U28" s="345"/>
      <c r="V28" s="345">
        <v>8872</v>
      </c>
      <c r="W28" s="345"/>
      <c r="X28" s="345"/>
      <c r="Y28" s="345"/>
      <c r="Z28" s="345"/>
      <c r="AA28" s="345"/>
      <c r="AB28" s="345"/>
      <c r="AC28" s="345">
        <v>0</v>
      </c>
      <c r="AD28" s="345"/>
      <c r="AE28" s="345"/>
      <c r="AF28" s="345"/>
      <c r="AG28" s="345"/>
      <c r="AH28" s="345"/>
      <c r="AI28" s="345">
        <v>0</v>
      </c>
      <c r="AJ28" s="345"/>
      <c r="AK28" s="345"/>
      <c r="AL28" s="345"/>
      <c r="AM28" s="345"/>
      <c r="AN28" s="345"/>
      <c r="AO28" s="345"/>
      <c r="AP28" s="345">
        <v>3</v>
      </c>
      <c r="AQ28" s="345"/>
      <c r="AR28" s="345"/>
      <c r="AS28" s="345"/>
      <c r="AT28" s="345"/>
      <c r="AU28" s="345"/>
      <c r="AV28" s="345">
        <v>-36</v>
      </c>
      <c r="AW28" s="345"/>
      <c r="AX28" s="345"/>
      <c r="AY28" s="345"/>
      <c r="AZ28" s="345"/>
      <c r="BA28" s="345"/>
      <c r="BB28" s="345"/>
      <c r="BC28" s="345">
        <v>3</v>
      </c>
      <c r="BD28" s="345"/>
      <c r="BE28" s="345"/>
      <c r="BF28" s="345"/>
      <c r="BG28" s="345"/>
      <c r="BH28" s="345"/>
      <c r="BI28" s="345">
        <v>-36</v>
      </c>
      <c r="BJ28" s="345"/>
      <c r="BK28" s="345"/>
      <c r="BL28" s="345"/>
      <c r="BM28" s="345"/>
      <c r="BN28" s="345"/>
      <c r="BO28" s="345"/>
      <c r="BP28" s="345">
        <v>3</v>
      </c>
      <c r="BQ28" s="345"/>
      <c r="BR28" s="345"/>
      <c r="BS28" s="345"/>
      <c r="BT28" s="345"/>
      <c r="BU28" s="345"/>
      <c r="BV28" s="345">
        <v>-36</v>
      </c>
      <c r="BW28" s="345"/>
      <c r="BX28" s="345"/>
      <c r="BY28" s="345"/>
      <c r="BZ28" s="345"/>
      <c r="CA28" s="345"/>
      <c r="CB28" s="345"/>
      <c r="CC28" s="345">
        <v>0</v>
      </c>
      <c r="CD28" s="345"/>
      <c r="CE28" s="345"/>
      <c r="CF28" s="345"/>
      <c r="CG28" s="345"/>
      <c r="CH28" s="345"/>
      <c r="CI28" s="345">
        <v>0</v>
      </c>
      <c r="CJ28" s="345"/>
      <c r="CK28" s="345"/>
      <c r="CL28" s="345"/>
      <c r="CM28" s="345"/>
      <c r="CN28" s="345"/>
      <c r="CO28" s="345"/>
      <c r="CP28" s="345">
        <v>0</v>
      </c>
      <c r="CQ28" s="345"/>
      <c r="CR28" s="345"/>
      <c r="CS28" s="345"/>
      <c r="CT28" s="345"/>
      <c r="CU28" s="345"/>
      <c r="CV28" s="345">
        <v>0</v>
      </c>
      <c r="CW28" s="345"/>
      <c r="CX28" s="345"/>
      <c r="CY28" s="345"/>
      <c r="CZ28" s="345"/>
      <c r="DA28" s="345"/>
      <c r="DB28" s="345"/>
      <c r="DC28" s="345">
        <v>0</v>
      </c>
      <c r="DD28" s="345"/>
      <c r="DE28" s="345"/>
      <c r="DF28" s="345"/>
      <c r="DG28" s="345"/>
      <c r="DH28" s="345"/>
      <c r="DI28" s="345"/>
      <c r="DJ28" s="345"/>
      <c r="DK28" s="345">
        <v>0</v>
      </c>
      <c r="DL28" s="345"/>
      <c r="DM28" s="345"/>
      <c r="DN28" s="345"/>
      <c r="DO28" s="345"/>
      <c r="DP28" s="345"/>
      <c r="DQ28" s="345"/>
      <c r="DR28" s="345"/>
      <c r="DS28" s="345"/>
      <c r="DT28" s="345">
        <v>0</v>
      </c>
      <c r="DU28" s="345"/>
      <c r="DV28" s="345"/>
      <c r="DW28" s="345"/>
      <c r="DX28" s="345"/>
      <c r="DY28" s="345"/>
      <c r="DZ28" s="345"/>
      <c r="EA28" s="345"/>
      <c r="EB28" s="345">
        <v>0</v>
      </c>
      <c r="EC28" s="345"/>
      <c r="ED28" s="345"/>
      <c r="EE28" s="345"/>
      <c r="EF28" s="345"/>
      <c r="EG28" s="345"/>
      <c r="EH28" s="345"/>
      <c r="EI28" s="345"/>
      <c r="EJ28" s="346"/>
      <c r="EK28" s="346">
        <v>0</v>
      </c>
      <c r="EL28" s="346"/>
      <c r="EM28" s="346"/>
      <c r="EN28" s="346"/>
      <c r="EO28" s="346"/>
      <c r="EP28" s="346"/>
      <c r="EQ28" s="346">
        <v>0</v>
      </c>
      <c r="ER28" s="346"/>
      <c r="ES28" s="346"/>
      <c r="ET28" s="346"/>
      <c r="EU28" s="346"/>
      <c r="EV28" s="346"/>
      <c r="EW28" s="349"/>
      <c r="EX28" s="348" t="s">
        <v>246</v>
      </c>
      <c r="EY28" s="348"/>
      <c r="EZ28" s="348"/>
      <c r="FA28" s="348"/>
      <c r="FB28" s="348"/>
      <c r="FC28" s="348"/>
      <c r="FD28" s="348"/>
      <c r="FE28" s="46"/>
      <c r="FF28" s="46"/>
      <c r="FG28" s="46"/>
      <c r="FH28" s="46"/>
      <c r="FI28" s="46"/>
      <c r="FJ28" s="46"/>
      <c r="FK28" s="46"/>
      <c r="FL28" s="46"/>
      <c r="FM28" s="46"/>
    </row>
    <row r="29" spans="1:173" ht="12" customHeight="1">
      <c r="A29" s="360" t="s">
        <v>388</v>
      </c>
      <c r="B29" s="360"/>
      <c r="C29" s="360"/>
      <c r="D29" s="360"/>
      <c r="E29" s="360"/>
      <c r="F29" s="360"/>
      <c r="G29" s="360"/>
      <c r="H29" s="360"/>
      <c r="I29" s="361"/>
      <c r="J29" s="345">
        <v>2</v>
      </c>
      <c r="K29" s="345"/>
      <c r="L29" s="345"/>
      <c r="M29" s="345"/>
      <c r="N29" s="345"/>
      <c r="O29" s="345"/>
      <c r="P29" s="345">
        <v>1</v>
      </c>
      <c r="Q29" s="345"/>
      <c r="R29" s="345"/>
      <c r="S29" s="345"/>
      <c r="T29" s="345"/>
      <c r="U29" s="345"/>
      <c r="V29" s="345">
        <v>14240</v>
      </c>
      <c r="W29" s="345"/>
      <c r="X29" s="345"/>
      <c r="Y29" s="345"/>
      <c r="Z29" s="345"/>
      <c r="AA29" s="345"/>
      <c r="AB29" s="345"/>
      <c r="AC29" s="345">
        <v>0</v>
      </c>
      <c r="AD29" s="345"/>
      <c r="AE29" s="345"/>
      <c r="AF29" s="345"/>
      <c r="AG29" s="345"/>
      <c r="AH29" s="345"/>
      <c r="AI29" s="345">
        <v>0</v>
      </c>
      <c r="AJ29" s="345"/>
      <c r="AK29" s="345"/>
      <c r="AL29" s="345"/>
      <c r="AM29" s="345"/>
      <c r="AN29" s="345"/>
      <c r="AO29" s="345"/>
      <c r="AP29" s="345">
        <v>6</v>
      </c>
      <c r="AQ29" s="345"/>
      <c r="AR29" s="345"/>
      <c r="AS29" s="345"/>
      <c r="AT29" s="345"/>
      <c r="AU29" s="345"/>
      <c r="AV29" s="345">
        <v>54</v>
      </c>
      <c r="AW29" s="345"/>
      <c r="AX29" s="345"/>
      <c r="AY29" s="345"/>
      <c r="AZ29" s="345"/>
      <c r="BA29" s="345"/>
      <c r="BB29" s="345"/>
      <c r="BC29" s="345">
        <v>6</v>
      </c>
      <c r="BD29" s="345"/>
      <c r="BE29" s="345"/>
      <c r="BF29" s="345"/>
      <c r="BG29" s="345"/>
      <c r="BH29" s="345"/>
      <c r="BI29" s="345">
        <v>54</v>
      </c>
      <c r="BJ29" s="345"/>
      <c r="BK29" s="345"/>
      <c r="BL29" s="345"/>
      <c r="BM29" s="345"/>
      <c r="BN29" s="345"/>
      <c r="BO29" s="345"/>
      <c r="BP29" s="345">
        <v>6</v>
      </c>
      <c r="BQ29" s="345"/>
      <c r="BR29" s="345"/>
      <c r="BS29" s="345"/>
      <c r="BT29" s="345"/>
      <c r="BU29" s="345"/>
      <c r="BV29" s="345">
        <v>54</v>
      </c>
      <c r="BW29" s="345"/>
      <c r="BX29" s="345"/>
      <c r="BY29" s="345"/>
      <c r="BZ29" s="345"/>
      <c r="CA29" s="345"/>
      <c r="CB29" s="345"/>
      <c r="CC29" s="345">
        <v>0</v>
      </c>
      <c r="CD29" s="345"/>
      <c r="CE29" s="345"/>
      <c r="CF29" s="345"/>
      <c r="CG29" s="345"/>
      <c r="CH29" s="345"/>
      <c r="CI29" s="345">
        <v>0</v>
      </c>
      <c r="CJ29" s="345"/>
      <c r="CK29" s="345"/>
      <c r="CL29" s="345"/>
      <c r="CM29" s="345"/>
      <c r="CN29" s="345"/>
      <c r="CO29" s="345"/>
      <c r="CP29" s="345">
        <v>0</v>
      </c>
      <c r="CQ29" s="345"/>
      <c r="CR29" s="345"/>
      <c r="CS29" s="345"/>
      <c r="CT29" s="345"/>
      <c r="CU29" s="345"/>
      <c r="CV29" s="345">
        <v>0</v>
      </c>
      <c r="CW29" s="345"/>
      <c r="CX29" s="345"/>
      <c r="CY29" s="345"/>
      <c r="CZ29" s="345"/>
      <c r="DA29" s="345"/>
      <c r="DB29" s="345"/>
      <c r="DC29" s="345">
        <v>0</v>
      </c>
      <c r="DD29" s="345"/>
      <c r="DE29" s="345"/>
      <c r="DF29" s="345"/>
      <c r="DG29" s="345"/>
      <c r="DH29" s="345"/>
      <c r="DI29" s="345"/>
      <c r="DJ29" s="345"/>
      <c r="DK29" s="345">
        <v>0</v>
      </c>
      <c r="DL29" s="345"/>
      <c r="DM29" s="345"/>
      <c r="DN29" s="345"/>
      <c r="DO29" s="345"/>
      <c r="DP29" s="345"/>
      <c r="DQ29" s="345"/>
      <c r="DR29" s="345"/>
      <c r="DS29" s="345"/>
      <c r="DT29" s="345">
        <v>0</v>
      </c>
      <c r="DU29" s="345"/>
      <c r="DV29" s="345"/>
      <c r="DW29" s="345"/>
      <c r="DX29" s="345"/>
      <c r="DY29" s="345"/>
      <c r="DZ29" s="345"/>
      <c r="EA29" s="345"/>
      <c r="EB29" s="345">
        <v>0</v>
      </c>
      <c r="EC29" s="345"/>
      <c r="ED29" s="345"/>
      <c r="EE29" s="345"/>
      <c r="EF29" s="345"/>
      <c r="EG29" s="345"/>
      <c r="EH29" s="345"/>
      <c r="EI29" s="345"/>
      <c r="EJ29" s="346"/>
      <c r="EK29" s="346">
        <v>0</v>
      </c>
      <c r="EL29" s="346"/>
      <c r="EM29" s="346"/>
      <c r="EN29" s="346"/>
      <c r="EO29" s="346"/>
      <c r="EP29" s="346"/>
      <c r="EQ29" s="346">
        <v>0</v>
      </c>
      <c r="ER29" s="346"/>
      <c r="ES29" s="346"/>
      <c r="ET29" s="346"/>
      <c r="EU29" s="346"/>
      <c r="EV29" s="346"/>
      <c r="EW29" s="349"/>
      <c r="EX29" s="348" t="s">
        <v>247</v>
      </c>
      <c r="EY29" s="348"/>
      <c r="EZ29" s="348"/>
      <c r="FA29" s="348"/>
      <c r="FB29" s="348"/>
      <c r="FC29" s="348"/>
      <c r="FD29" s="348"/>
      <c r="FE29" s="46"/>
      <c r="FF29" s="46"/>
      <c r="FG29" s="46"/>
      <c r="FH29" s="46"/>
      <c r="FI29" s="46"/>
      <c r="FJ29" s="46"/>
      <c r="FK29" s="46"/>
      <c r="FL29" s="46"/>
      <c r="FM29" s="46"/>
      <c r="FN29" s="46"/>
      <c r="FO29" s="46"/>
      <c r="FP29" s="46"/>
      <c r="FQ29" s="46"/>
    </row>
    <row r="30" spans="1:173" ht="3" customHeight="1" thickBot="1">
      <c r="A30" s="3"/>
      <c r="B30" s="3"/>
      <c r="C30" s="3"/>
      <c r="D30" s="3"/>
      <c r="E30" s="3"/>
      <c r="F30" s="3"/>
      <c r="G30" s="3"/>
      <c r="H30" s="3"/>
      <c r="I30" s="6"/>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6"/>
      <c r="EX30" s="347"/>
      <c r="EY30" s="347"/>
      <c r="EZ30" s="347"/>
      <c r="FA30" s="347"/>
      <c r="FB30" s="347"/>
      <c r="FC30" s="347"/>
      <c r="FD30" s="347"/>
      <c r="FE30" s="46"/>
      <c r="FF30" s="46"/>
      <c r="FG30" s="46"/>
      <c r="FH30" s="46"/>
      <c r="FI30" s="46"/>
      <c r="FJ30" s="46"/>
      <c r="FK30" s="46"/>
      <c r="FL30" s="46"/>
      <c r="FM30" s="46"/>
      <c r="FN30" s="46"/>
      <c r="FO30" s="46"/>
      <c r="FP30" s="46"/>
      <c r="FQ30" s="46"/>
    </row>
    <row r="31" spans="1:173" ht="3"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8"/>
      <c r="EY31" s="58"/>
      <c r="EZ31" s="58"/>
      <c r="FA31" s="58"/>
      <c r="FB31" s="58"/>
      <c r="FC31" s="58"/>
      <c r="FD31" s="58"/>
      <c r="FE31" s="46"/>
      <c r="FF31" s="46"/>
      <c r="FG31" s="46"/>
      <c r="FH31" s="46"/>
      <c r="FI31" s="46"/>
      <c r="FJ31" s="46"/>
      <c r="FK31" s="46"/>
      <c r="FL31" s="46"/>
      <c r="FM31" s="46"/>
      <c r="FN31" s="46"/>
      <c r="FO31" s="46"/>
      <c r="FP31" s="46"/>
      <c r="FQ31" s="46"/>
    </row>
    <row r="32" spans="1:239" ht="9" customHeight="1">
      <c r="A32" s="359" t="s">
        <v>112</v>
      </c>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359"/>
      <c r="AM32" s="359"/>
      <c r="AN32" s="359"/>
      <c r="AO32" s="359"/>
      <c r="AP32" s="359"/>
      <c r="AQ32" s="359"/>
      <c r="AR32" s="359"/>
      <c r="AS32" s="359"/>
      <c r="AT32" s="359"/>
      <c r="AU32" s="359"/>
      <c r="AV32" s="359"/>
      <c r="AW32" s="359"/>
      <c r="AX32" s="359"/>
      <c r="AY32" s="359"/>
      <c r="AZ32" s="359"/>
      <c r="BA32" s="359"/>
      <c r="BB32" s="359"/>
      <c r="BC32" s="359"/>
      <c r="BD32" s="359"/>
      <c r="BE32" s="359"/>
      <c r="BF32" s="359"/>
      <c r="BG32" s="359"/>
      <c r="BH32" s="359"/>
      <c r="BI32" s="359"/>
      <c r="BJ32" s="359"/>
      <c r="BK32" s="359"/>
      <c r="BL32" s="359"/>
      <c r="BM32" s="359"/>
      <c r="BN32" s="359"/>
      <c r="BO32" s="359"/>
      <c r="BP32" s="359"/>
      <c r="BQ32" s="359"/>
      <c r="BR32" s="359"/>
      <c r="BS32" s="359"/>
      <c r="BT32" s="359"/>
      <c r="BU32" s="359"/>
      <c r="BV32" s="359"/>
      <c r="BW32" s="359"/>
      <c r="BX32" s="359"/>
      <c r="BY32" s="359"/>
      <c r="BZ32" s="359"/>
      <c r="CA32" s="359"/>
      <c r="CB32" s="359"/>
      <c r="CC32" s="353" t="s">
        <v>87</v>
      </c>
      <c r="CD32" s="353"/>
      <c r="CE32" s="353"/>
      <c r="CF32" s="353"/>
      <c r="CG32" s="353"/>
      <c r="CH32" s="353"/>
      <c r="CI32" s="353"/>
      <c r="CJ32" s="353"/>
      <c r="CK32" s="353"/>
      <c r="CL32" s="353"/>
      <c r="CM32" s="353"/>
      <c r="CN32" s="353"/>
      <c r="CO32" s="353"/>
      <c r="CP32" s="353"/>
      <c r="CQ32" s="353"/>
      <c r="CR32" s="353"/>
      <c r="CS32" s="353"/>
      <c r="CT32" s="353"/>
      <c r="CU32" s="353"/>
      <c r="CV32" s="353"/>
      <c r="CW32" s="353"/>
      <c r="CX32" s="353"/>
      <c r="CY32" s="353"/>
      <c r="CZ32" s="353"/>
      <c r="DA32" s="353"/>
      <c r="DB32" s="353"/>
      <c r="DC32" s="353"/>
      <c r="DD32" s="353"/>
      <c r="DE32" s="353"/>
      <c r="DF32" s="353"/>
      <c r="DG32" s="353"/>
      <c r="DH32" s="353"/>
      <c r="DI32" s="353"/>
      <c r="DJ32" s="353"/>
      <c r="DK32" s="353"/>
      <c r="DL32" s="353"/>
      <c r="DM32" s="353"/>
      <c r="DN32" s="353"/>
      <c r="DO32" s="353"/>
      <c r="DP32" s="353"/>
      <c r="DQ32" s="353"/>
      <c r="DR32" s="353"/>
      <c r="DS32" s="353"/>
      <c r="DT32" s="353"/>
      <c r="DU32" s="353"/>
      <c r="DV32" s="353"/>
      <c r="DW32" s="353"/>
      <c r="DX32" s="353"/>
      <c r="DY32" s="353"/>
      <c r="DZ32" s="353"/>
      <c r="EA32" s="353"/>
      <c r="EB32" s="353"/>
      <c r="EC32" s="353"/>
      <c r="ED32" s="353"/>
      <c r="EE32" s="353"/>
      <c r="EF32" s="353"/>
      <c r="EG32" s="353"/>
      <c r="EH32" s="353"/>
      <c r="EI32" s="353"/>
      <c r="EJ32" s="353"/>
      <c r="EK32" s="353"/>
      <c r="EL32" s="353"/>
      <c r="EM32" s="353"/>
      <c r="EN32" s="353"/>
      <c r="EO32" s="353"/>
      <c r="EP32" s="353"/>
      <c r="EQ32" s="353"/>
      <c r="ER32" s="353"/>
      <c r="ES32" s="353"/>
      <c r="ET32" s="353"/>
      <c r="EU32" s="353"/>
      <c r="EV32" s="353"/>
      <c r="EW32" s="353"/>
      <c r="EX32" s="353"/>
      <c r="EY32" s="353"/>
      <c r="EZ32" s="353"/>
      <c r="FA32" s="353"/>
      <c r="FB32" s="353"/>
      <c r="FC32" s="353"/>
      <c r="FD32" s="353"/>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row>
    <row r="33" spans="1:160" ht="9" customHeight="1">
      <c r="A33" s="359" t="s">
        <v>113</v>
      </c>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c r="BJ33" s="359"/>
      <c r="BK33" s="359"/>
      <c r="BL33" s="359"/>
      <c r="BM33" s="359"/>
      <c r="BN33" s="359"/>
      <c r="BO33" s="359"/>
      <c r="BP33" s="359"/>
      <c r="BQ33" s="359"/>
      <c r="BR33" s="359"/>
      <c r="BS33" s="359"/>
      <c r="BT33" s="359"/>
      <c r="BU33" s="359"/>
      <c r="BV33" s="359"/>
      <c r="BW33" s="359"/>
      <c r="BX33" s="359"/>
      <c r="BY33" s="359"/>
      <c r="BZ33" s="359"/>
      <c r="CA33" s="359"/>
      <c r="CB33" s="359"/>
      <c r="CC33" s="353"/>
      <c r="CD33" s="353"/>
      <c r="CE33" s="353"/>
      <c r="CF33" s="353"/>
      <c r="CG33" s="353"/>
      <c r="CH33" s="353"/>
      <c r="CI33" s="353"/>
      <c r="CJ33" s="353"/>
      <c r="CK33" s="353"/>
      <c r="CL33" s="353"/>
      <c r="CM33" s="353"/>
      <c r="CN33" s="353"/>
      <c r="CO33" s="353"/>
      <c r="CP33" s="353"/>
      <c r="CQ33" s="353"/>
      <c r="CR33" s="353"/>
      <c r="CS33" s="353"/>
      <c r="CT33" s="353"/>
      <c r="CU33" s="353"/>
      <c r="CV33" s="353"/>
      <c r="CW33" s="353"/>
      <c r="CX33" s="353"/>
      <c r="CY33" s="353"/>
      <c r="CZ33" s="353"/>
      <c r="DA33" s="353"/>
      <c r="DB33" s="353"/>
      <c r="DC33" s="353"/>
      <c r="DD33" s="353"/>
      <c r="DE33" s="353"/>
      <c r="DF33" s="353"/>
      <c r="DG33" s="353"/>
      <c r="DH33" s="353"/>
      <c r="DI33" s="353"/>
      <c r="DJ33" s="353"/>
      <c r="DK33" s="353"/>
      <c r="DL33" s="353"/>
      <c r="DM33" s="353"/>
      <c r="DN33" s="353"/>
      <c r="DO33" s="353"/>
      <c r="DP33" s="353"/>
      <c r="DQ33" s="353"/>
      <c r="DR33" s="353"/>
      <c r="DS33" s="353"/>
      <c r="DT33" s="353"/>
      <c r="DU33" s="353"/>
      <c r="DV33" s="353"/>
      <c r="DW33" s="353"/>
      <c r="DX33" s="353"/>
      <c r="DY33" s="353"/>
      <c r="DZ33" s="353"/>
      <c r="EA33" s="353"/>
      <c r="EB33" s="353"/>
      <c r="EC33" s="353"/>
      <c r="ED33" s="353"/>
      <c r="EE33" s="353"/>
      <c r="EF33" s="353"/>
      <c r="EG33" s="353"/>
      <c r="EH33" s="353"/>
      <c r="EI33" s="353"/>
      <c r="EJ33" s="353"/>
      <c r="EK33" s="353"/>
      <c r="EL33" s="353"/>
      <c r="EM33" s="353"/>
      <c r="EN33" s="353"/>
      <c r="EO33" s="353"/>
      <c r="EP33" s="353"/>
      <c r="EQ33" s="353"/>
      <c r="ER33" s="353"/>
      <c r="ES33" s="353"/>
      <c r="ET33" s="353"/>
      <c r="EU33" s="353"/>
      <c r="EV33" s="353"/>
      <c r="EW33" s="353"/>
      <c r="EX33" s="353"/>
      <c r="EY33" s="353"/>
      <c r="EZ33" s="353"/>
      <c r="FA33" s="353"/>
      <c r="FB33" s="353"/>
      <c r="FC33" s="353"/>
      <c r="FD33" s="353"/>
    </row>
    <row r="34" spans="1:80" ht="9" customHeight="1">
      <c r="A34" s="358" t="s">
        <v>102</v>
      </c>
      <c r="B34" s="358"/>
      <c r="C34" s="358"/>
      <c r="D34" s="358"/>
      <c r="E34" s="358"/>
      <c r="F34" s="358"/>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c r="AQ34" s="358"/>
      <c r="AR34" s="358"/>
      <c r="AS34" s="358"/>
      <c r="AT34" s="358"/>
      <c r="AU34" s="358"/>
      <c r="AV34" s="358"/>
      <c r="AW34" s="358"/>
      <c r="AX34" s="358"/>
      <c r="AY34" s="358"/>
      <c r="AZ34" s="358"/>
      <c r="BA34" s="358"/>
      <c r="BB34" s="358"/>
      <c r="BC34" s="358"/>
      <c r="BD34" s="358"/>
      <c r="BE34" s="358"/>
      <c r="BF34" s="358"/>
      <c r="BG34" s="358"/>
      <c r="BH34" s="358"/>
      <c r="BI34" s="358"/>
      <c r="BJ34" s="358"/>
      <c r="BK34" s="358"/>
      <c r="BL34" s="358"/>
      <c r="BM34" s="358"/>
      <c r="BN34" s="358"/>
      <c r="BO34" s="358"/>
      <c r="BP34" s="358"/>
      <c r="BQ34" s="358"/>
      <c r="BR34" s="358"/>
      <c r="BS34" s="358"/>
      <c r="BT34" s="358"/>
      <c r="BU34" s="358"/>
      <c r="BV34" s="358"/>
      <c r="BW34" s="358"/>
      <c r="BX34" s="358"/>
      <c r="BY34" s="358"/>
      <c r="BZ34" s="358"/>
      <c r="CA34" s="358"/>
      <c r="CB34" s="358"/>
    </row>
    <row r="35" spans="1:176" ht="9" customHeight="1">
      <c r="A35" s="50" t="s">
        <v>103</v>
      </c>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FE35" s="46"/>
      <c r="FF35" s="46"/>
      <c r="FG35" s="46"/>
      <c r="FH35" s="46"/>
      <c r="FI35" s="46"/>
      <c r="FJ35" s="46"/>
      <c r="FK35" s="46"/>
      <c r="FL35" s="46"/>
      <c r="FM35" s="46"/>
      <c r="FN35" s="46"/>
      <c r="FO35" s="46"/>
      <c r="FP35" s="46"/>
      <c r="FQ35" s="46"/>
      <c r="FR35" s="46"/>
      <c r="FS35" s="46"/>
      <c r="FT35" s="46"/>
    </row>
    <row r="36" spans="1:176" ht="9" customHeight="1">
      <c r="A36" s="51" t="s">
        <v>109</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FE36" s="46"/>
      <c r="FF36" s="46"/>
      <c r="FG36" s="46"/>
      <c r="FH36" s="46"/>
      <c r="FI36" s="46"/>
      <c r="FJ36" s="46"/>
      <c r="FK36" s="46"/>
      <c r="FL36" s="46"/>
      <c r="FM36" s="46"/>
      <c r="FN36" s="46"/>
      <c r="FO36" s="46"/>
      <c r="FP36" s="46"/>
      <c r="FQ36" s="46"/>
      <c r="FR36" s="46"/>
      <c r="FS36" s="46"/>
      <c r="FT36" s="46"/>
    </row>
    <row r="37" spans="1:176" ht="9" customHeight="1">
      <c r="A37" s="34" t="s">
        <v>110</v>
      </c>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FE37" s="46"/>
      <c r="FF37" s="46"/>
      <c r="FG37" s="46"/>
      <c r="FH37" s="46"/>
      <c r="FI37" s="46"/>
      <c r="FJ37" s="46"/>
      <c r="FK37" s="46"/>
      <c r="FL37" s="46"/>
      <c r="FM37" s="46"/>
      <c r="FN37" s="46"/>
      <c r="FO37" s="46"/>
      <c r="FP37" s="46"/>
      <c r="FQ37" s="46"/>
      <c r="FR37" s="46"/>
      <c r="FS37" s="46"/>
      <c r="FT37" s="46"/>
    </row>
    <row r="38" spans="161:176" ht="33.75" customHeight="1">
      <c r="FE38" s="46"/>
      <c r="FF38" s="46"/>
      <c r="FG38" s="46"/>
      <c r="FH38" s="46"/>
      <c r="FI38" s="46"/>
      <c r="FJ38" s="46"/>
      <c r="FK38" s="46"/>
      <c r="FL38" s="46"/>
      <c r="FM38" s="46"/>
      <c r="FN38" s="46"/>
      <c r="FO38" s="46"/>
      <c r="FP38" s="46"/>
      <c r="FQ38" s="46"/>
      <c r="FR38" s="46"/>
      <c r="FS38" s="46"/>
      <c r="FT38" s="46"/>
    </row>
    <row r="39" spans="1:160" ht="30" customHeight="1">
      <c r="A39" s="229" t="s">
        <v>219</v>
      </c>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30" t="s">
        <v>111</v>
      </c>
      <c r="CD39" s="230"/>
      <c r="CE39" s="230"/>
      <c r="CF39" s="230"/>
      <c r="CG39" s="230"/>
      <c r="CH39" s="230"/>
      <c r="CI39" s="230"/>
      <c r="CJ39" s="230"/>
      <c r="CK39" s="230"/>
      <c r="CL39" s="230"/>
      <c r="CM39" s="230"/>
      <c r="CN39" s="230"/>
      <c r="CO39" s="230"/>
      <c r="CP39" s="230"/>
      <c r="CQ39" s="230"/>
      <c r="CR39" s="230"/>
      <c r="CS39" s="230"/>
      <c r="CT39" s="230"/>
      <c r="CU39" s="230"/>
      <c r="CV39" s="230"/>
      <c r="CW39" s="230"/>
      <c r="CX39" s="230"/>
      <c r="CY39" s="230"/>
      <c r="CZ39" s="230"/>
      <c r="DA39" s="230"/>
      <c r="DB39" s="230"/>
      <c r="DC39" s="230"/>
      <c r="DD39" s="230"/>
      <c r="DE39" s="230"/>
      <c r="DF39" s="230"/>
      <c r="DG39" s="230"/>
      <c r="DH39" s="230"/>
      <c r="DI39" s="230"/>
      <c r="DJ39" s="230"/>
      <c r="DK39" s="230"/>
      <c r="DL39" s="230"/>
      <c r="DM39" s="230"/>
      <c r="DN39" s="230"/>
      <c r="DO39" s="230"/>
      <c r="DP39" s="230"/>
      <c r="DQ39" s="230"/>
      <c r="DR39" s="230"/>
      <c r="DS39" s="230"/>
      <c r="DT39" s="230"/>
      <c r="DU39" s="230"/>
      <c r="DV39" s="230"/>
      <c r="DW39" s="230"/>
      <c r="DX39" s="230"/>
      <c r="DY39" s="230"/>
      <c r="DZ39" s="230"/>
      <c r="EA39" s="230"/>
      <c r="EB39" s="230"/>
      <c r="EC39" s="230"/>
      <c r="ED39" s="230"/>
      <c r="EE39" s="230"/>
      <c r="EF39" s="230"/>
      <c r="EG39" s="230"/>
      <c r="EH39" s="230"/>
      <c r="EI39" s="230"/>
      <c r="EJ39" s="230"/>
      <c r="EK39" s="230"/>
      <c r="EL39" s="230"/>
      <c r="EM39" s="230"/>
      <c r="EN39" s="230"/>
      <c r="EO39" s="230"/>
      <c r="EP39" s="230"/>
      <c r="EQ39" s="230"/>
      <c r="ER39" s="230"/>
      <c r="ES39" s="230"/>
      <c r="ET39" s="230"/>
      <c r="EU39" s="230"/>
      <c r="EV39" s="230"/>
      <c r="EW39" s="230"/>
      <c r="EX39" s="230"/>
      <c r="EY39" s="230"/>
      <c r="EZ39" s="230"/>
      <c r="FA39" s="230"/>
      <c r="FB39" s="230"/>
      <c r="FC39" s="230"/>
      <c r="FD39" s="230"/>
    </row>
    <row r="40" spans="1:175" ht="11.25" customHeight="1" thickBot="1">
      <c r="A40" s="399" t="s">
        <v>100</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399"/>
      <c r="BR40" s="399"/>
      <c r="BS40" s="399"/>
      <c r="BT40" s="399"/>
      <c r="BU40" s="399"/>
      <c r="BV40" s="399"/>
      <c r="BW40" s="399"/>
      <c r="BX40" s="399"/>
      <c r="BY40" s="399"/>
      <c r="BZ40" s="399"/>
      <c r="CA40" s="399"/>
      <c r="CB40" s="399"/>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400"/>
      <c r="DA40" s="400"/>
      <c r="DB40" s="400"/>
      <c r="DC40" s="400"/>
      <c r="DD40" s="400"/>
      <c r="DE40" s="400"/>
      <c r="DF40" s="400"/>
      <c r="DG40" s="400"/>
      <c r="DH40" s="400"/>
      <c r="DI40" s="400"/>
      <c r="DJ40" s="400"/>
      <c r="DK40" s="400"/>
      <c r="DL40" s="400"/>
      <c r="DM40" s="400"/>
      <c r="DN40" s="400"/>
      <c r="DO40" s="400"/>
      <c r="DP40" s="400"/>
      <c r="DQ40" s="400"/>
      <c r="DR40" s="400"/>
      <c r="DS40" s="400"/>
      <c r="DT40" s="400"/>
      <c r="DU40" s="400"/>
      <c r="DV40" s="400"/>
      <c r="DW40" s="400"/>
      <c r="DX40" s="400"/>
      <c r="DY40" s="400"/>
      <c r="DZ40" s="400"/>
      <c r="EA40" s="400"/>
      <c r="EB40" s="400"/>
      <c r="EC40" s="400"/>
      <c r="ED40" s="400"/>
      <c r="EE40" s="400"/>
      <c r="EF40" s="400"/>
      <c r="EG40" s="400"/>
      <c r="EH40" s="400"/>
      <c r="EI40" s="400"/>
      <c r="EJ40" s="400"/>
      <c r="EK40" s="400"/>
      <c r="EL40" s="400"/>
      <c r="EM40" s="400"/>
      <c r="EN40" s="400"/>
      <c r="EO40" s="400"/>
      <c r="EP40" s="400"/>
      <c r="EQ40" s="400"/>
      <c r="ER40" s="400"/>
      <c r="ES40" s="400"/>
      <c r="ET40" s="400"/>
      <c r="EU40" s="400"/>
      <c r="EV40" s="400"/>
      <c r="EW40" s="400"/>
      <c r="EX40" s="400"/>
      <c r="EY40" s="400"/>
      <c r="EZ40" s="400"/>
      <c r="FA40" s="400"/>
      <c r="FB40" s="400"/>
      <c r="FC40" s="400"/>
      <c r="FD40" s="400"/>
      <c r="FE40" s="45"/>
      <c r="FF40" s="45"/>
      <c r="FG40" s="45"/>
      <c r="FH40" s="45"/>
      <c r="FI40" s="45"/>
      <c r="FJ40" s="45"/>
      <c r="FK40" s="45"/>
      <c r="FL40" s="45"/>
      <c r="FM40" s="45"/>
      <c r="FN40" s="45"/>
      <c r="FO40" s="45"/>
      <c r="FP40" s="45"/>
      <c r="FQ40" s="45"/>
      <c r="FR40" s="45"/>
      <c r="FS40" s="45"/>
    </row>
    <row r="41" spans="1:160" ht="15" customHeight="1">
      <c r="A41" s="393" t="s">
        <v>22</v>
      </c>
      <c r="B41" s="394"/>
      <c r="C41" s="394"/>
      <c r="D41" s="394"/>
      <c r="E41" s="394"/>
      <c r="F41" s="394"/>
      <c r="G41" s="394"/>
      <c r="H41" s="394"/>
      <c r="I41" s="394"/>
      <c r="J41" s="394"/>
      <c r="K41" s="394"/>
      <c r="L41" s="394"/>
      <c r="M41" s="394"/>
      <c r="N41" s="394"/>
      <c r="O41" s="394"/>
      <c r="P41" s="394"/>
      <c r="Q41" s="394"/>
      <c r="R41" s="200" t="s">
        <v>78</v>
      </c>
      <c r="S41" s="200"/>
      <c r="T41" s="200"/>
      <c r="U41" s="200"/>
      <c r="V41" s="200"/>
      <c r="W41" s="200"/>
      <c r="X41" s="200"/>
      <c r="Y41" s="200"/>
      <c r="Z41" s="200"/>
      <c r="AA41" s="200"/>
      <c r="AB41" s="200"/>
      <c r="AC41" s="200"/>
      <c r="AD41" s="200"/>
      <c r="AE41" s="200"/>
      <c r="AF41" s="200"/>
      <c r="AG41" s="200"/>
      <c r="AH41" s="200"/>
      <c r="AI41" s="200"/>
      <c r="AJ41" s="200"/>
      <c r="AK41" s="200"/>
      <c r="AL41" s="200"/>
      <c r="AM41" s="200" t="s">
        <v>79</v>
      </c>
      <c r="AN41" s="200"/>
      <c r="AO41" s="200"/>
      <c r="AP41" s="200"/>
      <c r="AQ41" s="200"/>
      <c r="AR41" s="200"/>
      <c r="AS41" s="200"/>
      <c r="AT41" s="200"/>
      <c r="AU41" s="200"/>
      <c r="AV41" s="200"/>
      <c r="AW41" s="200"/>
      <c r="AX41" s="200"/>
      <c r="AY41" s="200"/>
      <c r="AZ41" s="200"/>
      <c r="BA41" s="200"/>
      <c r="BB41" s="200"/>
      <c r="BC41" s="200"/>
      <c r="BD41" s="200"/>
      <c r="BE41" s="200"/>
      <c r="BF41" s="200"/>
      <c r="BG41" s="200"/>
      <c r="BH41" s="402" t="s">
        <v>80</v>
      </c>
      <c r="BI41" s="403"/>
      <c r="BJ41" s="403"/>
      <c r="BK41" s="403"/>
      <c r="BL41" s="403"/>
      <c r="BM41" s="403"/>
      <c r="BN41" s="403"/>
      <c r="BO41" s="403"/>
      <c r="BP41" s="403"/>
      <c r="BQ41" s="403"/>
      <c r="BR41" s="403"/>
      <c r="BS41" s="403"/>
      <c r="BT41" s="403"/>
      <c r="BU41" s="403"/>
      <c r="BV41" s="403"/>
      <c r="BW41" s="403"/>
      <c r="BX41" s="403"/>
      <c r="BY41" s="403"/>
      <c r="BZ41" s="403"/>
      <c r="CA41" s="403"/>
      <c r="CB41" s="404"/>
      <c r="CC41" s="385" t="s">
        <v>18</v>
      </c>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5"/>
      <c r="DE41" s="385"/>
      <c r="DF41" s="385"/>
      <c r="DG41" s="385"/>
      <c r="DH41" s="385"/>
      <c r="DI41" s="385" t="s">
        <v>19</v>
      </c>
      <c r="DJ41" s="385"/>
      <c r="DK41" s="385"/>
      <c r="DL41" s="385"/>
      <c r="DM41" s="385"/>
      <c r="DN41" s="385"/>
      <c r="DO41" s="385"/>
      <c r="DP41" s="385"/>
      <c r="DQ41" s="385"/>
      <c r="DR41" s="385"/>
      <c r="DS41" s="385"/>
      <c r="DT41" s="385"/>
      <c r="DU41" s="385"/>
      <c r="DV41" s="385"/>
      <c r="DW41" s="385"/>
      <c r="DX41" s="385"/>
      <c r="DY41" s="385"/>
      <c r="DZ41" s="385"/>
      <c r="EA41" s="385"/>
      <c r="EB41" s="385"/>
      <c r="EC41" s="385"/>
      <c r="ED41" s="385"/>
      <c r="EE41" s="385"/>
      <c r="EF41" s="385"/>
      <c r="EG41" s="385"/>
      <c r="EH41" s="385"/>
      <c r="EI41" s="385"/>
      <c r="EJ41" s="385"/>
      <c r="EK41" s="385"/>
      <c r="EL41" s="385"/>
      <c r="EM41" s="385"/>
      <c r="EN41" s="385"/>
      <c r="EO41" s="419" t="s">
        <v>21</v>
      </c>
      <c r="EP41" s="420"/>
      <c r="EQ41" s="420"/>
      <c r="ER41" s="420"/>
      <c r="ES41" s="420"/>
      <c r="ET41" s="420"/>
      <c r="EU41" s="420"/>
      <c r="EV41" s="420"/>
      <c r="EW41" s="420"/>
      <c r="EX41" s="420"/>
      <c r="EY41" s="420"/>
      <c r="EZ41" s="420"/>
      <c r="FA41" s="420"/>
      <c r="FB41" s="420"/>
      <c r="FC41" s="420"/>
      <c r="FD41" s="420"/>
    </row>
    <row r="42" spans="1:160" ht="15" customHeight="1">
      <c r="A42" s="395"/>
      <c r="B42" s="396"/>
      <c r="C42" s="396"/>
      <c r="D42" s="396"/>
      <c r="E42" s="396"/>
      <c r="F42" s="396"/>
      <c r="G42" s="396"/>
      <c r="H42" s="396"/>
      <c r="I42" s="396"/>
      <c r="J42" s="396"/>
      <c r="K42" s="396"/>
      <c r="L42" s="396"/>
      <c r="M42" s="396"/>
      <c r="N42" s="396"/>
      <c r="O42" s="396"/>
      <c r="P42" s="396"/>
      <c r="Q42" s="396"/>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405"/>
      <c r="BI42" s="406"/>
      <c r="BJ42" s="406"/>
      <c r="BK42" s="406"/>
      <c r="BL42" s="406"/>
      <c r="BM42" s="406"/>
      <c r="BN42" s="406"/>
      <c r="BO42" s="406"/>
      <c r="BP42" s="406"/>
      <c r="BQ42" s="406"/>
      <c r="BR42" s="406"/>
      <c r="BS42" s="406"/>
      <c r="BT42" s="406"/>
      <c r="BU42" s="406"/>
      <c r="BV42" s="406"/>
      <c r="BW42" s="406"/>
      <c r="BX42" s="406"/>
      <c r="BY42" s="406"/>
      <c r="BZ42" s="406"/>
      <c r="CA42" s="406"/>
      <c r="CB42" s="407"/>
      <c r="CC42" s="220" t="s">
        <v>11</v>
      </c>
      <c r="CD42" s="425"/>
      <c r="CE42" s="425"/>
      <c r="CF42" s="425"/>
      <c r="CG42" s="425"/>
      <c r="CH42" s="425"/>
      <c r="CI42" s="425"/>
      <c r="CJ42" s="425"/>
      <c r="CK42" s="425"/>
      <c r="CL42" s="425"/>
      <c r="CM42" s="425"/>
      <c r="CN42" s="425"/>
      <c r="CO42" s="425"/>
      <c r="CP42" s="425"/>
      <c r="CQ42" s="425"/>
      <c r="CR42" s="221"/>
      <c r="CS42" s="220" t="s">
        <v>2</v>
      </c>
      <c r="CT42" s="425"/>
      <c r="CU42" s="425"/>
      <c r="CV42" s="425"/>
      <c r="CW42" s="425"/>
      <c r="CX42" s="425"/>
      <c r="CY42" s="425"/>
      <c r="CZ42" s="425"/>
      <c r="DA42" s="425"/>
      <c r="DB42" s="425"/>
      <c r="DC42" s="425"/>
      <c r="DD42" s="425"/>
      <c r="DE42" s="425"/>
      <c r="DF42" s="425"/>
      <c r="DG42" s="425"/>
      <c r="DH42" s="221"/>
      <c r="DI42" s="205" t="s">
        <v>20</v>
      </c>
      <c r="DJ42" s="205"/>
      <c r="DK42" s="205"/>
      <c r="DL42" s="205"/>
      <c r="DM42" s="205"/>
      <c r="DN42" s="205"/>
      <c r="DO42" s="205"/>
      <c r="DP42" s="205"/>
      <c r="DQ42" s="205"/>
      <c r="DR42" s="205"/>
      <c r="DS42" s="205"/>
      <c r="DT42" s="205"/>
      <c r="DU42" s="205"/>
      <c r="DV42" s="205"/>
      <c r="DW42" s="205"/>
      <c r="DX42" s="205"/>
      <c r="DY42" s="205"/>
      <c r="DZ42" s="205"/>
      <c r="EA42" s="205"/>
      <c r="EB42" s="205"/>
      <c r="EC42" s="205"/>
      <c r="ED42" s="205"/>
      <c r="EE42" s="205"/>
      <c r="EF42" s="205"/>
      <c r="EG42" s="205"/>
      <c r="EH42" s="205"/>
      <c r="EI42" s="205"/>
      <c r="EJ42" s="205"/>
      <c r="EK42" s="205"/>
      <c r="EL42" s="205"/>
      <c r="EM42" s="205"/>
      <c r="EN42" s="205"/>
      <c r="EO42" s="421"/>
      <c r="EP42" s="422"/>
      <c r="EQ42" s="422"/>
      <c r="ER42" s="422"/>
      <c r="ES42" s="422"/>
      <c r="ET42" s="422"/>
      <c r="EU42" s="422"/>
      <c r="EV42" s="422"/>
      <c r="EW42" s="422"/>
      <c r="EX42" s="422"/>
      <c r="EY42" s="422"/>
      <c r="EZ42" s="422"/>
      <c r="FA42" s="422"/>
      <c r="FB42" s="422"/>
      <c r="FC42" s="422"/>
      <c r="FD42" s="422"/>
    </row>
    <row r="43" spans="1:160" ht="15" customHeight="1">
      <c r="A43" s="397"/>
      <c r="B43" s="398"/>
      <c r="C43" s="398"/>
      <c r="D43" s="398"/>
      <c r="E43" s="398"/>
      <c r="F43" s="398"/>
      <c r="G43" s="398"/>
      <c r="H43" s="398"/>
      <c r="I43" s="398"/>
      <c r="J43" s="398"/>
      <c r="K43" s="398"/>
      <c r="L43" s="398"/>
      <c r="M43" s="398"/>
      <c r="N43" s="398"/>
      <c r="O43" s="398"/>
      <c r="P43" s="398"/>
      <c r="Q43" s="398"/>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408"/>
      <c r="BI43" s="409"/>
      <c r="BJ43" s="409"/>
      <c r="BK43" s="409"/>
      <c r="BL43" s="409"/>
      <c r="BM43" s="409"/>
      <c r="BN43" s="409"/>
      <c r="BO43" s="409"/>
      <c r="BP43" s="409"/>
      <c r="BQ43" s="409"/>
      <c r="BR43" s="409"/>
      <c r="BS43" s="409"/>
      <c r="BT43" s="409"/>
      <c r="BU43" s="409"/>
      <c r="BV43" s="409"/>
      <c r="BW43" s="409"/>
      <c r="BX43" s="409"/>
      <c r="BY43" s="409"/>
      <c r="BZ43" s="409"/>
      <c r="CA43" s="409"/>
      <c r="CB43" s="410"/>
      <c r="CC43" s="215"/>
      <c r="CD43" s="426"/>
      <c r="CE43" s="426"/>
      <c r="CF43" s="426"/>
      <c r="CG43" s="426"/>
      <c r="CH43" s="426"/>
      <c r="CI43" s="426"/>
      <c r="CJ43" s="426"/>
      <c r="CK43" s="426"/>
      <c r="CL43" s="426"/>
      <c r="CM43" s="426"/>
      <c r="CN43" s="426"/>
      <c r="CO43" s="426"/>
      <c r="CP43" s="426"/>
      <c r="CQ43" s="426"/>
      <c r="CR43" s="216"/>
      <c r="CS43" s="215"/>
      <c r="CT43" s="426"/>
      <c r="CU43" s="426"/>
      <c r="CV43" s="426"/>
      <c r="CW43" s="426"/>
      <c r="CX43" s="426"/>
      <c r="CY43" s="426"/>
      <c r="CZ43" s="426"/>
      <c r="DA43" s="426"/>
      <c r="DB43" s="426"/>
      <c r="DC43" s="426"/>
      <c r="DD43" s="426"/>
      <c r="DE43" s="426"/>
      <c r="DF43" s="426"/>
      <c r="DG43" s="426"/>
      <c r="DH43" s="216"/>
      <c r="DI43" s="205" t="s">
        <v>3</v>
      </c>
      <c r="DJ43" s="205"/>
      <c r="DK43" s="205"/>
      <c r="DL43" s="205"/>
      <c r="DM43" s="205"/>
      <c r="DN43" s="205"/>
      <c r="DO43" s="205"/>
      <c r="DP43" s="205"/>
      <c r="DQ43" s="205"/>
      <c r="DR43" s="205"/>
      <c r="DS43" s="205"/>
      <c r="DT43" s="205"/>
      <c r="DU43" s="205"/>
      <c r="DV43" s="205"/>
      <c r="DW43" s="205"/>
      <c r="DX43" s="205"/>
      <c r="DY43" s="205" t="s">
        <v>4</v>
      </c>
      <c r="DZ43" s="205"/>
      <c r="EA43" s="205"/>
      <c r="EB43" s="205"/>
      <c r="EC43" s="205"/>
      <c r="ED43" s="205"/>
      <c r="EE43" s="205"/>
      <c r="EF43" s="205"/>
      <c r="EG43" s="205"/>
      <c r="EH43" s="205"/>
      <c r="EI43" s="205"/>
      <c r="EJ43" s="205"/>
      <c r="EK43" s="205"/>
      <c r="EL43" s="205"/>
      <c r="EM43" s="205"/>
      <c r="EN43" s="205"/>
      <c r="EO43" s="423"/>
      <c r="EP43" s="424"/>
      <c r="EQ43" s="424"/>
      <c r="ER43" s="424"/>
      <c r="ES43" s="424"/>
      <c r="ET43" s="424"/>
      <c r="EU43" s="424"/>
      <c r="EV43" s="424"/>
      <c r="EW43" s="424"/>
      <c r="EX43" s="424"/>
      <c r="EY43" s="424"/>
      <c r="EZ43" s="424"/>
      <c r="FA43" s="424"/>
      <c r="FB43" s="424"/>
      <c r="FC43" s="424"/>
      <c r="FD43" s="424"/>
    </row>
    <row r="44" spans="1:157" ht="3" customHeight="1">
      <c r="A44" s="7"/>
      <c r="B44" s="7"/>
      <c r="C44" s="7"/>
      <c r="D44" s="7"/>
      <c r="E44" s="7"/>
      <c r="F44" s="7"/>
      <c r="G44" s="7"/>
      <c r="H44" s="7"/>
      <c r="I44" s="7"/>
      <c r="J44" s="7"/>
      <c r="K44" s="7"/>
      <c r="L44" s="7"/>
      <c r="M44" s="7"/>
      <c r="N44" s="7"/>
      <c r="O44" s="7"/>
      <c r="P44" s="7"/>
      <c r="Q44" s="5"/>
      <c r="EO44" s="2"/>
      <c r="EP44" s="10"/>
      <c r="EQ44" s="10"/>
      <c r="ER44" s="10"/>
      <c r="ES44" s="10"/>
      <c r="ET44" s="10"/>
      <c r="EU44" s="10"/>
      <c r="EV44" s="10"/>
      <c r="EW44" s="10"/>
      <c r="EX44" s="10"/>
      <c r="EY44" s="10"/>
      <c r="EZ44" s="10"/>
      <c r="FA44" s="10"/>
    </row>
    <row r="45" spans="1:160" s="32" customFormat="1" ht="12" customHeight="1">
      <c r="A45" s="348" t="s">
        <v>310</v>
      </c>
      <c r="B45" s="348"/>
      <c r="C45" s="348"/>
      <c r="D45" s="348"/>
      <c r="E45" s="348"/>
      <c r="F45" s="348"/>
      <c r="G45" s="348"/>
      <c r="H45" s="348"/>
      <c r="I45" s="348"/>
      <c r="J45" s="348"/>
      <c r="K45" s="348"/>
      <c r="L45" s="348"/>
      <c r="M45" s="348"/>
      <c r="N45" s="348"/>
      <c r="O45" s="348"/>
      <c r="P45" s="348"/>
      <c r="Q45" s="356"/>
      <c r="R45" s="357">
        <v>30580.083333333332</v>
      </c>
      <c r="S45" s="350"/>
      <c r="T45" s="350"/>
      <c r="U45" s="350"/>
      <c r="V45" s="350"/>
      <c r="W45" s="350"/>
      <c r="X45" s="350"/>
      <c r="Y45" s="350"/>
      <c r="Z45" s="350"/>
      <c r="AA45" s="350"/>
      <c r="AB45" s="350"/>
      <c r="AC45" s="350"/>
      <c r="AD45" s="350"/>
      <c r="AE45" s="350"/>
      <c r="AF45" s="350"/>
      <c r="AG45" s="350"/>
      <c r="AH45" s="350"/>
      <c r="AI45" s="350"/>
      <c r="AJ45" s="350"/>
      <c r="AK45" s="350"/>
      <c r="AL45" s="350"/>
      <c r="AM45" s="350">
        <v>441094.9166666667</v>
      </c>
      <c r="AN45" s="350"/>
      <c r="AO45" s="350"/>
      <c r="AP45" s="350"/>
      <c r="AQ45" s="350"/>
      <c r="AR45" s="350"/>
      <c r="AS45" s="350"/>
      <c r="AT45" s="350"/>
      <c r="AU45" s="350"/>
      <c r="AV45" s="350"/>
      <c r="AW45" s="350"/>
      <c r="AX45" s="350"/>
      <c r="AY45" s="350"/>
      <c r="AZ45" s="350"/>
      <c r="BA45" s="350"/>
      <c r="BB45" s="350"/>
      <c r="BC45" s="350"/>
      <c r="BD45" s="350"/>
      <c r="BE45" s="350"/>
      <c r="BF45" s="350"/>
      <c r="BG45" s="350"/>
      <c r="BH45" s="350">
        <v>282543</v>
      </c>
      <c r="BI45" s="351"/>
      <c r="BJ45" s="351"/>
      <c r="BK45" s="351"/>
      <c r="BL45" s="351"/>
      <c r="BM45" s="351"/>
      <c r="BN45" s="351"/>
      <c r="BO45" s="351"/>
      <c r="BP45" s="351"/>
      <c r="BQ45" s="351"/>
      <c r="BR45" s="351"/>
      <c r="BS45" s="351"/>
      <c r="BT45" s="351"/>
      <c r="BU45" s="351"/>
      <c r="BV45" s="351"/>
      <c r="BW45" s="351"/>
      <c r="BX45" s="351"/>
      <c r="BY45" s="351"/>
      <c r="BZ45" s="351"/>
      <c r="CA45" s="351"/>
      <c r="CB45" s="351"/>
      <c r="CC45" s="351">
        <v>255817267</v>
      </c>
      <c r="CD45" s="351"/>
      <c r="CE45" s="351"/>
      <c r="CF45" s="351"/>
      <c r="CG45" s="351"/>
      <c r="CH45" s="351"/>
      <c r="CI45" s="351"/>
      <c r="CJ45" s="351"/>
      <c r="CK45" s="351"/>
      <c r="CL45" s="351"/>
      <c r="CM45" s="351"/>
      <c r="CN45" s="351"/>
      <c r="CO45" s="351"/>
      <c r="CP45" s="351"/>
      <c r="CQ45" s="351"/>
      <c r="CR45" s="351"/>
      <c r="CS45" s="351">
        <v>247480511</v>
      </c>
      <c r="CT45" s="351"/>
      <c r="CU45" s="351"/>
      <c r="CV45" s="351"/>
      <c r="CW45" s="351"/>
      <c r="CX45" s="351"/>
      <c r="CY45" s="351"/>
      <c r="CZ45" s="351"/>
      <c r="DA45" s="351"/>
      <c r="DB45" s="351"/>
      <c r="DC45" s="351"/>
      <c r="DD45" s="351"/>
      <c r="DE45" s="351"/>
      <c r="DF45" s="351"/>
      <c r="DG45" s="351"/>
      <c r="DH45" s="351"/>
      <c r="DI45" s="351">
        <v>160</v>
      </c>
      <c r="DJ45" s="351"/>
      <c r="DK45" s="351"/>
      <c r="DL45" s="351"/>
      <c r="DM45" s="351"/>
      <c r="DN45" s="351"/>
      <c r="DO45" s="351"/>
      <c r="DP45" s="351"/>
      <c r="DQ45" s="351"/>
      <c r="DR45" s="351"/>
      <c r="DS45" s="351"/>
      <c r="DT45" s="351"/>
      <c r="DU45" s="351"/>
      <c r="DV45" s="351"/>
      <c r="DW45" s="351"/>
      <c r="DX45" s="351"/>
      <c r="DY45" s="351">
        <v>43460</v>
      </c>
      <c r="DZ45" s="351"/>
      <c r="EA45" s="351"/>
      <c r="EB45" s="351"/>
      <c r="EC45" s="351"/>
      <c r="ED45" s="351"/>
      <c r="EE45" s="351"/>
      <c r="EF45" s="351"/>
      <c r="EG45" s="351"/>
      <c r="EH45" s="351"/>
      <c r="EI45" s="351"/>
      <c r="EJ45" s="351"/>
      <c r="EK45" s="351"/>
      <c r="EL45" s="351"/>
      <c r="EM45" s="351"/>
      <c r="EN45" s="351"/>
      <c r="EO45" s="430" t="s">
        <v>310</v>
      </c>
      <c r="EP45" s="348"/>
      <c r="EQ45" s="348"/>
      <c r="ER45" s="348"/>
      <c r="ES45" s="348"/>
      <c r="ET45" s="348"/>
      <c r="EU45" s="348"/>
      <c r="EV45" s="348"/>
      <c r="EW45" s="348"/>
      <c r="EX45" s="348"/>
      <c r="EY45" s="348"/>
      <c r="EZ45" s="348"/>
      <c r="FA45" s="348"/>
      <c r="FB45" s="348"/>
      <c r="FC45" s="348"/>
      <c r="FD45" s="348"/>
    </row>
    <row r="46" spans="1:160" ht="12" customHeight="1">
      <c r="A46" s="348" t="s">
        <v>122</v>
      </c>
      <c r="B46" s="348"/>
      <c r="C46" s="348"/>
      <c r="D46" s="348"/>
      <c r="E46" s="348"/>
      <c r="F46" s="348"/>
      <c r="G46" s="348"/>
      <c r="H46" s="348"/>
      <c r="I46" s="348"/>
      <c r="J46" s="348"/>
      <c r="K46" s="348"/>
      <c r="L46" s="348"/>
      <c r="M46" s="348"/>
      <c r="N46" s="348"/>
      <c r="O46" s="348"/>
      <c r="P46" s="348"/>
      <c r="Q46" s="356"/>
      <c r="R46" s="357">
        <v>30245</v>
      </c>
      <c r="S46" s="350"/>
      <c r="T46" s="350"/>
      <c r="U46" s="350"/>
      <c r="V46" s="350"/>
      <c r="W46" s="350"/>
      <c r="X46" s="350"/>
      <c r="Y46" s="350"/>
      <c r="Z46" s="350"/>
      <c r="AA46" s="350"/>
      <c r="AB46" s="350"/>
      <c r="AC46" s="350"/>
      <c r="AD46" s="350"/>
      <c r="AE46" s="350"/>
      <c r="AF46" s="350"/>
      <c r="AG46" s="350"/>
      <c r="AH46" s="350"/>
      <c r="AI46" s="350"/>
      <c r="AJ46" s="350"/>
      <c r="AK46" s="350"/>
      <c r="AL46" s="350"/>
      <c r="AM46" s="350">
        <v>439118</v>
      </c>
      <c r="AN46" s="350"/>
      <c r="AO46" s="350"/>
      <c r="AP46" s="350"/>
      <c r="AQ46" s="350"/>
      <c r="AR46" s="350"/>
      <c r="AS46" s="350"/>
      <c r="AT46" s="350"/>
      <c r="AU46" s="350"/>
      <c r="AV46" s="350"/>
      <c r="AW46" s="350"/>
      <c r="AX46" s="350"/>
      <c r="AY46" s="350"/>
      <c r="AZ46" s="350"/>
      <c r="BA46" s="350"/>
      <c r="BB46" s="350"/>
      <c r="BC46" s="350"/>
      <c r="BD46" s="350"/>
      <c r="BE46" s="350"/>
      <c r="BF46" s="350"/>
      <c r="BG46" s="350"/>
      <c r="BH46" s="350">
        <v>278712</v>
      </c>
      <c r="BI46" s="351"/>
      <c r="BJ46" s="351"/>
      <c r="BK46" s="351"/>
      <c r="BL46" s="351"/>
      <c r="BM46" s="351"/>
      <c r="BN46" s="351"/>
      <c r="BO46" s="351"/>
      <c r="BP46" s="351"/>
      <c r="BQ46" s="351"/>
      <c r="BR46" s="351"/>
      <c r="BS46" s="351"/>
      <c r="BT46" s="351"/>
      <c r="BU46" s="351"/>
      <c r="BV46" s="351"/>
      <c r="BW46" s="351"/>
      <c r="BX46" s="351"/>
      <c r="BY46" s="351"/>
      <c r="BZ46" s="351"/>
      <c r="CA46" s="351"/>
      <c r="CB46" s="351"/>
      <c r="CC46" s="351">
        <v>252033596</v>
      </c>
      <c r="CD46" s="351"/>
      <c r="CE46" s="351"/>
      <c r="CF46" s="351"/>
      <c r="CG46" s="351"/>
      <c r="CH46" s="351"/>
      <c r="CI46" s="351"/>
      <c r="CJ46" s="351"/>
      <c r="CK46" s="351"/>
      <c r="CL46" s="351"/>
      <c r="CM46" s="351"/>
      <c r="CN46" s="351"/>
      <c r="CO46" s="351"/>
      <c r="CP46" s="351"/>
      <c r="CQ46" s="351"/>
      <c r="CR46" s="351"/>
      <c r="CS46" s="351">
        <v>243573756</v>
      </c>
      <c r="CT46" s="351"/>
      <c r="CU46" s="351"/>
      <c r="CV46" s="351"/>
      <c r="CW46" s="351"/>
      <c r="CX46" s="351"/>
      <c r="CY46" s="351"/>
      <c r="CZ46" s="351"/>
      <c r="DA46" s="351"/>
      <c r="DB46" s="351"/>
      <c r="DC46" s="351"/>
      <c r="DD46" s="351"/>
      <c r="DE46" s="351"/>
      <c r="DF46" s="351"/>
      <c r="DG46" s="351"/>
      <c r="DH46" s="351"/>
      <c r="DI46" s="351">
        <v>156</v>
      </c>
      <c r="DJ46" s="351"/>
      <c r="DK46" s="351"/>
      <c r="DL46" s="351"/>
      <c r="DM46" s="351"/>
      <c r="DN46" s="351"/>
      <c r="DO46" s="351"/>
      <c r="DP46" s="351"/>
      <c r="DQ46" s="351"/>
      <c r="DR46" s="351"/>
      <c r="DS46" s="351"/>
      <c r="DT46" s="351"/>
      <c r="DU46" s="351"/>
      <c r="DV46" s="351"/>
      <c r="DW46" s="351"/>
      <c r="DX46" s="351"/>
      <c r="DY46" s="351">
        <v>38044</v>
      </c>
      <c r="DZ46" s="351"/>
      <c r="EA46" s="351"/>
      <c r="EB46" s="351"/>
      <c r="EC46" s="351"/>
      <c r="ED46" s="351"/>
      <c r="EE46" s="351"/>
      <c r="EF46" s="351"/>
      <c r="EG46" s="351"/>
      <c r="EH46" s="351"/>
      <c r="EI46" s="351"/>
      <c r="EJ46" s="351"/>
      <c r="EK46" s="351"/>
      <c r="EL46" s="351"/>
      <c r="EM46" s="351"/>
      <c r="EN46" s="351"/>
      <c r="EO46" s="430" t="s">
        <v>119</v>
      </c>
      <c r="EP46" s="348"/>
      <c r="EQ46" s="348"/>
      <c r="ER46" s="348"/>
      <c r="ES46" s="348"/>
      <c r="ET46" s="348"/>
      <c r="EU46" s="348"/>
      <c r="EV46" s="348"/>
      <c r="EW46" s="348"/>
      <c r="EX46" s="348"/>
      <c r="EY46" s="348"/>
      <c r="EZ46" s="348"/>
      <c r="FA46" s="348"/>
      <c r="FB46" s="348"/>
      <c r="FC46" s="348"/>
      <c r="FD46" s="348"/>
    </row>
    <row r="47" spans="1:160" ht="12" customHeight="1">
      <c r="A47" s="348" t="s">
        <v>123</v>
      </c>
      <c r="B47" s="348"/>
      <c r="C47" s="348"/>
      <c r="D47" s="348"/>
      <c r="E47" s="348"/>
      <c r="F47" s="348"/>
      <c r="G47" s="348"/>
      <c r="H47" s="348"/>
      <c r="I47" s="348"/>
      <c r="J47" s="348"/>
      <c r="K47" s="348"/>
      <c r="L47" s="348"/>
      <c r="M47" s="348"/>
      <c r="N47" s="348"/>
      <c r="O47" s="348"/>
      <c r="P47" s="348"/>
      <c r="Q47" s="356"/>
      <c r="R47" s="357">
        <v>30124</v>
      </c>
      <c r="S47" s="350"/>
      <c r="T47" s="350"/>
      <c r="U47" s="350"/>
      <c r="V47" s="350"/>
      <c r="W47" s="350"/>
      <c r="X47" s="350"/>
      <c r="Y47" s="350"/>
      <c r="Z47" s="350"/>
      <c r="AA47" s="350"/>
      <c r="AB47" s="350"/>
      <c r="AC47" s="350"/>
      <c r="AD47" s="350"/>
      <c r="AE47" s="350"/>
      <c r="AF47" s="350"/>
      <c r="AG47" s="350"/>
      <c r="AH47" s="350"/>
      <c r="AI47" s="350"/>
      <c r="AJ47" s="350"/>
      <c r="AK47" s="350"/>
      <c r="AL47" s="350"/>
      <c r="AM47" s="350">
        <v>434381</v>
      </c>
      <c r="AN47" s="350"/>
      <c r="AO47" s="350"/>
      <c r="AP47" s="350"/>
      <c r="AQ47" s="350"/>
      <c r="AR47" s="350"/>
      <c r="AS47" s="350"/>
      <c r="AT47" s="350"/>
      <c r="AU47" s="350"/>
      <c r="AV47" s="350"/>
      <c r="AW47" s="350"/>
      <c r="AX47" s="350"/>
      <c r="AY47" s="350"/>
      <c r="AZ47" s="350"/>
      <c r="BA47" s="350"/>
      <c r="BB47" s="350"/>
      <c r="BC47" s="350"/>
      <c r="BD47" s="350"/>
      <c r="BE47" s="350"/>
      <c r="BF47" s="350"/>
      <c r="BG47" s="350"/>
      <c r="BH47" s="350">
        <v>275078</v>
      </c>
      <c r="BI47" s="351"/>
      <c r="BJ47" s="351"/>
      <c r="BK47" s="351"/>
      <c r="BL47" s="351"/>
      <c r="BM47" s="351"/>
      <c r="BN47" s="351"/>
      <c r="BO47" s="351"/>
      <c r="BP47" s="351"/>
      <c r="BQ47" s="351"/>
      <c r="BR47" s="351"/>
      <c r="BS47" s="351"/>
      <c r="BT47" s="351"/>
      <c r="BU47" s="351"/>
      <c r="BV47" s="351"/>
      <c r="BW47" s="351"/>
      <c r="BX47" s="351"/>
      <c r="BY47" s="351"/>
      <c r="BZ47" s="351"/>
      <c r="CA47" s="351"/>
      <c r="CB47" s="351"/>
      <c r="CC47" s="351">
        <v>227698497</v>
      </c>
      <c r="CD47" s="351"/>
      <c r="CE47" s="351"/>
      <c r="CF47" s="351"/>
      <c r="CG47" s="351"/>
      <c r="CH47" s="351"/>
      <c r="CI47" s="351"/>
      <c r="CJ47" s="351"/>
      <c r="CK47" s="351"/>
      <c r="CL47" s="351"/>
      <c r="CM47" s="351"/>
      <c r="CN47" s="351"/>
      <c r="CO47" s="351"/>
      <c r="CP47" s="351"/>
      <c r="CQ47" s="351"/>
      <c r="CR47" s="351"/>
      <c r="CS47" s="351">
        <v>220412535</v>
      </c>
      <c r="CT47" s="351"/>
      <c r="CU47" s="351"/>
      <c r="CV47" s="351"/>
      <c r="CW47" s="351"/>
      <c r="CX47" s="351"/>
      <c r="CY47" s="351"/>
      <c r="CZ47" s="351"/>
      <c r="DA47" s="351"/>
      <c r="DB47" s="351"/>
      <c r="DC47" s="351"/>
      <c r="DD47" s="351"/>
      <c r="DE47" s="351"/>
      <c r="DF47" s="351"/>
      <c r="DG47" s="351"/>
      <c r="DH47" s="351"/>
      <c r="DI47" s="351">
        <v>123</v>
      </c>
      <c r="DJ47" s="351"/>
      <c r="DK47" s="351"/>
      <c r="DL47" s="351"/>
      <c r="DM47" s="351"/>
      <c r="DN47" s="351"/>
      <c r="DO47" s="351"/>
      <c r="DP47" s="351"/>
      <c r="DQ47" s="351"/>
      <c r="DR47" s="351"/>
      <c r="DS47" s="351"/>
      <c r="DT47" s="351"/>
      <c r="DU47" s="351"/>
      <c r="DV47" s="351"/>
      <c r="DW47" s="351"/>
      <c r="DX47" s="351"/>
      <c r="DY47" s="351">
        <v>31660</v>
      </c>
      <c r="DZ47" s="351"/>
      <c r="EA47" s="351"/>
      <c r="EB47" s="351"/>
      <c r="EC47" s="351"/>
      <c r="ED47" s="351"/>
      <c r="EE47" s="351"/>
      <c r="EF47" s="351"/>
      <c r="EG47" s="351"/>
      <c r="EH47" s="351"/>
      <c r="EI47" s="351"/>
      <c r="EJ47" s="351"/>
      <c r="EK47" s="351"/>
      <c r="EL47" s="351"/>
      <c r="EM47" s="351"/>
      <c r="EN47" s="351"/>
      <c r="EO47" s="430" t="s">
        <v>295</v>
      </c>
      <c r="EP47" s="348"/>
      <c r="EQ47" s="348"/>
      <c r="ER47" s="348"/>
      <c r="ES47" s="348"/>
      <c r="ET47" s="348"/>
      <c r="EU47" s="348"/>
      <c r="EV47" s="348"/>
      <c r="EW47" s="348"/>
      <c r="EX47" s="348"/>
      <c r="EY47" s="348"/>
      <c r="EZ47" s="348"/>
      <c r="FA47" s="348"/>
      <c r="FB47" s="348"/>
      <c r="FC47" s="348"/>
      <c r="FD47" s="348"/>
    </row>
    <row r="48" spans="1:160" ht="12" customHeight="1">
      <c r="A48" s="348" t="s">
        <v>199</v>
      </c>
      <c r="B48" s="348"/>
      <c r="C48" s="348"/>
      <c r="D48" s="348"/>
      <c r="E48" s="348"/>
      <c r="F48" s="348"/>
      <c r="G48" s="348"/>
      <c r="H48" s="348"/>
      <c r="I48" s="348"/>
      <c r="J48" s="348"/>
      <c r="K48" s="348"/>
      <c r="L48" s="348"/>
      <c r="M48" s="348"/>
      <c r="N48" s="348"/>
      <c r="O48" s="348"/>
      <c r="P48" s="348"/>
      <c r="Q48" s="356"/>
      <c r="R48" s="357">
        <v>30183</v>
      </c>
      <c r="S48" s="350"/>
      <c r="T48" s="350"/>
      <c r="U48" s="350"/>
      <c r="V48" s="350"/>
      <c r="W48" s="350"/>
      <c r="X48" s="350"/>
      <c r="Y48" s="350"/>
      <c r="Z48" s="350"/>
      <c r="AA48" s="350"/>
      <c r="AB48" s="350"/>
      <c r="AC48" s="350"/>
      <c r="AD48" s="350"/>
      <c r="AE48" s="350"/>
      <c r="AF48" s="350"/>
      <c r="AG48" s="350"/>
      <c r="AH48" s="350"/>
      <c r="AI48" s="350"/>
      <c r="AJ48" s="350"/>
      <c r="AK48" s="350"/>
      <c r="AL48" s="350"/>
      <c r="AM48" s="350">
        <v>438174</v>
      </c>
      <c r="AN48" s="350"/>
      <c r="AO48" s="350"/>
      <c r="AP48" s="350"/>
      <c r="AQ48" s="350"/>
      <c r="AR48" s="350"/>
      <c r="AS48" s="350"/>
      <c r="AT48" s="350"/>
      <c r="AU48" s="350"/>
      <c r="AV48" s="350"/>
      <c r="AW48" s="350"/>
      <c r="AX48" s="350"/>
      <c r="AY48" s="350"/>
      <c r="AZ48" s="350"/>
      <c r="BA48" s="350"/>
      <c r="BB48" s="350"/>
      <c r="BC48" s="350"/>
      <c r="BD48" s="350"/>
      <c r="BE48" s="350"/>
      <c r="BF48" s="350"/>
      <c r="BG48" s="350"/>
      <c r="BH48" s="350">
        <v>274280</v>
      </c>
      <c r="BI48" s="351"/>
      <c r="BJ48" s="351"/>
      <c r="BK48" s="351"/>
      <c r="BL48" s="351"/>
      <c r="BM48" s="351"/>
      <c r="BN48" s="351"/>
      <c r="BO48" s="351"/>
      <c r="BP48" s="351"/>
      <c r="BQ48" s="351"/>
      <c r="BR48" s="351"/>
      <c r="BS48" s="351"/>
      <c r="BT48" s="351"/>
      <c r="BU48" s="351"/>
      <c r="BV48" s="351"/>
      <c r="BW48" s="351"/>
      <c r="BX48" s="351"/>
      <c r="BY48" s="351"/>
      <c r="BZ48" s="351"/>
      <c r="CA48" s="351"/>
      <c r="CB48" s="351"/>
      <c r="CC48" s="351">
        <v>228229927</v>
      </c>
      <c r="CD48" s="351"/>
      <c r="CE48" s="351"/>
      <c r="CF48" s="351"/>
      <c r="CG48" s="351"/>
      <c r="CH48" s="351"/>
      <c r="CI48" s="351"/>
      <c r="CJ48" s="351"/>
      <c r="CK48" s="351"/>
      <c r="CL48" s="351"/>
      <c r="CM48" s="351"/>
      <c r="CN48" s="351"/>
      <c r="CO48" s="351"/>
      <c r="CP48" s="351"/>
      <c r="CQ48" s="351"/>
      <c r="CR48" s="351"/>
      <c r="CS48" s="351">
        <v>221803728</v>
      </c>
      <c r="CT48" s="351"/>
      <c r="CU48" s="351"/>
      <c r="CV48" s="351"/>
      <c r="CW48" s="351"/>
      <c r="CX48" s="351"/>
      <c r="CY48" s="351"/>
      <c r="CZ48" s="351"/>
      <c r="DA48" s="351"/>
      <c r="DB48" s="351"/>
      <c r="DC48" s="351"/>
      <c r="DD48" s="351"/>
      <c r="DE48" s="351"/>
      <c r="DF48" s="351"/>
      <c r="DG48" s="351"/>
      <c r="DH48" s="351"/>
      <c r="DI48" s="351">
        <v>86</v>
      </c>
      <c r="DJ48" s="351"/>
      <c r="DK48" s="351"/>
      <c r="DL48" s="351"/>
      <c r="DM48" s="351"/>
      <c r="DN48" s="351"/>
      <c r="DO48" s="351"/>
      <c r="DP48" s="351"/>
      <c r="DQ48" s="351"/>
      <c r="DR48" s="351"/>
      <c r="DS48" s="351"/>
      <c r="DT48" s="351"/>
      <c r="DU48" s="351"/>
      <c r="DV48" s="351"/>
      <c r="DW48" s="351"/>
      <c r="DX48" s="351"/>
      <c r="DY48" s="351">
        <v>26129</v>
      </c>
      <c r="DZ48" s="351"/>
      <c r="EA48" s="351"/>
      <c r="EB48" s="351"/>
      <c r="EC48" s="351"/>
      <c r="ED48" s="351"/>
      <c r="EE48" s="351"/>
      <c r="EF48" s="351"/>
      <c r="EG48" s="351"/>
      <c r="EH48" s="351"/>
      <c r="EI48" s="351"/>
      <c r="EJ48" s="351"/>
      <c r="EK48" s="351"/>
      <c r="EL48" s="351"/>
      <c r="EM48" s="351"/>
      <c r="EN48" s="351"/>
      <c r="EO48" s="430" t="s">
        <v>197</v>
      </c>
      <c r="EP48" s="348"/>
      <c r="EQ48" s="348"/>
      <c r="ER48" s="348"/>
      <c r="ES48" s="348"/>
      <c r="ET48" s="348"/>
      <c r="EU48" s="348"/>
      <c r="EV48" s="348"/>
      <c r="EW48" s="348"/>
      <c r="EX48" s="348"/>
      <c r="EY48" s="348"/>
      <c r="EZ48" s="348"/>
      <c r="FA48" s="348"/>
      <c r="FB48" s="348"/>
      <c r="FC48" s="348"/>
      <c r="FD48" s="348"/>
    </row>
    <row r="49" spans="1:160" ht="12" customHeight="1">
      <c r="A49" s="373" t="s">
        <v>300</v>
      </c>
      <c r="B49" s="373"/>
      <c r="C49" s="373"/>
      <c r="D49" s="373"/>
      <c r="E49" s="373"/>
      <c r="F49" s="373"/>
      <c r="G49" s="373"/>
      <c r="H49" s="373"/>
      <c r="I49" s="373"/>
      <c r="J49" s="373"/>
      <c r="K49" s="373"/>
      <c r="L49" s="373"/>
      <c r="M49" s="373"/>
      <c r="N49" s="373"/>
      <c r="O49" s="373"/>
      <c r="P49" s="373"/>
      <c r="Q49" s="411"/>
      <c r="R49" s="412">
        <f>SUM(R51+R52+R53+R54+R56+R57+R58+R59+R60+R62+R63+R64)/12</f>
        <v>30483.916666666668</v>
      </c>
      <c r="S49" s="413"/>
      <c r="T49" s="413"/>
      <c r="U49" s="413"/>
      <c r="V49" s="413"/>
      <c r="W49" s="413"/>
      <c r="X49" s="413"/>
      <c r="Y49" s="413"/>
      <c r="Z49" s="413"/>
      <c r="AA49" s="413"/>
      <c r="AB49" s="413"/>
      <c r="AC49" s="413"/>
      <c r="AD49" s="413"/>
      <c r="AE49" s="413"/>
      <c r="AF49" s="413"/>
      <c r="AG49" s="413"/>
      <c r="AH49" s="413"/>
      <c r="AI49" s="413"/>
      <c r="AJ49" s="413"/>
      <c r="AK49" s="413"/>
      <c r="AL49" s="413"/>
      <c r="AM49" s="413">
        <f>SUM(AM51+AM52+AM53+AM54+AM56+AM57+AM58+AM59+AM60+AM62+AM63+AM64)/12</f>
        <v>444622.8333333333</v>
      </c>
      <c r="AN49" s="413"/>
      <c r="AO49" s="413"/>
      <c r="AP49" s="413"/>
      <c r="AQ49" s="413"/>
      <c r="AR49" s="413"/>
      <c r="AS49" s="413"/>
      <c r="AT49" s="413"/>
      <c r="AU49" s="413"/>
      <c r="AV49" s="413"/>
      <c r="AW49" s="413"/>
      <c r="AX49" s="413"/>
      <c r="AY49" s="413"/>
      <c r="AZ49" s="413"/>
      <c r="BA49" s="413"/>
      <c r="BB49" s="413"/>
      <c r="BC49" s="413"/>
      <c r="BD49" s="413"/>
      <c r="BE49" s="413"/>
      <c r="BF49" s="413"/>
      <c r="BG49" s="413"/>
      <c r="BH49" s="413">
        <f>SUM(BH51+BH52+BH53+BH54+BH56+BH57+BH58+BH59+BH60+BH62+BH63+BH64)/12</f>
        <v>273942.1666666667</v>
      </c>
      <c r="BI49" s="413"/>
      <c r="BJ49" s="413"/>
      <c r="BK49" s="413"/>
      <c r="BL49" s="413"/>
      <c r="BM49" s="413"/>
      <c r="BN49" s="413"/>
      <c r="BO49" s="413"/>
      <c r="BP49" s="413"/>
      <c r="BQ49" s="413"/>
      <c r="BR49" s="413"/>
      <c r="BS49" s="413"/>
      <c r="BT49" s="413"/>
      <c r="BU49" s="413"/>
      <c r="BV49" s="413"/>
      <c r="BW49" s="413"/>
      <c r="BX49" s="413"/>
      <c r="BY49" s="413"/>
      <c r="BZ49" s="413"/>
      <c r="CA49" s="413"/>
      <c r="CB49" s="413"/>
      <c r="CC49" s="401">
        <f>SUM(CC51+CC52+CC53+CC54+CC56+CC57+CC58+CC59+CC60+CC62+CC63+CC64)</f>
        <v>235200097</v>
      </c>
      <c r="CD49" s="401"/>
      <c r="CE49" s="401"/>
      <c r="CF49" s="401"/>
      <c r="CG49" s="401"/>
      <c r="CH49" s="401"/>
      <c r="CI49" s="401"/>
      <c r="CJ49" s="401"/>
      <c r="CK49" s="401"/>
      <c r="CL49" s="401"/>
      <c r="CM49" s="401"/>
      <c r="CN49" s="401"/>
      <c r="CO49" s="401"/>
      <c r="CP49" s="401"/>
      <c r="CQ49" s="401"/>
      <c r="CR49" s="401"/>
      <c r="CS49" s="401">
        <f>SUM(CS51+CS52+CS53+CS54+CS56+CS57+CS58+CS59+CS60+CS62+CS63+CS64)</f>
        <v>229678298</v>
      </c>
      <c r="CT49" s="401"/>
      <c r="CU49" s="401"/>
      <c r="CV49" s="401"/>
      <c r="CW49" s="401"/>
      <c r="CX49" s="401"/>
      <c r="CY49" s="401"/>
      <c r="CZ49" s="401"/>
      <c r="DA49" s="401"/>
      <c r="DB49" s="401"/>
      <c r="DC49" s="401"/>
      <c r="DD49" s="401"/>
      <c r="DE49" s="401"/>
      <c r="DF49" s="401"/>
      <c r="DG49" s="401"/>
      <c r="DH49" s="401"/>
      <c r="DI49" s="401">
        <f>SUM(DI51+DI52+DI53+DI54+DI56+DI57+DI58+DI59+DI60+DI62+DI63+DI64)</f>
        <v>92</v>
      </c>
      <c r="DJ49" s="401"/>
      <c r="DK49" s="401"/>
      <c r="DL49" s="401"/>
      <c r="DM49" s="401"/>
      <c r="DN49" s="401"/>
      <c r="DO49" s="401"/>
      <c r="DP49" s="401"/>
      <c r="DQ49" s="401"/>
      <c r="DR49" s="401"/>
      <c r="DS49" s="401"/>
      <c r="DT49" s="401"/>
      <c r="DU49" s="401"/>
      <c r="DV49" s="401"/>
      <c r="DW49" s="401"/>
      <c r="DX49" s="401"/>
      <c r="DY49" s="401">
        <f>SUM(DY51+DY52+DY53+DY54+DY56+DY57+DY58+DY59+DY60+DY62+DY63+DY64)</f>
        <v>18812</v>
      </c>
      <c r="DZ49" s="401"/>
      <c r="EA49" s="401"/>
      <c r="EB49" s="401"/>
      <c r="EC49" s="401"/>
      <c r="ED49" s="401"/>
      <c r="EE49" s="401"/>
      <c r="EF49" s="401"/>
      <c r="EG49" s="401"/>
      <c r="EH49" s="401"/>
      <c r="EI49" s="401"/>
      <c r="EJ49" s="401"/>
      <c r="EK49" s="401"/>
      <c r="EL49" s="401"/>
      <c r="EM49" s="401"/>
      <c r="EN49" s="401"/>
      <c r="EO49" s="427" t="s">
        <v>297</v>
      </c>
      <c r="EP49" s="373"/>
      <c r="EQ49" s="373"/>
      <c r="ER49" s="373"/>
      <c r="ES49" s="373"/>
      <c r="ET49" s="373"/>
      <c r="EU49" s="373"/>
      <c r="EV49" s="373"/>
      <c r="EW49" s="373"/>
      <c r="EX49" s="373"/>
      <c r="EY49" s="373"/>
      <c r="EZ49" s="373"/>
      <c r="FA49" s="373"/>
      <c r="FB49" s="373"/>
      <c r="FC49" s="373"/>
      <c r="FD49" s="373"/>
    </row>
    <row r="50" spans="1:160" ht="12" customHeight="1">
      <c r="A50" s="180"/>
      <c r="B50" s="180"/>
      <c r="C50" s="180"/>
      <c r="D50" s="180"/>
      <c r="E50" s="180"/>
      <c r="F50" s="180"/>
      <c r="G50" s="180"/>
      <c r="H50" s="180"/>
      <c r="I50" s="180"/>
      <c r="J50" s="180"/>
      <c r="K50" s="180"/>
      <c r="L50" s="180"/>
      <c r="M50" s="180"/>
      <c r="N50" s="180"/>
      <c r="O50" s="180"/>
      <c r="P50" s="180"/>
      <c r="Q50" s="18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431"/>
      <c r="BT50" s="431"/>
      <c r="BU50" s="431"/>
      <c r="BV50" s="431"/>
      <c r="BW50" s="431"/>
      <c r="BX50" s="431"/>
      <c r="BY50" s="431"/>
      <c r="BZ50" s="431"/>
      <c r="CA50" s="431"/>
      <c r="CB50" s="431"/>
      <c r="CC50" s="431"/>
      <c r="CD50" s="431"/>
      <c r="CE50" s="431"/>
      <c r="CF50" s="431"/>
      <c r="CG50" s="431"/>
      <c r="CH50" s="431"/>
      <c r="CI50" s="431"/>
      <c r="CJ50" s="431"/>
      <c r="CK50" s="431"/>
      <c r="CL50" s="431"/>
      <c r="CM50" s="431"/>
      <c r="CN50" s="431"/>
      <c r="CO50" s="431"/>
      <c r="CP50" s="431"/>
      <c r="CQ50" s="431"/>
      <c r="CR50" s="431"/>
      <c r="CS50" s="431"/>
      <c r="CT50" s="431"/>
      <c r="CU50" s="431"/>
      <c r="CV50" s="431"/>
      <c r="CW50" s="431"/>
      <c r="CX50" s="431"/>
      <c r="CY50" s="431"/>
      <c r="CZ50" s="431"/>
      <c r="DA50" s="431"/>
      <c r="DB50" s="431"/>
      <c r="DC50" s="431"/>
      <c r="DD50" s="431"/>
      <c r="DE50" s="431"/>
      <c r="DF50" s="431"/>
      <c r="DG50" s="431"/>
      <c r="DH50" s="431"/>
      <c r="DI50" s="431"/>
      <c r="DJ50" s="431"/>
      <c r="DK50" s="431"/>
      <c r="DL50" s="431"/>
      <c r="DM50" s="431"/>
      <c r="DN50" s="431"/>
      <c r="DO50" s="431"/>
      <c r="DP50" s="431"/>
      <c r="DQ50" s="431"/>
      <c r="DR50" s="431"/>
      <c r="DS50" s="431"/>
      <c r="DT50" s="431"/>
      <c r="DU50" s="431"/>
      <c r="DV50" s="431"/>
      <c r="DW50" s="431"/>
      <c r="DX50" s="431"/>
      <c r="DY50" s="431"/>
      <c r="DZ50" s="431"/>
      <c r="EA50" s="431"/>
      <c r="EB50" s="431"/>
      <c r="EC50" s="431"/>
      <c r="ED50" s="431"/>
      <c r="EE50" s="431"/>
      <c r="EF50" s="431"/>
      <c r="EG50" s="431"/>
      <c r="EH50" s="431"/>
      <c r="EI50" s="431"/>
      <c r="EJ50" s="431"/>
      <c r="EK50" s="431"/>
      <c r="EL50" s="431"/>
      <c r="EM50" s="431"/>
      <c r="EN50" s="431"/>
      <c r="EO50" s="182"/>
      <c r="EP50" s="183"/>
      <c r="EQ50" s="183"/>
      <c r="ER50" s="183"/>
      <c r="ES50" s="183"/>
      <c r="ET50" s="183"/>
      <c r="EU50" s="183"/>
      <c r="EV50" s="183"/>
      <c r="EW50" s="183"/>
      <c r="EX50" s="183"/>
      <c r="EY50" s="183"/>
      <c r="EZ50" s="183"/>
      <c r="FA50" s="183"/>
      <c r="FB50" s="183"/>
      <c r="FC50" s="183"/>
      <c r="FD50" s="183"/>
    </row>
    <row r="51" spans="1:160" ht="12" customHeight="1">
      <c r="A51" s="360" t="s">
        <v>389</v>
      </c>
      <c r="B51" s="360"/>
      <c r="C51" s="360"/>
      <c r="D51" s="360"/>
      <c r="E51" s="360"/>
      <c r="F51" s="360"/>
      <c r="G51" s="360"/>
      <c r="H51" s="360"/>
      <c r="I51" s="360"/>
      <c r="J51" s="360"/>
      <c r="K51" s="360"/>
      <c r="L51" s="360"/>
      <c r="M51" s="360"/>
      <c r="N51" s="360"/>
      <c r="O51" s="360"/>
      <c r="P51" s="360"/>
      <c r="Q51" s="361"/>
      <c r="R51" s="351">
        <v>30313</v>
      </c>
      <c r="S51" s="351"/>
      <c r="T51" s="351"/>
      <c r="U51" s="351"/>
      <c r="V51" s="351"/>
      <c r="W51" s="351"/>
      <c r="X51" s="351"/>
      <c r="Y51" s="351"/>
      <c r="Z51" s="351"/>
      <c r="AA51" s="351"/>
      <c r="AB51" s="351"/>
      <c r="AC51" s="351"/>
      <c r="AD51" s="351"/>
      <c r="AE51" s="351"/>
      <c r="AF51" s="351"/>
      <c r="AG51" s="351"/>
      <c r="AH51" s="351"/>
      <c r="AI51" s="351"/>
      <c r="AJ51" s="351"/>
      <c r="AK51" s="351"/>
      <c r="AL51" s="351"/>
      <c r="AM51" s="351">
        <v>443391</v>
      </c>
      <c r="AN51" s="351"/>
      <c r="AO51" s="351"/>
      <c r="AP51" s="351"/>
      <c r="AQ51" s="351"/>
      <c r="AR51" s="351"/>
      <c r="AS51" s="351"/>
      <c r="AT51" s="351"/>
      <c r="AU51" s="351"/>
      <c r="AV51" s="351"/>
      <c r="AW51" s="351"/>
      <c r="AX51" s="351"/>
      <c r="AY51" s="351"/>
      <c r="AZ51" s="351"/>
      <c r="BA51" s="351"/>
      <c r="BB51" s="351"/>
      <c r="BC51" s="351"/>
      <c r="BD51" s="351"/>
      <c r="BE51" s="351"/>
      <c r="BF51" s="351"/>
      <c r="BG51" s="351"/>
      <c r="BH51" s="351">
        <v>272489</v>
      </c>
      <c r="BI51" s="351"/>
      <c r="BJ51" s="351"/>
      <c r="BK51" s="351"/>
      <c r="BL51" s="351"/>
      <c r="BM51" s="351"/>
      <c r="BN51" s="351"/>
      <c r="BO51" s="351"/>
      <c r="BP51" s="351"/>
      <c r="BQ51" s="351"/>
      <c r="BR51" s="351"/>
      <c r="BS51" s="351"/>
      <c r="BT51" s="351"/>
      <c r="BU51" s="351"/>
      <c r="BV51" s="351"/>
      <c r="BW51" s="351"/>
      <c r="BX51" s="351"/>
      <c r="BY51" s="351"/>
      <c r="BZ51" s="351"/>
      <c r="CA51" s="351"/>
      <c r="CB51" s="351"/>
      <c r="CC51" s="351">
        <v>10852702</v>
      </c>
      <c r="CD51" s="351"/>
      <c r="CE51" s="351"/>
      <c r="CF51" s="351"/>
      <c r="CG51" s="351"/>
      <c r="CH51" s="351"/>
      <c r="CI51" s="351"/>
      <c r="CJ51" s="351"/>
      <c r="CK51" s="351"/>
      <c r="CL51" s="351"/>
      <c r="CM51" s="351"/>
      <c r="CN51" s="351"/>
      <c r="CO51" s="351"/>
      <c r="CP51" s="351"/>
      <c r="CQ51" s="351"/>
      <c r="CR51" s="351"/>
      <c r="CS51" s="351">
        <v>1766104</v>
      </c>
      <c r="CT51" s="351"/>
      <c r="CU51" s="351"/>
      <c r="CV51" s="351"/>
      <c r="CW51" s="351"/>
      <c r="CX51" s="351"/>
      <c r="CY51" s="351"/>
      <c r="CZ51" s="351"/>
      <c r="DA51" s="351"/>
      <c r="DB51" s="351"/>
      <c r="DC51" s="351"/>
      <c r="DD51" s="351"/>
      <c r="DE51" s="351"/>
      <c r="DF51" s="351"/>
      <c r="DG51" s="351"/>
      <c r="DH51" s="351"/>
      <c r="DI51" s="351">
        <v>8</v>
      </c>
      <c r="DJ51" s="351"/>
      <c r="DK51" s="351"/>
      <c r="DL51" s="351"/>
      <c r="DM51" s="351"/>
      <c r="DN51" s="351"/>
      <c r="DO51" s="351"/>
      <c r="DP51" s="351"/>
      <c r="DQ51" s="351"/>
      <c r="DR51" s="351"/>
      <c r="DS51" s="351"/>
      <c r="DT51" s="351"/>
      <c r="DU51" s="351"/>
      <c r="DV51" s="351"/>
      <c r="DW51" s="351"/>
      <c r="DX51" s="351"/>
      <c r="DY51" s="351">
        <v>1343</v>
      </c>
      <c r="DZ51" s="351"/>
      <c r="EA51" s="351"/>
      <c r="EB51" s="351"/>
      <c r="EC51" s="351"/>
      <c r="ED51" s="351"/>
      <c r="EE51" s="351"/>
      <c r="EF51" s="351"/>
      <c r="EG51" s="351"/>
      <c r="EH51" s="351"/>
      <c r="EI51" s="351"/>
      <c r="EJ51" s="351"/>
      <c r="EK51" s="351"/>
      <c r="EL51" s="351"/>
      <c r="EM51" s="351"/>
      <c r="EN51" s="351"/>
      <c r="EO51" s="428" t="s">
        <v>391</v>
      </c>
      <c r="EP51" s="429"/>
      <c r="EQ51" s="429"/>
      <c r="ER51" s="429"/>
      <c r="ES51" s="429"/>
      <c r="ET51" s="429"/>
      <c r="EU51" s="429"/>
      <c r="EV51" s="429"/>
      <c r="EW51" s="429"/>
      <c r="EX51" s="429"/>
      <c r="EY51" s="429"/>
      <c r="EZ51" s="429"/>
      <c r="FA51" s="429"/>
      <c r="FB51" s="429"/>
      <c r="FC51" s="429"/>
      <c r="FD51" s="429"/>
    </row>
    <row r="52" spans="1:160" ht="12" customHeight="1">
      <c r="A52" s="348" t="s">
        <v>257</v>
      </c>
      <c r="B52" s="348"/>
      <c r="C52" s="348"/>
      <c r="D52" s="348"/>
      <c r="E52" s="348"/>
      <c r="F52" s="348"/>
      <c r="G52" s="348"/>
      <c r="H52" s="348"/>
      <c r="I52" s="348"/>
      <c r="J52" s="348"/>
      <c r="K52" s="348"/>
      <c r="L52" s="348"/>
      <c r="M52" s="348"/>
      <c r="N52" s="348"/>
      <c r="O52" s="348"/>
      <c r="P52" s="348"/>
      <c r="Q52" s="356"/>
      <c r="R52" s="351">
        <v>30038</v>
      </c>
      <c r="S52" s="351"/>
      <c r="T52" s="351"/>
      <c r="U52" s="351"/>
      <c r="V52" s="351"/>
      <c r="W52" s="351"/>
      <c r="X52" s="351"/>
      <c r="Y52" s="351"/>
      <c r="Z52" s="351"/>
      <c r="AA52" s="351"/>
      <c r="AB52" s="351"/>
      <c r="AC52" s="351"/>
      <c r="AD52" s="351"/>
      <c r="AE52" s="351"/>
      <c r="AF52" s="351"/>
      <c r="AG52" s="351"/>
      <c r="AH52" s="351"/>
      <c r="AI52" s="351"/>
      <c r="AJ52" s="351"/>
      <c r="AK52" s="351"/>
      <c r="AL52" s="351"/>
      <c r="AM52" s="351">
        <v>444069</v>
      </c>
      <c r="AN52" s="351"/>
      <c r="AO52" s="351"/>
      <c r="AP52" s="351"/>
      <c r="AQ52" s="351"/>
      <c r="AR52" s="351"/>
      <c r="AS52" s="351"/>
      <c r="AT52" s="351"/>
      <c r="AU52" s="351"/>
      <c r="AV52" s="351"/>
      <c r="AW52" s="351"/>
      <c r="AX52" s="351"/>
      <c r="AY52" s="351"/>
      <c r="AZ52" s="351"/>
      <c r="BA52" s="351"/>
      <c r="BB52" s="351"/>
      <c r="BC52" s="351"/>
      <c r="BD52" s="351"/>
      <c r="BE52" s="351"/>
      <c r="BF52" s="351"/>
      <c r="BG52" s="351"/>
      <c r="BH52" s="351">
        <v>272489</v>
      </c>
      <c r="BI52" s="351"/>
      <c r="BJ52" s="351"/>
      <c r="BK52" s="351"/>
      <c r="BL52" s="351"/>
      <c r="BM52" s="351"/>
      <c r="BN52" s="351"/>
      <c r="BO52" s="351"/>
      <c r="BP52" s="351"/>
      <c r="BQ52" s="351"/>
      <c r="BR52" s="351"/>
      <c r="BS52" s="351"/>
      <c r="BT52" s="351"/>
      <c r="BU52" s="351"/>
      <c r="BV52" s="351"/>
      <c r="BW52" s="351"/>
      <c r="BX52" s="351"/>
      <c r="BY52" s="351"/>
      <c r="BZ52" s="351"/>
      <c r="CA52" s="351"/>
      <c r="CB52" s="351"/>
      <c r="CC52" s="351">
        <v>28221820</v>
      </c>
      <c r="CD52" s="351"/>
      <c r="CE52" s="351"/>
      <c r="CF52" s="351"/>
      <c r="CG52" s="351"/>
      <c r="CH52" s="351"/>
      <c r="CI52" s="351"/>
      <c r="CJ52" s="351"/>
      <c r="CK52" s="351"/>
      <c r="CL52" s="351"/>
      <c r="CM52" s="351"/>
      <c r="CN52" s="351"/>
      <c r="CO52" s="351"/>
      <c r="CP52" s="351"/>
      <c r="CQ52" s="351"/>
      <c r="CR52" s="351"/>
      <c r="CS52" s="351">
        <v>30875141</v>
      </c>
      <c r="CT52" s="351"/>
      <c r="CU52" s="351"/>
      <c r="CV52" s="351"/>
      <c r="CW52" s="351"/>
      <c r="CX52" s="351"/>
      <c r="CY52" s="351"/>
      <c r="CZ52" s="351"/>
      <c r="DA52" s="351"/>
      <c r="DB52" s="351"/>
      <c r="DC52" s="351"/>
      <c r="DD52" s="351"/>
      <c r="DE52" s="351"/>
      <c r="DF52" s="351"/>
      <c r="DG52" s="351"/>
      <c r="DH52" s="351"/>
      <c r="DI52" s="351">
        <v>9</v>
      </c>
      <c r="DJ52" s="351"/>
      <c r="DK52" s="351"/>
      <c r="DL52" s="351"/>
      <c r="DM52" s="351"/>
      <c r="DN52" s="351"/>
      <c r="DO52" s="351"/>
      <c r="DP52" s="351"/>
      <c r="DQ52" s="351"/>
      <c r="DR52" s="351"/>
      <c r="DS52" s="351"/>
      <c r="DT52" s="351"/>
      <c r="DU52" s="351"/>
      <c r="DV52" s="351"/>
      <c r="DW52" s="351"/>
      <c r="DX52" s="351"/>
      <c r="DY52" s="351">
        <v>2098</v>
      </c>
      <c r="DZ52" s="351"/>
      <c r="EA52" s="351"/>
      <c r="EB52" s="351"/>
      <c r="EC52" s="351"/>
      <c r="ED52" s="351"/>
      <c r="EE52" s="351"/>
      <c r="EF52" s="351"/>
      <c r="EG52" s="351"/>
      <c r="EH52" s="351"/>
      <c r="EI52" s="351"/>
      <c r="EJ52" s="351"/>
      <c r="EK52" s="351"/>
      <c r="EL52" s="351"/>
      <c r="EM52" s="351"/>
      <c r="EN52" s="351"/>
      <c r="EO52" s="428" t="s">
        <v>392</v>
      </c>
      <c r="EP52" s="429"/>
      <c r="EQ52" s="429"/>
      <c r="ER52" s="429"/>
      <c r="ES52" s="429"/>
      <c r="ET52" s="429"/>
      <c r="EU52" s="429"/>
      <c r="EV52" s="429"/>
      <c r="EW52" s="429"/>
      <c r="EX52" s="429"/>
      <c r="EY52" s="429"/>
      <c r="EZ52" s="429"/>
      <c r="FA52" s="429"/>
      <c r="FB52" s="429"/>
      <c r="FC52" s="429"/>
      <c r="FD52" s="429"/>
    </row>
    <row r="53" spans="1:160" ht="12" customHeight="1">
      <c r="A53" s="348" t="s">
        <v>258</v>
      </c>
      <c r="B53" s="348"/>
      <c r="C53" s="348"/>
      <c r="D53" s="348"/>
      <c r="E53" s="348"/>
      <c r="F53" s="348"/>
      <c r="G53" s="348"/>
      <c r="H53" s="348"/>
      <c r="I53" s="348"/>
      <c r="J53" s="348"/>
      <c r="K53" s="348"/>
      <c r="L53" s="348"/>
      <c r="M53" s="348"/>
      <c r="N53" s="348"/>
      <c r="O53" s="348"/>
      <c r="P53" s="348"/>
      <c r="Q53" s="356"/>
      <c r="R53" s="351">
        <v>30379</v>
      </c>
      <c r="S53" s="351"/>
      <c r="T53" s="351"/>
      <c r="U53" s="351"/>
      <c r="V53" s="351"/>
      <c r="W53" s="351"/>
      <c r="X53" s="351"/>
      <c r="Y53" s="351"/>
      <c r="Z53" s="351"/>
      <c r="AA53" s="351"/>
      <c r="AB53" s="351"/>
      <c r="AC53" s="351"/>
      <c r="AD53" s="351"/>
      <c r="AE53" s="351"/>
      <c r="AF53" s="351"/>
      <c r="AG53" s="351"/>
      <c r="AH53" s="351"/>
      <c r="AI53" s="351"/>
      <c r="AJ53" s="351"/>
      <c r="AK53" s="351"/>
      <c r="AL53" s="351"/>
      <c r="AM53" s="351">
        <v>444843</v>
      </c>
      <c r="AN53" s="351"/>
      <c r="AO53" s="351"/>
      <c r="AP53" s="351"/>
      <c r="AQ53" s="351"/>
      <c r="AR53" s="351"/>
      <c r="AS53" s="351"/>
      <c r="AT53" s="351"/>
      <c r="AU53" s="351"/>
      <c r="AV53" s="351"/>
      <c r="AW53" s="351"/>
      <c r="AX53" s="351"/>
      <c r="AY53" s="351"/>
      <c r="AZ53" s="351"/>
      <c r="BA53" s="351"/>
      <c r="BB53" s="351"/>
      <c r="BC53" s="351"/>
      <c r="BD53" s="351"/>
      <c r="BE53" s="351"/>
      <c r="BF53" s="351"/>
      <c r="BG53" s="351"/>
      <c r="BH53" s="351">
        <v>271627</v>
      </c>
      <c r="BI53" s="351"/>
      <c r="BJ53" s="351"/>
      <c r="BK53" s="351"/>
      <c r="BL53" s="351"/>
      <c r="BM53" s="351"/>
      <c r="BN53" s="351"/>
      <c r="BO53" s="351"/>
      <c r="BP53" s="351"/>
      <c r="BQ53" s="351"/>
      <c r="BR53" s="351"/>
      <c r="BS53" s="351"/>
      <c r="BT53" s="351"/>
      <c r="BU53" s="351"/>
      <c r="BV53" s="351"/>
      <c r="BW53" s="351"/>
      <c r="BX53" s="351"/>
      <c r="BY53" s="351"/>
      <c r="BZ53" s="351"/>
      <c r="CA53" s="351"/>
      <c r="CB53" s="351"/>
      <c r="CC53" s="351">
        <v>16334907</v>
      </c>
      <c r="CD53" s="351"/>
      <c r="CE53" s="351"/>
      <c r="CF53" s="351"/>
      <c r="CG53" s="351"/>
      <c r="CH53" s="351"/>
      <c r="CI53" s="351"/>
      <c r="CJ53" s="351"/>
      <c r="CK53" s="351"/>
      <c r="CL53" s="351"/>
      <c r="CM53" s="351"/>
      <c r="CN53" s="351"/>
      <c r="CO53" s="351"/>
      <c r="CP53" s="351"/>
      <c r="CQ53" s="351"/>
      <c r="CR53" s="351"/>
      <c r="CS53" s="351">
        <v>16388671</v>
      </c>
      <c r="CT53" s="351"/>
      <c r="CU53" s="351"/>
      <c r="CV53" s="351"/>
      <c r="CW53" s="351"/>
      <c r="CX53" s="351"/>
      <c r="CY53" s="351"/>
      <c r="CZ53" s="351"/>
      <c r="DA53" s="351"/>
      <c r="DB53" s="351"/>
      <c r="DC53" s="351"/>
      <c r="DD53" s="351"/>
      <c r="DE53" s="351"/>
      <c r="DF53" s="351"/>
      <c r="DG53" s="351"/>
      <c r="DH53" s="351"/>
      <c r="DI53" s="351">
        <v>10</v>
      </c>
      <c r="DJ53" s="351"/>
      <c r="DK53" s="351"/>
      <c r="DL53" s="351"/>
      <c r="DM53" s="351"/>
      <c r="DN53" s="351"/>
      <c r="DO53" s="351"/>
      <c r="DP53" s="351"/>
      <c r="DQ53" s="351"/>
      <c r="DR53" s="351"/>
      <c r="DS53" s="351"/>
      <c r="DT53" s="351"/>
      <c r="DU53" s="351"/>
      <c r="DV53" s="351"/>
      <c r="DW53" s="351"/>
      <c r="DX53" s="351"/>
      <c r="DY53" s="351">
        <v>2204</v>
      </c>
      <c r="DZ53" s="351"/>
      <c r="EA53" s="351"/>
      <c r="EB53" s="351"/>
      <c r="EC53" s="351"/>
      <c r="ED53" s="351"/>
      <c r="EE53" s="351"/>
      <c r="EF53" s="351"/>
      <c r="EG53" s="351"/>
      <c r="EH53" s="351"/>
      <c r="EI53" s="351"/>
      <c r="EJ53" s="351"/>
      <c r="EK53" s="351"/>
      <c r="EL53" s="351"/>
      <c r="EM53" s="351"/>
      <c r="EN53" s="351"/>
      <c r="EO53" s="428" t="s">
        <v>393</v>
      </c>
      <c r="EP53" s="429"/>
      <c r="EQ53" s="429"/>
      <c r="ER53" s="429"/>
      <c r="ES53" s="429"/>
      <c r="ET53" s="429"/>
      <c r="EU53" s="429"/>
      <c r="EV53" s="429"/>
      <c r="EW53" s="429"/>
      <c r="EX53" s="429"/>
      <c r="EY53" s="429"/>
      <c r="EZ53" s="429"/>
      <c r="FA53" s="429"/>
      <c r="FB53" s="429"/>
      <c r="FC53" s="429"/>
      <c r="FD53" s="429"/>
    </row>
    <row r="54" spans="1:160" ht="12" customHeight="1">
      <c r="A54" s="348" t="s">
        <v>259</v>
      </c>
      <c r="B54" s="348"/>
      <c r="C54" s="348"/>
      <c r="D54" s="348"/>
      <c r="E54" s="348"/>
      <c r="F54" s="348"/>
      <c r="G54" s="348"/>
      <c r="H54" s="348"/>
      <c r="I54" s="348"/>
      <c r="J54" s="348"/>
      <c r="K54" s="348"/>
      <c r="L54" s="348"/>
      <c r="M54" s="348"/>
      <c r="N54" s="348"/>
      <c r="O54" s="348"/>
      <c r="P54" s="348"/>
      <c r="Q54" s="356"/>
      <c r="R54" s="351">
        <v>30422</v>
      </c>
      <c r="S54" s="351"/>
      <c r="T54" s="351"/>
      <c r="U54" s="351"/>
      <c r="V54" s="351"/>
      <c r="W54" s="351"/>
      <c r="X54" s="351"/>
      <c r="Y54" s="351"/>
      <c r="Z54" s="351"/>
      <c r="AA54" s="351"/>
      <c r="AB54" s="351"/>
      <c r="AC54" s="351"/>
      <c r="AD54" s="351"/>
      <c r="AE54" s="351"/>
      <c r="AF54" s="351"/>
      <c r="AG54" s="351"/>
      <c r="AH54" s="351"/>
      <c r="AI54" s="351"/>
      <c r="AJ54" s="351"/>
      <c r="AK54" s="351"/>
      <c r="AL54" s="351"/>
      <c r="AM54" s="351">
        <v>445166</v>
      </c>
      <c r="AN54" s="351"/>
      <c r="AO54" s="351"/>
      <c r="AP54" s="351"/>
      <c r="AQ54" s="351"/>
      <c r="AR54" s="351"/>
      <c r="AS54" s="351"/>
      <c r="AT54" s="351"/>
      <c r="AU54" s="351"/>
      <c r="AV54" s="351"/>
      <c r="AW54" s="351"/>
      <c r="AX54" s="351"/>
      <c r="AY54" s="351"/>
      <c r="AZ54" s="351"/>
      <c r="BA54" s="351"/>
      <c r="BB54" s="351"/>
      <c r="BC54" s="351"/>
      <c r="BD54" s="351"/>
      <c r="BE54" s="351"/>
      <c r="BF54" s="351"/>
      <c r="BG54" s="351"/>
      <c r="BH54" s="351">
        <v>272433</v>
      </c>
      <c r="BI54" s="351"/>
      <c r="BJ54" s="351"/>
      <c r="BK54" s="351"/>
      <c r="BL54" s="351"/>
      <c r="BM54" s="351"/>
      <c r="BN54" s="351"/>
      <c r="BO54" s="351"/>
      <c r="BP54" s="351"/>
      <c r="BQ54" s="351"/>
      <c r="BR54" s="351"/>
      <c r="BS54" s="351"/>
      <c r="BT54" s="351"/>
      <c r="BU54" s="351"/>
      <c r="BV54" s="351"/>
      <c r="BW54" s="351"/>
      <c r="BX54" s="351"/>
      <c r="BY54" s="351"/>
      <c r="BZ54" s="351"/>
      <c r="CA54" s="351"/>
      <c r="CB54" s="351"/>
      <c r="CC54" s="351">
        <v>8321425</v>
      </c>
      <c r="CD54" s="351"/>
      <c r="CE54" s="351"/>
      <c r="CF54" s="351"/>
      <c r="CG54" s="351"/>
      <c r="CH54" s="351"/>
      <c r="CI54" s="351"/>
      <c r="CJ54" s="351"/>
      <c r="CK54" s="351"/>
      <c r="CL54" s="351"/>
      <c r="CM54" s="351"/>
      <c r="CN54" s="351"/>
      <c r="CO54" s="351"/>
      <c r="CP54" s="351"/>
      <c r="CQ54" s="351"/>
      <c r="CR54" s="351"/>
      <c r="CS54" s="351">
        <v>3371825</v>
      </c>
      <c r="CT54" s="351"/>
      <c r="CU54" s="351"/>
      <c r="CV54" s="351"/>
      <c r="CW54" s="351"/>
      <c r="CX54" s="351"/>
      <c r="CY54" s="351"/>
      <c r="CZ54" s="351"/>
      <c r="DA54" s="351"/>
      <c r="DB54" s="351"/>
      <c r="DC54" s="351"/>
      <c r="DD54" s="351"/>
      <c r="DE54" s="351"/>
      <c r="DF54" s="351"/>
      <c r="DG54" s="351"/>
      <c r="DH54" s="351"/>
      <c r="DI54" s="351">
        <v>9</v>
      </c>
      <c r="DJ54" s="351"/>
      <c r="DK54" s="351"/>
      <c r="DL54" s="351"/>
      <c r="DM54" s="351"/>
      <c r="DN54" s="351"/>
      <c r="DO54" s="351"/>
      <c r="DP54" s="351"/>
      <c r="DQ54" s="351"/>
      <c r="DR54" s="351"/>
      <c r="DS54" s="351"/>
      <c r="DT54" s="351"/>
      <c r="DU54" s="351"/>
      <c r="DV54" s="351"/>
      <c r="DW54" s="351"/>
      <c r="DX54" s="351"/>
      <c r="DY54" s="351">
        <v>1514</v>
      </c>
      <c r="DZ54" s="351"/>
      <c r="EA54" s="351"/>
      <c r="EB54" s="351"/>
      <c r="EC54" s="351"/>
      <c r="ED54" s="351"/>
      <c r="EE54" s="351"/>
      <c r="EF54" s="351"/>
      <c r="EG54" s="351"/>
      <c r="EH54" s="351"/>
      <c r="EI54" s="351"/>
      <c r="EJ54" s="351"/>
      <c r="EK54" s="351"/>
      <c r="EL54" s="351"/>
      <c r="EM54" s="351"/>
      <c r="EN54" s="351"/>
      <c r="EO54" s="428" t="s">
        <v>394</v>
      </c>
      <c r="EP54" s="429"/>
      <c r="EQ54" s="429"/>
      <c r="ER54" s="429"/>
      <c r="ES54" s="429"/>
      <c r="ET54" s="429"/>
      <c r="EU54" s="429"/>
      <c r="EV54" s="429"/>
      <c r="EW54" s="429"/>
      <c r="EX54" s="429"/>
      <c r="EY54" s="429"/>
      <c r="EZ54" s="429"/>
      <c r="FA54" s="429"/>
      <c r="FB54" s="429"/>
      <c r="FC54" s="429"/>
      <c r="FD54" s="429"/>
    </row>
    <row r="55" spans="1:160" ht="12" customHeight="1">
      <c r="A55" s="348"/>
      <c r="B55" s="348"/>
      <c r="C55" s="348"/>
      <c r="D55" s="348"/>
      <c r="E55" s="348"/>
      <c r="F55" s="348"/>
      <c r="G55" s="348"/>
      <c r="H55" s="348"/>
      <c r="I55" s="348"/>
      <c r="J55" s="348"/>
      <c r="K55" s="348"/>
      <c r="L55" s="348"/>
      <c r="M55" s="348"/>
      <c r="N55" s="348"/>
      <c r="O55" s="348"/>
      <c r="P55" s="348"/>
      <c r="Q55" s="356"/>
      <c r="R55" s="351"/>
      <c r="S55" s="351"/>
      <c r="T55" s="351"/>
      <c r="U55" s="351"/>
      <c r="V55" s="351"/>
      <c r="W55" s="351"/>
      <c r="X55" s="351"/>
      <c r="Y55" s="351"/>
      <c r="Z55" s="351"/>
      <c r="AA55" s="351"/>
      <c r="AB55" s="351"/>
      <c r="AC55" s="351"/>
      <c r="AD55" s="351"/>
      <c r="AE55" s="351"/>
      <c r="AF55" s="351"/>
      <c r="AG55" s="351"/>
      <c r="AH55" s="351"/>
      <c r="AI55" s="351"/>
      <c r="AJ55" s="351"/>
      <c r="AK55" s="351"/>
      <c r="AL55" s="351"/>
      <c r="AM55" s="351"/>
      <c r="AN55" s="351"/>
      <c r="AO55" s="351"/>
      <c r="AP55" s="351"/>
      <c r="AQ55" s="351"/>
      <c r="AR55" s="351"/>
      <c r="AS55" s="351"/>
      <c r="AT55" s="351"/>
      <c r="AU55" s="351"/>
      <c r="AV55" s="351"/>
      <c r="AW55" s="351"/>
      <c r="AX55" s="351"/>
      <c r="AY55" s="351"/>
      <c r="AZ55" s="351"/>
      <c r="BA55" s="351"/>
      <c r="BB55" s="351"/>
      <c r="BC55" s="351"/>
      <c r="BD55" s="351"/>
      <c r="BE55" s="351"/>
      <c r="BF55" s="351"/>
      <c r="BG55" s="351"/>
      <c r="BH55" s="351"/>
      <c r="BI55" s="351"/>
      <c r="BJ55" s="351"/>
      <c r="BK55" s="351"/>
      <c r="BL55" s="351"/>
      <c r="BM55" s="351"/>
      <c r="BN55" s="351"/>
      <c r="BO55" s="351"/>
      <c r="BP55" s="351"/>
      <c r="BQ55" s="351"/>
      <c r="BR55" s="351"/>
      <c r="BS55" s="351"/>
      <c r="BT55" s="351"/>
      <c r="BU55" s="351"/>
      <c r="BV55" s="351"/>
      <c r="BW55" s="351"/>
      <c r="BX55" s="351"/>
      <c r="BY55" s="351"/>
      <c r="BZ55" s="351"/>
      <c r="CA55" s="351"/>
      <c r="CB55" s="351"/>
      <c r="CC55" s="351"/>
      <c r="CD55" s="351"/>
      <c r="CE55" s="351"/>
      <c r="CF55" s="351"/>
      <c r="CG55" s="351"/>
      <c r="CH55" s="351"/>
      <c r="CI55" s="351"/>
      <c r="CJ55" s="351"/>
      <c r="CK55" s="351"/>
      <c r="CL55" s="351"/>
      <c r="CM55" s="351"/>
      <c r="CN55" s="351"/>
      <c r="CO55" s="351"/>
      <c r="CP55" s="351"/>
      <c r="CQ55" s="351"/>
      <c r="CR55" s="351"/>
      <c r="CS55" s="351"/>
      <c r="CT55" s="351"/>
      <c r="CU55" s="351"/>
      <c r="CV55" s="351"/>
      <c r="CW55" s="351"/>
      <c r="CX55" s="351"/>
      <c r="CY55" s="351"/>
      <c r="CZ55" s="351"/>
      <c r="DA55" s="351"/>
      <c r="DB55" s="351"/>
      <c r="DC55" s="351"/>
      <c r="DD55" s="351"/>
      <c r="DE55" s="351"/>
      <c r="DF55" s="351"/>
      <c r="DG55" s="351"/>
      <c r="DH55" s="351"/>
      <c r="DI55" s="351"/>
      <c r="DJ55" s="351"/>
      <c r="DK55" s="351"/>
      <c r="DL55" s="351"/>
      <c r="DM55" s="351"/>
      <c r="DN55" s="351"/>
      <c r="DO55" s="351"/>
      <c r="DP55" s="351"/>
      <c r="DQ55" s="351"/>
      <c r="DR55" s="351"/>
      <c r="DS55" s="351"/>
      <c r="DT55" s="351"/>
      <c r="DU55" s="351"/>
      <c r="DV55" s="351"/>
      <c r="DW55" s="351"/>
      <c r="DX55" s="351"/>
      <c r="DY55" s="351"/>
      <c r="DZ55" s="351"/>
      <c r="EA55" s="351"/>
      <c r="EB55" s="351"/>
      <c r="EC55" s="351"/>
      <c r="ED55" s="351"/>
      <c r="EE55" s="351"/>
      <c r="EF55" s="351"/>
      <c r="EG55" s="351"/>
      <c r="EH55" s="351"/>
      <c r="EI55" s="351"/>
      <c r="EJ55" s="351"/>
      <c r="EK55" s="351"/>
      <c r="EL55" s="351"/>
      <c r="EM55" s="351"/>
      <c r="EN55" s="351"/>
      <c r="EO55" s="428"/>
      <c r="EP55" s="429"/>
      <c r="EQ55" s="429"/>
      <c r="ER55" s="429"/>
      <c r="ES55" s="429"/>
      <c r="ET55" s="429"/>
      <c r="EU55" s="429"/>
      <c r="EV55" s="429"/>
      <c r="EW55" s="429"/>
      <c r="EX55" s="429"/>
      <c r="EY55" s="429"/>
      <c r="EZ55" s="429"/>
      <c r="FA55" s="429"/>
      <c r="FB55" s="429"/>
      <c r="FC55" s="429"/>
      <c r="FD55" s="429"/>
    </row>
    <row r="56" spans="1:160" ht="12" customHeight="1">
      <c r="A56" s="348" t="s">
        <v>260</v>
      </c>
      <c r="B56" s="348"/>
      <c r="C56" s="348"/>
      <c r="D56" s="348"/>
      <c r="E56" s="348"/>
      <c r="F56" s="348"/>
      <c r="G56" s="348"/>
      <c r="H56" s="348"/>
      <c r="I56" s="348"/>
      <c r="J56" s="348"/>
      <c r="K56" s="348"/>
      <c r="L56" s="348"/>
      <c r="M56" s="348"/>
      <c r="N56" s="348"/>
      <c r="O56" s="348"/>
      <c r="P56" s="348"/>
      <c r="Q56" s="356"/>
      <c r="R56" s="351">
        <v>30466</v>
      </c>
      <c r="S56" s="351"/>
      <c r="T56" s="351"/>
      <c r="U56" s="351"/>
      <c r="V56" s="351"/>
      <c r="W56" s="351"/>
      <c r="X56" s="351"/>
      <c r="Y56" s="351"/>
      <c r="Z56" s="351"/>
      <c r="AA56" s="351"/>
      <c r="AB56" s="351"/>
      <c r="AC56" s="351"/>
      <c r="AD56" s="351"/>
      <c r="AE56" s="351"/>
      <c r="AF56" s="351"/>
      <c r="AG56" s="351"/>
      <c r="AH56" s="351"/>
      <c r="AI56" s="351"/>
      <c r="AJ56" s="351"/>
      <c r="AK56" s="351"/>
      <c r="AL56" s="351"/>
      <c r="AM56" s="351">
        <v>444695</v>
      </c>
      <c r="AN56" s="351"/>
      <c r="AO56" s="351"/>
      <c r="AP56" s="351"/>
      <c r="AQ56" s="351"/>
      <c r="AR56" s="351"/>
      <c r="AS56" s="351"/>
      <c r="AT56" s="351"/>
      <c r="AU56" s="351"/>
      <c r="AV56" s="351"/>
      <c r="AW56" s="351"/>
      <c r="AX56" s="351"/>
      <c r="AY56" s="351"/>
      <c r="AZ56" s="351"/>
      <c r="BA56" s="351"/>
      <c r="BB56" s="351"/>
      <c r="BC56" s="351"/>
      <c r="BD56" s="351"/>
      <c r="BE56" s="351"/>
      <c r="BF56" s="351"/>
      <c r="BG56" s="351"/>
      <c r="BH56" s="351">
        <v>273078</v>
      </c>
      <c r="BI56" s="351"/>
      <c r="BJ56" s="351"/>
      <c r="BK56" s="351"/>
      <c r="BL56" s="351"/>
      <c r="BM56" s="351"/>
      <c r="BN56" s="351"/>
      <c r="BO56" s="351"/>
      <c r="BP56" s="351"/>
      <c r="BQ56" s="351"/>
      <c r="BR56" s="351"/>
      <c r="BS56" s="351"/>
      <c r="BT56" s="351"/>
      <c r="BU56" s="351"/>
      <c r="BV56" s="351"/>
      <c r="BW56" s="351"/>
      <c r="BX56" s="351"/>
      <c r="BY56" s="351"/>
      <c r="BZ56" s="351"/>
      <c r="CA56" s="351"/>
      <c r="CB56" s="351"/>
      <c r="CC56" s="351">
        <v>36654842</v>
      </c>
      <c r="CD56" s="351"/>
      <c r="CE56" s="351"/>
      <c r="CF56" s="351"/>
      <c r="CG56" s="351"/>
      <c r="CH56" s="351"/>
      <c r="CI56" s="351"/>
      <c r="CJ56" s="351"/>
      <c r="CK56" s="351"/>
      <c r="CL56" s="351"/>
      <c r="CM56" s="351"/>
      <c r="CN56" s="351"/>
      <c r="CO56" s="351"/>
      <c r="CP56" s="351"/>
      <c r="CQ56" s="351"/>
      <c r="CR56" s="351"/>
      <c r="CS56" s="351">
        <v>41501216</v>
      </c>
      <c r="CT56" s="351"/>
      <c r="CU56" s="351"/>
      <c r="CV56" s="351"/>
      <c r="CW56" s="351"/>
      <c r="CX56" s="351"/>
      <c r="CY56" s="351"/>
      <c r="CZ56" s="351"/>
      <c r="DA56" s="351"/>
      <c r="DB56" s="351"/>
      <c r="DC56" s="351"/>
      <c r="DD56" s="351"/>
      <c r="DE56" s="351"/>
      <c r="DF56" s="351"/>
      <c r="DG56" s="351"/>
      <c r="DH56" s="351"/>
      <c r="DI56" s="351">
        <v>8</v>
      </c>
      <c r="DJ56" s="351"/>
      <c r="DK56" s="351"/>
      <c r="DL56" s="351"/>
      <c r="DM56" s="351"/>
      <c r="DN56" s="351"/>
      <c r="DO56" s="351"/>
      <c r="DP56" s="351"/>
      <c r="DQ56" s="351"/>
      <c r="DR56" s="351"/>
      <c r="DS56" s="351"/>
      <c r="DT56" s="351"/>
      <c r="DU56" s="351"/>
      <c r="DV56" s="351"/>
      <c r="DW56" s="351"/>
      <c r="DX56" s="351"/>
      <c r="DY56" s="351">
        <v>1681</v>
      </c>
      <c r="DZ56" s="351"/>
      <c r="EA56" s="351"/>
      <c r="EB56" s="351"/>
      <c r="EC56" s="351"/>
      <c r="ED56" s="351"/>
      <c r="EE56" s="351"/>
      <c r="EF56" s="351"/>
      <c r="EG56" s="351"/>
      <c r="EH56" s="351"/>
      <c r="EI56" s="351"/>
      <c r="EJ56" s="351"/>
      <c r="EK56" s="351"/>
      <c r="EL56" s="351"/>
      <c r="EM56" s="351"/>
      <c r="EN56" s="351"/>
      <c r="EO56" s="428" t="s">
        <v>395</v>
      </c>
      <c r="EP56" s="429"/>
      <c r="EQ56" s="429"/>
      <c r="ER56" s="429"/>
      <c r="ES56" s="429"/>
      <c r="ET56" s="429"/>
      <c r="EU56" s="429"/>
      <c r="EV56" s="429"/>
      <c r="EW56" s="429"/>
      <c r="EX56" s="429"/>
      <c r="EY56" s="429"/>
      <c r="EZ56" s="429"/>
      <c r="FA56" s="429"/>
      <c r="FB56" s="429"/>
      <c r="FC56" s="429"/>
      <c r="FD56" s="429"/>
    </row>
    <row r="57" spans="1:160" ht="12" customHeight="1">
      <c r="A57" s="348" t="s">
        <v>261</v>
      </c>
      <c r="B57" s="348"/>
      <c r="C57" s="348"/>
      <c r="D57" s="348"/>
      <c r="E57" s="348"/>
      <c r="F57" s="348"/>
      <c r="G57" s="348"/>
      <c r="H57" s="348"/>
      <c r="I57" s="348"/>
      <c r="J57" s="348"/>
      <c r="K57" s="348"/>
      <c r="L57" s="348"/>
      <c r="M57" s="348"/>
      <c r="N57" s="348"/>
      <c r="O57" s="348"/>
      <c r="P57" s="348"/>
      <c r="Q57" s="356"/>
      <c r="R57" s="351">
        <v>30525</v>
      </c>
      <c r="S57" s="351"/>
      <c r="T57" s="351"/>
      <c r="U57" s="351"/>
      <c r="V57" s="351"/>
      <c r="W57" s="351"/>
      <c r="X57" s="351"/>
      <c r="Y57" s="351"/>
      <c r="Z57" s="351"/>
      <c r="AA57" s="351"/>
      <c r="AB57" s="351"/>
      <c r="AC57" s="351"/>
      <c r="AD57" s="351"/>
      <c r="AE57" s="351"/>
      <c r="AF57" s="351"/>
      <c r="AG57" s="351"/>
      <c r="AH57" s="351"/>
      <c r="AI57" s="351"/>
      <c r="AJ57" s="351"/>
      <c r="AK57" s="351"/>
      <c r="AL57" s="351"/>
      <c r="AM57" s="351">
        <v>444875</v>
      </c>
      <c r="AN57" s="351"/>
      <c r="AO57" s="351"/>
      <c r="AP57" s="351"/>
      <c r="AQ57" s="351"/>
      <c r="AR57" s="351"/>
      <c r="AS57" s="351"/>
      <c r="AT57" s="351"/>
      <c r="AU57" s="351"/>
      <c r="AV57" s="351"/>
      <c r="AW57" s="351"/>
      <c r="AX57" s="351"/>
      <c r="AY57" s="351"/>
      <c r="AZ57" s="351"/>
      <c r="BA57" s="351"/>
      <c r="BB57" s="351"/>
      <c r="BC57" s="351"/>
      <c r="BD57" s="351"/>
      <c r="BE57" s="351"/>
      <c r="BF57" s="351"/>
      <c r="BG57" s="351"/>
      <c r="BH57" s="351">
        <v>276076</v>
      </c>
      <c r="BI57" s="351"/>
      <c r="BJ57" s="351"/>
      <c r="BK57" s="351"/>
      <c r="BL57" s="351"/>
      <c r="BM57" s="351"/>
      <c r="BN57" s="351"/>
      <c r="BO57" s="351"/>
      <c r="BP57" s="351"/>
      <c r="BQ57" s="351"/>
      <c r="BR57" s="351"/>
      <c r="BS57" s="351"/>
      <c r="BT57" s="351"/>
      <c r="BU57" s="351"/>
      <c r="BV57" s="351"/>
      <c r="BW57" s="351"/>
      <c r="BX57" s="351"/>
      <c r="BY57" s="351"/>
      <c r="BZ57" s="351"/>
      <c r="CA57" s="351"/>
      <c r="CB57" s="351"/>
      <c r="CC57" s="351">
        <v>17690746</v>
      </c>
      <c r="CD57" s="351"/>
      <c r="CE57" s="351"/>
      <c r="CF57" s="351"/>
      <c r="CG57" s="351"/>
      <c r="CH57" s="351"/>
      <c r="CI57" s="351"/>
      <c r="CJ57" s="351"/>
      <c r="CK57" s="351"/>
      <c r="CL57" s="351"/>
      <c r="CM57" s="351"/>
      <c r="CN57" s="351"/>
      <c r="CO57" s="351"/>
      <c r="CP57" s="351"/>
      <c r="CQ57" s="351"/>
      <c r="CR57" s="351"/>
      <c r="CS57" s="351">
        <v>17610962</v>
      </c>
      <c r="CT57" s="351"/>
      <c r="CU57" s="351"/>
      <c r="CV57" s="351"/>
      <c r="CW57" s="351"/>
      <c r="CX57" s="351"/>
      <c r="CY57" s="351"/>
      <c r="CZ57" s="351"/>
      <c r="DA57" s="351"/>
      <c r="DB57" s="351"/>
      <c r="DC57" s="351"/>
      <c r="DD57" s="351"/>
      <c r="DE57" s="351"/>
      <c r="DF57" s="351"/>
      <c r="DG57" s="351"/>
      <c r="DH57" s="351"/>
      <c r="DI57" s="351">
        <v>1</v>
      </c>
      <c r="DJ57" s="351"/>
      <c r="DK57" s="351"/>
      <c r="DL57" s="351"/>
      <c r="DM57" s="351"/>
      <c r="DN57" s="351"/>
      <c r="DO57" s="351"/>
      <c r="DP57" s="351"/>
      <c r="DQ57" s="351"/>
      <c r="DR57" s="351"/>
      <c r="DS57" s="351"/>
      <c r="DT57" s="351"/>
      <c r="DU57" s="351"/>
      <c r="DV57" s="351"/>
      <c r="DW57" s="351"/>
      <c r="DX57" s="351"/>
      <c r="DY57" s="351">
        <v>69</v>
      </c>
      <c r="DZ57" s="351"/>
      <c r="EA57" s="351"/>
      <c r="EB57" s="351"/>
      <c r="EC57" s="351"/>
      <c r="ED57" s="351"/>
      <c r="EE57" s="351"/>
      <c r="EF57" s="351"/>
      <c r="EG57" s="351"/>
      <c r="EH57" s="351"/>
      <c r="EI57" s="351"/>
      <c r="EJ57" s="351"/>
      <c r="EK57" s="351"/>
      <c r="EL57" s="351"/>
      <c r="EM57" s="351"/>
      <c r="EN57" s="351"/>
      <c r="EO57" s="428" t="s">
        <v>396</v>
      </c>
      <c r="EP57" s="429"/>
      <c r="EQ57" s="429"/>
      <c r="ER57" s="429"/>
      <c r="ES57" s="429"/>
      <c r="ET57" s="429"/>
      <c r="EU57" s="429"/>
      <c r="EV57" s="429"/>
      <c r="EW57" s="429"/>
      <c r="EX57" s="429"/>
      <c r="EY57" s="429"/>
      <c r="EZ57" s="429"/>
      <c r="FA57" s="429"/>
      <c r="FB57" s="429"/>
      <c r="FC57" s="429"/>
      <c r="FD57" s="429"/>
    </row>
    <row r="58" spans="1:160" ht="12" customHeight="1">
      <c r="A58" s="348" t="s">
        <v>262</v>
      </c>
      <c r="B58" s="348"/>
      <c r="C58" s="348"/>
      <c r="D58" s="348"/>
      <c r="E58" s="348"/>
      <c r="F58" s="348"/>
      <c r="G58" s="348"/>
      <c r="H58" s="348"/>
      <c r="I58" s="348"/>
      <c r="J58" s="348"/>
      <c r="K58" s="348"/>
      <c r="L58" s="348"/>
      <c r="M58" s="348"/>
      <c r="N58" s="348"/>
      <c r="O58" s="348"/>
      <c r="P58" s="348"/>
      <c r="Q58" s="356"/>
      <c r="R58" s="351">
        <v>30537</v>
      </c>
      <c r="S58" s="351"/>
      <c r="T58" s="351"/>
      <c r="U58" s="351"/>
      <c r="V58" s="351"/>
      <c r="W58" s="351"/>
      <c r="X58" s="351"/>
      <c r="Y58" s="351"/>
      <c r="Z58" s="351"/>
      <c r="AA58" s="351"/>
      <c r="AB58" s="351"/>
      <c r="AC58" s="351"/>
      <c r="AD58" s="351"/>
      <c r="AE58" s="351"/>
      <c r="AF58" s="351"/>
      <c r="AG58" s="351"/>
      <c r="AH58" s="351"/>
      <c r="AI58" s="351"/>
      <c r="AJ58" s="351"/>
      <c r="AK58" s="351"/>
      <c r="AL58" s="351"/>
      <c r="AM58" s="351">
        <v>444854</v>
      </c>
      <c r="AN58" s="351"/>
      <c r="AO58" s="351"/>
      <c r="AP58" s="351"/>
      <c r="AQ58" s="351"/>
      <c r="AR58" s="351"/>
      <c r="AS58" s="351"/>
      <c r="AT58" s="351"/>
      <c r="AU58" s="351"/>
      <c r="AV58" s="351"/>
      <c r="AW58" s="351"/>
      <c r="AX58" s="351"/>
      <c r="AY58" s="351"/>
      <c r="AZ58" s="351"/>
      <c r="BA58" s="351"/>
      <c r="BB58" s="351"/>
      <c r="BC58" s="351"/>
      <c r="BD58" s="351"/>
      <c r="BE58" s="351"/>
      <c r="BF58" s="351"/>
      <c r="BG58" s="351"/>
      <c r="BH58" s="351">
        <v>275685</v>
      </c>
      <c r="BI58" s="351"/>
      <c r="BJ58" s="351"/>
      <c r="BK58" s="351"/>
      <c r="BL58" s="351"/>
      <c r="BM58" s="351"/>
      <c r="BN58" s="351"/>
      <c r="BO58" s="351"/>
      <c r="BP58" s="351"/>
      <c r="BQ58" s="351"/>
      <c r="BR58" s="351"/>
      <c r="BS58" s="351"/>
      <c r="BT58" s="351"/>
      <c r="BU58" s="351"/>
      <c r="BV58" s="351"/>
      <c r="BW58" s="351"/>
      <c r="BX58" s="351"/>
      <c r="BY58" s="351"/>
      <c r="BZ58" s="351"/>
      <c r="CA58" s="351"/>
      <c r="CB58" s="351"/>
      <c r="CC58" s="351">
        <v>17093858</v>
      </c>
      <c r="CD58" s="351"/>
      <c r="CE58" s="351"/>
      <c r="CF58" s="351"/>
      <c r="CG58" s="351"/>
      <c r="CH58" s="351"/>
      <c r="CI58" s="351"/>
      <c r="CJ58" s="351"/>
      <c r="CK58" s="351"/>
      <c r="CL58" s="351"/>
      <c r="CM58" s="351"/>
      <c r="CN58" s="351"/>
      <c r="CO58" s="351"/>
      <c r="CP58" s="351"/>
      <c r="CQ58" s="351"/>
      <c r="CR58" s="351"/>
      <c r="CS58" s="351">
        <v>17153006</v>
      </c>
      <c r="CT58" s="351"/>
      <c r="CU58" s="351"/>
      <c r="CV58" s="351"/>
      <c r="CW58" s="351"/>
      <c r="CX58" s="351"/>
      <c r="CY58" s="351"/>
      <c r="CZ58" s="351"/>
      <c r="DA58" s="351"/>
      <c r="DB58" s="351"/>
      <c r="DC58" s="351"/>
      <c r="DD58" s="351"/>
      <c r="DE58" s="351"/>
      <c r="DF58" s="351"/>
      <c r="DG58" s="351"/>
      <c r="DH58" s="351"/>
      <c r="DI58" s="351">
        <v>6</v>
      </c>
      <c r="DJ58" s="351"/>
      <c r="DK58" s="351"/>
      <c r="DL58" s="351"/>
      <c r="DM58" s="351"/>
      <c r="DN58" s="351"/>
      <c r="DO58" s="351"/>
      <c r="DP58" s="351"/>
      <c r="DQ58" s="351"/>
      <c r="DR58" s="351"/>
      <c r="DS58" s="351"/>
      <c r="DT58" s="351"/>
      <c r="DU58" s="351"/>
      <c r="DV58" s="351"/>
      <c r="DW58" s="351"/>
      <c r="DX58" s="351"/>
      <c r="DY58" s="351">
        <v>342</v>
      </c>
      <c r="DZ58" s="351"/>
      <c r="EA58" s="351"/>
      <c r="EB58" s="351"/>
      <c r="EC58" s="351"/>
      <c r="ED58" s="351"/>
      <c r="EE58" s="351"/>
      <c r="EF58" s="351"/>
      <c r="EG58" s="351"/>
      <c r="EH58" s="351"/>
      <c r="EI58" s="351"/>
      <c r="EJ58" s="351"/>
      <c r="EK58" s="351"/>
      <c r="EL58" s="351"/>
      <c r="EM58" s="351"/>
      <c r="EN58" s="351"/>
      <c r="EO58" s="428" t="s">
        <v>397</v>
      </c>
      <c r="EP58" s="429"/>
      <c r="EQ58" s="429"/>
      <c r="ER58" s="429"/>
      <c r="ES58" s="429"/>
      <c r="ET58" s="429"/>
      <c r="EU58" s="429"/>
      <c r="EV58" s="429"/>
      <c r="EW58" s="429"/>
      <c r="EX58" s="429"/>
      <c r="EY58" s="429"/>
      <c r="EZ58" s="429"/>
      <c r="FA58" s="429"/>
      <c r="FB58" s="429"/>
      <c r="FC58" s="429"/>
      <c r="FD58" s="429"/>
    </row>
    <row r="59" spans="1:160" ht="12" customHeight="1">
      <c r="A59" s="348" t="s">
        <v>263</v>
      </c>
      <c r="B59" s="348"/>
      <c r="C59" s="348"/>
      <c r="D59" s="348"/>
      <c r="E59" s="348"/>
      <c r="F59" s="348"/>
      <c r="G59" s="348"/>
      <c r="H59" s="348"/>
      <c r="I59" s="348"/>
      <c r="J59" s="348"/>
      <c r="K59" s="348"/>
      <c r="L59" s="348"/>
      <c r="M59" s="348"/>
      <c r="N59" s="348"/>
      <c r="O59" s="348"/>
      <c r="P59" s="348"/>
      <c r="Q59" s="356"/>
      <c r="R59" s="351">
        <v>30565</v>
      </c>
      <c r="S59" s="351"/>
      <c r="T59" s="351"/>
      <c r="U59" s="351"/>
      <c r="V59" s="351"/>
      <c r="W59" s="351"/>
      <c r="X59" s="351"/>
      <c r="Y59" s="351"/>
      <c r="Z59" s="351"/>
      <c r="AA59" s="351"/>
      <c r="AB59" s="351"/>
      <c r="AC59" s="351"/>
      <c r="AD59" s="351"/>
      <c r="AE59" s="351"/>
      <c r="AF59" s="351"/>
      <c r="AG59" s="351"/>
      <c r="AH59" s="351"/>
      <c r="AI59" s="351"/>
      <c r="AJ59" s="351"/>
      <c r="AK59" s="351"/>
      <c r="AL59" s="351"/>
      <c r="AM59" s="351">
        <v>445614</v>
      </c>
      <c r="AN59" s="351"/>
      <c r="AO59" s="351"/>
      <c r="AP59" s="351"/>
      <c r="AQ59" s="351"/>
      <c r="AR59" s="351"/>
      <c r="AS59" s="351"/>
      <c r="AT59" s="351"/>
      <c r="AU59" s="351"/>
      <c r="AV59" s="351"/>
      <c r="AW59" s="351"/>
      <c r="AX59" s="351"/>
      <c r="AY59" s="351"/>
      <c r="AZ59" s="351"/>
      <c r="BA59" s="351"/>
      <c r="BB59" s="351"/>
      <c r="BC59" s="351"/>
      <c r="BD59" s="351"/>
      <c r="BE59" s="351"/>
      <c r="BF59" s="351"/>
      <c r="BG59" s="351"/>
      <c r="BH59" s="351">
        <v>275237</v>
      </c>
      <c r="BI59" s="351"/>
      <c r="BJ59" s="351"/>
      <c r="BK59" s="351"/>
      <c r="BL59" s="351"/>
      <c r="BM59" s="351"/>
      <c r="BN59" s="351"/>
      <c r="BO59" s="351"/>
      <c r="BP59" s="351"/>
      <c r="BQ59" s="351"/>
      <c r="BR59" s="351"/>
      <c r="BS59" s="351"/>
      <c r="BT59" s="351"/>
      <c r="BU59" s="351"/>
      <c r="BV59" s="351"/>
      <c r="BW59" s="351"/>
      <c r="BX59" s="351"/>
      <c r="BY59" s="351"/>
      <c r="BZ59" s="351"/>
      <c r="CA59" s="351"/>
      <c r="CB59" s="351"/>
      <c r="CC59" s="351">
        <v>16882901</v>
      </c>
      <c r="CD59" s="351"/>
      <c r="CE59" s="351"/>
      <c r="CF59" s="351"/>
      <c r="CG59" s="351"/>
      <c r="CH59" s="351"/>
      <c r="CI59" s="351"/>
      <c r="CJ59" s="351"/>
      <c r="CK59" s="351"/>
      <c r="CL59" s="351"/>
      <c r="CM59" s="351"/>
      <c r="CN59" s="351"/>
      <c r="CO59" s="351"/>
      <c r="CP59" s="351"/>
      <c r="CQ59" s="351"/>
      <c r="CR59" s="351"/>
      <c r="CS59" s="351">
        <v>16903877</v>
      </c>
      <c r="CT59" s="351"/>
      <c r="CU59" s="351"/>
      <c r="CV59" s="351"/>
      <c r="CW59" s="351"/>
      <c r="CX59" s="351"/>
      <c r="CY59" s="351"/>
      <c r="CZ59" s="351"/>
      <c r="DA59" s="351"/>
      <c r="DB59" s="351"/>
      <c r="DC59" s="351"/>
      <c r="DD59" s="351"/>
      <c r="DE59" s="351"/>
      <c r="DF59" s="351"/>
      <c r="DG59" s="351"/>
      <c r="DH59" s="351"/>
      <c r="DI59" s="351">
        <v>8</v>
      </c>
      <c r="DJ59" s="351"/>
      <c r="DK59" s="351"/>
      <c r="DL59" s="351"/>
      <c r="DM59" s="351"/>
      <c r="DN59" s="351"/>
      <c r="DO59" s="351"/>
      <c r="DP59" s="351"/>
      <c r="DQ59" s="351"/>
      <c r="DR59" s="351"/>
      <c r="DS59" s="351"/>
      <c r="DT59" s="351"/>
      <c r="DU59" s="351"/>
      <c r="DV59" s="351"/>
      <c r="DW59" s="351"/>
      <c r="DX59" s="351"/>
      <c r="DY59" s="351">
        <v>1493</v>
      </c>
      <c r="DZ59" s="351"/>
      <c r="EA59" s="351"/>
      <c r="EB59" s="351"/>
      <c r="EC59" s="351"/>
      <c r="ED59" s="351"/>
      <c r="EE59" s="351"/>
      <c r="EF59" s="351"/>
      <c r="EG59" s="351"/>
      <c r="EH59" s="351"/>
      <c r="EI59" s="351"/>
      <c r="EJ59" s="351"/>
      <c r="EK59" s="351"/>
      <c r="EL59" s="351"/>
      <c r="EM59" s="351"/>
      <c r="EN59" s="351"/>
      <c r="EO59" s="428" t="s">
        <v>398</v>
      </c>
      <c r="EP59" s="429"/>
      <c r="EQ59" s="429"/>
      <c r="ER59" s="429"/>
      <c r="ES59" s="429"/>
      <c r="ET59" s="429"/>
      <c r="EU59" s="429"/>
      <c r="EV59" s="429"/>
      <c r="EW59" s="429"/>
      <c r="EX59" s="429"/>
      <c r="EY59" s="429"/>
      <c r="EZ59" s="429"/>
      <c r="FA59" s="429"/>
      <c r="FB59" s="429"/>
      <c r="FC59" s="429"/>
      <c r="FD59" s="429"/>
    </row>
    <row r="60" spans="1:160" ht="12" customHeight="1">
      <c r="A60" s="348" t="s">
        <v>264</v>
      </c>
      <c r="B60" s="348"/>
      <c r="C60" s="348"/>
      <c r="D60" s="348"/>
      <c r="E60" s="348"/>
      <c r="F60" s="348"/>
      <c r="G60" s="348"/>
      <c r="H60" s="348"/>
      <c r="I60" s="348"/>
      <c r="J60" s="348"/>
      <c r="K60" s="348"/>
      <c r="L60" s="348"/>
      <c r="M60" s="348"/>
      <c r="N60" s="348"/>
      <c r="O60" s="348"/>
      <c r="P60" s="348"/>
      <c r="Q60" s="356"/>
      <c r="R60" s="351">
        <v>30602</v>
      </c>
      <c r="S60" s="351"/>
      <c r="T60" s="351"/>
      <c r="U60" s="351"/>
      <c r="V60" s="351"/>
      <c r="W60" s="351"/>
      <c r="X60" s="351"/>
      <c r="Y60" s="351"/>
      <c r="Z60" s="351"/>
      <c r="AA60" s="351"/>
      <c r="AB60" s="351"/>
      <c r="AC60" s="351"/>
      <c r="AD60" s="351"/>
      <c r="AE60" s="351"/>
      <c r="AF60" s="351"/>
      <c r="AG60" s="351"/>
      <c r="AH60" s="351"/>
      <c r="AI60" s="351"/>
      <c r="AJ60" s="351"/>
      <c r="AK60" s="351"/>
      <c r="AL60" s="351"/>
      <c r="AM60" s="351">
        <v>445091</v>
      </c>
      <c r="AN60" s="351"/>
      <c r="AO60" s="351"/>
      <c r="AP60" s="351"/>
      <c r="AQ60" s="351"/>
      <c r="AR60" s="351"/>
      <c r="AS60" s="351"/>
      <c r="AT60" s="351"/>
      <c r="AU60" s="351"/>
      <c r="AV60" s="351"/>
      <c r="AW60" s="351"/>
      <c r="AX60" s="351"/>
      <c r="AY60" s="351"/>
      <c r="AZ60" s="351"/>
      <c r="BA60" s="351"/>
      <c r="BB60" s="351"/>
      <c r="BC60" s="351"/>
      <c r="BD60" s="351"/>
      <c r="BE60" s="351"/>
      <c r="BF60" s="351"/>
      <c r="BG60" s="351"/>
      <c r="BH60" s="351">
        <v>274956</v>
      </c>
      <c r="BI60" s="351"/>
      <c r="BJ60" s="351"/>
      <c r="BK60" s="351"/>
      <c r="BL60" s="351"/>
      <c r="BM60" s="351"/>
      <c r="BN60" s="351"/>
      <c r="BO60" s="351"/>
      <c r="BP60" s="351"/>
      <c r="BQ60" s="351"/>
      <c r="BR60" s="351"/>
      <c r="BS60" s="351"/>
      <c r="BT60" s="351"/>
      <c r="BU60" s="351"/>
      <c r="BV60" s="351"/>
      <c r="BW60" s="351"/>
      <c r="BX60" s="351"/>
      <c r="BY60" s="351"/>
      <c r="BZ60" s="351"/>
      <c r="CA60" s="351"/>
      <c r="CB60" s="351"/>
      <c r="CC60" s="351">
        <v>6133832</v>
      </c>
      <c r="CD60" s="351"/>
      <c r="CE60" s="351"/>
      <c r="CF60" s="351"/>
      <c r="CG60" s="351"/>
      <c r="CH60" s="351"/>
      <c r="CI60" s="351"/>
      <c r="CJ60" s="351"/>
      <c r="CK60" s="351"/>
      <c r="CL60" s="351"/>
      <c r="CM60" s="351"/>
      <c r="CN60" s="351"/>
      <c r="CO60" s="351"/>
      <c r="CP60" s="351"/>
      <c r="CQ60" s="351"/>
      <c r="CR60" s="351"/>
      <c r="CS60" s="351">
        <v>2518815</v>
      </c>
      <c r="CT60" s="351"/>
      <c r="CU60" s="351"/>
      <c r="CV60" s="351"/>
      <c r="CW60" s="351"/>
      <c r="CX60" s="351"/>
      <c r="CY60" s="351"/>
      <c r="CZ60" s="351"/>
      <c r="DA60" s="351"/>
      <c r="DB60" s="351"/>
      <c r="DC60" s="351"/>
      <c r="DD60" s="351"/>
      <c r="DE60" s="351"/>
      <c r="DF60" s="351"/>
      <c r="DG60" s="351"/>
      <c r="DH60" s="351"/>
      <c r="DI60" s="351">
        <v>8</v>
      </c>
      <c r="DJ60" s="351"/>
      <c r="DK60" s="351"/>
      <c r="DL60" s="351"/>
      <c r="DM60" s="351"/>
      <c r="DN60" s="351"/>
      <c r="DO60" s="351"/>
      <c r="DP60" s="351"/>
      <c r="DQ60" s="351"/>
      <c r="DR60" s="351"/>
      <c r="DS60" s="351"/>
      <c r="DT60" s="351"/>
      <c r="DU60" s="351"/>
      <c r="DV60" s="351"/>
      <c r="DW60" s="351"/>
      <c r="DX60" s="351"/>
      <c r="DY60" s="351">
        <v>2506</v>
      </c>
      <c r="DZ60" s="351"/>
      <c r="EA60" s="351"/>
      <c r="EB60" s="351"/>
      <c r="EC60" s="351"/>
      <c r="ED60" s="351"/>
      <c r="EE60" s="351"/>
      <c r="EF60" s="351"/>
      <c r="EG60" s="351"/>
      <c r="EH60" s="351"/>
      <c r="EI60" s="351"/>
      <c r="EJ60" s="351"/>
      <c r="EK60" s="351"/>
      <c r="EL60" s="351"/>
      <c r="EM60" s="351"/>
      <c r="EN60" s="351"/>
      <c r="EO60" s="428" t="s">
        <v>399</v>
      </c>
      <c r="EP60" s="429"/>
      <c r="EQ60" s="429"/>
      <c r="ER60" s="429"/>
      <c r="ES60" s="429"/>
      <c r="ET60" s="429"/>
      <c r="EU60" s="429"/>
      <c r="EV60" s="429"/>
      <c r="EW60" s="429"/>
      <c r="EX60" s="429"/>
      <c r="EY60" s="429"/>
      <c r="EZ60" s="429"/>
      <c r="FA60" s="429"/>
      <c r="FB60" s="429"/>
      <c r="FC60" s="429"/>
      <c r="FD60" s="429"/>
    </row>
    <row r="61" spans="1:160" ht="12" customHeight="1">
      <c r="A61" s="348"/>
      <c r="B61" s="348"/>
      <c r="C61" s="348"/>
      <c r="D61" s="348"/>
      <c r="E61" s="348"/>
      <c r="F61" s="348"/>
      <c r="G61" s="348"/>
      <c r="H61" s="348"/>
      <c r="I61" s="348"/>
      <c r="J61" s="348"/>
      <c r="K61" s="348"/>
      <c r="L61" s="348"/>
      <c r="M61" s="348"/>
      <c r="N61" s="348"/>
      <c r="O61" s="348"/>
      <c r="P61" s="348"/>
      <c r="Q61" s="356"/>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1"/>
      <c r="BW61" s="351"/>
      <c r="BX61" s="351"/>
      <c r="BY61" s="351"/>
      <c r="BZ61" s="351"/>
      <c r="CA61" s="351"/>
      <c r="CB61" s="351"/>
      <c r="CC61" s="351"/>
      <c r="CD61" s="351"/>
      <c r="CE61" s="351"/>
      <c r="CF61" s="351"/>
      <c r="CG61" s="351"/>
      <c r="CH61" s="351"/>
      <c r="CI61" s="351"/>
      <c r="CJ61" s="351"/>
      <c r="CK61" s="351"/>
      <c r="CL61" s="351"/>
      <c r="CM61" s="351"/>
      <c r="CN61" s="351"/>
      <c r="CO61" s="351"/>
      <c r="CP61" s="351"/>
      <c r="CQ61" s="351"/>
      <c r="CR61" s="351"/>
      <c r="CS61" s="351"/>
      <c r="CT61" s="351"/>
      <c r="CU61" s="351"/>
      <c r="CV61" s="351"/>
      <c r="CW61" s="351"/>
      <c r="CX61" s="351"/>
      <c r="CY61" s="351"/>
      <c r="CZ61" s="351"/>
      <c r="DA61" s="351"/>
      <c r="DB61" s="351"/>
      <c r="DC61" s="351"/>
      <c r="DD61" s="351"/>
      <c r="DE61" s="351"/>
      <c r="DF61" s="351"/>
      <c r="DG61" s="351"/>
      <c r="DH61" s="351"/>
      <c r="DI61" s="351"/>
      <c r="DJ61" s="351"/>
      <c r="DK61" s="351"/>
      <c r="DL61" s="351"/>
      <c r="DM61" s="351"/>
      <c r="DN61" s="351"/>
      <c r="DO61" s="351"/>
      <c r="DP61" s="351"/>
      <c r="DQ61" s="351"/>
      <c r="DR61" s="351"/>
      <c r="DS61" s="351"/>
      <c r="DT61" s="351"/>
      <c r="DU61" s="351"/>
      <c r="DV61" s="351"/>
      <c r="DW61" s="351"/>
      <c r="DX61" s="351"/>
      <c r="DY61" s="351"/>
      <c r="DZ61" s="351"/>
      <c r="EA61" s="351"/>
      <c r="EB61" s="351"/>
      <c r="EC61" s="351"/>
      <c r="ED61" s="351"/>
      <c r="EE61" s="351"/>
      <c r="EF61" s="351"/>
      <c r="EG61" s="351"/>
      <c r="EH61" s="351"/>
      <c r="EI61" s="351"/>
      <c r="EJ61" s="351"/>
      <c r="EK61" s="351"/>
      <c r="EL61" s="351"/>
      <c r="EM61" s="351"/>
      <c r="EN61" s="351"/>
      <c r="EO61" s="430"/>
      <c r="EP61" s="348"/>
      <c r="EQ61" s="348"/>
      <c r="ER61" s="348"/>
      <c r="ES61" s="348"/>
      <c r="ET61" s="348"/>
      <c r="EU61" s="348"/>
      <c r="EV61" s="348"/>
      <c r="EW61" s="348"/>
      <c r="EX61" s="348"/>
      <c r="EY61" s="348"/>
      <c r="EZ61" s="348"/>
      <c r="FA61" s="348"/>
      <c r="FB61" s="348"/>
      <c r="FC61" s="348"/>
      <c r="FD61" s="348"/>
    </row>
    <row r="62" spans="1:160" ht="12" customHeight="1">
      <c r="A62" s="360" t="s">
        <v>390</v>
      </c>
      <c r="B62" s="360"/>
      <c r="C62" s="360"/>
      <c r="D62" s="360"/>
      <c r="E62" s="360"/>
      <c r="F62" s="360"/>
      <c r="G62" s="360"/>
      <c r="H62" s="360"/>
      <c r="I62" s="360"/>
      <c r="J62" s="360"/>
      <c r="K62" s="360"/>
      <c r="L62" s="360"/>
      <c r="M62" s="360"/>
      <c r="N62" s="360"/>
      <c r="O62" s="360"/>
      <c r="P62" s="360"/>
      <c r="Q62" s="361"/>
      <c r="R62" s="351">
        <v>30619</v>
      </c>
      <c r="S62" s="351"/>
      <c r="T62" s="351"/>
      <c r="U62" s="351"/>
      <c r="V62" s="351"/>
      <c r="W62" s="351"/>
      <c r="X62" s="351"/>
      <c r="Y62" s="351"/>
      <c r="Z62" s="351"/>
      <c r="AA62" s="351"/>
      <c r="AB62" s="351"/>
      <c r="AC62" s="351"/>
      <c r="AD62" s="351"/>
      <c r="AE62" s="351"/>
      <c r="AF62" s="351"/>
      <c r="AG62" s="351"/>
      <c r="AH62" s="351"/>
      <c r="AI62" s="351"/>
      <c r="AJ62" s="351"/>
      <c r="AK62" s="351"/>
      <c r="AL62" s="351"/>
      <c r="AM62" s="351">
        <v>445250</v>
      </c>
      <c r="AN62" s="351"/>
      <c r="AO62" s="351"/>
      <c r="AP62" s="351"/>
      <c r="AQ62" s="351"/>
      <c r="AR62" s="351"/>
      <c r="AS62" s="351"/>
      <c r="AT62" s="351"/>
      <c r="AU62" s="351"/>
      <c r="AV62" s="351"/>
      <c r="AW62" s="351"/>
      <c r="AX62" s="351"/>
      <c r="AY62" s="351"/>
      <c r="AZ62" s="351"/>
      <c r="BA62" s="351"/>
      <c r="BB62" s="351"/>
      <c r="BC62" s="351"/>
      <c r="BD62" s="351"/>
      <c r="BE62" s="351"/>
      <c r="BF62" s="351"/>
      <c r="BG62" s="351"/>
      <c r="BH62" s="351">
        <v>274581</v>
      </c>
      <c r="BI62" s="351"/>
      <c r="BJ62" s="351"/>
      <c r="BK62" s="351"/>
      <c r="BL62" s="351"/>
      <c r="BM62" s="351"/>
      <c r="BN62" s="351"/>
      <c r="BO62" s="351"/>
      <c r="BP62" s="351"/>
      <c r="BQ62" s="351"/>
      <c r="BR62" s="351"/>
      <c r="BS62" s="351"/>
      <c r="BT62" s="351"/>
      <c r="BU62" s="351"/>
      <c r="BV62" s="351"/>
      <c r="BW62" s="351"/>
      <c r="BX62" s="351"/>
      <c r="BY62" s="351"/>
      <c r="BZ62" s="351"/>
      <c r="CA62" s="351"/>
      <c r="CB62" s="351"/>
      <c r="CC62" s="351">
        <v>41310655</v>
      </c>
      <c r="CD62" s="351"/>
      <c r="CE62" s="351"/>
      <c r="CF62" s="351"/>
      <c r="CG62" s="351"/>
      <c r="CH62" s="351"/>
      <c r="CI62" s="351"/>
      <c r="CJ62" s="351"/>
      <c r="CK62" s="351"/>
      <c r="CL62" s="351"/>
      <c r="CM62" s="351"/>
      <c r="CN62" s="351"/>
      <c r="CO62" s="351"/>
      <c r="CP62" s="351"/>
      <c r="CQ62" s="351"/>
      <c r="CR62" s="351"/>
      <c r="CS62" s="351">
        <v>44643650</v>
      </c>
      <c r="CT62" s="351"/>
      <c r="CU62" s="351"/>
      <c r="CV62" s="351"/>
      <c r="CW62" s="351"/>
      <c r="CX62" s="351"/>
      <c r="CY62" s="351"/>
      <c r="CZ62" s="351"/>
      <c r="DA62" s="351"/>
      <c r="DB62" s="351"/>
      <c r="DC62" s="351"/>
      <c r="DD62" s="351"/>
      <c r="DE62" s="351"/>
      <c r="DF62" s="351"/>
      <c r="DG62" s="351"/>
      <c r="DH62" s="351"/>
      <c r="DI62" s="351">
        <v>8</v>
      </c>
      <c r="DJ62" s="351"/>
      <c r="DK62" s="351"/>
      <c r="DL62" s="351"/>
      <c r="DM62" s="351"/>
      <c r="DN62" s="351"/>
      <c r="DO62" s="351"/>
      <c r="DP62" s="351"/>
      <c r="DQ62" s="351"/>
      <c r="DR62" s="351"/>
      <c r="DS62" s="351"/>
      <c r="DT62" s="351"/>
      <c r="DU62" s="351"/>
      <c r="DV62" s="351"/>
      <c r="DW62" s="351"/>
      <c r="DX62" s="351"/>
      <c r="DY62" s="351">
        <v>1615</v>
      </c>
      <c r="DZ62" s="351"/>
      <c r="EA62" s="351"/>
      <c r="EB62" s="351"/>
      <c r="EC62" s="351"/>
      <c r="ED62" s="351"/>
      <c r="EE62" s="351"/>
      <c r="EF62" s="351"/>
      <c r="EG62" s="351"/>
      <c r="EH62" s="351"/>
      <c r="EI62" s="351"/>
      <c r="EJ62" s="351"/>
      <c r="EK62" s="351"/>
      <c r="EL62" s="351"/>
      <c r="EM62" s="351"/>
      <c r="EN62" s="351"/>
      <c r="EO62" s="428" t="s">
        <v>400</v>
      </c>
      <c r="EP62" s="429"/>
      <c r="EQ62" s="429"/>
      <c r="ER62" s="429"/>
      <c r="ES62" s="429"/>
      <c r="ET62" s="429"/>
      <c r="EU62" s="429"/>
      <c r="EV62" s="429"/>
      <c r="EW62" s="429"/>
      <c r="EX62" s="429"/>
      <c r="EY62" s="429"/>
      <c r="EZ62" s="429"/>
      <c r="FA62" s="429"/>
      <c r="FB62" s="429"/>
      <c r="FC62" s="429"/>
      <c r="FD62" s="429"/>
    </row>
    <row r="63" spans="1:160" ht="12" customHeight="1">
      <c r="A63" s="348" t="s">
        <v>265</v>
      </c>
      <c r="B63" s="348"/>
      <c r="C63" s="348"/>
      <c r="D63" s="348"/>
      <c r="E63" s="348"/>
      <c r="F63" s="348"/>
      <c r="G63" s="348"/>
      <c r="H63" s="348"/>
      <c r="I63" s="348"/>
      <c r="J63" s="348"/>
      <c r="K63" s="348"/>
      <c r="L63" s="348"/>
      <c r="M63" s="348"/>
      <c r="N63" s="348"/>
      <c r="O63" s="348"/>
      <c r="P63" s="348"/>
      <c r="Q63" s="356"/>
      <c r="R63" s="351">
        <v>30666</v>
      </c>
      <c r="S63" s="351"/>
      <c r="T63" s="351"/>
      <c r="U63" s="351"/>
      <c r="V63" s="351"/>
      <c r="W63" s="351"/>
      <c r="X63" s="351"/>
      <c r="Y63" s="351"/>
      <c r="Z63" s="351"/>
      <c r="AA63" s="351"/>
      <c r="AB63" s="351"/>
      <c r="AC63" s="351"/>
      <c r="AD63" s="351"/>
      <c r="AE63" s="351"/>
      <c r="AF63" s="351"/>
      <c r="AG63" s="351"/>
      <c r="AH63" s="351"/>
      <c r="AI63" s="351"/>
      <c r="AJ63" s="351"/>
      <c r="AK63" s="351"/>
      <c r="AL63" s="351"/>
      <c r="AM63" s="351">
        <v>444413</v>
      </c>
      <c r="AN63" s="351"/>
      <c r="AO63" s="351"/>
      <c r="AP63" s="351"/>
      <c r="AQ63" s="351"/>
      <c r="AR63" s="351"/>
      <c r="AS63" s="351"/>
      <c r="AT63" s="351"/>
      <c r="AU63" s="351"/>
      <c r="AV63" s="351"/>
      <c r="AW63" s="351"/>
      <c r="AX63" s="351"/>
      <c r="AY63" s="351"/>
      <c r="AZ63" s="351"/>
      <c r="BA63" s="351"/>
      <c r="BB63" s="351"/>
      <c r="BC63" s="351"/>
      <c r="BD63" s="351"/>
      <c r="BE63" s="351"/>
      <c r="BF63" s="351"/>
      <c r="BG63" s="351"/>
      <c r="BH63" s="351">
        <v>274476</v>
      </c>
      <c r="BI63" s="351"/>
      <c r="BJ63" s="351"/>
      <c r="BK63" s="351"/>
      <c r="BL63" s="351"/>
      <c r="BM63" s="351"/>
      <c r="BN63" s="351"/>
      <c r="BO63" s="351"/>
      <c r="BP63" s="351"/>
      <c r="BQ63" s="351"/>
      <c r="BR63" s="351"/>
      <c r="BS63" s="351"/>
      <c r="BT63" s="351"/>
      <c r="BU63" s="351"/>
      <c r="BV63" s="351"/>
      <c r="BW63" s="351"/>
      <c r="BX63" s="351"/>
      <c r="BY63" s="351"/>
      <c r="BZ63" s="351"/>
      <c r="CA63" s="351"/>
      <c r="CB63" s="351"/>
      <c r="CC63" s="351">
        <v>18771727</v>
      </c>
      <c r="CD63" s="351"/>
      <c r="CE63" s="351"/>
      <c r="CF63" s="351"/>
      <c r="CG63" s="351"/>
      <c r="CH63" s="351"/>
      <c r="CI63" s="351"/>
      <c r="CJ63" s="351"/>
      <c r="CK63" s="351"/>
      <c r="CL63" s="351"/>
      <c r="CM63" s="351"/>
      <c r="CN63" s="351"/>
      <c r="CO63" s="351"/>
      <c r="CP63" s="351"/>
      <c r="CQ63" s="351"/>
      <c r="CR63" s="351"/>
      <c r="CS63" s="351">
        <v>18788767</v>
      </c>
      <c r="CT63" s="351"/>
      <c r="CU63" s="351"/>
      <c r="CV63" s="351"/>
      <c r="CW63" s="351"/>
      <c r="CX63" s="351"/>
      <c r="CY63" s="351"/>
      <c r="CZ63" s="351"/>
      <c r="DA63" s="351"/>
      <c r="DB63" s="351"/>
      <c r="DC63" s="351"/>
      <c r="DD63" s="351"/>
      <c r="DE63" s="351"/>
      <c r="DF63" s="351"/>
      <c r="DG63" s="351"/>
      <c r="DH63" s="351"/>
      <c r="DI63" s="351">
        <v>6</v>
      </c>
      <c r="DJ63" s="351"/>
      <c r="DK63" s="351"/>
      <c r="DL63" s="351"/>
      <c r="DM63" s="351"/>
      <c r="DN63" s="351"/>
      <c r="DO63" s="351"/>
      <c r="DP63" s="351"/>
      <c r="DQ63" s="351"/>
      <c r="DR63" s="351"/>
      <c r="DS63" s="351"/>
      <c r="DT63" s="351"/>
      <c r="DU63" s="351"/>
      <c r="DV63" s="351"/>
      <c r="DW63" s="351"/>
      <c r="DX63" s="351"/>
      <c r="DY63" s="351">
        <v>1399</v>
      </c>
      <c r="DZ63" s="351"/>
      <c r="EA63" s="351"/>
      <c r="EB63" s="351"/>
      <c r="EC63" s="351"/>
      <c r="ED63" s="351"/>
      <c r="EE63" s="351"/>
      <c r="EF63" s="351"/>
      <c r="EG63" s="351"/>
      <c r="EH63" s="351"/>
      <c r="EI63" s="351"/>
      <c r="EJ63" s="351"/>
      <c r="EK63" s="351"/>
      <c r="EL63" s="351"/>
      <c r="EM63" s="351"/>
      <c r="EN63" s="351"/>
      <c r="EO63" s="428" t="s">
        <v>401</v>
      </c>
      <c r="EP63" s="429"/>
      <c r="EQ63" s="429"/>
      <c r="ER63" s="429"/>
      <c r="ES63" s="429"/>
      <c r="ET63" s="429"/>
      <c r="EU63" s="429"/>
      <c r="EV63" s="429"/>
      <c r="EW63" s="429"/>
      <c r="EX63" s="429"/>
      <c r="EY63" s="429"/>
      <c r="EZ63" s="429"/>
      <c r="FA63" s="429"/>
      <c r="FB63" s="429"/>
      <c r="FC63" s="429"/>
      <c r="FD63" s="429"/>
    </row>
    <row r="64" spans="1:160" ht="12" customHeight="1">
      <c r="A64" s="348" t="s">
        <v>266</v>
      </c>
      <c r="B64" s="348"/>
      <c r="C64" s="348"/>
      <c r="D64" s="348"/>
      <c r="E64" s="348"/>
      <c r="F64" s="348"/>
      <c r="G64" s="348"/>
      <c r="H64" s="348"/>
      <c r="I64" s="348"/>
      <c r="J64" s="348"/>
      <c r="K64" s="348"/>
      <c r="L64" s="348"/>
      <c r="M64" s="348"/>
      <c r="N64" s="348"/>
      <c r="O64" s="348"/>
      <c r="P64" s="348"/>
      <c r="Q64" s="356"/>
      <c r="R64" s="351">
        <v>30675</v>
      </c>
      <c r="S64" s="351"/>
      <c r="T64" s="351"/>
      <c r="U64" s="351"/>
      <c r="V64" s="351"/>
      <c r="W64" s="351"/>
      <c r="X64" s="351"/>
      <c r="Y64" s="351"/>
      <c r="Z64" s="351"/>
      <c r="AA64" s="351"/>
      <c r="AB64" s="351"/>
      <c r="AC64" s="351"/>
      <c r="AD64" s="351"/>
      <c r="AE64" s="351"/>
      <c r="AF64" s="351"/>
      <c r="AG64" s="351"/>
      <c r="AH64" s="351"/>
      <c r="AI64" s="351"/>
      <c r="AJ64" s="351"/>
      <c r="AK64" s="351"/>
      <c r="AL64" s="351"/>
      <c r="AM64" s="351">
        <v>443213</v>
      </c>
      <c r="AN64" s="351"/>
      <c r="AO64" s="351"/>
      <c r="AP64" s="351"/>
      <c r="AQ64" s="351"/>
      <c r="AR64" s="351"/>
      <c r="AS64" s="351"/>
      <c r="AT64" s="351"/>
      <c r="AU64" s="351"/>
      <c r="AV64" s="351"/>
      <c r="AW64" s="351"/>
      <c r="AX64" s="351"/>
      <c r="AY64" s="351"/>
      <c r="AZ64" s="351"/>
      <c r="BA64" s="351"/>
      <c r="BB64" s="351"/>
      <c r="BC64" s="351"/>
      <c r="BD64" s="351"/>
      <c r="BE64" s="351"/>
      <c r="BF64" s="351"/>
      <c r="BG64" s="351"/>
      <c r="BH64" s="351">
        <v>274179</v>
      </c>
      <c r="BI64" s="351"/>
      <c r="BJ64" s="351"/>
      <c r="BK64" s="351"/>
      <c r="BL64" s="351"/>
      <c r="BM64" s="351"/>
      <c r="BN64" s="351"/>
      <c r="BO64" s="351"/>
      <c r="BP64" s="351"/>
      <c r="BQ64" s="351"/>
      <c r="BR64" s="351"/>
      <c r="BS64" s="351"/>
      <c r="BT64" s="351"/>
      <c r="BU64" s="351"/>
      <c r="BV64" s="351"/>
      <c r="BW64" s="351"/>
      <c r="BX64" s="351"/>
      <c r="BY64" s="351"/>
      <c r="BZ64" s="351"/>
      <c r="CA64" s="351"/>
      <c r="CB64" s="351"/>
      <c r="CC64" s="351">
        <v>16930682</v>
      </c>
      <c r="CD64" s="351"/>
      <c r="CE64" s="351"/>
      <c r="CF64" s="351"/>
      <c r="CG64" s="351"/>
      <c r="CH64" s="351"/>
      <c r="CI64" s="351"/>
      <c r="CJ64" s="351"/>
      <c r="CK64" s="351"/>
      <c r="CL64" s="351"/>
      <c r="CM64" s="351"/>
      <c r="CN64" s="351"/>
      <c r="CO64" s="351"/>
      <c r="CP64" s="351"/>
      <c r="CQ64" s="351"/>
      <c r="CR64" s="351"/>
      <c r="CS64" s="351">
        <v>18156264</v>
      </c>
      <c r="CT64" s="351"/>
      <c r="CU64" s="351"/>
      <c r="CV64" s="351"/>
      <c r="CW64" s="351"/>
      <c r="CX64" s="351"/>
      <c r="CY64" s="351"/>
      <c r="CZ64" s="351"/>
      <c r="DA64" s="351"/>
      <c r="DB64" s="351"/>
      <c r="DC64" s="351"/>
      <c r="DD64" s="351"/>
      <c r="DE64" s="351"/>
      <c r="DF64" s="351"/>
      <c r="DG64" s="351"/>
      <c r="DH64" s="351"/>
      <c r="DI64" s="351">
        <v>11</v>
      </c>
      <c r="DJ64" s="351"/>
      <c r="DK64" s="351"/>
      <c r="DL64" s="351"/>
      <c r="DM64" s="351"/>
      <c r="DN64" s="351"/>
      <c r="DO64" s="351"/>
      <c r="DP64" s="351"/>
      <c r="DQ64" s="351"/>
      <c r="DR64" s="351"/>
      <c r="DS64" s="351"/>
      <c r="DT64" s="351"/>
      <c r="DU64" s="351"/>
      <c r="DV64" s="351"/>
      <c r="DW64" s="351"/>
      <c r="DX64" s="351"/>
      <c r="DY64" s="351">
        <v>2548</v>
      </c>
      <c r="DZ64" s="351"/>
      <c r="EA64" s="351"/>
      <c r="EB64" s="351"/>
      <c r="EC64" s="351"/>
      <c r="ED64" s="351"/>
      <c r="EE64" s="351"/>
      <c r="EF64" s="351"/>
      <c r="EG64" s="351"/>
      <c r="EH64" s="351"/>
      <c r="EI64" s="351"/>
      <c r="EJ64" s="351"/>
      <c r="EK64" s="351"/>
      <c r="EL64" s="351"/>
      <c r="EM64" s="351"/>
      <c r="EN64" s="351"/>
      <c r="EO64" s="428" t="s">
        <v>402</v>
      </c>
      <c r="EP64" s="429"/>
      <c r="EQ64" s="429"/>
      <c r="ER64" s="429"/>
      <c r="ES64" s="429"/>
      <c r="ET64" s="429"/>
      <c r="EU64" s="429"/>
      <c r="EV64" s="429"/>
      <c r="EW64" s="429"/>
      <c r="EX64" s="429"/>
      <c r="EY64" s="429"/>
      <c r="EZ64" s="429"/>
      <c r="FA64" s="429"/>
      <c r="FB64" s="429"/>
      <c r="FC64" s="429"/>
      <c r="FD64" s="429"/>
    </row>
    <row r="65" spans="1:160" ht="3" customHeight="1" thickBot="1">
      <c r="A65" s="75"/>
      <c r="B65" s="75"/>
      <c r="C65" s="75"/>
      <c r="D65" s="75"/>
      <c r="E65" s="75"/>
      <c r="F65" s="75"/>
      <c r="G65" s="75"/>
      <c r="H65" s="75"/>
      <c r="I65" s="75"/>
      <c r="J65" s="75"/>
      <c r="K65" s="75"/>
      <c r="L65" s="75"/>
      <c r="M65" s="75"/>
      <c r="N65" s="75"/>
      <c r="O65" s="75"/>
      <c r="P65" s="75"/>
      <c r="Q65" s="93"/>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2"/>
      <c r="EP65" s="10"/>
      <c r="EQ65" s="10"/>
      <c r="ER65" s="10"/>
      <c r="ES65" s="10"/>
      <c r="ET65" s="10"/>
      <c r="EU65" s="10"/>
      <c r="EV65" s="10"/>
      <c r="EW65" s="10"/>
      <c r="EX65" s="10"/>
      <c r="EY65" s="10"/>
      <c r="EZ65" s="10"/>
      <c r="FA65" s="10"/>
      <c r="FB65" s="10"/>
      <c r="FC65" s="10"/>
      <c r="FD65" s="10"/>
    </row>
    <row r="66" spans="161:256" s="57" customFormat="1" ht="3" customHeight="1" thickBot="1">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row>
    <row r="67" spans="1:160" ht="9" customHeight="1">
      <c r="A67" s="299" t="s">
        <v>104</v>
      </c>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299"/>
      <c r="AY67" s="299"/>
      <c r="AZ67" s="299"/>
      <c r="BA67" s="299"/>
      <c r="BB67" s="299"/>
      <c r="BC67" s="299"/>
      <c r="BD67" s="299"/>
      <c r="BE67" s="299"/>
      <c r="BF67" s="299"/>
      <c r="BG67" s="299"/>
      <c r="BH67" s="299"/>
      <c r="BI67" s="299"/>
      <c r="BJ67" s="299"/>
      <c r="BK67" s="299"/>
      <c r="BL67" s="299"/>
      <c r="BM67" s="299"/>
      <c r="BN67" s="299"/>
      <c r="BO67" s="299"/>
      <c r="BP67" s="299"/>
      <c r="BQ67" s="299"/>
      <c r="BR67" s="299"/>
      <c r="BS67" s="299"/>
      <c r="BT67" s="299"/>
      <c r="BU67" s="299"/>
      <c r="BV67" s="299"/>
      <c r="BW67" s="299"/>
      <c r="BX67" s="299"/>
      <c r="BY67" s="299"/>
      <c r="BZ67" s="299"/>
      <c r="CA67" s="299"/>
      <c r="CB67" s="299"/>
      <c r="CC67" s="353" t="s">
        <v>87</v>
      </c>
      <c r="CD67" s="353"/>
      <c r="CE67" s="353"/>
      <c r="CF67" s="353"/>
      <c r="CG67" s="353"/>
      <c r="CH67" s="353"/>
      <c r="CI67" s="353"/>
      <c r="CJ67" s="353"/>
      <c r="CK67" s="353"/>
      <c r="CL67" s="353"/>
      <c r="CM67" s="353"/>
      <c r="CN67" s="353"/>
      <c r="CO67" s="353"/>
      <c r="CP67" s="353"/>
      <c r="CQ67" s="353"/>
      <c r="CR67" s="353"/>
      <c r="CS67" s="353"/>
      <c r="CT67" s="353"/>
      <c r="CU67" s="353"/>
      <c r="CV67" s="353"/>
      <c r="CW67" s="353"/>
      <c r="CX67" s="353"/>
      <c r="CY67" s="353"/>
      <c r="CZ67" s="353"/>
      <c r="DA67" s="353"/>
      <c r="DB67" s="353"/>
      <c r="DC67" s="353"/>
      <c r="DD67" s="353"/>
      <c r="DE67" s="353"/>
      <c r="DF67" s="353"/>
      <c r="DG67" s="353"/>
      <c r="DH67" s="353"/>
      <c r="DI67" s="353"/>
      <c r="DJ67" s="353"/>
      <c r="DK67" s="353"/>
      <c r="DL67" s="353"/>
      <c r="DM67" s="353"/>
      <c r="DN67" s="353"/>
      <c r="DO67" s="353"/>
      <c r="DP67" s="353"/>
      <c r="DQ67" s="353"/>
      <c r="DR67" s="353"/>
      <c r="DS67" s="353"/>
      <c r="DT67" s="353"/>
      <c r="DU67" s="353"/>
      <c r="DV67" s="353"/>
      <c r="DW67" s="353"/>
      <c r="DX67" s="353"/>
      <c r="DY67" s="353"/>
      <c r="DZ67" s="353"/>
      <c r="EA67" s="353"/>
      <c r="EB67" s="353"/>
      <c r="EC67" s="353"/>
      <c r="ED67" s="353"/>
      <c r="EE67" s="353"/>
      <c r="EF67" s="353"/>
      <c r="EG67" s="353"/>
      <c r="EH67" s="353"/>
      <c r="EI67" s="353"/>
      <c r="EJ67" s="353"/>
      <c r="EK67" s="353"/>
      <c r="EL67" s="353"/>
      <c r="EM67" s="353"/>
      <c r="EN67" s="353"/>
      <c r="EO67" s="353"/>
      <c r="EP67" s="353"/>
      <c r="EQ67" s="353"/>
      <c r="ER67" s="353"/>
      <c r="ES67" s="353"/>
      <c r="ET67" s="353"/>
      <c r="EU67" s="353"/>
      <c r="EV67" s="353"/>
      <c r="EW67" s="353"/>
      <c r="EX67" s="353"/>
      <c r="EY67" s="353"/>
      <c r="EZ67" s="353"/>
      <c r="FA67" s="353"/>
      <c r="FB67" s="353"/>
      <c r="FC67" s="354"/>
      <c r="FD67" s="354"/>
    </row>
    <row r="68" spans="1:160" ht="9" customHeight="1">
      <c r="A68" s="355" t="s">
        <v>311</v>
      </c>
      <c r="B68" s="355"/>
      <c r="C68" s="355"/>
      <c r="D68" s="355"/>
      <c r="E68" s="355"/>
      <c r="F68" s="355"/>
      <c r="G68" s="355"/>
      <c r="H68" s="355"/>
      <c r="I68" s="355"/>
      <c r="J68" s="355"/>
      <c r="K68" s="355"/>
      <c r="L68" s="355"/>
      <c r="M68" s="355"/>
      <c r="N68" s="355"/>
      <c r="O68" s="355"/>
      <c r="P68" s="355"/>
      <c r="Q68" s="355"/>
      <c r="R68" s="355"/>
      <c r="S68" s="355"/>
      <c r="T68" s="355"/>
      <c r="U68" s="355"/>
      <c r="V68" s="355"/>
      <c r="W68" s="355"/>
      <c r="X68" s="355"/>
      <c r="Y68" s="355"/>
      <c r="Z68" s="355"/>
      <c r="AA68" s="355"/>
      <c r="AB68" s="355"/>
      <c r="AC68" s="355"/>
      <c r="AD68" s="355"/>
      <c r="AE68" s="355"/>
      <c r="AF68" s="355"/>
      <c r="AG68" s="355"/>
      <c r="AH68" s="355"/>
      <c r="AI68" s="355"/>
      <c r="AJ68" s="355"/>
      <c r="AK68" s="355"/>
      <c r="AL68" s="355"/>
      <c r="AM68" s="355"/>
      <c r="AN68" s="355"/>
      <c r="AO68" s="355"/>
      <c r="AP68" s="355"/>
      <c r="AQ68" s="355"/>
      <c r="AR68" s="355"/>
      <c r="AS68" s="355"/>
      <c r="AT68" s="355"/>
      <c r="AU68" s="355"/>
      <c r="AV68" s="355"/>
      <c r="AW68" s="355"/>
      <c r="AX68" s="355"/>
      <c r="AY68" s="355"/>
      <c r="AZ68" s="355"/>
      <c r="BA68" s="355"/>
      <c r="BB68" s="355"/>
      <c r="BC68" s="355"/>
      <c r="BD68" s="355"/>
      <c r="BE68" s="355"/>
      <c r="BF68" s="355"/>
      <c r="BG68" s="355"/>
      <c r="BH68" s="355"/>
      <c r="BI68" s="355"/>
      <c r="BJ68" s="355"/>
      <c r="BK68" s="355"/>
      <c r="BL68" s="355"/>
      <c r="BM68" s="355"/>
      <c r="BN68" s="355"/>
      <c r="BO68" s="355"/>
      <c r="BP68" s="355"/>
      <c r="BQ68" s="355"/>
      <c r="BR68" s="355"/>
      <c r="BS68" s="355"/>
      <c r="BT68" s="355"/>
      <c r="BU68" s="355"/>
      <c r="BV68" s="355"/>
      <c r="BW68" s="355"/>
      <c r="BX68" s="355"/>
      <c r="BY68" s="355"/>
      <c r="BZ68" s="355"/>
      <c r="CA68" s="355"/>
      <c r="CB68" s="355"/>
      <c r="CC68" s="353"/>
      <c r="CD68" s="353"/>
      <c r="CE68" s="353"/>
      <c r="CF68" s="353"/>
      <c r="CG68" s="353"/>
      <c r="CH68" s="353"/>
      <c r="CI68" s="353"/>
      <c r="CJ68" s="353"/>
      <c r="CK68" s="353"/>
      <c r="CL68" s="353"/>
      <c r="CM68" s="353"/>
      <c r="CN68" s="353"/>
      <c r="CO68" s="353"/>
      <c r="CP68" s="353"/>
      <c r="CQ68" s="353"/>
      <c r="CR68" s="353"/>
      <c r="CS68" s="353"/>
      <c r="CT68" s="353"/>
      <c r="CU68" s="353"/>
      <c r="CV68" s="353"/>
      <c r="CW68" s="353"/>
      <c r="CX68" s="353"/>
      <c r="CY68" s="353"/>
      <c r="CZ68" s="353"/>
      <c r="DA68" s="353"/>
      <c r="DB68" s="353"/>
      <c r="DC68" s="353"/>
      <c r="DD68" s="353"/>
      <c r="DE68" s="353"/>
      <c r="DF68" s="353"/>
      <c r="DG68" s="353"/>
      <c r="DH68" s="353"/>
      <c r="DI68" s="353"/>
      <c r="DJ68" s="353"/>
      <c r="DK68" s="353"/>
      <c r="DL68" s="353"/>
      <c r="DM68" s="353"/>
      <c r="DN68" s="353"/>
      <c r="DO68" s="353"/>
      <c r="DP68" s="353"/>
      <c r="DQ68" s="353"/>
      <c r="DR68" s="353"/>
      <c r="DS68" s="353"/>
      <c r="DT68" s="353"/>
      <c r="DU68" s="353"/>
      <c r="DV68" s="353"/>
      <c r="DW68" s="353"/>
      <c r="DX68" s="353"/>
      <c r="DY68" s="353"/>
      <c r="DZ68" s="353"/>
      <c r="EA68" s="353"/>
      <c r="EB68" s="353"/>
      <c r="EC68" s="353"/>
      <c r="ED68" s="353"/>
      <c r="EE68" s="353"/>
      <c r="EF68" s="353"/>
      <c r="EG68" s="353"/>
      <c r="EH68" s="353"/>
      <c r="EI68" s="353"/>
      <c r="EJ68" s="353"/>
      <c r="EK68" s="353"/>
      <c r="EL68" s="353"/>
      <c r="EM68" s="353"/>
      <c r="EN68" s="353"/>
      <c r="EO68" s="353"/>
      <c r="EP68" s="353"/>
      <c r="EQ68" s="353"/>
      <c r="ER68" s="353"/>
      <c r="ES68" s="353"/>
      <c r="ET68" s="353"/>
      <c r="EU68" s="353"/>
      <c r="EV68" s="353"/>
      <c r="EW68" s="353"/>
      <c r="EX68" s="353"/>
      <c r="EY68" s="353"/>
      <c r="EZ68" s="353"/>
      <c r="FA68" s="353"/>
      <c r="FB68" s="353"/>
      <c r="FC68" s="353"/>
      <c r="FD68" s="353"/>
    </row>
    <row r="69" spans="1:80" ht="9" customHeight="1">
      <c r="A69" s="355" t="s">
        <v>105</v>
      </c>
      <c r="B69" s="355"/>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c r="AA69" s="355"/>
      <c r="AB69" s="355"/>
      <c r="AC69" s="355"/>
      <c r="AD69" s="355"/>
      <c r="AE69" s="355"/>
      <c r="AF69" s="355"/>
      <c r="AG69" s="355"/>
      <c r="AH69" s="355"/>
      <c r="AI69" s="355"/>
      <c r="AJ69" s="355"/>
      <c r="AK69" s="355"/>
      <c r="AL69" s="355"/>
      <c r="AM69" s="355"/>
      <c r="AN69" s="355"/>
      <c r="AO69" s="355"/>
      <c r="AP69" s="355"/>
      <c r="AQ69" s="355"/>
      <c r="AR69" s="355"/>
      <c r="AS69" s="355"/>
      <c r="AT69" s="355"/>
      <c r="AU69" s="355"/>
      <c r="AV69" s="355"/>
      <c r="AW69" s="355"/>
      <c r="AX69" s="355"/>
      <c r="AY69" s="355"/>
      <c r="AZ69" s="355"/>
      <c r="BA69" s="355"/>
      <c r="BB69" s="355"/>
      <c r="BC69" s="355"/>
      <c r="BD69" s="355"/>
      <c r="BE69" s="355"/>
      <c r="BF69" s="355"/>
      <c r="BG69" s="355"/>
      <c r="BH69" s="355"/>
      <c r="BI69" s="355"/>
      <c r="BJ69" s="355"/>
      <c r="BK69" s="355"/>
      <c r="BL69" s="355"/>
      <c r="BM69" s="355"/>
      <c r="BN69" s="355"/>
      <c r="BO69" s="355"/>
      <c r="BP69" s="355"/>
      <c r="BQ69" s="355"/>
      <c r="BR69" s="355"/>
      <c r="BS69" s="355"/>
      <c r="BT69" s="355"/>
      <c r="BU69" s="355"/>
      <c r="BV69" s="355"/>
      <c r="BW69" s="355"/>
      <c r="BX69" s="355"/>
      <c r="BY69" s="355"/>
      <c r="BZ69" s="355"/>
      <c r="CA69" s="355"/>
      <c r="CB69" s="355"/>
    </row>
  </sheetData>
  <sheetProtection/>
  <mergeCells count="727">
    <mergeCell ref="DI50:DX50"/>
    <mergeCell ref="DY50:EN50"/>
    <mergeCell ref="R50:AL50"/>
    <mergeCell ref="AM50:BG50"/>
    <mergeCell ref="BH50:CB50"/>
    <mergeCell ref="CC50:CR50"/>
    <mergeCell ref="EK13:EP13"/>
    <mergeCell ref="CI13:CO13"/>
    <mergeCell ref="CP13:CU13"/>
    <mergeCell ref="CV13:DB13"/>
    <mergeCell ref="DC13:DJ13"/>
    <mergeCell ref="EB13:EJ13"/>
    <mergeCell ref="BI13:BO13"/>
    <mergeCell ref="BP13:BU13"/>
    <mergeCell ref="BV13:CB13"/>
    <mergeCell ref="CC13:CH13"/>
    <mergeCell ref="AC13:AH13"/>
    <mergeCell ref="AI13:AO13"/>
    <mergeCell ref="AP13:AU13"/>
    <mergeCell ref="AV13:BB13"/>
    <mergeCell ref="A13:I13"/>
    <mergeCell ref="J13:O13"/>
    <mergeCell ref="P13:U13"/>
    <mergeCell ref="V13:AB13"/>
    <mergeCell ref="CS45:DH45"/>
    <mergeCell ref="DI45:DX45"/>
    <mergeCell ref="R45:AL45"/>
    <mergeCell ref="AM45:BG45"/>
    <mergeCell ref="V29:AB29"/>
    <mergeCell ref="AC29:AH29"/>
    <mergeCell ref="EO45:FD45"/>
    <mergeCell ref="CS46:DH46"/>
    <mergeCell ref="DY45:EN45"/>
    <mergeCell ref="DI46:DX46"/>
    <mergeCell ref="DY46:EN46"/>
    <mergeCell ref="EO61:FD61"/>
    <mergeCell ref="EO53:FD53"/>
    <mergeCell ref="EO54:FD54"/>
    <mergeCell ref="EO55:FD55"/>
    <mergeCell ref="EO56:FD56"/>
    <mergeCell ref="EO62:FD62"/>
    <mergeCell ref="EO63:FD63"/>
    <mergeCell ref="EO64:FD64"/>
    <mergeCell ref="EO57:FD57"/>
    <mergeCell ref="EO58:FD58"/>
    <mergeCell ref="EO59:FD59"/>
    <mergeCell ref="EO60:FD60"/>
    <mergeCell ref="EO49:FD49"/>
    <mergeCell ref="EO51:FD51"/>
    <mergeCell ref="EO52:FD52"/>
    <mergeCell ref="EO48:FD48"/>
    <mergeCell ref="EQ28:EW28"/>
    <mergeCell ref="EB28:EJ28"/>
    <mergeCell ref="EB29:EJ29"/>
    <mergeCell ref="EO47:FD47"/>
    <mergeCell ref="EO46:FD46"/>
    <mergeCell ref="EQ29:EW29"/>
    <mergeCell ref="EO41:FD43"/>
    <mergeCell ref="EK29:EP29"/>
    <mergeCell ref="DY47:EN47"/>
    <mergeCell ref="EX29:FD29"/>
    <mergeCell ref="CC42:CR43"/>
    <mergeCell ref="CS42:DH43"/>
    <mergeCell ref="DI42:EN42"/>
    <mergeCell ref="CC41:DH41"/>
    <mergeCell ref="DI41:EN41"/>
    <mergeCell ref="DI43:DX43"/>
    <mergeCell ref="DY43:EN43"/>
    <mergeCell ref="EB19:EJ19"/>
    <mergeCell ref="DC7:DJ7"/>
    <mergeCell ref="A8:I8"/>
    <mergeCell ref="BC7:BH7"/>
    <mergeCell ref="AC9:AH9"/>
    <mergeCell ref="AI9:AO9"/>
    <mergeCell ref="AP9:AU9"/>
    <mergeCell ref="AC7:AH7"/>
    <mergeCell ref="AP7:AU7"/>
    <mergeCell ref="BC9:BH9"/>
    <mergeCell ref="DC28:DJ28"/>
    <mergeCell ref="DK28:DS28"/>
    <mergeCell ref="EK28:EP28"/>
    <mergeCell ref="DC29:DJ29"/>
    <mergeCell ref="DK29:DS29"/>
    <mergeCell ref="DT29:EA29"/>
    <mergeCell ref="DT28:EA28"/>
    <mergeCell ref="CV29:DB29"/>
    <mergeCell ref="CC28:CH28"/>
    <mergeCell ref="CS62:DH62"/>
    <mergeCell ref="CI29:CO29"/>
    <mergeCell ref="CC58:CR58"/>
    <mergeCell ref="CS58:DH58"/>
    <mergeCell ref="CC56:CR56"/>
    <mergeCell ref="CS56:DH56"/>
    <mergeCell ref="CC54:CR54"/>
    <mergeCell ref="CS54:DH54"/>
    <mergeCell ref="CC57:CR57"/>
    <mergeCell ref="CS50:DH50"/>
    <mergeCell ref="DI62:DX62"/>
    <mergeCell ref="CC59:CR59"/>
    <mergeCell ref="CS59:DH59"/>
    <mergeCell ref="DI59:DX59"/>
    <mergeCell ref="AM62:BG62"/>
    <mergeCell ref="BH62:CB62"/>
    <mergeCell ref="AM60:BG60"/>
    <mergeCell ref="BH60:CB60"/>
    <mergeCell ref="AM61:BG61"/>
    <mergeCell ref="CC62:CR62"/>
    <mergeCell ref="A69:CB69"/>
    <mergeCell ref="A67:CB67"/>
    <mergeCell ref="BH64:CB64"/>
    <mergeCell ref="BH63:CB63"/>
    <mergeCell ref="A64:Q64"/>
    <mergeCell ref="R64:AL64"/>
    <mergeCell ref="AM64:BG64"/>
    <mergeCell ref="AM63:BG63"/>
    <mergeCell ref="A63:Q63"/>
    <mergeCell ref="R63:AL63"/>
    <mergeCell ref="A62:Q62"/>
    <mergeCell ref="A60:Q60"/>
    <mergeCell ref="R60:AL60"/>
    <mergeCell ref="A61:Q61"/>
    <mergeCell ref="R61:AL61"/>
    <mergeCell ref="R62:AL62"/>
    <mergeCell ref="CS64:DH64"/>
    <mergeCell ref="DI64:DX64"/>
    <mergeCell ref="DY64:EN64"/>
    <mergeCell ref="CC63:CR63"/>
    <mergeCell ref="CS63:DH63"/>
    <mergeCell ref="DI63:DX63"/>
    <mergeCell ref="DY63:EN63"/>
    <mergeCell ref="CC64:CR64"/>
    <mergeCell ref="DY62:EN62"/>
    <mergeCell ref="BH61:CB61"/>
    <mergeCell ref="CS60:DH60"/>
    <mergeCell ref="DI60:DX60"/>
    <mergeCell ref="DY60:EN60"/>
    <mergeCell ref="CC60:CR60"/>
    <mergeCell ref="CC61:CR61"/>
    <mergeCell ref="CS61:DH61"/>
    <mergeCell ref="DI61:DX61"/>
    <mergeCell ref="DY61:EN61"/>
    <mergeCell ref="DY59:EN59"/>
    <mergeCell ref="A59:Q59"/>
    <mergeCell ref="R59:AL59"/>
    <mergeCell ref="AM59:BG59"/>
    <mergeCell ref="BH59:CB59"/>
    <mergeCell ref="A58:Q58"/>
    <mergeCell ref="R58:AL58"/>
    <mergeCell ref="AM58:BG58"/>
    <mergeCell ref="BH58:CB58"/>
    <mergeCell ref="DY58:EN58"/>
    <mergeCell ref="CS57:DH57"/>
    <mergeCell ref="DI57:DX57"/>
    <mergeCell ref="DY57:EN57"/>
    <mergeCell ref="DI58:DX58"/>
    <mergeCell ref="A57:Q57"/>
    <mergeCell ref="R57:AL57"/>
    <mergeCell ref="AM57:BG57"/>
    <mergeCell ref="BH57:CB57"/>
    <mergeCell ref="A56:Q56"/>
    <mergeCell ref="R56:AL56"/>
    <mergeCell ref="AM56:BG56"/>
    <mergeCell ref="BH56:CB56"/>
    <mergeCell ref="DI56:DX56"/>
    <mergeCell ref="DY56:EN56"/>
    <mergeCell ref="CC55:CR55"/>
    <mergeCell ref="CS55:DH55"/>
    <mergeCell ref="DI55:DX55"/>
    <mergeCell ref="DY55:EN55"/>
    <mergeCell ref="A55:Q55"/>
    <mergeCell ref="R55:AL55"/>
    <mergeCell ref="AM55:BG55"/>
    <mergeCell ref="BH55:CB55"/>
    <mergeCell ref="A54:Q54"/>
    <mergeCell ref="R54:AL54"/>
    <mergeCell ref="AM54:BG54"/>
    <mergeCell ref="BH54:CB54"/>
    <mergeCell ref="DI54:DX54"/>
    <mergeCell ref="DY54:EN54"/>
    <mergeCell ref="CC53:CR53"/>
    <mergeCell ref="CS53:DH53"/>
    <mergeCell ref="DI53:DX53"/>
    <mergeCell ref="DY53:EN53"/>
    <mergeCell ref="A53:Q53"/>
    <mergeCell ref="R53:AL53"/>
    <mergeCell ref="AM53:BG53"/>
    <mergeCell ref="BH53:CB53"/>
    <mergeCell ref="A52:Q52"/>
    <mergeCell ref="R52:AL52"/>
    <mergeCell ref="AM52:BG52"/>
    <mergeCell ref="BH52:CB52"/>
    <mergeCell ref="CC52:CR52"/>
    <mergeCell ref="CS52:DH52"/>
    <mergeCell ref="DI52:DX52"/>
    <mergeCell ref="DY52:EN52"/>
    <mergeCell ref="CC51:CR51"/>
    <mergeCell ref="CS51:DH51"/>
    <mergeCell ref="DI51:DX51"/>
    <mergeCell ref="DY51:EN51"/>
    <mergeCell ref="A51:Q51"/>
    <mergeCell ref="R51:AL51"/>
    <mergeCell ref="AM51:BG51"/>
    <mergeCell ref="BH51:CB51"/>
    <mergeCell ref="DY49:EN49"/>
    <mergeCell ref="A49:Q49"/>
    <mergeCell ref="R49:AL49"/>
    <mergeCell ref="AM49:BG49"/>
    <mergeCell ref="BH49:CB49"/>
    <mergeCell ref="CC49:CR49"/>
    <mergeCell ref="CS49:DH49"/>
    <mergeCell ref="DI49:DX49"/>
    <mergeCell ref="BH46:CB46"/>
    <mergeCell ref="CC46:CR46"/>
    <mergeCell ref="BH41:CB43"/>
    <mergeCell ref="A39:CB39"/>
    <mergeCell ref="R46:AL46"/>
    <mergeCell ref="AM46:BG46"/>
    <mergeCell ref="BH45:CB45"/>
    <mergeCell ref="CC45:CR45"/>
    <mergeCell ref="A47:Q47"/>
    <mergeCell ref="R47:AL47"/>
    <mergeCell ref="AM47:BG47"/>
    <mergeCell ref="BH47:CB47"/>
    <mergeCell ref="CC47:CR47"/>
    <mergeCell ref="CS47:DH47"/>
    <mergeCell ref="DI47:DX47"/>
    <mergeCell ref="A29:I29"/>
    <mergeCell ref="AV29:BB29"/>
    <mergeCell ref="A32:CB32"/>
    <mergeCell ref="AM41:BG43"/>
    <mergeCell ref="R41:AL43"/>
    <mergeCell ref="A41:Q43"/>
    <mergeCell ref="A40:FD40"/>
    <mergeCell ref="J29:O29"/>
    <mergeCell ref="P29:U29"/>
    <mergeCell ref="AI29:AO29"/>
    <mergeCell ref="AP29:AU29"/>
    <mergeCell ref="CC29:CH29"/>
    <mergeCell ref="CP29:CU29"/>
    <mergeCell ref="BI29:BO29"/>
    <mergeCell ref="BP29:BU29"/>
    <mergeCell ref="BV29:CB29"/>
    <mergeCell ref="BC29:BH29"/>
    <mergeCell ref="CI28:CO28"/>
    <mergeCell ref="CP28:CU28"/>
    <mergeCell ref="CV28:DB28"/>
    <mergeCell ref="BP28:BU28"/>
    <mergeCell ref="BV28:CB28"/>
    <mergeCell ref="AC28:AH28"/>
    <mergeCell ref="AI28:AO28"/>
    <mergeCell ref="AP28:AU28"/>
    <mergeCell ref="AV28:BB28"/>
    <mergeCell ref="BC28:BH28"/>
    <mergeCell ref="BI28:BO28"/>
    <mergeCell ref="A28:I28"/>
    <mergeCell ref="J28:O28"/>
    <mergeCell ref="P28:U28"/>
    <mergeCell ref="V28:AB28"/>
    <mergeCell ref="DC27:DJ27"/>
    <mergeCell ref="BC27:BH27"/>
    <mergeCell ref="BI27:BO27"/>
    <mergeCell ref="BP27:BU27"/>
    <mergeCell ref="BV27:CB27"/>
    <mergeCell ref="EQ27:EW27"/>
    <mergeCell ref="EK27:EP27"/>
    <mergeCell ref="EB27:EJ27"/>
    <mergeCell ref="DT27:EA27"/>
    <mergeCell ref="DK27:DS27"/>
    <mergeCell ref="CC27:CH27"/>
    <mergeCell ref="CI27:CO27"/>
    <mergeCell ref="CP27:CU27"/>
    <mergeCell ref="CV27:DB27"/>
    <mergeCell ref="AC27:AH27"/>
    <mergeCell ref="AI27:AO27"/>
    <mergeCell ref="AP27:AU27"/>
    <mergeCell ref="AV27:BB27"/>
    <mergeCell ref="A27:I27"/>
    <mergeCell ref="J27:O27"/>
    <mergeCell ref="P27:U27"/>
    <mergeCell ref="V27:AB27"/>
    <mergeCell ref="CV26:DB26"/>
    <mergeCell ref="EQ26:EW26"/>
    <mergeCell ref="EB26:EJ26"/>
    <mergeCell ref="DT26:EA26"/>
    <mergeCell ref="DC26:DJ26"/>
    <mergeCell ref="DK26:DS26"/>
    <mergeCell ref="EK26:EP26"/>
    <mergeCell ref="BV26:CB26"/>
    <mergeCell ref="CC26:CH26"/>
    <mergeCell ref="CI26:CO26"/>
    <mergeCell ref="CP26:CU26"/>
    <mergeCell ref="AV26:BB26"/>
    <mergeCell ref="BC26:BH26"/>
    <mergeCell ref="BI26:BO26"/>
    <mergeCell ref="BP26:BU26"/>
    <mergeCell ref="EB25:EJ25"/>
    <mergeCell ref="DT25:EA25"/>
    <mergeCell ref="DC25:DJ25"/>
    <mergeCell ref="A26:I26"/>
    <mergeCell ref="J26:O26"/>
    <mergeCell ref="P26:U26"/>
    <mergeCell ref="V26:AB26"/>
    <mergeCell ref="AC26:AH26"/>
    <mergeCell ref="AI26:AO26"/>
    <mergeCell ref="AP26:AU26"/>
    <mergeCell ref="CC25:CH25"/>
    <mergeCell ref="CI25:CO25"/>
    <mergeCell ref="CP25:CU25"/>
    <mergeCell ref="CV25:DB25"/>
    <mergeCell ref="BC25:BH25"/>
    <mergeCell ref="BI25:BO25"/>
    <mergeCell ref="BP25:BU25"/>
    <mergeCell ref="BV25:CB25"/>
    <mergeCell ref="AC25:AH25"/>
    <mergeCell ref="AI25:AO25"/>
    <mergeCell ref="AP25:AU25"/>
    <mergeCell ref="AV25:BB25"/>
    <mergeCell ref="A25:I25"/>
    <mergeCell ref="J25:O25"/>
    <mergeCell ref="P25:U25"/>
    <mergeCell ref="V25:AB25"/>
    <mergeCell ref="CC24:CH24"/>
    <mergeCell ref="CI24:CO24"/>
    <mergeCell ref="CP24:CU24"/>
    <mergeCell ref="CV24:DB24"/>
    <mergeCell ref="BC24:BH24"/>
    <mergeCell ref="BI24:BO24"/>
    <mergeCell ref="BP24:BU24"/>
    <mergeCell ref="BV24:CB24"/>
    <mergeCell ref="AC24:AH24"/>
    <mergeCell ref="AI24:AO24"/>
    <mergeCell ref="AP24:AU24"/>
    <mergeCell ref="AV24:BB24"/>
    <mergeCell ref="A24:I24"/>
    <mergeCell ref="J24:O24"/>
    <mergeCell ref="P24:U24"/>
    <mergeCell ref="V24:AB24"/>
    <mergeCell ref="CV23:DB23"/>
    <mergeCell ref="EK23:EP23"/>
    <mergeCell ref="EB23:EJ23"/>
    <mergeCell ref="DT23:EA23"/>
    <mergeCell ref="DK23:DS23"/>
    <mergeCell ref="DC23:DJ23"/>
    <mergeCell ref="AP23:AU23"/>
    <mergeCell ref="BV23:CB23"/>
    <mergeCell ref="CC23:CH23"/>
    <mergeCell ref="CI23:CO23"/>
    <mergeCell ref="CP23:CU23"/>
    <mergeCell ref="AV23:BB23"/>
    <mergeCell ref="BC23:BH23"/>
    <mergeCell ref="BI23:BO23"/>
    <mergeCell ref="BP23:BU23"/>
    <mergeCell ref="A23:I23"/>
    <mergeCell ref="J23:O23"/>
    <mergeCell ref="P23:U23"/>
    <mergeCell ref="V23:AB23"/>
    <mergeCell ref="AC23:AH23"/>
    <mergeCell ref="AI23:AO23"/>
    <mergeCell ref="CV21:DB21"/>
    <mergeCell ref="A22:I22"/>
    <mergeCell ref="J22:O22"/>
    <mergeCell ref="P22:U22"/>
    <mergeCell ref="V22:AB22"/>
    <mergeCell ref="AC22:AH22"/>
    <mergeCell ref="CI22:CO22"/>
    <mergeCell ref="CP22:CU22"/>
    <mergeCell ref="CV22:DB22"/>
    <mergeCell ref="AI22:AO22"/>
    <mergeCell ref="AP22:AU22"/>
    <mergeCell ref="AV22:BB22"/>
    <mergeCell ref="BC22:BH22"/>
    <mergeCell ref="BV21:CB21"/>
    <mergeCell ref="CC21:CH21"/>
    <mergeCell ref="BI22:BO22"/>
    <mergeCell ref="BP22:BU22"/>
    <mergeCell ref="BV22:CB22"/>
    <mergeCell ref="CC22:CH22"/>
    <mergeCell ref="CI21:CO21"/>
    <mergeCell ref="CP21:CU21"/>
    <mergeCell ref="AV21:BB21"/>
    <mergeCell ref="BC21:BH21"/>
    <mergeCell ref="BI21:BO21"/>
    <mergeCell ref="BP21:BU21"/>
    <mergeCell ref="CV20:DB20"/>
    <mergeCell ref="DT20:EA20"/>
    <mergeCell ref="DC20:DJ20"/>
    <mergeCell ref="A21:I21"/>
    <mergeCell ref="J21:O21"/>
    <mergeCell ref="P21:U21"/>
    <mergeCell ref="V21:AB21"/>
    <mergeCell ref="AC21:AH21"/>
    <mergeCell ref="AI21:AO21"/>
    <mergeCell ref="AP21:AU21"/>
    <mergeCell ref="CC20:CH20"/>
    <mergeCell ref="CI20:CO20"/>
    <mergeCell ref="CP20:CU20"/>
    <mergeCell ref="AV20:BB20"/>
    <mergeCell ref="BC20:BH20"/>
    <mergeCell ref="BI20:BO20"/>
    <mergeCell ref="BP20:BU20"/>
    <mergeCell ref="CI19:CO19"/>
    <mergeCell ref="CP19:CU19"/>
    <mergeCell ref="A20:I20"/>
    <mergeCell ref="J20:O20"/>
    <mergeCell ref="P20:U20"/>
    <mergeCell ref="V20:AB20"/>
    <mergeCell ref="AC20:AH20"/>
    <mergeCell ref="AI20:AO20"/>
    <mergeCell ref="AP20:AU20"/>
    <mergeCell ref="BV20:CB20"/>
    <mergeCell ref="A18:I18"/>
    <mergeCell ref="J18:O18"/>
    <mergeCell ref="DK19:DS19"/>
    <mergeCell ref="CV19:DB19"/>
    <mergeCell ref="AV19:BB19"/>
    <mergeCell ref="BC19:BH19"/>
    <mergeCell ref="BI19:BO19"/>
    <mergeCell ref="BP19:BU19"/>
    <mergeCell ref="BV19:CB19"/>
    <mergeCell ref="CC19:CH19"/>
    <mergeCell ref="A19:I19"/>
    <mergeCell ref="J19:O19"/>
    <mergeCell ref="P19:U19"/>
    <mergeCell ref="V19:AB19"/>
    <mergeCell ref="AC19:AH19"/>
    <mergeCell ref="AI19:AO19"/>
    <mergeCell ref="AP19:AU19"/>
    <mergeCell ref="CC18:CH18"/>
    <mergeCell ref="BC18:BH18"/>
    <mergeCell ref="BI18:BO18"/>
    <mergeCell ref="BP18:BU18"/>
    <mergeCell ref="AP18:AU18"/>
    <mergeCell ref="BV18:CB18"/>
    <mergeCell ref="AV18:BB18"/>
    <mergeCell ref="AC18:AH18"/>
    <mergeCell ref="P18:U18"/>
    <mergeCell ref="V18:AB18"/>
    <mergeCell ref="CC17:CH17"/>
    <mergeCell ref="CI17:CO17"/>
    <mergeCell ref="AC17:AH17"/>
    <mergeCell ref="AI17:AO17"/>
    <mergeCell ref="AP17:AU17"/>
    <mergeCell ref="AV17:BB17"/>
    <mergeCell ref="CI18:CO18"/>
    <mergeCell ref="AI18:AO18"/>
    <mergeCell ref="CP17:CU17"/>
    <mergeCell ref="CV17:DB17"/>
    <mergeCell ref="BC17:BH17"/>
    <mergeCell ref="BI17:BO17"/>
    <mergeCell ref="BP17:BU17"/>
    <mergeCell ref="BV17:CB17"/>
    <mergeCell ref="A17:I17"/>
    <mergeCell ref="J17:O17"/>
    <mergeCell ref="P17:U17"/>
    <mergeCell ref="V17:AB17"/>
    <mergeCell ref="CC16:CH16"/>
    <mergeCell ref="CI16:CO16"/>
    <mergeCell ref="AC16:AH16"/>
    <mergeCell ref="AI16:AO16"/>
    <mergeCell ref="AP16:AU16"/>
    <mergeCell ref="AV16:BB16"/>
    <mergeCell ref="CP16:CU16"/>
    <mergeCell ref="CV16:DB16"/>
    <mergeCell ref="BC16:BH16"/>
    <mergeCell ref="BI16:BO16"/>
    <mergeCell ref="BP16:BU16"/>
    <mergeCell ref="BV16:CB16"/>
    <mergeCell ref="A16:I16"/>
    <mergeCell ref="J16:O16"/>
    <mergeCell ref="P16:U16"/>
    <mergeCell ref="V16:AB16"/>
    <mergeCell ref="CC15:CH15"/>
    <mergeCell ref="CI15:CO15"/>
    <mergeCell ref="AC15:AH15"/>
    <mergeCell ref="AI15:AO15"/>
    <mergeCell ref="AP15:AU15"/>
    <mergeCell ref="AV15:BB15"/>
    <mergeCell ref="CP15:CU15"/>
    <mergeCell ref="CV15:DB15"/>
    <mergeCell ref="BC15:BH15"/>
    <mergeCell ref="BI15:BO15"/>
    <mergeCell ref="BP15:BU15"/>
    <mergeCell ref="BV15:CB15"/>
    <mergeCell ref="A15:I15"/>
    <mergeCell ref="J15:O15"/>
    <mergeCell ref="P15:U15"/>
    <mergeCell ref="V15:AB15"/>
    <mergeCell ref="BP14:BU14"/>
    <mergeCell ref="BV14:CB14"/>
    <mergeCell ref="AV14:BB14"/>
    <mergeCell ref="BC14:BH14"/>
    <mergeCell ref="CC14:CH14"/>
    <mergeCell ref="CI14:CO14"/>
    <mergeCell ref="BI14:BO14"/>
    <mergeCell ref="A14:I14"/>
    <mergeCell ref="J14:O14"/>
    <mergeCell ref="P14:U14"/>
    <mergeCell ref="V14:AB14"/>
    <mergeCell ref="AC14:AH14"/>
    <mergeCell ref="AI14:AO14"/>
    <mergeCell ref="AP14:AU14"/>
    <mergeCell ref="AV12:BB12"/>
    <mergeCell ref="BC12:BH12"/>
    <mergeCell ref="BC13:BH13"/>
    <mergeCell ref="AI10:AO10"/>
    <mergeCell ref="AP10:AU10"/>
    <mergeCell ref="AV10:BB10"/>
    <mergeCell ref="BC10:BH10"/>
    <mergeCell ref="AC10:AH10"/>
    <mergeCell ref="AC12:AH12"/>
    <mergeCell ref="AI12:AO12"/>
    <mergeCell ref="AP12:AU12"/>
    <mergeCell ref="A9:I9"/>
    <mergeCell ref="J10:O10"/>
    <mergeCell ref="P10:U10"/>
    <mergeCell ref="A10:I10"/>
    <mergeCell ref="J9:O9"/>
    <mergeCell ref="P9:U9"/>
    <mergeCell ref="BV11:CB11"/>
    <mergeCell ref="CC11:CH11"/>
    <mergeCell ref="CI11:CO11"/>
    <mergeCell ref="BV10:CB10"/>
    <mergeCell ref="CI10:CO10"/>
    <mergeCell ref="CC10:CH10"/>
    <mergeCell ref="CI9:CO9"/>
    <mergeCell ref="BP9:BU9"/>
    <mergeCell ref="BV9:CB9"/>
    <mergeCell ref="CC9:CH9"/>
    <mergeCell ref="BP11:BU11"/>
    <mergeCell ref="AV9:BB9"/>
    <mergeCell ref="BI10:BO10"/>
    <mergeCell ref="BI9:BO9"/>
    <mergeCell ref="AV11:BB11"/>
    <mergeCell ref="BC11:BH11"/>
    <mergeCell ref="BI11:BO11"/>
    <mergeCell ref="BP10:BU10"/>
    <mergeCell ref="BI7:BO7"/>
    <mergeCell ref="A11:I11"/>
    <mergeCell ref="AC11:AH11"/>
    <mergeCell ref="AI11:AO11"/>
    <mergeCell ref="AP11:AU11"/>
    <mergeCell ref="J11:O11"/>
    <mergeCell ref="P11:U11"/>
    <mergeCell ref="V11:AB11"/>
    <mergeCell ref="V9:AB9"/>
    <mergeCell ref="V10:AB10"/>
    <mergeCell ref="A1:CB1"/>
    <mergeCell ref="A2:CB2"/>
    <mergeCell ref="CC2:FD2"/>
    <mergeCell ref="CC1:FD1"/>
    <mergeCell ref="P4:U7"/>
    <mergeCell ref="J4:O7"/>
    <mergeCell ref="A4:I7"/>
    <mergeCell ref="BP6:CB6"/>
    <mergeCell ref="BC6:BO6"/>
    <mergeCell ref="AC4:AO6"/>
    <mergeCell ref="AP5:BB6"/>
    <mergeCell ref="BP7:BU7"/>
    <mergeCell ref="V4:AB7"/>
    <mergeCell ref="AV7:BB7"/>
    <mergeCell ref="A3:FD3"/>
    <mergeCell ref="CI7:CO7"/>
    <mergeCell ref="CP7:CU7"/>
    <mergeCell ref="BV7:CB7"/>
    <mergeCell ref="AI7:AO7"/>
    <mergeCell ref="BC5:DB5"/>
    <mergeCell ref="CC6:CO6"/>
    <mergeCell ref="CP6:DB6"/>
    <mergeCell ref="DT6:EJ6"/>
    <mergeCell ref="EX4:FD7"/>
    <mergeCell ref="EQ7:EW7"/>
    <mergeCell ref="EQ13:EW13"/>
    <mergeCell ref="EX13:FD13"/>
    <mergeCell ref="CP9:CU9"/>
    <mergeCell ref="CV9:DB9"/>
    <mergeCell ref="CV7:DB7"/>
    <mergeCell ref="EX8:FD8"/>
    <mergeCell ref="DT9:EA9"/>
    <mergeCell ref="DT10:EA10"/>
    <mergeCell ref="DK7:DS7"/>
    <mergeCell ref="EK17:EP17"/>
    <mergeCell ref="CV10:DB10"/>
    <mergeCell ref="CP11:CU11"/>
    <mergeCell ref="CV11:DB11"/>
    <mergeCell ref="CP10:CU10"/>
    <mergeCell ref="EX14:FD14"/>
    <mergeCell ref="EB15:EJ15"/>
    <mergeCell ref="EB14:EJ14"/>
    <mergeCell ref="EX10:FD10"/>
    <mergeCell ref="EQ14:EW14"/>
    <mergeCell ref="DC6:DS6"/>
    <mergeCell ref="CC7:CH7"/>
    <mergeCell ref="EX27:FD27"/>
    <mergeCell ref="EB16:EJ16"/>
    <mergeCell ref="EB17:EJ17"/>
    <mergeCell ref="EK15:EP15"/>
    <mergeCell ref="EQ15:EW15"/>
    <mergeCell ref="EK16:EP16"/>
    <mergeCell ref="EQ16:EW16"/>
    <mergeCell ref="EQ17:EW17"/>
    <mergeCell ref="EQ24:EW24"/>
    <mergeCell ref="EB24:EJ24"/>
    <mergeCell ref="EB21:EJ21"/>
    <mergeCell ref="EX28:FD28"/>
    <mergeCell ref="AP4:EW4"/>
    <mergeCell ref="DC5:EW5"/>
    <mergeCell ref="EK7:EP7"/>
    <mergeCell ref="EK6:EW6"/>
    <mergeCell ref="EB7:EJ7"/>
    <mergeCell ref="DT7:EA7"/>
    <mergeCell ref="EQ12:EW12"/>
    <mergeCell ref="EX12:FD12"/>
    <mergeCell ref="EX16:FD16"/>
    <mergeCell ref="EK25:EP25"/>
    <mergeCell ref="EX25:FD25"/>
    <mergeCell ref="EX19:FD19"/>
    <mergeCell ref="EQ20:EW20"/>
    <mergeCell ref="EX15:FD15"/>
    <mergeCell ref="EK14:EP14"/>
    <mergeCell ref="EK22:EP22"/>
    <mergeCell ref="EX9:FD9"/>
    <mergeCell ref="EQ10:EW10"/>
    <mergeCell ref="EK10:EP10"/>
    <mergeCell ref="EK11:EP11"/>
    <mergeCell ref="EQ11:EW11"/>
    <mergeCell ref="EQ9:EW9"/>
    <mergeCell ref="EX11:FD11"/>
    <mergeCell ref="EK9:EP9"/>
    <mergeCell ref="EB9:EJ9"/>
    <mergeCell ref="EB10:EJ10"/>
    <mergeCell ref="EB11:EJ11"/>
    <mergeCell ref="EK12:EP12"/>
    <mergeCell ref="EB12:EJ12"/>
    <mergeCell ref="DK11:DS11"/>
    <mergeCell ref="DK9:DS9"/>
    <mergeCell ref="DK10:DS10"/>
    <mergeCell ref="BP12:BU12"/>
    <mergeCell ref="BV12:CB12"/>
    <mergeCell ref="DT21:EA21"/>
    <mergeCell ref="DK21:DS21"/>
    <mergeCell ref="DT11:EA11"/>
    <mergeCell ref="DK15:DS15"/>
    <mergeCell ref="DK16:DS16"/>
    <mergeCell ref="DK13:DS13"/>
    <mergeCell ref="DT13:EA13"/>
    <mergeCell ref="DC11:DJ11"/>
    <mergeCell ref="DI48:DX48"/>
    <mergeCell ref="A34:CB34"/>
    <mergeCell ref="DC9:DJ9"/>
    <mergeCell ref="DC10:DJ10"/>
    <mergeCell ref="A33:CB33"/>
    <mergeCell ref="A12:I12"/>
    <mergeCell ref="J12:O12"/>
    <mergeCell ref="P12:U12"/>
    <mergeCell ref="V12:AB12"/>
    <mergeCell ref="BI12:BO12"/>
    <mergeCell ref="DC21:DJ21"/>
    <mergeCell ref="DC17:DJ17"/>
    <mergeCell ref="CC67:FD68"/>
    <mergeCell ref="CC32:FD33"/>
    <mergeCell ref="A68:CB68"/>
    <mergeCell ref="A46:Q46"/>
    <mergeCell ref="A45:Q45"/>
    <mergeCell ref="DY48:EN48"/>
    <mergeCell ref="A48:Q48"/>
    <mergeCell ref="R48:AL48"/>
    <mergeCell ref="DC18:DJ18"/>
    <mergeCell ref="DK18:DS18"/>
    <mergeCell ref="CC12:CH12"/>
    <mergeCell ref="CC48:CR48"/>
    <mergeCell ref="CS48:DH48"/>
    <mergeCell ref="DC19:DJ19"/>
    <mergeCell ref="DC14:DJ14"/>
    <mergeCell ref="DC15:DJ15"/>
    <mergeCell ref="DC16:DJ16"/>
    <mergeCell ref="DC22:DJ22"/>
    <mergeCell ref="DT14:EA14"/>
    <mergeCell ref="DT16:EA16"/>
    <mergeCell ref="DT17:EA17"/>
    <mergeCell ref="DK20:DS20"/>
    <mergeCell ref="DK22:DS22"/>
    <mergeCell ref="DT22:EA22"/>
    <mergeCell ref="CI12:CO12"/>
    <mergeCell ref="CP12:CU12"/>
    <mergeCell ref="DC12:DJ12"/>
    <mergeCell ref="DT15:EA15"/>
    <mergeCell ref="CV12:DB12"/>
    <mergeCell ref="DK12:DS12"/>
    <mergeCell ref="DT12:EA12"/>
    <mergeCell ref="CP14:CU14"/>
    <mergeCell ref="CV14:DB14"/>
    <mergeCell ref="DK14:DS14"/>
    <mergeCell ref="CP18:CU18"/>
    <mergeCell ref="CV18:DB18"/>
    <mergeCell ref="AM48:BG48"/>
    <mergeCell ref="BH48:CB48"/>
    <mergeCell ref="CC39:FD39"/>
    <mergeCell ref="EQ23:EW23"/>
    <mergeCell ref="EQ22:EW22"/>
    <mergeCell ref="EX21:FD21"/>
    <mergeCell ref="EQ21:EW21"/>
    <mergeCell ref="DC24:DJ24"/>
    <mergeCell ref="EK21:EP21"/>
    <mergeCell ref="EQ19:EW19"/>
    <mergeCell ref="EK19:EP19"/>
    <mergeCell ref="EQ18:EW18"/>
    <mergeCell ref="EK18:EP18"/>
    <mergeCell ref="DK25:DS25"/>
    <mergeCell ref="EQ25:EW25"/>
    <mergeCell ref="EB20:EJ20"/>
    <mergeCell ref="EK24:EP24"/>
    <mergeCell ref="EK20:EP20"/>
    <mergeCell ref="EX30:FD30"/>
    <mergeCell ref="EX22:FD22"/>
    <mergeCell ref="EX23:FD23"/>
    <mergeCell ref="EX24:FD24"/>
    <mergeCell ref="EX26:FD26"/>
    <mergeCell ref="EX17:FD17"/>
    <mergeCell ref="EX18:FD18"/>
    <mergeCell ref="EX20:FD20"/>
    <mergeCell ref="DT24:EA24"/>
    <mergeCell ref="DK24:DS24"/>
    <mergeCell ref="DK17:DS17"/>
    <mergeCell ref="DT18:EA18"/>
    <mergeCell ref="DT19:EA19"/>
    <mergeCell ref="EB18:EJ18"/>
    <mergeCell ref="EB22:EJ22"/>
  </mergeCells>
  <printOptions/>
  <pageMargins left="0.7874015748031497" right="0.7874015748031497" top="0.07874015748031496" bottom="0.1968503937007874" header="0" footer="0"/>
  <pageSetup horizontalDpi="300" verticalDpi="300" orientation="portrait" pageOrder="overThenDown" paperSize="9" r:id="rId1"/>
  <colBreaks count="1" manualBreakCount="1">
    <brk id="80" max="65535" man="1"/>
  </colBreaks>
</worksheet>
</file>

<file path=xl/worksheets/sheet4.xml><?xml version="1.0" encoding="utf-8"?>
<worksheet xmlns="http://schemas.openxmlformats.org/spreadsheetml/2006/main" xmlns:r="http://schemas.openxmlformats.org/officeDocument/2006/relationships">
  <dimension ref="A1:FD61"/>
  <sheetViews>
    <sheetView zoomScale="125" zoomScaleNormal="125" zoomScaleSheetLayoutView="75" zoomScalePageLayoutView="0" workbookViewId="0" topLeftCell="A1">
      <selection activeCell="A2" sqref="A2:CB2"/>
    </sheetView>
  </sheetViews>
  <sheetFormatPr defaultColWidth="9.00390625" defaultRowHeight="12"/>
  <cols>
    <col min="1" max="1" width="1.4921875" style="0" customWidth="1"/>
    <col min="2" max="14" width="1.37890625" style="0" customWidth="1"/>
    <col min="15" max="19" width="1.4921875" style="0" customWidth="1"/>
    <col min="20" max="20" width="1.875" style="0" customWidth="1"/>
    <col min="21" max="26" width="1.4921875" style="0" customWidth="1"/>
    <col min="27" max="27" width="1.625" style="0" customWidth="1"/>
    <col min="28" max="35" width="1.4921875" style="0" customWidth="1"/>
    <col min="36" max="36" width="1.625" style="0" customWidth="1"/>
    <col min="37" max="39" width="1.4921875" style="0" customWidth="1"/>
    <col min="40" max="40" width="1.37890625" style="0" customWidth="1"/>
    <col min="41" max="43" width="1.4921875" style="0" customWidth="1"/>
    <col min="44" max="44" width="1.875" style="0" customWidth="1"/>
    <col min="45" max="46" width="1.4921875" style="0" customWidth="1"/>
    <col min="47" max="49" width="1.00390625" style="0" customWidth="1"/>
    <col min="50" max="59" width="1.37890625" style="0" customWidth="1"/>
    <col min="60" max="63" width="1.625" style="0" customWidth="1"/>
    <col min="64" max="71" width="1.12109375" style="0" customWidth="1"/>
    <col min="72" max="81" width="1.37890625" style="0" customWidth="1"/>
    <col min="82" max="82" width="1.625" style="0" customWidth="1"/>
    <col min="83" max="84" width="1.875" style="0" customWidth="1"/>
    <col min="85" max="86" width="1.37890625" style="0" customWidth="1"/>
    <col min="87" max="87" width="1.625" style="0" customWidth="1"/>
    <col min="88" max="88" width="1.4921875" style="0" customWidth="1"/>
    <col min="89" max="89" width="2.125" style="0" customWidth="1"/>
    <col min="90" max="90" width="1.4921875" style="0" customWidth="1"/>
    <col min="91" max="92" width="1.625" style="0" customWidth="1"/>
    <col min="93" max="96" width="1.37890625" style="0" customWidth="1"/>
    <col min="97" max="97" width="1.625" style="0" customWidth="1"/>
    <col min="98" max="107" width="1.37890625" style="0" customWidth="1"/>
    <col min="108" max="108" width="1.625" style="0" customWidth="1"/>
    <col min="109" max="110" width="1.37890625" style="0" customWidth="1"/>
    <col min="111" max="123" width="1.625" style="0" customWidth="1"/>
    <col min="124" max="157" width="1.37890625" style="0" customWidth="1"/>
    <col min="158" max="158" width="2.00390625" style="0" customWidth="1"/>
    <col min="159" max="159" width="3.00390625" style="0" customWidth="1"/>
    <col min="160" max="160" width="2.00390625" style="0" customWidth="1"/>
  </cols>
  <sheetData>
    <row r="1" spans="1:160" ht="24" customHeight="1">
      <c r="A1" s="227" t="s">
        <v>403</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8" t="s">
        <v>404</v>
      </c>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row>
    <row r="2" spans="1:160" ht="30" customHeight="1">
      <c r="A2" s="229" t="s">
        <v>220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30" t="s">
        <v>124</v>
      </c>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230"/>
      <c r="DK2" s="230"/>
      <c r="DL2" s="230"/>
      <c r="DM2" s="230"/>
      <c r="DN2" s="230"/>
      <c r="DO2" s="230"/>
      <c r="DP2" s="230"/>
      <c r="DQ2" s="230"/>
      <c r="DR2" s="230"/>
      <c r="DS2" s="230"/>
      <c r="DT2" s="230"/>
      <c r="DU2" s="230"/>
      <c r="DV2" s="230"/>
      <c r="DW2" s="230"/>
      <c r="DX2" s="230"/>
      <c r="DY2" s="230"/>
      <c r="DZ2" s="230"/>
      <c r="EA2" s="230"/>
      <c r="EB2" s="230"/>
      <c r="EC2" s="230"/>
      <c r="ED2" s="230"/>
      <c r="EE2" s="230"/>
      <c r="EF2" s="230"/>
      <c r="EG2" s="230"/>
      <c r="EH2" s="230"/>
      <c r="EI2" s="230"/>
      <c r="EJ2" s="230"/>
      <c r="EK2" s="230"/>
      <c r="EL2" s="230"/>
      <c r="EM2" s="230"/>
      <c r="EN2" s="230"/>
      <c r="EO2" s="230"/>
      <c r="EP2" s="230"/>
      <c r="EQ2" s="230"/>
      <c r="ER2" s="230"/>
      <c r="ES2" s="230"/>
      <c r="ET2" s="230"/>
      <c r="EU2" s="230"/>
      <c r="EV2" s="230"/>
      <c r="EW2" s="230"/>
      <c r="EX2" s="230"/>
      <c r="EY2" s="230"/>
      <c r="EZ2" s="230"/>
      <c r="FA2" s="230"/>
      <c r="FB2" s="230"/>
      <c r="FC2" s="230"/>
      <c r="FD2" s="230"/>
    </row>
    <row r="3" spans="1:80" ht="18" customHeight="1">
      <c r="A3" s="468" t="s">
        <v>25</v>
      </c>
      <c r="B3" s="468"/>
      <c r="C3" s="468"/>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468"/>
      <c r="AR3" s="468"/>
      <c r="AS3" s="468"/>
      <c r="AT3" s="468"/>
      <c r="AU3" s="468"/>
      <c r="AV3" s="468"/>
      <c r="AW3" s="468"/>
      <c r="AX3" s="468"/>
      <c r="AY3" s="468"/>
      <c r="AZ3" s="468"/>
      <c r="BA3" s="468"/>
      <c r="BB3" s="468"/>
      <c r="BC3" s="468"/>
      <c r="BD3" s="468"/>
      <c r="BE3" s="468"/>
      <c r="BF3" s="468"/>
      <c r="BG3" s="468"/>
      <c r="BH3" s="468"/>
      <c r="BI3" s="468"/>
      <c r="BJ3" s="468"/>
      <c r="BK3" s="468"/>
      <c r="BL3" s="468"/>
      <c r="BM3" s="468"/>
      <c r="BN3" s="468"/>
      <c r="BO3" s="468"/>
      <c r="BP3" s="468"/>
      <c r="BQ3" s="468"/>
      <c r="BR3" s="468"/>
      <c r="BS3" s="468"/>
      <c r="BT3" s="468"/>
      <c r="BU3" s="468"/>
      <c r="BV3" s="468"/>
      <c r="BW3" s="468"/>
      <c r="BX3" s="468"/>
      <c r="BY3" s="468"/>
      <c r="BZ3" s="468"/>
      <c r="CA3" s="468"/>
      <c r="CB3" s="468"/>
    </row>
    <row r="4" spans="1:160" ht="12" thickBot="1">
      <c r="A4" s="271" t="s">
        <v>106</v>
      </c>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1"/>
      <c r="BA4" s="271"/>
      <c r="BB4" s="271"/>
      <c r="BC4" s="271"/>
      <c r="BD4" s="271"/>
      <c r="BE4" s="271"/>
      <c r="BF4" s="271"/>
      <c r="BG4" s="271"/>
      <c r="BH4" s="271"/>
      <c r="BI4" s="271"/>
      <c r="BJ4" s="271"/>
      <c r="BK4" s="271"/>
      <c r="BL4" s="271"/>
      <c r="BM4" s="271"/>
      <c r="BN4" s="271"/>
      <c r="BO4" s="271"/>
      <c r="BP4" s="271"/>
      <c r="BQ4" s="271"/>
      <c r="BR4" s="271"/>
      <c r="BS4" s="271"/>
      <c r="BT4" s="271"/>
      <c r="BU4" s="271"/>
      <c r="BV4" s="271"/>
      <c r="BW4" s="271"/>
      <c r="BX4" s="271"/>
      <c r="BY4" s="271"/>
      <c r="BZ4" s="271"/>
      <c r="CA4" s="271"/>
      <c r="CB4" s="271"/>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c r="FC4" s="375"/>
      <c r="FD4" s="375"/>
    </row>
    <row r="5" spans="1:160" ht="15" customHeight="1">
      <c r="A5" s="231" t="s">
        <v>125</v>
      </c>
      <c r="B5" s="387"/>
      <c r="C5" s="387"/>
      <c r="D5" s="387"/>
      <c r="E5" s="387"/>
      <c r="F5" s="387"/>
      <c r="G5" s="387"/>
      <c r="H5" s="387"/>
      <c r="I5" s="387"/>
      <c r="J5" s="387"/>
      <c r="K5" s="385" t="s">
        <v>126</v>
      </c>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c r="AM5" s="385"/>
      <c r="AN5" s="385"/>
      <c r="AO5" s="385"/>
      <c r="AP5" s="385"/>
      <c r="AQ5" s="385"/>
      <c r="AR5" s="385"/>
      <c r="AS5" s="385"/>
      <c r="AT5" s="385"/>
      <c r="AU5" s="385"/>
      <c r="AV5" s="385"/>
      <c r="AW5" s="385"/>
      <c r="AX5" s="385"/>
      <c r="AY5" s="385"/>
      <c r="AZ5" s="385"/>
      <c r="BA5" s="385"/>
      <c r="BB5" s="385"/>
      <c r="BC5" s="385"/>
      <c r="BD5" s="385"/>
      <c r="BE5" s="385"/>
      <c r="BF5" s="385"/>
      <c r="BG5" s="385"/>
      <c r="BH5" s="385"/>
      <c r="BI5" s="385"/>
      <c r="BJ5" s="385"/>
      <c r="BK5" s="385"/>
      <c r="BL5" s="385"/>
      <c r="BM5" s="385"/>
      <c r="BN5" s="385"/>
      <c r="BO5" s="385"/>
      <c r="BP5" s="385"/>
      <c r="BQ5" s="385"/>
      <c r="BR5" s="385"/>
      <c r="BS5" s="385"/>
      <c r="BT5" s="385"/>
      <c r="BU5" s="385"/>
      <c r="BV5" s="385"/>
      <c r="BW5" s="385"/>
      <c r="BX5" s="385"/>
      <c r="BY5" s="385"/>
      <c r="BZ5" s="385"/>
      <c r="CA5" s="385"/>
      <c r="CB5" s="385"/>
      <c r="CC5" s="385" t="s">
        <v>127</v>
      </c>
      <c r="CD5" s="385"/>
      <c r="CE5" s="385"/>
      <c r="CF5" s="385"/>
      <c r="CG5" s="385"/>
      <c r="CH5" s="385"/>
      <c r="CI5" s="385"/>
      <c r="CJ5" s="385"/>
      <c r="CK5" s="385"/>
      <c r="CL5" s="385"/>
      <c r="CM5" s="385"/>
      <c r="CN5" s="385"/>
      <c r="CO5" s="385"/>
      <c r="CP5" s="385"/>
      <c r="CQ5" s="385"/>
      <c r="CR5" s="385"/>
      <c r="CS5" s="385"/>
      <c r="CT5" s="385"/>
      <c r="CU5" s="385"/>
      <c r="CV5" s="385"/>
      <c r="CW5" s="385"/>
      <c r="CX5" s="385"/>
      <c r="CY5" s="385"/>
      <c r="CZ5" s="385"/>
      <c r="DA5" s="385"/>
      <c r="DB5" s="385"/>
      <c r="DC5" s="385"/>
      <c r="DD5" s="385"/>
      <c r="DE5" s="385"/>
      <c r="DF5" s="385"/>
      <c r="DG5" s="385"/>
      <c r="DH5" s="385"/>
      <c r="DI5" s="385"/>
      <c r="DJ5" s="385" t="s">
        <v>128</v>
      </c>
      <c r="DK5" s="385"/>
      <c r="DL5" s="385"/>
      <c r="DM5" s="385"/>
      <c r="DN5" s="385"/>
      <c r="DO5" s="385"/>
      <c r="DP5" s="385"/>
      <c r="DQ5" s="385"/>
      <c r="DR5" s="385"/>
      <c r="DS5" s="385"/>
      <c r="DT5" s="385"/>
      <c r="DU5" s="385"/>
      <c r="DV5" s="385"/>
      <c r="DW5" s="385"/>
      <c r="DX5" s="385"/>
      <c r="DY5" s="385"/>
      <c r="DZ5" s="385"/>
      <c r="EA5" s="385"/>
      <c r="EB5" s="385"/>
      <c r="EC5" s="385"/>
      <c r="ED5" s="385"/>
      <c r="EE5" s="385"/>
      <c r="EF5" s="385"/>
      <c r="EG5" s="385"/>
      <c r="EH5" s="385"/>
      <c r="EI5" s="385"/>
      <c r="EJ5" s="385"/>
      <c r="EK5" s="385"/>
      <c r="EL5" s="385"/>
      <c r="EM5" s="385"/>
      <c r="EN5" s="385"/>
      <c r="EO5" s="385"/>
      <c r="EP5" s="385"/>
      <c r="EQ5" s="385"/>
      <c r="ER5" s="385"/>
      <c r="ES5" s="385"/>
      <c r="ET5" s="385"/>
      <c r="EU5" s="385"/>
      <c r="EV5" s="385"/>
      <c r="EW5" s="385"/>
      <c r="EX5" s="385"/>
      <c r="EY5" s="385"/>
      <c r="EZ5" s="385"/>
      <c r="FA5" s="385"/>
      <c r="FB5" s="419" t="s">
        <v>129</v>
      </c>
      <c r="FC5" s="420"/>
      <c r="FD5" s="420"/>
    </row>
    <row r="6" spans="1:160" ht="15" customHeight="1">
      <c r="A6" s="232"/>
      <c r="B6" s="206"/>
      <c r="C6" s="206"/>
      <c r="D6" s="206"/>
      <c r="E6" s="206"/>
      <c r="F6" s="206"/>
      <c r="G6" s="206"/>
      <c r="H6" s="206"/>
      <c r="I6" s="206"/>
      <c r="J6" s="206"/>
      <c r="K6" s="206" t="s">
        <v>130</v>
      </c>
      <c r="L6" s="206"/>
      <c r="M6" s="206"/>
      <c r="N6" s="206"/>
      <c r="O6" s="206"/>
      <c r="P6" s="206"/>
      <c r="Q6" s="206"/>
      <c r="R6" s="205" t="s">
        <v>131</v>
      </c>
      <c r="S6" s="205"/>
      <c r="T6" s="205"/>
      <c r="U6" s="205"/>
      <c r="V6" s="205"/>
      <c r="W6" s="205"/>
      <c r="X6" s="205"/>
      <c r="Y6" s="205"/>
      <c r="Z6" s="205"/>
      <c r="AA6" s="205"/>
      <c r="AB6" s="205"/>
      <c r="AC6" s="205"/>
      <c r="AD6" s="205"/>
      <c r="AE6" s="205"/>
      <c r="AF6" s="205"/>
      <c r="AG6" s="205"/>
      <c r="AH6" s="205"/>
      <c r="AI6" s="205"/>
      <c r="AJ6" s="205"/>
      <c r="AK6" s="205"/>
      <c r="AL6" s="205"/>
      <c r="AM6" s="205" t="s">
        <v>132</v>
      </c>
      <c r="AN6" s="205"/>
      <c r="AO6" s="205"/>
      <c r="AP6" s="205"/>
      <c r="AQ6" s="205"/>
      <c r="AR6" s="205"/>
      <c r="AS6" s="205"/>
      <c r="AT6" s="205"/>
      <c r="AU6" s="205"/>
      <c r="AV6" s="205"/>
      <c r="AW6" s="205"/>
      <c r="AX6" s="205"/>
      <c r="AY6" s="205"/>
      <c r="AZ6" s="205"/>
      <c r="BA6" s="205"/>
      <c r="BB6" s="205"/>
      <c r="BC6" s="205"/>
      <c r="BD6" s="205"/>
      <c r="BE6" s="205"/>
      <c r="BF6" s="205"/>
      <c r="BG6" s="205"/>
      <c r="BH6" s="205" t="s">
        <v>133</v>
      </c>
      <c r="BI6" s="205"/>
      <c r="BJ6" s="205"/>
      <c r="BK6" s="205"/>
      <c r="BL6" s="205"/>
      <c r="BM6" s="205"/>
      <c r="BN6" s="205"/>
      <c r="BO6" s="205"/>
      <c r="BP6" s="205"/>
      <c r="BQ6" s="205"/>
      <c r="BR6" s="205"/>
      <c r="BS6" s="205"/>
      <c r="BT6" s="205"/>
      <c r="BU6" s="205"/>
      <c r="BV6" s="205"/>
      <c r="BW6" s="205"/>
      <c r="BX6" s="205"/>
      <c r="BY6" s="205"/>
      <c r="BZ6" s="205"/>
      <c r="CA6" s="205"/>
      <c r="CB6" s="205"/>
      <c r="CC6" s="206" t="s">
        <v>134</v>
      </c>
      <c r="CD6" s="206"/>
      <c r="CE6" s="206"/>
      <c r="CF6" s="206"/>
      <c r="CG6" s="206"/>
      <c r="CH6" s="206"/>
      <c r="CI6" s="206"/>
      <c r="CJ6" s="206"/>
      <c r="CK6" s="206"/>
      <c r="CL6" s="206"/>
      <c r="CM6" s="206"/>
      <c r="CN6" s="206" t="s">
        <v>135</v>
      </c>
      <c r="CO6" s="206"/>
      <c r="CP6" s="206"/>
      <c r="CQ6" s="206"/>
      <c r="CR6" s="206"/>
      <c r="CS6" s="206"/>
      <c r="CT6" s="206"/>
      <c r="CU6" s="206"/>
      <c r="CV6" s="206"/>
      <c r="CW6" s="206"/>
      <c r="CX6" s="206"/>
      <c r="CY6" s="206" t="s">
        <v>136</v>
      </c>
      <c r="CZ6" s="206"/>
      <c r="DA6" s="206"/>
      <c r="DB6" s="206"/>
      <c r="DC6" s="206"/>
      <c r="DD6" s="206"/>
      <c r="DE6" s="206"/>
      <c r="DF6" s="206"/>
      <c r="DG6" s="206"/>
      <c r="DH6" s="206"/>
      <c r="DI6" s="206"/>
      <c r="DJ6" s="206" t="s">
        <v>134</v>
      </c>
      <c r="DK6" s="206"/>
      <c r="DL6" s="206"/>
      <c r="DM6" s="206"/>
      <c r="DN6" s="206"/>
      <c r="DO6" s="206"/>
      <c r="DP6" s="206"/>
      <c r="DQ6" s="206"/>
      <c r="DR6" s="206"/>
      <c r="DS6" s="206"/>
      <c r="DT6" s="206"/>
      <c r="DU6" s="206" t="s">
        <v>137</v>
      </c>
      <c r="DV6" s="206"/>
      <c r="DW6" s="206"/>
      <c r="DX6" s="206"/>
      <c r="DY6" s="206"/>
      <c r="DZ6" s="206"/>
      <c r="EA6" s="206"/>
      <c r="EB6" s="206"/>
      <c r="EC6" s="206"/>
      <c r="ED6" s="206"/>
      <c r="EE6" s="206"/>
      <c r="EF6" s="206" t="s">
        <v>138</v>
      </c>
      <c r="EG6" s="206"/>
      <c r="EH6" s="206"/>
      <c r="EI6" s="206"/>
      <c r="EJ6" s="206"/>
      <c r="EK6" s="206"/>
      <c r="EL6" s="206"/>
      <c r="EM6" s="206"/>
      <c r="EN6" s="206"/>
      <c r="EO6" s="206"/>
      <c r="EP6" s="206"/>
      <c r="EQ6" s="206" t="s">
        <v>139</v>
      </c>
      <c r="ER6" s="206"/>
      <c r="ES6" s="206"/>
      <c r="ET6" s="206"/>
      <c r="EU6" s="206"/>
      <c r="EV6" s="206"/>
      <c r="EW6" s="206"/>
      <c r="EX6" s="206"/>
      <c r="EY6" s="206"/>
      <c r="EZ6" s="206"/>
      <c r="FA6" s="206"/>
      <c r="FB6" s="421"/>
      <c r="FC6" s="422"/>
      <c r="FD6" s="422"/>
    </row>
    <row r="7" spans="1:160" ht="15" customHeight="1">
      <c r="A7" s="232"/>
      <c r="B7" s="206"/>
      <c r="C7" s="206"/>
      <c r="D7" s="206"/>
      <c r="E7" s="206"/>
      <c r="F7" s="206"/>
      <c r="G7" s="206"/>
      <c r="H7" s="206"/>
      <c r="I7" s="206"/>
      <c r="J7" s="206"/>
      <c r="K7" s="206"/>
      <c r="L7" s="206"/>
      <c r="M7" s="206"/>
      <c r="N7" s="206"/>
      <c r="O7" s="206"/>
      <c r="P7" s="206"/>
      <c r="Q7" s="206"/>
      <c r="R7" s="206" t="s">
        <v>130</v>
      </c>
      <c r="S7" s="206"/>
      <c r="T7" s="206"/>
      <c r="U7" s="206"/>
      <c r="V7" s="206"/>
      <c r="W7" s="206"/>
      <c r="X7" s="206"/>
      <c r="Y7" s="206" t="s">
        <v>140</v>
      </c>
      <c r="Z7" s="206"/>
      <c r="AA7" s="206"/>
      <c r="AB7" s="206"/>
      <c r="AC7" s="206"/>
      <c r="AD7" s="206"/>
      <c r="AE7" s="206"/>
      <c r="AF7" s="206" t="s">
        <v>141</v>
      </c>
      <c r="AG7" s="206"/>
      <c r="AH7" s="206"/>
      <c r="AI7" s="206"/>
      <c r="AJ7" s="206"/>
      <c r="AK7" s="206"/>
      <c r="AL7" s="206"/>
      <c r="AM7" s="206" t="s">
        <v>130</v>
      </c>
      <c r="AN7" s="206"/>
      <c r="AO7" s="206"/>
      <c r="AP7" s="206"/>
      <c r="AQ7" s="206"/>
      <c r="AR7" s="206"/>
      <c r="AS7" s="206"/>
      <c r="AT7" s="206" t="s">
        <v>140</v>
      </c>
      <c r="AU7" s="206"/>
      <c r="AV7" s="206"/>
      <c r="AW7" s="206"/>
      <c r="AX7" s="206"/>
      <c r="AY7" s="206"/>
      <c r="AZ7" s="206"/>
      <c r="BA7" s="206" t="s">
        <v>141</v>
      </c>
      <c r="BB7" s="206"/>
      <c r="BC7" s="206"/>
      <c r="BD7" s="206"/>
      <c r="BE7" s="206"/>
      <c r="BF7" s="206"/>
      <c r="BG7" s="206"/>
      <c r="BH7" s="206" t="s">
        <v>130</v>
      </c>
      <c r="BI7" s="206"/>
      <c r="BJ7" s="206"/>
      <c r="BK7" s="206"/>
      <c r="BL7" s="206"/>
      <c r="BM7" s="206"/>
      <c r="BN7" s="206"/>
      <c r="BO7" s="206" t="s">
        <v>140</v>
      </c>
      <c r="BP7" s="206"/>
      <c r="BQ7" s="206"/>
      <c r="BR7" s="206"/>
      <c r="BS7" s="206"/>
      <c r="BT7" s="206"/>
      <c r="BU7" s="206"/>
      <c r="BV7" s="206" t="s">
        <v>141</v>
      </c>
      <c r="BW7" s="206"/>
      <c r="BX7" s="206"/>
      <c r="BY7" s="206"/>
      <c r="BZ7" s="206"/>
      <c r="CA7" s="206"/>
      <c r="CB7" s="206"/>
      <c r="CC7" s="206"/>
      <c r="CD7" s="206"/>
      <c r="CE7" s="206"/>
      <c r="CF7" s="206"/>
      <c r="CG7" s="206"/>
      <c r="CH7" s="206"/>
      <c r="CI7" s="206"/>
      <c r="CJ7" s="206"/>
      <c r="CK7" s="206"/>
      <c r="CL7" s="206"/>
      <c r="CM7" s="206"/>
      <c r="CN7" s="206"/>
      <c r="CO7" s="206"/>
      <c r="CP7" s="206"/>
      <c r="CQ7" s="206"/>
      <c r="CR7" s="206"/>
      <c r="CS7" s="206"/>
      <c r="CT7" s="206"/>
      <c r="CU7" s="206"/>
      <c r="CV7" s="206"/>
      <c r="CW7" s="206"/>
      <c r="CX7" s="206"/>
      <c r="CY7" s="206"/>
      <c r="CZ7" s="206"/>
      <c r="DA7" s="206"/>
      <c r="DB7" s="206"/>
      <c r="DC7" s="206"/>
      <c r="DD7" s="206"/>
      <c r="DE7" s="206"/>
      <c r="DF7" s="206"/>
      <c r="DG7" s="206"/>
      <c r="DH7" s="206"/>
      <c r="DI7" s="206"/>
      <c r="DJ7" s="206"/>
      <c r="DK7" s="206"/>
      <c r="DL7" s="206"/>
      <c r="DM7" s="206"/>
      <c r="DN7" s="206"/>
      <c r="DO7" s="206"/>
      <c r="DP7" s="206"/>
      <c r="DQ7" s="206"/>
      <c r="DR7" s="206"/>
      <c r="DS7" s="206"/>
      <c r="DT7" s="206"/>
      <c r="DU7" s="206"/>
      <c r="DV7" s="206"/>
      <c r="DW7" s="206"/>
      <c r="DX7" s="206"/>
      <c r="DY7" s="206"/>
      <c r="DZ7" s="206"/>
      <c r="EA7" s="206"/>
      <c r="EB7" s="206"/>
      <c r="EC7" s="206"/>
      <c r="ED7" s="206"/>
      <c r="EE7" s="206"/>
      <c r="EF7" s="206"/>
      <c r="EG7" s="206"/>
      <c r="EH7" s="206"/>
      <c r="EI7" s="206"/>
      <c r="EJ7" s="206"/>
      <c r="EK7" s="206"/>
      <c r="EL7" s="206"/>
      <c r="EM7" s="206"/>
      <c r="EN7" s="206"/>
      <c r="EO7" s="206"/>
      <c r="EP7" s="206"/>
      <c r="EQ7" s="206"/>
      <c r="ER7" s="206"/>
      <c r="ES7" s="206"/>
      <c r="ET7" s="206"/>
      <c r="EU7" s="206"/>
      <c r="EV7" s="206"/>
      <c r="EW7" s="206"/>
      <c r="EX7" s="206"/>
      <c r="EY7" s="206"/>
      <c r="EZ7" s="206"/>
      <c r="FA7" s="206"/>
      <c r="FB7" s="423"/>
      <c r="FC7" s="424"/>
      <c r="FD7" s="424"/>
    </row>
    <row r="8" spans="1:160" ht="10.5" customHeight="1">
      <c r="A8" s="466"/>
      <c r="B8" s="466"/>
      <c r="C8" s="466"/>
      <c r="D8" s="466"/>
      <c r="E8" s="466"/>
      <c r="F8" s="466"/>
      <c r="G8" s="466"/>
      <c r="H8" s="466"/>
      <c r="I8" s="466"/>
      <c r="J8" s="467"/>
      <c r="FB8" s="444" t="s">
        <v>129</v>
      </c>
      <c r="FC8" s="445"/>
      <c r="FD8" s="445"/>
    </row>
    <row r="9" spans="1:160" s="32" customFormat="1" ht="12" customHeight="1">
      <c r="A9" s="422" t="s">
        <v>310</v>
      </c>
      <c r="B9" s="422"/>
      <c r="C9" s="422"/>
      <c r="D9" s="422"/>
      <c r="E9" s="422"/>
      <c r="F9" s="422"/>
      <c r="G9" s="422"/>
      <c r="H9" s="422"/>
      <c r="I9" s="422"/>
      <c r="J9" s="395"/>
      <c r="K9" s="345">
        <v>452532</v>
      </c>
      <c r="L9" s="345"/>
      <c r="M9" s="345"/>
      <c r="N9" s="345"/>
      <c r="O9" s="345"/>
      <c r="P9" s="345"/>
      <c r="Q9" s="345"/>
      <c r="R9" s="345">
        <v>280605</v>
      </c>
      <c r="S9" s="345"/>
      <c r="T9" s="345"/>
      <c r="U9" s="345"/>
      <c r="V9" s="345"/>
      <c r="W9" s="345"/>
      <c r="X9" s="345"/>
      <c r="Y9" s="345">
        <v>137603</v>
      </c>
      <c r="Z9" s="345"/>
      <c r="AA9" s="345"/>
      <c r="AB9" s="345"/>
      <c r="AC9" s="345"/>
      <c r="AD9" s="345"/>
      <c r="AE9" s="345"/>
      <c r="AF9" s="345">
        <v>143002</v>
      </c>
      <c r="AG9" s="345"/>
      <c r="AH9" s="345"/>
      <c r="AI9" s="345"/>
      <c r="AJ9" s="345"/>
      <c r="AK9" s="345"/>
      <c r="AL9" s="345"/>
      <c r="AM9" s="345">
        <v>3375</v>
      </c>
      <c r="AN9" s="345"/>
      <c r="AO9" s="345"/>
      <c r="AP9" s="345"/>
      <c r="AQ9" s="345"/>
      <c r="AR9" s="345"/>
      <c r="AS9" s="345"/>
      <c r="AT9" s="345">
        <v>778</v>
      </c>
      <c r="AU9" s="345"/>
      <c r="AV9" s="345"/>
      <c r="AW9" s="345"/>
      <c r="AX9" s="345"/>
      <c r="AY9" s="345"/>
      <c r="AZ9" s="345"/>
      <c r="BA9" s="345">
        <v>2597</v>
      </c>
      <c r="BB9" s="345"/>
      <c r="BC9" s="345"/>
      <c r="BD9" s="345"/>
      <c r="BE9" s="345"/>
      <c r="BF9" s="345"/>
      <c r="BG9" s="345"/>
      <c r="BH9" s="345">
        <v>168552</v>
      </c>
      <c r="BI9" s="345"/>
      <c r="BJ9" s="345"/>
      <c r="BK9" s="345"/>
      <c r="BL9" s="345"/>
      <c r="BM9" s="345"/>
      <c r="BN9" s="345"/>
      <c r="BO9" s="345">
        <v>1361</v>
      </c>
      <c r="BP9" s="345"/>
      <c r="BQ9" s="345"/>
      <c r="BR9" s="345"/>
      <c r="BS9" s="345"/>
      <c r="BT9" s="345"/>
      <c r="BU9" s="345"/>
      <c r="BV9" s="345">
        <v>167191</v>
      </c>
      <c r="BW9" s="345"/>
      <c r="BX9" s="345"/>
      <c r="BY9" s="345"/>
      <c r="BZ9" s="345"/>
      <c r="CA9" s="345"/>
      <c r="CB9" s="345"/>
      <c r="CC9" s="345">
        <v>10619</v>
      </c>
      <c r="CD9" s="345"/>
      <c r="CE9" s="345"/>
      <c r="CF9" s="345"/>
      <c r="CG9" s="345"/>
      <c r="CH9" s="345"/>
      <c r="CI9" s="345"/>
      <c r="CJ9" s="345"/>
      <c r="CK9" s="345"/>
      <c r="CL9" s="345"/>
      <c r="CM9" s="345"/>
      <c r="CN9" s="345">
        <v>556</v>
      </c>
      <c r="CO9" s="345"/>
      <c r="CP9" s="345"/>
      <c r="CQ9" s="345"/>
      <c r="CR9" s="345"/>
      <c r="CS9" s="345"/>
      <c r="CT9" s="345"/>
      <c r="CU9" s="345"/>
      <c r="CV9" s="345"/>
      <c r="CW9" s="345"/>
      <c r="CX9" s="345"/>
      <c r="CY9" s="345">
        <v>10063</v>
      </c>
      <c r="CZ9" s="345"/>
      <c r="DA9" s="345"/>
      <c r="DB9" s="345"/>
      <c r="DC9" s="345"/>
      <c r="DD9" s="345"/>
      <c r="DE9" s="345"/>
      <c r="DF9" s="345"/>
      <c r="DG9" s="345"/>
      <c r="DH9" s="345"/>
      <c r="DI9" s="345"/>
      <c r="DJ9" s="345">
        <v>76156</v>
      </c>
      <c r="DK9" s="345"/>
      <c r="DL9" s="345"/>
      <c r="DM9" s="345"/>
      <c r="DN9" s="345"/>
      <c r="DO9" s="345"/>
      <c r="DP9" s="345"/>
      <c r="DQ9" s="345"/>
      <c r="DR9" s="345"/>
      <c r="DS9" s="345"/>
      <c r="DT9" s="345"/>
      <c r="DU9" s="345">
        <v>16020</v>
      </c>
      <c r="DV9" s="345"/>
      <c r="DW9" s="345"/>
      <c r="DX9" s="345"/>
      <c r="DY9" s="345"/>
      <c r="DZ9" s="345"/>
      <c r="EA9" s="345"/>
      <c r="EB9" s="345"/>
      <c r="EC9" s="345"/>
      <c r="ED9" s="345"/>
      <c r="EE9" s="345"/>
      <c r="EF9" s="345">
        <v>60136</v>
      </c>
      <c r="EG9" s="345"/>
      <c r="EH9" s="345"/>
      <c r="EI9" s="345"/>
      <c r="EJ9" s="345"/>
      <c r="EK9" s="345"/>
      <c r="EL9" s="345"/>
      <c r="EM9" s="345"/>
      <c r="EN9" s="345"/>
      <c r="EO9" s="345"/>
      <c r="EP9" s="345"/>
      <c r="EQ9" s="448">
        <v>27.1</v>
      </c>
      <c r="ER9" s="448"/>
      <c r="ES9" s="448"/>
      <c r="ET9" s="448"/>
      <c r="EU9" s="448"/>
      <c r="EV9" s="448"/>
      <c r="EW9" s="448"/>
      <c r="EX9" s="448"/>
      <c r="EY9" s="448"/>
      <c r="EZ9" s="448"/>
      <c r="FA9" s="448"/>
      <c r="FB9" s="430" t="s">
        <v>333</v>
      </c>
      <c r="FC9" s="348"/>
      <c r="FD9" s="348"/>
    </row>
    <row r="10" spans="1:160" ht="12" customHeight="1">
      <c r="A10" s="422">
        <v>14</v>
      </c>
      <c r="B10" s="422"/>
      <c r="C10" s="422"/>
      <c r="D10" s="422"/>
      <c r="E10" s="422"/>
      <c r="F10" s="422"/>
      <c r="G10" s="422"/>
      <c r="H10" s="422"/>
      <c r="I10" s="422"/>
      <c r="J10" s="395"/>
      <c r="K10" s="438">
        <f>SUM(R10,AM10,BH10)</f>
        <v>451306</v>
      </c>
      <c r="L10" s="433"/>
      <c r="M10" s="433"/>
      <c r="N10" s="433"/>
      <c r="O10" s="433"/>
      <c r="P10" s="433"/>
      <c r="Q10" s="433"/>
      <c r="R10" s="345">
        <f>SUM(Y10:AL10)</f>
        <v>280453</v>
      </c>
      <c r="S10" s="345"/>
      <c r="T10" s="345"/>
      <c r="U10" s="345"/>
      <c r="V10" s="345"/>
      <c r="W10" s="345"/>
      <c r="X10" s="345"/>
      <c r="Y10" s="345">
        <v>138426</v>
      </c>
      <c r="Z10" s="345"/>
      <c r="AA10" s="345"/>
      <c r="AB10" s="345"/>
      <c r="AC10" s="345"/>
      <c r="AD10" s="345"/>
      <c r="AE10" s="345"/>
      <c r="AF10" s="345">
        <v>142027</v>
      </c>
      <c r="AG10" s="345"/>
      <c r="AH10" s="345"/>
      <c r="AI10" s="345"/>
      <c r="AJ10" s="345"/>
      <c r="AK10" s="345"/>
      <c r="AL10" s="345"/>
      <c r="AM10" s="345">
        <f>SUM(AT10:BG10)</f>
        <v>3511</v>
      </c>
      <c r="AN10" s="345"/>
      <c r="AO10" s="345"/>
      <c r="AP10" s="345"/>
      <c r="AQ10" s="345"/>
      <c r="AR10" s="345"/>
      <c r="AS10" s="345"/>
      <c r="AT10" s="345">
        <v>843</v>
      </c>
      <c r="AU10" s="345"/>
      <c r="AV10" s="345"/>
      <c r="AW10" s="345"/>
      <c r="AX10" s="345"/>
      <c r="AY10" s="345"/>
      <c r="AZ10" s="345"/>
      <c r="BA10" s="345">
        <v>2668</v>
      </c>
      <c r="BB10" s="345"/>
      <c r="BC10" s="345"/>
      <c r="BD10" s="345"/>
      <c r="BE10" s="345"/>
      <c r="BF10" s="345"/>
      <c r="BG10" s="345"/>
      <c r="BH10" s="433">
        <f>SUM(BO10:CB10)</f>
        <v>167342</v>
      </c>
      <c r="BI10" s="433"/>
      <c r="BJ10" s="433"/>
      <c r="BK10" s="433"/>
      <c r="BL10" s="433"/>
      <c r="BM10" s="433"/>
      <c r="BN10" s="433"/>
      <c r="BO10" s="345">
        <v>1642</v>
      </c>
      <c r="BP10" s="345"/>
      <c r="BQ10" s="345"/>
      <c r="BR10" s="345"/>
      <c r="BS10" s="345"/>
      <c r="BT10" s="345"/>
      <c r="BU10" s="345"/>
      <c r="BV10" s="433">
        <v>165700</v>
      </c>
      <c r="BW10" s="433"/>
      <c r="BX10" s="433"/>
      <c r="BY10" s="433"/>
      <c r="BZ10" s="433"/>
      <c r="CA10" s="433"/>
      <c r="CB10" s="433"/>
      <c r="CC10" s="345">
        <f>SUM(CN10:DI10)</f>
        <v>9740</v>
      </c>
      <c r="CD10" s="345"/>
      <c r="CE10" s="345"/>
      <c r="CF10" s="345"/>
      <c r="CG10" s="345"/>
      <c r="CH10" s="345"/>
      <c r="CI10" s="345"/>
      <c r="CJ10" s="345"/>
      <c r="CK10" s="345"/>
      <c r="CL10" s="345"/>
      <c r="CM10" s="345"/>
      <c r="CN10" s="345">
        <v>469</v>
      </c>
      <c r="CO10" s="345"/>
      <c r="CP10" s="345"/>
      <c r="CQ10" s="345"/>
      <c r="CR10" s="345"/>
      <c r="CS10" s="345"/>
      <c r="CT10" s="345"/>
      <c r="CU10" s="345"/>
      <c r="CV10" s="345"/>
      <c r="CW10" s="345"/>
      <c r="CX10" s="345"/>
      <c r="CY10" s="345">
        <v>9271</v>
      </c>
      <c r="CZ10" s="345"/>
      <c r="DA10" s="345"/>
      <c r="DB10" s="345"/>
      <c r="DC10" s="345"/>
      <c r="DD10" s="345"/>
      <c r="DE10" s="345"/>
      <c r="DF10" s="345"/>
      <c r="DG10" s="345"/>
      <c r="DH10" s="345"/>
      <c r="DI10" s="345"/>
      <c r="DJ10" s="345">
        <f>SUM(DU10:EP10)</f>
        <v>67290</v>
      </c>
      <c r="DK10" s="345"/>
      <c r="DL10" s="345"/>
      <c r="DM10" s="345"/>
      <c r="DN10" s="345"/>
      <c r="DO10" s="345"/>
      <c r="DP10" s="345"/>
      <c r="DQ10" s="345"/>
      <c r="DR10" s="345"/>
      <c r="DS10" s="345"/>
      <c r="DT10" s="345"/>
      <c r="DU10" s="345">
        <v>16440</v>
      </c>
      <c r="DV10" s="345"/>
      <c r="DW10" s="345"/>
      <c r="DX10" s="345"/>
      <c r="DY10" s="345"/>
      <c r="DZ10" s="345"/>
      <c r="EA10" s="345"/>
      <c r="EB10" s="345"/>
      <c r="EC10" s="345"/>
      <c r="ED10" s="345"/>
      <c r="EE10" s="345"/>
      <c r="EF10" s="345">
        <v>50850</v>
      </c>
      <c r="EG10" s="345"/>
      <c r="EH10" s="345"/>
      <c r="EI10" s="345"/>
      <c r="EJ10" s="345"/>
      <c r="EK10" s="345"/>
      <c r="EL10" s="345"/>
      <c r="EM10" s="345"/>
      <c r="EN10" s="345"/>
      <c r="EO10" s="345"/>
      <c r="EP10" s="345"/>
      <c r="EQ10" s="448">
        <v>24</v>
      </c>
      <c r="ER10" s="448"/>
      <c r="ES10" s="448"/>
      <c r="ET10" s="448"/>
      <c r="EU10" s="448"/>
      <c r="EV10" s="448"/>
      <c r="EW10" s="448"/>
      <c r="EX10" s="448"/>
      <c r="EY10" s="448"/>
      <c r="EZ10" s="448"/>
      <c r="FA10" s="448"/>
      <c r="FB10" s="430" t="s">
        <v>334</v>
      </c>
      <c r="FC10" s="348"/>
      <c r="FD10" s="348"/>
    </row>
    <row r="11" spans="1:160" s="41" customFormat="1" ht="12" customHeight="1">
      <c r="A11" s="422">
        <v>15</v>
      </c>
      <c r="B11" s="422"/>
      <c r="C11" s="422"/>
      <c r="D11" s="422"/>
      <c r="E11" s="422"/>
      <c r="F11" s="422"/>
      <c r="G11" s="422"/>
      <c r="H11" s="422"/>
      <c r="I11" s="422"/>
      <c r="J11" s="395"/>
      <c r="K11" s="438">
        <f>R11+AM11+BH11</f>
        <v>447173</v>
      </c>
      <c r="L11" s="433"/>
      <c r="M11" s="433"/>
      <c r="N11" s="433"/>
      <c r="O11" s="433"/>
      <c r="P11" s="433"/>
      <c r="Q11" s="433"/>
      <c r="R11" s="345">
        <f>SUM(Y11:AL11)</f>
        <v>278020</v>
      </c>
      <c r="S11" s="345"/>
      <c r="T11" s="345"/>
      <c r="U11" s="345"/>
      <c r="V11" s="345"/>
      <c r="W11" s="345"/>
      <c r="X11" s="345"/>
      <c r="Y11" s="345">
        <v>137672</v>
      </c>
      <c r="Z11" s="345"/>
      <c r="AA11" s="345"/>
      <c r="AB11" s="345"/>
      <c r="AC11" s="345"/>
      <c r="AD11" s="345"/>
      <c r="AE11" s="345"/>
      <c r="AF11" s="345">
        <v>140348</v>
      </c>
      <c r="AG11" s="345"/>
      <c r="AH11" s="345"/>
      <c r="AI11" s="345"/>
      <c r="AJ11" s="345"/>
      <c r="AK11" s="345"/>
      <c r="AL11" s="345"/>
      <c r="AM11" s="345">
        <f>SUM(AT11:BG11)</f>
        <v>3847</v>
      </c>
      <c r="AN11" s="345"/>
      <c r="AO11" s="345"/>
      <c r="AP11" s="345"/>
      <c r="AQ11" s="345"/>
      <c r="AR11" s="345"/>
      <c r="AS11" s="345"/>
      <c r="AT11" s="345">
        <v>954</v>
      </c>
      <c r="AU11" s="345"/>
      <c r="AV11" s="345"/>
      <c r="AW11" s="345"/>
      <c r="AX11" s="345"/>
      <c r="AY11" s="345"/>
      <c r="AZ11" s="345"/>
      <c r="BA11" s="345">
        <v>2893</v>
      </c>
      <c r="BB11" s="345"/>
      <c r="BC11" s="345"/>
      <c r="BD11" s="345"/>
      <c r="BE11" s="345"/>
      <c r="BF11" s="345"/>
      <c r="BG11" s="345"/>
      <c r="BH11" s="433">
        <f>SUM(BO11:CB11)</f>
        <v>165306</v>
      </c>
      <c r="BI11" s="433"/>
      <c r="BJ11" s="433"/>
      <c r="BK11" s="433"/>
      <c r="BL11" s="433"/>
      <c r="BM11" s="433"/>
      <c r="BN11" s="433"/>
      <c r="BO11" s="345">
        <v>1789</v>
      </c>
      <c r="BP11" s="345"/>
      <c r="BQ11" s="345"/>
      <c r="BR11" s="345"/>
      <c r="BS11" s="345"/>
      <c r="BT11" s="345"/>
      <c r="BU11" s="345"/>
      <c r="BV11" s="433">
        <v>163517</v>
      </c>
      <c r="BW11" s="433"/>
      <c r="BX11" s="433"/>
      <c r="BY11" s="433"/>
      <c r="BZ11" s="433"/>
      <c r="CA11" s="433"/>
      <c r="CB11" s="433"/>
      <c r="CC11" s="345">
        <f>SUM(CN11:DI11)</f>
        <v>9655</v>
      </c>
      <c r="CD11" s="345"/>
      <c r="CE11" s="345"/>
      <c r="CF11" s="345"/>
      <c r="CG11" s="345"/>
      <c r="CH11" s="345"/>
      <c r="CI11" s="345"/>
      <c r="CJ11" s="345"/>
      <c r="CK11" s="345"/>
      <c r="CL11" s="345"/>
      <c r="CM11" s="345"/>
      <c r="CN11" s="345">
        <v>426</v>
      </c>
      <c r="CO11" s="345"/>
      <c r="CP11" s="345"/>
      <c r="CQ11" s="345"/>
      <c r="CR11" s="345"/>
      <c r="CS11" s="345"/>
      <c r="CT11" s="345"/>
      <c r="CU11" s="345"/>
      <c r="CV11" s="345"/>
      <c r="CW11" s="345"/>
      <c r="CX11" s="345"/>
      <c r="CY11" s="345">
        <v>9229</v>
      </c>
      <c r="CZ11" s="345"/>
      <c r="DA11" s="345"/>
      <c r="DB11" s="345"/>
      <c r="DC11" s="345"/>
      <c r="DD11" s="345"/>
      <c r="DE11" s="345"/>
      <c r="DF11" s="345"/>
      <c r="DG11" s="345"/>
      <c r="DH11" s="345"/>
      <c r="DI11" s="345"/>
      <c r="DJ11" s="345">
        <f>SUM(DU11:EP11)</f>
        <v>75924</v>
      </c>
      <c r="DK11" s="345"/>
      <c r="DL11" s="345"/>
      <c r="DM11" s="345"/>
      <c r="DN11" s="345"/>
      <c r="DO11" s="345"/>
      <c r="DP11" s="345"/>
      <c r="DQ11" s="345"/>
      <c r="DR11" s="345"/>
      <c r="DS11" s="345"/>
      <c r="DT11" s="345"/>
      <c r="DU11" s="345">
        <v>16781</v>
      </c>
      <c r="DV11" s="345"/>
      <c r="DW11" s="345"/>
      <c r="DX11" s="345"/>
      <c r="DY11" s="345"/>
      <c r="DZ11" s="345"/>
      <c r="EA11" s="345"/>
      <c r="EB11" s="345"/>
      <c r="EC11" s="345"/>
      <c r="ED11" s="345"/>
      <c r="EE11" s="345"/>
      <c r="EF11" s="345">
        <v>59143</v>
      </c>
      <c r="EG11" s="345"/>
      <c r="EH11" s="345"/>
      <c r="EI11" s="345"/>
      <c r="EJ11" s="345"/>
      <c r="EK11" s="345"/>
      <c r="EL11" s="345"/>
      <c r="EM11" s="345"/>
      <c r="EN11" s="345"/>
      <c r="EO11" s="345"/>
      <c r="EP11" s="345"/>
      <c r="EQ11" s="448">
        <v>27.3</v>
      </c>
      <c r="ER11" s="448"/>
      <c r="ES11" s="448"/>
      <c r="ET11" s="448"/>
      <c r="EU11" s="448"/>
      <c r="EV11" s="448"/>
      <c r="EW11" s="448"/>
      <c r="EX11" s="448"/>
      <c r="EY11" s="448"/>
      <c r="EZ11" s="448"/>
      <c r="FA11" s="448"/>
      <c r="FB11" s="430" t="s">
        <v>335</v>
      </c>
      <c r="FC11" s="348"/>
      <c r="FD11" s="348"/>
    </row>
    <row r="12" spans="1:160" s="41" customFormat="1" ht="12" customHeight="1">
      <c r="A12" s="422">
        <v>16</v>
      </c>
      <c r="B12" s="422"/>
      <c r="C12" s="422"/>
      <c r="D12" s="422"/>
      <c r="E12" s="422"/>
      <c r="F12" s="422"/>
      <c r="G12" s="422"/>
      <c r="H12" s="422"/>
      <c r="I12" s="422"/>
      <c r="J12" s="395"/>
      <c r="K12" s="438">
        <f>R12+AM12+BH12</f>
        <v>441588</v>
      </c>
      <c r="L12" s="433"/>
      <c r="M12" s="433"/>
      <c r="N12" s="433"/>
      <c r="O12" s="433"/>
      <c r="P12" s="433"/>
      <c r="Q12" s="433"/>
      <c r="R12" s="345">
        <f>SUM(Y12:AL12)</f>
        <v>273571</v>
      </c>
      <c r="S12" s="345"/>
      <c r="T12" s="345"/>
      <c r="U12" s="345"/>
      <c r="V12" s="345"/>
      <c r="W12" s="345"/>
      <c r="X12" s="345"/>
      <c r="Y12" s="345">
        <v>135799</v>
      </c>
      <c r="Z12" s="345"/>
      <c r="AA12" s="345"/>
      <c r="AB12" s="345"/>
      <c r="AC12" s="345"/>
      <c r="AD12" s="345"/>
      <c r="AE12" s="345"/>
      <c r="AF12" s="345">
        <v>137772</v>
      </c>
      <c r="AG12" s="345"/>
      <c r="AH12" s="345"/>
      <c r="AI12" s="345"/>
      <c r="AJ12" s="345"/>
      <c r="AK12" s="345"/>
      <c r="AL12" s="345"/>
      <c r="AM12" s="345">
        <f>SUM(AT12:BG12)</f>
        <v>4260</v>
      </c>
      <c r="AN12" s="345"/>
      <c r="AO12" s="345"/>
      <c r="AP12" s="345"/>
      <c r="AQ12" s="345"/>
      <c r="AR12" s="345"/>
      <c r="AS12" s="345"/>
      <c r="AT12" s="345">
        <v>1059</v>
      </c>
      <c r="AU12" s="345"/>
      <c r="AV12" s="345"/>
      <c r="AW12" s="345"/>
      <c r="AX12" s="345"/>
      <c r="AY12" s="345"/>
      <c r="AZ12" s="345"/>
      <c r="BA12" s="345">
        <v>3201</v>
      </c>
      <c r="BB12" s="345"/>
      <c r="BC12" s="345"/>
      <c r="BD12" s="345"/>
      <c r="BE12" s="345"/>
      <c r="BF12" s="345"/>
      <c r="BG12" s="345"/>
      <c r="BH12" s="433">
        <f>SUM(BO12:CB12)</f>
        <v>163757</v>
      </c>
      <c r="BI12" s="433"/>
      <c r="BJ12" s="433"/>
      <c r="BK12" s="433"/>
      <c r="BL12" s="433"/>
      <c r="BM12" s="433"/>
      <c r="BN12" s="433"/>
      <c r="BO12" s="345">
        <v>1936</v>
      </c>
      <c r="BP12" s="345"/>
      <c r="BQ12" s="345"/>
      <c r="BR12" s="345"/>
      <c r="BS12" s="345"/>
      <c r="BT12" s="345"/>
      <c r="BU12" s="345"/>
      <c r="BV12" s="433">
        <v>161821</v>
      </c>
      <c r="BW12" s="433"/>
      <c r="BX12" s="433"/>
      <c r="BY12" s="433"/>
      <c r="BZ12" s="433"/>
      <c r="CA12" s="433"/>
      <c r="CB12" s="433"/>
      <c r="CC12" s="345">
        <f>SUM(CN12:DI12)</f>
        <v>10693</v>
      </c>
      <c r="CD12" s="345"/>
      <c r="CE12" s="345"/>
      <c r="CF12" s="345"/>
      <c r="CG12" s="345"/>
      <c r="CH12" s="345"/>
      <c r="CI12" s="345"/>
      <c r="CJ12" s="345"/>
      <c r="CK12" s="345"/>
      <c r="CL12" s="345"/>
      <c r="CM12" s="345"/>
      <c r="CN12" s="345">
        <v>384</v>
      </c>
      <c r="CO12" s="345"/>
      <c r="CP12" s="345"/>
      <c r="CQ12" s="345"/>
      <c r="CR12" s="345"/>
      <c r="CS12" s="345"/>
      <c r="CT12" s="345"/>
      <c r="CU12" s="345"/>
      <c r="CV12" s="345"/>
      <c r="CW12" s="345"/>
      <c r="CX12" s="345"/>
      <c r="CY12" s="345">
        <v>10309</v>
      </c>
      <c r="CZ12" s="345"/>
      <c r="DA12" s="345"/>
      <c r="DB12" s="345"/>
      <c r="DC12" s="345"/>
      <c r="DD12" s="345"/>
      <c r="DE12" s="345"/>
      <c r="DF12" s="345"/>
      <c r="DG12" s="345"/>
      <c r="DH12" s="345"/>
      <c r="DI12" s="345"/>
      <c r="DJ12" s="345">
        <f>SUM(DU12:EP12)</f>
        <v>80592</v>
      </c>
      <c r="DK12" s="345"/>
      <c r="DL12" s="345"/>
      <c r="DM12" s="345"/>
      <c r="DN12" s="345"/>
      <c r="DO12" s="345"/>
      <c r="DP12" s="345"/>
      <c r="DQ12" s="345"/>
      <c r="DR12" s="345"/>
      <c r="DS12" s="345"/>
      <c r="DT12" s="345"/>
      <c r="DU12" s="345">
        <v>17014</v>
      </c>
      <c r="DV12" s="345"/>
      <c r="DW12" s="345"/>
      <c r="DX12" s="345"/>
      <c r="DY12" s="345"/>
      <c r="DZ12" s="345"/>
      <c r="EA12" s="345"/>
      <c r="EB12" s="345"/>
      <c r="EC12" s="345"/>
      <c r="ED12" s="345"/>
      <c r="EE12" s="345"/>
      <c r="EF12" s="345">
        <v>63578</v>
      </c>
      <c r="EG12" s="345"/>
      <c r="EH12" s="345"/>
      <c r="EI12" s="345"/>
      <c r="EJ12" s="345"/>
      <c r="EK12" s="345"/>
      <c r="EL12" s="345"/>
      <c r="EM12" s="345"/>
      <c r="EN12" s="345"/>
      <c r="EO12" s="345"/>
      <c r="EP12" s="345"/>
      <c r="EQ12" s="448">
        <v>29.5</v>
      </c>
      <c r="ER12" s="448"/>
      <c r="ES12" s="448"/>
      <c r="ET12" s="448"/>
      <c r="EU12" s="448"/>
      <c r="EV12" s="448"/>
      <c r="EW12" s="448"/>
      <c r="EX12" s="448"/>
      <c r="EY12" s="448"/>
      <c r="EZ12" s="448"/>
      <c r="FA12" s="448"/>
      <c r="FB12" s="430" t="s">
        <v>197</v>
      </c>
      <c r="FC12" s="348"/>
      <c r="FD12" s="348"/>
    </row>
    <row r="13" spans="1:160" s="41" customFormat="1" ht="12" customHeight="1">
      <c r="A13" s="455">
        <v>17</v>
      </c>
      <c r="B13" s="455"/>
      <c r="C13" s="455"/>
      <c r="D13" s="455"/>
      <c r="E13" s="455"/>
      <c r="F13" s="455"/>
      <c r="G13" s="455"/>
      <c r="H13" s="455"/>
      <c r="I13" s="455"/>
      <c r="J13" s="470"/>
      <c r="K13" s="471">
        <f>R13+AM13+BH13</f>
        <v>436528</v>
      </c>
      <c r="L13" s="472"/>
      <c r="M13" s="472"/>
      <c r="N13" s="472"/>
      <c r="O13" s="472"/>
      <c r="P13" s="472"/>
      <c r="Q13" s="472"/>
      <c r="R13" s="362">
        <f>SUM(Y13:AL13)</f>
        <v>270566</v>
      </c>
      <c r="S13" s="362"/>
      <c r="T13" s="362"/>
      <c r="U13" s="362"/>
      <c r="V13" s="362"/>
      <c r="W13" s="362"/>
      <c r="X13" s="362"/>
      <c r="Y13" s="362">
        <v>134517</v>
      </c>
      <c r="Z13" s="362"/>
      <c r="AA13" s="362"/>
      <c r="AB13" s="362"/>
      <c r="AC13" s="362"/>
      <c r="AD13" s="362"/>
      <c r="AE13" s="362"/>
      <c r="AF13" s="362">
        <v>136049</v>
      </c>
      <c r="AG13" s="362"/>
      <c r="AH13" s="362"/>
      <c r="AI13" s="362"/>
      <c r="AJ13" s="362"/>
      <c r="AK13" s="362"/>
      <c r="AL13" s="362"/>
      <c r="AM13" s="362">
        <f>SUM(AT13:BG13)</f>
        <v>4236</v>
      </c>
      <c r="AN13" s="362"/>
      <c r="AO13" s="362"/>
      <c r="AP13" s="362"/>
      <c r="AQ13" s="362"/>
      <c r="AR13" s="362"/>
      <c r="AS13" s="362"/>
      <c r="AT13" s="362">
        <v>1100</v>
      </c>
      <c r="AU13" s="362"/>
      <c r="AV13" s="362"/>
      <c r="AW13" s="362"/>
      <c r="AX13" s="362"/>
      <c r="AY13" s="362"/>
      <c r="AZ13" s="362"/>
      <c r="BA13" s="362">
        <v>3136</v>
      </c>
      <c r="BB13" s="362"/>
      <c r="BC13" s="362"/>
      <c r="BD13" s="362"/>
      <c r="BE13" s="362"/>
      <c r="BF13" s="362"/>
      <c r="BG13" s="362"/>
      <c r="BH13" s="472">
        <f>SUM(BO13:CB13)</f>
        <v>161726</v>
      </c>
      <c r="BI13" s="472"/>
      <c r="BJ13" s="472"/>
      <c r="BK13" s="472"/>
      <c r="BL13" s="472"/>
      <c r="BM13" s="472"/>
      <c r="BN13" s="472"/>
      <c r="BO13" s="362">
        <v>2031</v>
      </c>
      <c r="BP13" s="362"/>
      <c r="BQ13" s="362"/>
      <c r="BR13" s="362"/>
      <c r="BS13" s="362"/>
      <c r="BT13" s="362"/>
      <c r="BU13" s="362"/>
      <c r="BV13" s="472">
        <v>159695</v>
      </c>
      <c r="BW13" s="472"/>
      <c r="BX13" s="472"/>
      <c r="BY13" s="472"/>
      <c r="BZ13" s="472"/>
      <c r="CA13" s="472"/>
      <c r="CB13" s="472"/>
      <c r="CC13" s="362">
        <f>SUM(CN13:DI13)</f>
        <v>10613</v>
      </c>
      <c r="CD13" s="362"/>
      <c r="CE13" s="362"/>
      <c r="CF13" s="362"/>
      <c r="CG13" s="362"/>
      <c r="CH13" s="362"/>
      <c r="CI13" s="362"/>
      <c r="CJ13" s="362"/>
      <c r="CK13" s="362"/>
      <c r="CL13" s="362"/>
      <c r="CM13" s="362"/>
      <c r="CN13" s="362">
        <v>368</v>
      </c>
      <c r="CO13" s="362"/>
      <c r="CP13" s="362"/>
      <c r="CQ13" s="362"/>
      <c r="CR13" s="362"/>
      <c r="CS13" s="362"/>
      <c r="CT13" s="362"/>
      <c r="CU13" s="362"/>
      <c r="CV13" s="362"/>
      <c r="CW13" s="362"/>
      <c r="CX13" s="362"/>
      <c r="CY13" s="362">
        <v>10245</v>
      </c>
      <c r="CZ13" s="362"/>
      <c r="DA13" s="362"/>
      <c r="DB13" s="362"/>
      <c r="DC13" s="362"/>
      <c r="DD13" s="362"/>
      <c r="DE13" s="362"/>
      <c r="DF13" s="362"/>
      <c r="DG13" s="362"/>
      <c r="DH13" s="362"/>
      <c r="DI13" s="362"/>
      <c r="DJ13" s="362">
        <f>SUM(DU13:EP13)</f>
        <v>78502</v>
      </c>
      <c r="DK13" s="362"/>
      <c r="DL13" s="362"/>
      <c r="DM13" s="362"/>
      <c r="DN13" s="362"/>
      <c r="DO13" s="362"/>
      <c r="DP13" s="362"/>
      <c r="DQ13" s="362"/>
      <c r="DR13" s="362"/>
      <c r="DS13" s="362"/>
      <c r="DT13" s="362"/>
      <c r="DU13" s="362">
        <v>17461</v>
      </c>
      <c r="DV13" s="362"/>
      <c r="DW13" s="362"/>
      <c r="DX13" s="362"/>
      <c r="DY13" s="362"/>
      <c r="DZ13" s="362"/>
      <c r="EA13" s="362"/>
      <c r="EB13" s="362"/>
      <c r="EC13" s="362"/>
      <c r="ED13" s="362"/>
      <c r="EE13" s="362"/>
      <c r="EF13" s="362">
        <v>61041</v>
      </c>
      <c r="EG13" s="362"/>
      <c r="EH13" s="362"/>
      <c r="EI13" s="362"/>
      <c r="EJ13" s="362"/>
      <c r="EK13" s="362"/>
      <c r="EL13" s="362"/>
      <c r="EM13" s="362"/>
      <c r="EN13" s="362"/>
      <c r="EO13" s="362"/>
      <c r="EP13" s="362"/>
      <c r="EQ13" s="454">
        <v>22.6</v>
      </c>
      <c r="ER13" s="454"/>
      <c r="ES13" s="454"/>
      <c r="ET13" s="454"/>
      <c r="EU13" s="454"/>
      <c r="EV13" s="454"/>
      <c r="EW13" s="454"/>
      <c r="EX13" s="454"/>
      <c r="EY13" s="454"/>
      <c r="EZ13" s="454"/>
      <c r="FA13" s="454"/>
      <c r="FB13" s="427" t="s">
        <v>297</v>
      </c>
      <c r="FC13" s="373"/>
      <c r="FD13" s="373"/>
    </row>
    <row r="14" spans="1:160" ht="4.5" customHeight="1" thickBot="1">
      <c r="A14" s="463"/>
      <c r="B14" s="463"/>
      <c r="C14" s="463"/>
      <c r="D14" s="463"/>
      <c r="E14" s="463"/>
      <c r="F14" s="463"/>
      <c r="G14" s="463"/>
      <c r="H14" s="463"/>
      <c r="I14" s="463"/>
      <c r="J14" s="464"/>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4"/>
      <c r="FC14" s="3"/>
      <c r="FD14" s="3"/>
    </row>
    <row r="15" spans="1:160" ht="4.5" customHeight="1">
      <c r="A15" s="9"/>
      <c r="B15" s="9"/>
      <c r="C15" s="9"/>
      <c r="D15" s="9"/>
      <c r="E15" s="9"/>
      <c r="F15" s="9"/>
      <c r="G15" s="9"/>
      <c r="H15" s="9"/>
      <c r="I15" s="9"/>
      <c r="J15" s="9"/>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row>
    <row r="16" spans="1:160" ht="11.25">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399" t="s">
        <v>201</v>
      </c>
      <c r="CD16" s="399"/>
      <c r="CE16" s="399"/>
      <c r="CF16" s="399"/>
      <c r="CG16" s="399"/>
      <c r="CH16" s="399"/>
      <c r="CI16" s="399"/>
      <c r="CJ16" s="399"/>
      <c r="CK16" s="399"/>
      <c r="CL16" s="399"/>
      <c r="CM16" s="399"/>
      <c r="CN16" s="399"/>
      <c r="CO16" s="399"/>
      <c r="CP16" s="399"/>
      <c r="CQ16" s="399"/>
      <c r="CR16" s="399"/>
      <c r="CS16" s="399"/>
      <c r="CT16" s="399"/>
      <c r="CU16" s="399"/>
      <c r="CV16" s="399"/>
      <c r="CW16" s="399"/>
      <c r="CX16" s="399"/>
      <c r="CY16" s="399"/>
      <c r="CZ16" s="399"/>
      <c r="DA16" s="399"/>
      <c r="DB16" s="399"/>
      <c r="DC16" s="399"/>
      <c r="DD16" s="399"/>
      <c r="DE16" s="399"/>
      <c r="DF16" s="399"/>
      <c r="DG16" s="399"/>
      <c r="DH16" s="399"/>
      <c r="DI16" s="399"/>
      <c r="DJ16" s="399"/>
      <c r="DK16" s="399"/>
      <c r="DL16" s="399"/>
      <c r="DM16" s="399"/>
      <c r="DN16" s="399"/>
      <c r="DO16" s="399"/>
      <c r="DP16" s="399"/>
      <c r="DQ16" s="399"/>
      <c r="DR16" s="399"/>
      <c r="DS16" s="399"/>
      <c r="DT16" s="399"/>
      <c r="DU16" s="399"/>
      <c r="DV16" s="399"/>
      <c r="DW16" s="399"/>
      <c r="DX16" s="399"/>
      <c r="DY16" s="399"/>
      <c r="DZ16" s="399"/>
      <c r="EA16" s="399"/>
      <c r="EB16" s="399"/>
      <c r="EC16" s="399"/>
      <c r="ED16" s="399"/>
      <c r="EE16" s="399"/>
      <c r="EF16" s="399"/>
      <c r="EG16" s="399"/>
      <c r="EH16" s="399"/>
      <c r="EI16" s="399"/>
      <c r="EJ16" s="399"/>
      <c r="EK16" s="399"/>
      <c r="EL16" s="399"/>
      <c r="EM16" s="399"/>
      <c r="EN16" s="399"/>
      <c r="EO16" s="399"/>
      <c r="EP16" s="399"/>
      <c r="EQ16" s="399"/>
      <c r="ER16" s="399"/>
      <c r="ES16" s="399"/>
      <c r="ET16" s="399"/>
      <c r="EU16" s="399"/>
      <c r="EV16" s="399"/>
      <c r="EW16" s="399"/>
      <c r="EX16" s="399"/>
      <c r="EY16" s="399"/>
      <c r="EZ16" s="399"/>
      <c r="FA16" s="399"/>
      <c r="FB16" s="399"/>
      <c r="FC16" s="399"/>
      <c r="FD16" s="399"/>
    </row>
    <row r="17" spans="1:160" ht="55.5" customHeight="1">
      <c r="A17" s="465" t="s">
        <v>202</v>
      </c>
      <c r="B17" s="359"/>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59"/>
      <c r="AJ17" s="359"/>
      <c r="AK17" s="359"/>
      <c r="AL17" s="359"/>
      <c r="AM17" s="359"/>
      <c r="AN17" s="359"/>
      <c r="AO17" s="359"/>
      <c r="AP17" s="359"/>
      <c r="AQ17" s="359"/>
      <c r="AR17" s="359"/>
      <c r="AS17" s="359"/>
      <c r="AT17" s="359"/>
      <c r="AU17" s="359"/>
      <c r="AV17" s="359"/>
      <c r="AW17" s="359"/>
      <c r="AX17" s="359"/>
      <c r="AY17" s="359"/>
      <c r="AZ17" s="359"/>
      <c r="BA17" s="359"/>
      <c r="BB17" s="359"/>
      <c r="BC17" s="359"/>
      <c r="BD17" s="359"/>
      <c r="BE17" s="359"/>
      <c r="BF17" s="359"/>
      <c r="BG17" s="359"/>
      <c r="BH17" s="359"/>
      <c r="BI17" s="359"/>
      <c r="BJ17" s="359"/>
      <c r="BK17" s="359"/>
      <c r="BL17" s="359"/>
      <c r="BM17" s="359"/>
      <c r="BN17" s="359"/>
      <c r="BO17" s="359"/>
      <c r="BP17" s="359"/>
      <c r="BQ17" s="359"/>
      <c r="BR17" s="359"/>
      <c r="BS17" s="359"/>
      <c r="BT17" s="359"/>
      <c r="BU17" s="359"/>
      <c r="BV17" s="359"/>
      <c r="BW17" s="359"/>
      <c r="BX17" s="359"/>
      <c r="BY17" s="359"/>
      <c r="BZ17" s="359"/>
      <c r="CA17" s="359"/>
      <c r="CB17" s="359"/>
      <c r="CC17" s="465" t="s">
        <v>200</v>
      </c>
      <c r="CD17" s="359"/>
      <c r="CE17" s="359"/>
      <c r="CF17" s="359"/>
      <c r="CG17" s="359"/>
      <c r="CH17" s="359"/>
      <c r="CI17" s="359"/>
      <c r="CJ17" s="359"/>
      <c r="CK17" s="359"/>
      <c r="CL17" s="359"/>
      <c r="CM17" s="359"/>
      <c r="CN17" s="359"/>
      <c r="CO17" s="359"/>
      <c r="CP17" s="359"/>
      <c r="CQ17" s="359"/>
      <c r="CR17" s="359"/>
      <c r="CS17" s="359"/>
      <c r="CT17" s="359"/>
      <c r="CU17" s="359"/>
      <c r="CV17" s="359"/>
      <c r="CW17" s="359"/>
      <c r="CX17" s="359"/>
      <c r="CY17" s="359"/>
      <c r="CZ17" s="359"/>
      <c r="DA17" s="359"/>
      <c r="DB17" s="359"/>
      <c r="DC17" s="359"/>
      <c r="DD17" s="359"/>
      <c r="DE17" s="359"/>
      <c r="DF17" s="359"/>
      <c r="DG17" s="359"/>
      <c r="DH17" s="359"/>
      <c r="DI17" s="359"/>
      <c r="DJ17" s="359"/>
      <c r="DK17" s="359"/>
      <c r="DL17" s="359"/>
      <c r="DM17" s="359"/>
      <c r="DN17" s="359"/>
      <c r="DO17" s="359"/>
      <c r="DP17" s="359"/>
      <c r="DQ17" s="359"/>
      <c r="DR17" s="359"/>
      <c r="DS17" s="359"/>
      <c r="DT17" s="359"/>
      <c r="DU17" s="359"/>
      <c r="DV17" s="359"/>
      <c r="DW17" s="359"/>
      <c r="DX17" s="359"/>
      <c r="DY17" s="359"/>
      <c r="DZ17" s="359"/>
      <c r="EA17" s="359"/>
      <c r="EB17" s="359"/>
      <c r="EC17" s="359"/>
      <c r="ED17" s="359"/>
      <c r="EE17" s="359"/>
      <c r="EF17" s="359"/>
      <c r="EG17" s="359"/>
      <c r="EH17" s="359"/>
      <c r="EI17" s="359"/>
      <c r="EJ17" s="359"/>
      <c r="EK17" s="359"/>
      <c r="EL17" s="359"/>
      <c r="EM17" s="359"/>
      <c r="EN17" s="359"/>
      <c r="EO17" s="359"/>
      <c r="EP17" s="359"/>
      <c r="EQ17" s="359"/>
      <c r="ER17" s="359"/>
      <c r="ES17" s="359"/>
      <c r="ET17" s="359"/>
      <c r="EU17" s="359"/>
      <c r="EV17" s="359"/>
      <c r="EW17" s="359"/>
      <c r="EX17" s="359"/>
      <c r="EY17" s="359"/>
      <c r="EZ17" s="359"/>
      <c r="FA17" s="359"/>
      <c r="FB17" s="359"/>
      <c r="FC17" s="359"/>
      <c r="FD17" s="359"/>
    </row>
    <row r="18" spans="1:160" ht="25.5" customHeigh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row>
    <row r="19" spans="1:160" ht="18" customHeight="1">
      <c r="A19" s="457" t="s">
        <v>26</v>
      </c>
      <c r="B19" s="457"/>
      <c r="C19" s="457"/>
      <c r="D19" s="457"/>
      <c r="E19" s="457"/>
      <c r="F19" s="457"/>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7"/>
      <c r="BD19" s="457"/>
      <c r="BE19" s="457"/>
      <c r="BF19" s="457"/>
      <c r="BG19" s="457"/>
      <c r="BH19" s="457"/>
      <c r="BI19" s="457"/>
      <c r="BJ19" s="457"/>
      <c r="BK19" s="457"/>
      <c r="BL19" s="457"/>
      <c r="BM19" s="457"/>
      <c r="BN19" s="457"/>
      <c r="BO19" s="457"/>
      <c r="BP19" s="457"/>
      <c r="BQ19" s="457"/>
      <c r="BR19" s="457"/>
      <c r="BS19" s="457"/>
      <c r="BT19" s="457"/>
      <c r="BU19" s="457"/>
      <c r="BV19" s="457"/>
      <c r="BW19" s="457"/>
      <c r="BX19" s="457"/>
      <c r="BY19" s="457"/>
      <c r="BZ19" s="457"/>
      <c r="CA19" s="457"/>
      <c r="CB19" s="457"/>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row>
    <row r="20" spans="1:160" ht="12" thickBot="1">
      <c r="A20" s="271" t="s">
        <v>106</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c r="CC20" s="443"/>
      <c r="CD20" s="443"/>
      <c r="CE20" s="443"/>
      <c r="CF20" s="443"/>
      <c r="CG20" s="443"/>
      <c r="CH20" s="443"/>
      <c r="CI20" s="443"/>
      <c r="CJ20" s="443"/>
      <c r="CK20" s="443"/>
      <c r="CL20" s="443"/>
      <c r="CM20" s="443"/>
      <c r="CN20" s="443"/>
      <c r="CO20" s="443"/>
      <c r="CP20" s="443"/>
      <c r="CQ20" s="443"/>
      <c r="CR20" s="443"/>
      <c r="CS20" s="443"/>
      <c r="CT20" s="443"/>
      <c r="CU20" s="443"/>
      <c r="CV20" s="443"/>
      <c r="CW20" s="443"/>
      <c r="CX20" s="443"/>
      <c r="CY20" s="443"/>
      <c r="CZ20" s="443"/>
      <c r="DA20" s="443"/>
      <c r="DB20" s="443"/>
      <c r="DC20" s="443"/>
      <c r="DD20" s="443"/>
      <c r="DE20" s="443"/>
      <c r="DF20" s="443"/>
      <c r="DG20" s="443"/>
      <c r="DH20" s="443"/>
      <c r="DI20" s="443"/>
      <c r="DJ20" s="443"/>
      <c r="DK20" s="443"/>
      <c r="DL20" s="443"/>
      <c r="DM20" s="443"/>
      <c r="DN20" s="443"/>
      <c r="DO20" s="443"/>
      <c r="DP20" s="443"/>
      <c r="DQ20" s="443"/>
      <c r="DR20" s="443"/>
      <c r="DS20" s="443"/>
      <c r="DT20" s="443"/>
      <c r="DU20" s="443"/>
      <c r="DV20" s="443"/>
      <c r="DW20" s="443"/>
      <c r="DX20" s="443"/>
      <c r="DY20" s="443"/>
      <c r="DZ20" s="443"/>
      <c r="EA20" s="443"/>
      <c r="EB20" s="443"/>
      <c r="EC20" s="443"/>
      <c r="ED20" s="443"/>
      <c r="EE20" s="443"/>
      <c r="EF20" s="443"/>
      <c r="EG20" s="443"/>
      <c r="EH20" s="443"/>
      <c r="EI20" s="443"/>
      <c r="EJ20" s="443"/>
      <c r="EK20" s="443"/>
      <c r="EL20" s="443"/>
      <c r="EM20" s="443"/>
      <c r="EN20" s="443"/>
      <c r="EO20" s="443"/>
      <c r="EP20" s="443"/>
      <c r="EQ20" s="443"/>
      <c r="ER20" s="443"/>
      <c r="ES20" s="443"/>
      <c r="ET20" s="443"/>
      <c r="EU20" s="443"/>
      <c r="EV20" s="443"/>
      <c r="EW20" s="443"/>
      <c r="EX20" s="443"/>
      <c r="EY20" s="443"/>
      <c r="EZ20" s="443"/>
      <c r="FA20" s="443"/>
      <c r="FB20" s="443"/>
      <c r="FC20" s="443"/>
      <c r="FD20" s="443"/>
    </row>
    <row r="21" spans="1:160" ht="15" customHeight="1">
      <c r="A21" s="231" t="s">
        <v>125</v>
      </c>
      <c r="B21" s="387"/>
      <c r="C21" s="387"/>
      <c r="D21" s="387"/>
      <c r="E21" s="387"/>
      <c r="F21" s="387"/>
      <c r="G21" s="387"/>
      <c r="H21" s="387"/>
      <c r="I21" s="387"/>
      <c r="J21" s="387"/>
      <c r="K21" s="387" t="s">
        <v>142</v>
      </c>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7"/>
      <c r="BT21" s="387"/>
      <c r="BU21" s="387"/>
      <c r="BV21" s="387"/>
      <c r="BW21" s="387"/>
      <c r="BX21" s="387"/>
      <c r="BY21" s="387"/>
      <c r="BZ21" s="387"/>
      <c r="CA21" s="387"/>
      <c r="CB21" s="387"/>
      <c r="CC21" s="419" t="s">
        <v>143</v>
      </c>
      <c r="CD21" s="420"/>
      <c r="CE21" s="420"/>
      <c r="CF21" s="420"/>
      <c r="CG21" s="420"/>
      <c r="CH21" s="420"/>
      <c r="CI21" s="420"/>
      <c r="CJ21" s="420"/>
      <c r="CK21" s="420"/>
      <c r="CL21" s="420"/>
      <c r="CM21" s="420"/>
      <c r="CN21" s="420"/>
      <c r="CO21" s="420"/>
      <c r="CP21" s="420"/>
      <c r="CQ21" s="420"/>
      <c r="CR21" s="420"/>
      <c r="CS21" s="420"/>
      <c r="CT21" s="420"/>
      <c r="CU21" s="420"/>
      <c r="CV21" s="420"/>
      <c r="CW21" s="420"/>
      <c r="CX21" s="420"/>
      <c r="CY21" s="420"/>
      <c r="CZ21" s="420"/>
      <c r="DA21" s="420"/>
      <c r="DB21" s="420"/>
      <c r="DC21" s="420"/>
      <c r="DD21" s="420"/>
      <c r="DE21" s="420"/>
      <c r="DF21" s="420"/>
      <c r="DG21" s="420"/>
      <c r="DH21" s="420"/>
      <c r="DI21" s="420"/>
      <c r="DJ21" s="420"/>
      <c r="DK21" s="420"/>
      <c r="DL21" s="420"/>
      <c r="DM21" s="420"/>
      <c r="DN21" s="420"/>
      <c r="DO21" s="420"/>
      <c r="DP21" s="420"/>
      <c r="DQ21" s="420"/>
      <c r="DR21" s="420"/>
      <c r="DS21" s="420"/>
      <c r="DT21" s="420"/>
      <c r="DU21" s="420"/>
      <c r="DV21" s="420"/>
      <c r="DW21" s="420"/>
      <c r="DX21" s="420"/>
      <c r="DY21" s="420"/>
      <c r="DZ21" s="420"/>
      <c r="EA21" s="420"/>
      <c r="EB21" s="420"/>
      <c r="EC21" s="420"/>
      <c r="ED21" s="420"/>
      <c r="EE21" s="420"/>
      <c r="EF21" s="420"/>
      <c r="EG21" s="420"/>
      <c r="EH21" s="420"/>
      <c r="EI21" s="420"/>
      <c r="EJ21" s="420"/>
      <c r="EK21" s="420"/>
      <c r="EL21" s="420"/>
      <c r="EM21" s="420"/>
      <c r="EN21" s="420"/>
      <c r="EO21" s="420"/>
      <c r="EP21" s="420"/>
      <c r="EQ21" s="420"/>
      <c r="ER21" s="420"/>
      <c r="ES21" s="420"/>
      <c r="ET21" s="420"/>
      <c r="EU21" s="420"/>
      <c r="EV21" s="420"/>
      <c r="EW21" s="420"/>
      <c r="EX21" s="420"/>
      <c r="EY21" s="420"/>
      <c r="EZ21" s="420"/>
      <c r="FA21" s="393"/>
      <c r="FB21" s="419" t="s">
        <v>129</v>
      </c>
      <c r="FC21" s="420"/>
      <c r="FD21" s="420"/>
    </row>
    <row r="22" spans="1:160" ht="15" customHeight="1">
      <c r="A22" s="232"/>
      <c r="B22" s="206"/>
      <c r="C22" s="206"/>
      <c r="D22" s="206"/>
      <c r="E22" s="206"/>
      <c r="F22" s="206"/>
      <c r="G22" s="206"/>
      <c r="H22" s="206"/>
      <c r="I22" s="206"/>
      <c r="J22" s="206"/>
      <c r="K22" s="206" t="s">
        <v>144</v>
      </c>
      <c r="L22" s="206"/>
      <c r="M22" s="206"/>
      <c r="N22" s="206"/>
      <c r="O22" s="206"/>
      <c r="P22" s="206"/>
      <c r="Q22" s="206"/>
      <c r="R22" s="206"/>
      <c r="S22" s="206"/>
      <c r="T22" s="206"/>
      <c r="U22" s="206"/>
      <c r="V22" s="206"/>
      <c r="W22" s="206"/>
      <c r="X22" s="206"/>
      <c r="Y22" s="206"/>
      <c r="Z22" s="206"/>
      <c r="AA22" s="206"/>
      <c r="AB22" s="206"/>
      <c r="AC22" s="206"/>
      <c r="AD22" s="206" t="s">
        <v>145</v>
      </c>
      <c r="AE22" s="206"/>
      <c r="AF22" s="206"/>
      <c r="AG22" s="206"/>
      <c r="AH22" s="206"/>
      <c r="AI22" s="206"/>
      <c r="AJ22" s="206"/>
      <c r="AK22" s="206"/>
      <c r="AL22" s="206"/>
      <c r="AM22" s="206"/>
      <c r="AN22" s="206"/>
      <c r="AO22" s="206"/>
      <c r="AP22" s="206"/>
      <c r="AQ22" s="206"/>
      <c r="AR22" s="206"/>
      <c r="AS22" s="206"/>
      <c r="AT22" s="206"/>
      <c r="AU22" s="206" t="s">
        <v>146</v>
      </c>
      <c r="AV22" s="206"/>
      <c r="AW22" s="206"/>
      <c r="AX22" s="206"/>
      <c r="AY22" s="206"/>
      <c r="AZ22" s="206"/>
      <c r="BA22" s="206"/>
      <c r="BB22" s="206"/>
      <c r="BC22" s="206"/>
      <c r="BD22" s="206"/>
      <c r="BE22" s="206"/>
      <c r="BF22" s="206"/>
      <c r="BG22" s="206"/>
      <c r="BH22" s="206"/>
      <c r="BI22" s="206"/>
      <c r="BJ22" s="206"/>
      <c r="BK22" s="206"/>
      <c r="BL22" s="206" t="s">
        <v>147</v>
      </c>
      <c r="BM22" s="206"/>
      <c r="BN22" s="206"/>
      <c r="BO22" s="206"/>
      <c r="BP22" s="206"/>
      <c r="BQ22" s="206"/>
      <c r="BR22" s="206"/>
      <c r="BS22" s="206"/>
      <c r="BT22" s="206"/>
      <c r="BU22" s="206"/>
      <c r="BV22" s="206"/>
      <c r="BW22" s="206"/>
      <c r="BX22" s="206"/>
      <c r="BY22" s="206"/>
      <c r="BZ22" s="206"/>
      <c r="CA22" s="206"/>
      <c r="CB22" s="206"/>
      <c r="CC22" s="205" t="s">
        <v>148</v>
      </c>
      <c r="CD22" s="205"/>
      <c r="CE22" s="205"/>
      <c r="CF22" s="205"/>
      <c r="CG22" s="205"/>
      <c r="CH22" s="205"/>
      <c r="CI22" s="205"/>
      <c r="CJ22" s="205"/>
      <c r="CK22" s="205"/>
      <c r="CL22" s="205"/>
      <c r="CM22" s="205"/>
      <c r="CN22" s="205"/>
      <c r="CO22" s="205"/>
      <c r="CP22" s="205"/>
      <c r="CQ22" s="205"/>
      <c r="CR22" s="205" t="s">
        <v>149</v>
      </c>
      <c r="CS22" s="205"/>
      <c r="CT22" s="205"/>
      <c r="CU22" s="205"/>
      <c r="CV22" s="205"/>
      <c r="CW22" s="205"/>
      <c r="CX22" s="205"/>
      <c r="CY22" s="205"/>
      <c r="CZ22" s="205"/>
      <c r="DA22" s="205"/>
      <c r="DB22" s="205"/>
      <c r="DC22" s="205"/>
      <c r="DD22" s="205"/>
      <c r="DE22" s="205"/>
      <c r="DF22" s="205"/>
      <c r="DG22" s="205" t="s">
        <v>150</v>
      </c>
      <c r="DH22" s="205"/>
      <c r="DI22" s="205"/>
      <c r="DJ22" s="205"/>
      <c r="DK22" s="205"/>
      <c r="DL22" s="205"/>
      <c r="DM22" s="205"/>
      <c r="DN22" s="205"/>
      <c r="DO22" s="205"/>
      <c r="DP22" s="205"/>
      <c r="DQ22" s="205"/>
      <c r="DR22" s="205"/>
      <c r="DS22" s="205"/>
      <c r="DT22" s="205" t="s">
        <v>151</v>
      </c>
      <c r="DU22" s="205"/>
      <c r="DV22" s="205"/>
      <c r="DW22" s="205"/>
      <c r="DX22" s="205"/>
      <c r="DY22" s="205"/>
      <c r="DZ22" s="205"/>
      <c r="EA22" s="205"/>
      <c r="EB22" s="205"/>
      <c r="EC22" s="205"/>
      <c r="ED22" s="205"/>
      <c r="EE22" s="205" t="s">
        <v>152</v>
      </c>
      <c r="EF22" s="205"/>
      <c r="EG22" s="205"/>
      <c r="EH22" s="205"/>
      <c r="EI22" s="205"/>
      <c r="EJ22" s="205"/>
      <c r="EK22" s="205"/>
      <c r="EL22" s="205"/>
      <c r="EM22" s="205"/>
      <c r="EN22" s="205"/>
      <c r="EO22" s="205"/>
      <c r="EP22" s="368" t="s">
        <v>153</v>
      </c>
      <c r="EQ22" s="369"/>
      <c r="ER22" s="369"/>
      <c r="ES22" s="369"/>
      <c r="ET22" s="369"/>
      <c r="EU22" s="369"/>
      <c r="EV22" s="369"/>
      <c r="EW22" s="369"/>
      <c r="EX22" s="369"/>
      <c r="EY22" s="369"/>
      <c r="EZ22" s="369"/>
      <c r="FA22" s="232"/>
      <c r="FB22" s="421"/>
      <c r="FC22" s="422"/>
      <c r="FD22" s="422"/>
    </row>
    <row r="23" spans="1:160" ht="15" customHeight="1">
      <c r="A23" s="232"/>
      <c r="B23" s="206"/>
      <c r="C23" s="206"/>
      <c r="D23" s="206"/>
      <c r="E23" s="206"/>
      <c r="F23" s="206"/>
      <c r="G23" s="206"/>
      <c r="H23" s="206"/>
      <c r="I23" s="206"/>
      <c r="J23" s="206"/>
      <c r="K23" s="206" t="s">
        <v>154</v>
      </c>
      <c r="L23" s="206"/>
      <c r="M23" s="206"/>
      <c r="N23" s="206"/>
      <c r="O23" s="206"/>
      <c r="P23" s="206"/>
      <c r="Q23" s="206"/>
      <c r="R23" s="206"/>
      <c r="S23" s="206"/>
      <c r="T23" s="206" t="s">
        <v>155</v>
      </c>
      <c r="U23" s="206"/>
      <c r="V23" s="206"/>
      <c r="W23" s="206"/>
      <c r="X23" s="206"/>
      <c r="Y23" s="206"/>
      <c r="Z23" s="206"/>
      <c r="AA23" s="206"/>
      <c r="AB23" s="206"/>
      <c r="AC23" s="206"/>
      <c r="AD23" s="206" t="s">
        <v>154</v>
      </c>
      <c r="AE23" s="206"/>
      <c r="AF23" s="206"/>
      <c r="AG23" s="206"/>
      <c r="AH23" s="206"/>
      <c r="AI23" s="206"/>
      <c r="AJ23" s="206"/>
      <c r="AK23" s="206"/>
      <c r="AL23" s="206" t="s">
        <v>155</v>
      </c>
      <c r="AM23" s="206"/>
      <c r="AN23" s="206"/>
      <c r="AO23" s="206"/>
      <c r="AP23" s="206"/>
      <c r="AQ23" s="206"/>
      <c r="AR23" s="206"/>
      <c r="AS23" s="206"/>
      <c r="AT23" s="206"/>
      <c r="AU23" s="206" t="s">
        <v>154</v>
      </c>
      <c r="AV23" s="206"/>
      <c r="AW23" s="206"/>
      <c r="AX23" s="206"/>
      <c r="AY23" s="206"/>
      <c r="AZ23" s="206"/>
      <c r="BA23" s="206"/>
      <c r="BB23" s="206"/>
      <c r="BC23" s="206" t="s">
        <v>155</v>
      </c>
      <c r="BD23" s="206"/>
      <c r="BE23" s="206"/>
      <c r="BF23" s="206"/>
      <c r="BG23" s="206"/>
      <c r="BH23" s="206"/>
      <c r="BI23" s="206"/>
      <c r="BJ23" s="206"/>
      <c r="BK23" s="206"/>
      <c r="BL23" s="206" t="s">
        <v>154</v>
      </c>
      <c r="BM23" s="206"/>
      <c r="BN23" s="206"/>
      <c r="BO23" s="206"/>
      <c r="BP23" s="206"/>
      <c r="BQ23" s="206"/>
      <c r="BR23" s="206"/>
      <c r="BS23" s="206"/>
      <c r="BT23" s="206" t="s">
        <v>155</v>
      </c>
      <c r="BU23" s="206"/>
      <c r="BV23" s="206"/>
      <c r="BW23" s="206"/>
      <c r="BX23" s="206"/>
      <c r="BY23" s="206"/>
      <c r="BZ23" s="206"/>
      <c r="CA23" s="206"/>
      <c r="CB23" s="206"/>
      <c r="CC23" s="206" t="s">
        <v>156</v>
      </c>
      <c r="CD23" s="206"/>
      <c r="CE23" s="206"/>
      <c r="CF23" s="206"/>
      <c r="CG23" s="206"/>
      <c r="CH23" s="206"/>
      <c r="CI23" s="206" t="s">
        <v>157</v>
      </c>
      <c r="CJ23" s="206"/>
      <c r="CK23" s="206"/>
      <c r="CL23" s="206"/>
      <c r="CM23" s="206"/>
      <c r="CN23" s="206"/>
      <c r="CO23" s="206"/>
      <c r="CP23" s="206"/>
      <c r="CQ23" s="206"/>
      <c r="CR23" s="206" t="s">
        <v>156</v>
      </c>
      <c r="CS23" s="206"/>
      <c r="CT23" s="206"/>
      <c r="CU23" s="206"/>
      <c r="CV23" s="206"/>
      <c r="CW23" s="206"/>
      <c r="CX23" s="206" t="s">
        <v>157</v>
      </c>
      <c r="CY23" s="206"/>
      <c r="CZ23" s="206"/>
      <c r="DA23" s="206"/>
      <c r="DB23" s="206"/>
      <c r="DC23" s="206"/>
      <c r="DD23" s="206"/>
      <c r="DE23" s="206"/>
      <c r="DF23" s="206"/>
      <c r="DG23" s="206" t="s">
        <v>156</v>
      </c>
      <c r="DH23" s="206"/>
      <c r="DI23" s="206"/>
      <c r="DJ23" s="206"/>
      <c r="DK23" s="206"/>
      <c r="DL23" s="206" t="s">
        <v>157</v>
      </c>
      <c r="DM23" s="206"/>
      <c r="DN23" s="206"/>
      <c r="DO23" s="206"/>
      <c r="DP23" s="206"/>
      <c r="DQ23" s="206"/>
      <c r="DR23" s="206"/>
      <c r="DS23" s="206"/>
      <c r="DT23" s="206" t="s">
        <v>156</v>
      </c>
      <c r="DU23" s="206"/>
      <c r="DV23" s="206"/>
      <c r="DW23" s="206"/>
      <c r="DX23" s="206" t="s">
        <v>158</v>
      </c>
      <c r="DY23" s="206"/>
      <c r="DZ23" s="206"/>
      <c r="EA23" s="206"/>
      <c r="EB23" s="206"/>
      <c r="EC23" s="206"/>
      <c r="ED23" s="206"/>
      <c r="EE23" s="206" t="s">
        <v>156</v>
      </c>
      <c r="EF23" s="206"/>
      <c r="EG23" s="206"/>
      <c r="EH23" s="206"/>
      <c r="EI23" s="206" t="s">
        <v>158</v>
      </c>
      <c r="EJ23" s="206"/>
      <c r="EK23" s="206"/>
      <c r="EL23" s="206"/>
      <c r="EM23" s="206"/>
      <c r="EN23" s="206"/>
      <c r="EO23" s="206"/>
      <c r="EP23" s="206" t="s">
        <v>156</v>
      </c>
      <c r="EQ23" s="206"/>
      <c r="ER23" s="206"/>
      <c r="ES23" s="206"/>
      <c r="ET23" s="206"/>
      <c r="EU23" s="206" t="s">
        <v>158</v>
      </c>
      <c r="EV23" s="206"/>
      <c r="EW23" s="206"/>
      <c r="EX23" s="206"/>
      <c r="EY23" s="206"/>
      <c r="EZ23" s="206"/>
      <c r="FA23" s="206"/>
      <c r="FB23" s="423"/>
      <c r="FC23" s="424"/>
      <c r="FD23" s="424"/>
    </row>
    <row r="24" spans="1:160" ht="10.5" customHeight="1">
      <c r="A24" s="70"/>
      <c r="B24" s="70"/>
      <c r="C24" s="70"/>
      <c r="D24" s="70"/>
      <c r="E24" s="70"/>
      <c r="F24" s="70"/>
      <c r="G24" s="70"/>
      <c r="H24" s="70"/>
      <c r="I24" s="70"/>
      <c r="J24" s="7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444" t="s">
        <v>129</v>
      </c>
      <c r="FC24" s="445"/>
      <c r="FD24" s="445"/>
    </row>
    <row r="25" spans="1:160" s="33" customFormat="1" ht="12" customHeight="1">
      <c r="A25" s="422" t="s">
        <v>310</v>
      </c>
      <c r="B25" s="422"/>
      <c r="C25" s="422"/>
      <c r="D25" s="422"/>
      <c r="E25" s="422"/>
      <c r="F25" s="422"/>
      <c r="G25" s="422"/>
      <c r="H25" s="422"/>
      <c r="I25" s="422"/>
      <c r="J25" s="395"/>
      <c r="K25" s="449">
        <v>242684</v>
      </c>
      <c r="L25" s="449"/>
      <c r="M25" s="449"/>
      <c r="N25" s="449"/>
      <c r="O25" s="449"/>
      <c r="P25" s="449"/>
      <c r="Q25" s="449"/>
      <c r="R25" s="449"/>
      <c r="S25" s="449"/>
      <c r="T25" s="446">
        <v>180216742</v>
      </c>
      <c r="U25" s="446"/>
      <c r="V25" s="446"/>
      <c r="W25" s="446"/>
      <c r="X25" s="446"/>
      <c r="Y25" s="446"/>
      <c r="Z25" s="446"/>
      <c r="AA25" s="446"/>
      <c r="AB25" s="446"/>
      <c r="AC25" s="446"/>
      <c r="AD25" s="449">
        <v>215874</v>
      </c>
      <c r="AE25" s="449"/>
      <c r="AF25" s="449"/>
      <c r="AG25" s="449"/>
      <c r="AH25" s="449"/>
      <c r="AI25" s="449"/>
      <c r="AJ25" s="449"/>
      <c r="AK25" s="449"/>
      <c r="AL25" s="447">
        <v>156250630</v>
      </c>
      <c r="AM25" s="447"/>
      <c r="AN25" s="447"/>
      <c r="AO25" s="447"/>
      <c r="AP25" s="447"/>
      <c r="AQ25" s="447"/>
      <c r="AR25" s="447"/>
      <c r="AS25" s="447"/>
      <c r="AT25" s="447"/>
      <c r="AU25" s="449">
        <v>21927</v>
      </c>
      <c r="AV25" s="449"/>
      <c r="AW25" s="449"/>
      <c r="AX25" s="449"/>
      <c r="AY25" s="449"/>
      <c r="AZ25" s="449"/>
      <c r="BA25" s="449"/>
      <c r="BB25" s="449"/>
      <c r="BC25" s="447">
        <v>20186175</v>
      </c>
      <c r="BD25" s="447"/>
      <c r="BE25" s="447"/>
      <c r="BF25" s="447"/>
      <c r="BG25" s="447"/>
      <c r="BH25" s="447"/>
      <c r="BI25" s="447"/>
      <c r="BJ25" s="447"/>
      <c r="BK25" s="447"/>
      <c r="BL25" s="449">
        <v>4883</v>
      </c>
      <c r="BM25" s="449"/>
      <c r="BN25" s="449"/>
      <c r="BO25" s="449"/>
      <c r="BP25" s="449"/>
      <c r="BQ25" s="449"/>
      <c r="BR25" s="449"/>
      <c r="BS25" s="449"/>
      <c r="BT25" s="447">
        <v>3779937</v>
      </c>
      <c r="BU25" s="447"/>
      <c r="BV25" s="447"/>
      <c r="BW25" s="447"/>
      <c r="BX25" s="447"/>
      <c r="BY25" s="447"/>
      <c r="BZ25" s="447"/>
      <c r="CA25" s="447"/>
      <c r="CB25" s="447"/>
      <c r="CC25" s="462">
        <v>122523</v>
      </c>
      <c r="CD25" s="462"/>
      <c r="CE25" s="462"/>
      <c r="CF25" s="462"/>
      <c r="CG25" s="462"/>
      <c r="CH25" s="462"/>
      <c r="CI25" s="446">
        <v>52228188</v>
      </c>
      <c r="CJ25" s="446"/>
      <c r="CK25" s="446"/>
      <c r="CL25" s="446"/>
      <c r="CM25" s="446"/>
      <c r="CN25" s="446"/>
      <c r="CO25" s="446"/>
      <c r="CP25" s="446"/>
      <c r="CQ25" s="446"/>
      <c r="CR25" s="461">
        <v>118850</v>
      </c>
      <c r="CS25" s="461"/>
      <c r="CT25" s="461"/>
      <c r="CU25" s="461"/>
      <c r="CV25" s="461"/>
      <c r="CW25" s="461"/>
      <c r="CX25" s="447">
        <v>49089651</v>
      </c>
      <c r="CY25" s="447"/>
      <c r="CZ25" s="447"/>
      <c r="DA25" s="447"/>
      <c r="DB25" s="447"/>
      <c r="DC25" s="447"/>
      <c r="DD25" s="447"/>
      <c r="DE25" s="447"/>
      <c r="DF25" s="447"/>
      <c r="DG25" s="449">
        <v>3096</v>
      </c>
      <c r="DH25" s="449"/>
      <c r="DI25" s="449"/>
      <c r="DJ25" s="449"/>
      <c r="DK25" s="449"/>
      <c r="DL25" s="446">
        <v>2836639</v>
      </c>
      <c r="DM25" s="446"/>
      <c r="DN25" s="446"/>
      <c r="DO25" s="446"/>
      <c r="DP25" s="446"/>
      <c r="DQ25" s="446"/>
      <c r="DR25" s="446"/>
      <c r="DS25" s="446"/>
      <c r="DT25" s="460">
        <v>29</v>
      </c>
      <c r="DU25" s="460"/>
      <c r="DV25" s="460"/>
      <c r="DW25" s="460"/>
      <c r="DX25" s="449">
        <v>26100</v>
      </c>
      <c r="DY25" s="449"/>
      <c r="DZ25" s="449"/>
      <c r="EA25" s="449"/>
      <c r="EB25" s="449"/>
      <c r="EC25" s="449"/>
      <c r="ED25" s="449"/>
      <c r="EE25" s="449">
        <v>0</v>
      </c>
      <c r="EF25" s="449"/>
      <c r="EG25" s="449"/>
      <c r="EH25" s="449"/>
      <c r="EI25" s="449">
        <v>0</v>
      </c>
      <c r="EJ25" s="449"/>
      <c r="EK25" s="449"/>
      <c r="EL25" s="449"/>
      <c r="EM25" s="449"/>
      <c r="EN25" s="449"/>
      <c r="EO25" s="449"/>
      <c r="EP25" s="449">
        <v>548</v>
      </c>
      <c r="EQ25" s="449"/>
      <c r="ER25" s="449"/>
      <c r="ES25" s="449"/>
      <c r="ET25" s="449"/>
      <c r="EU25" s="451">
        <v>275801</v>
      </c>
      <c r="EV25" s="451"/>
      <c r="EW25" s="451"/>
      <c r="EX25" s="451"/>
      <c r="EY25" s="451"/>
      <c r="EZ25" s="451"/>
      <c r="FA25" s="452"/>
      <c r="FB25" s="430" t="s">
        <v>333</v>
      </c>
      <c r="FC25" s="348"/>
      <c r="FD25" s="348"/>
    </row>
    <row r="26" spans="1:160" s="32" customFormat="1" ht="12" customHeight="1">
      <c r="A26" s="422">
        <v>14</v>
      </c>
      <c r="B26" s="422"/>
      <c r="C26" s="422"/>
      <c r="D26" s="422"/>
      <c r="E26" s="422"/>
      <c r="F26" s="422"/>
      <c r="G26" s="422"/>
      <c r="H26" s="422"/>
      <c r="I26" s="422"/>
      <c r="J26" s="395"/>
      <c r="K26" s="449">
        <f>SUM(AD26,AU26,BL26)</f>
        <v>264209</v>
      </c>
      <c r="L26" s="449"/>
      <c r="M26" s="449"/>
      <c r="N26" s="449"/>
      <c r="O26" s="449"/>
      <c r="P26" s="449"/>
      <c r="Q26" s="449"/>
      <c r="R26" s="449"/>
      <c r="S26" s="449"/>
      <c r="T26" s="446">
        <f>SUM(AL26,BC26,BT26)</f>
        <v>195974066</v>
      </c>
      <c r="U26" s="446"/>
      <c r="V26" s="446"/>
      <c r="W26" s="446"/>
      <c r="X26" s="446"/>
      <c r="Y26" s="446"/>
      <c r="Z26" s="446"/>
      <c r="AA26" s="446"/>
      <c r="AB26" s="446"/>
      <c r="AC26" s="446"/>
      <c r="AD26" s="449">
        <v>236829</v>
      </c>
      <c r="AE26" s="449"/>
      <c r="AF26" s="449"/>
      <c r="AG26" s="449"/>
      <c r="AH26" s="449"/>
      <c r="AI26" s="449"/>
      <c r="AJ26" s="449"/>
      <c r="AK26" s="449"/>
      <c r="AL26" s="447">
        <v>171530493</v>
      </c>
      <c r="AM26" s="447"/>
      <c r="AN26" s="447"/>
      <c r="AO26" s="447"/>
      <c r="AP26" s="447"/>
      <c r="AQ26" s="447"/>
      <c r="AR26" s="447"/>
      <c r="AS26" s="447"/>
      <c r="AT26" s="447"/>
      <c r="AU26" s="449">
        <v>22531</v>
      </c>
      <c r="AV26" s="449"/>
      <c r="AW26" s="449"/>
      <c r="AX26" s="449"/>
      <c r="AY26" s="449"/>
      <c r="AZ26" s="449"/>
      <c r="BA26" s="449"/>
      <c r="BB26" s="449"/>
      <c r="BC26" s="447">
        <v>20672137</v>
      </c>
      <c r="BD26" s="447"/>
      <c r="BE26" s="447"/>
      <c r="BF26" s="447"/>
      <c r="BG26" s="447"/>
      <c r="BH26" s="447"/>
      <c r="BI26" s="447"/>
      <c r="BJ26" s="447"/>
      <c r="BK26" s="447"/>
      <c r="BL26" s="449">
        <v>4849</v>
      </c>
      <c r="BM26" s="449"/>
      <c r="BN26" s="449"/>
      <c r="BO26" s="449"/>
      <c r="BP26" s="449"/>
      <c r="BQ26" s="449"/>
      <c r="BR26" s="449"/>
      <c r="BS26" s="449"/>
      <c r="BT26" s="447">
        <v>3771436</v>
      </c>
      <c r="BU26" s="447"/>
      <c r="BV26" s="447"/>
      <c r="BW26" s="447"/>
      <c r="BX26" s="447"/>
      <c r="BY26" s="447"/>
      <c r="BZ26" s="447"/>
      <c r="CA26" s="447"/>
      <c r="CB26" s="447"/>
      <c r="CC26" s="462">
        <v>115727</v>
      </c>
      <c r="CD26" s="462"/>
      <c r="CE26" s="462"/>
      <c r="CF26" s="462"/>
      <c r="CG26" s="462"/>
      <c r="CH26" s="462"/>
      <c r="CI26" s="446">
        <v>49351022</v>
      </c>
      <c r="CJ26" s="446"/>
      <c r="CK26" s="446"/>
      <c r="CL26" s="446"/>
      <c r="CM26" s="446"/>
      <c r="CN26" s="446"/>
      <c r="CO26" s="446"/>
      <c r="CP26" s="446"/>
      <c r="CQ26" s="446"/>
      <c r="CR26" s="461">
        <v>112242</v>
      </c>
      <c r="CS26" s="461"/>
      <c r="CT26" s="461"/>
      <c r="CU26" s="461"/>
      <c r="CV26" s="461"/>
      <c r="CW26" s="461"/>
      <c r="CX26" s="447">
        <v>46378788</v>
      </c>
      <c r="CY26" s="447"/>
      <c r="CZ26" s="447"/>
      <c r="DA26" s="447"/>
      <c r="DB26" s="447"/>
      <c r="DC26" s="447"/>
      <c r="DD26" s="447"/>
      <c r="DE26" s="447"/>
      <c r="DF26" s="447"/>
      <c r="DG26" s="449">
        <v>2948</v>
      </c>
      <c r="DH26" s="449"/>
      <c r="DI26" s="449"/>
      <c r="DJ26" s="449"/>
      <c r="DK26" s="449"/>
      <c r="DL26" s="446">
        <v>2700426</v>
      </c>
      <c r="DM26" s="446"/>
      <c r="DN26" s="446"/>
      <c r="DO26" s="446"/>
      <c r="DP26" s="446"/>
      <c r="DQ26" s="446"/>
      <c r="DR26" s="446"/>
      <c r="DS26" s="446"/>
      <c r="DT26" s="460">
        <v>12</v>
      </c>
      <c r="DU26" s="460"/>
      <c r="DV26" s="460"/>
      <c r="DW26" s="460"/>
      <c r="DX26" s="449">
        <v>10807</v>
      </c>
      <c r="DY26" s="449"/>
      <c r="DZ26" s="449"/>
      <c r="EA26" s="449"/>
      <c r="EB26" s="449"/>
      <c r="EC26" s="449"/>
      <c r="ED26" s="449"/>
      <c r="EE26" s="449">
        <v>0</v>
      </c>
      <c r="EF26" s="449"/>
      <c r="EG26" s="449"/>
      <c r="EH26" s="449"/>
      <c r="EI26" s="449">
        <v>0</v>
      </c>
      <c r="EJ26" s="449"/>
      <c r="EK26" s="449"/>
      <c r="EL26" s="449"/>
      <c r="EM26" s="449"/>
      <c r="EN26" s="449"/>
      <c r="EO26" s="449"/>
      <c r="EP26" s="451">
        <v>525</v>
      </c>
      <c r="EQ26" s="451"/>
      <c r="ER26" s="451"/>
      <c r="ES26" s="451"/>
      <c r="ET26" s="451"/>
      <c r="EU26" s="451">
        <v>261001</v>
      </c>
      <c r="EV26" s="451"/>
      <c r="EW26" s="451"/>
      <c r="EX26" s="451"/>
      <c r="EY26" s="451"/>
      <c r="EZ26" s="451"/>
      <c r="FA26" s="452"/>
      <c r="FB26" s="430" t="s">
        <v>334</v>
      </c>
      <c r="FC26" s="348"/>
      <c r="FD26" s="348"/>
    </row>
    <row r="27" spans="1:160" s="41" customFormat="1" ht="12" customHeight="1">
      <c r="A27" s="422">
        <v>15</v>
      </c>
      <c r="B27" s="422"/>
      <c r="C27" s="422"/>
      <c r="D27" s="422"/>
      <c r="E27" s="422"/>
      <c r="F27" s="422"/>
      <c r="G27" s="422"/>
      <c r="H27" s="422"/>
      <c r="I27" s="422"/>
      <c r="J27" s="395"/>
      <c r="K27" s="449">
        <f>SUM(AD27,AU27,BL27)</f>
        <v>282475</v>
      </c>
      <c r="L27" s="449"/>
      <c r="M27" s="449"/>
      <c r="N27" s="449"/>
      <c r="O27" s="449"/>
      <c r="P27" s="449"/>
      <c r="Q27" s="449"/>
      <c r="R27" s="449"/>
      <c r="S27" s="449"/>
      <c r="T27" s="446">
        <f>SUM(AL27,BC27,BT27)</f>
        <v>207298061.8</v>
      </c>
      <c r="U27" s="446"/>
      <c r="V27" s="446"/>
      <c r="W27" s="446"/>
      <c r="X27" s="446"/>
      <c r="Y27" s="446"/>
      <c r="Z27" s="446"/>
      <c r="AA27" s="446"/>
      <c r="AB27" s="446"/>
      <c r="AC27" s="446"/>
      <c r="AD27" s="449">
        <v>254508</v>
      </c>
      <c r="AE27" s="449"/>
      <c r="AF27" s="449"/>
      <c r="AG27" s="449"/>
      <c r="AH27" s="449"/>
      <c r="AI27" s="449"/>
      <c r="AJ27" s="449"/>
      <c r="AK27" s="449"/>
      <c r="AL27" s="447">
        <v>182605669.4</v>
      </c>
      <c r="AM27" s="447"/>
      <c r="AN27" s="447"/>
      <c r="AO27" s="447"/>
      <c r="AP27" s="447"/>
      <c r="AQ27" s="447"/>
      <c r="AR27" s="447"/>
      <c r="AS27" s="447"/>
      <c r="AT27" s="447"/>
      <c r="AU27" s="449">
        <v>23189</v>
      </c>
      <c r="AV27" s="449"/>
      <c r="AW27" s="449"/>
      <c r="AX27" s="449"/>
      <c r="AY27" s="449"/>
      <c r="AZ27" s="449"/>
      <c r="BA27" s="449"/>
      <c r="BB27" s="449"/>
      <c r="BC27" s="447">
        <v>21006053.4</v>
      </c>
      <c r="BD27" s="447"/>
      <c r="BE27" s="447"/>
      <c r="BF27" s="447"/>
      <c r="BG27" s="447"/>
      <c r="BH27" s="447"/>
      <c r="BI27" s="447"/>
      <c r="BJ27" s="447"/>
      <c r="BK27" s="447"/>
      <c r="BL27" s="449">
        <v>4778</v>
      </c>
      <c r="BM27" s="449"/>
      <c r="BN27" s="449"/>
      <c r="BO27" s="449"/>
      <c r="BP27" s="449"/>
      <c r="BQ27" s="449"/>
      <c r="BR27" s="449"/>
      <c r="BS27" s="449"/>
      <c r="BT27" s="447">
        <v>3686339</v>
      </c>
      <c r="BU27" s="447"/>
      <c r="BV27" s="447"/>
      <c r="BW27" s="447"/>
      <c r="BX27" s="447"/>
      <c r="BY27" s="447"/>
      <c r="BZ27" s="447"/>
      <c r="CA27" s="447"/>
      <c r="CB27" s="447"/>
      <c r="CC27" s="462">
        <f>CR27+DG27+DT27+EE27+EP27</f>
        <v>108761</v>
      </c>
      <c r="CD27" s="462"/>
      <c r="CE27" s="462"/>
      <c r="CF27" s="462"/>
      <c r="CG27" s="462"/>
      <c r="CH27" s="462"/>
      <c r="CI27" s="446">
        <f>CX27+DL27+DX27+EI27+EU27</f>
        <v>46001392.4</v>
      </c>
      <c r="CJ27" s="446"/>
      <c r="CK27" s="446"/>
      <c r="CL27" s="446"/>
      <c r="CM27" s="446"/>
      <c r="CN27" s="446"/>
      <c r="CO27" s="446"/>
      <c r="CP27" s="446"/>
      <c r="CQ27" s="446"/>
      <c r="CR27" s="461">
        <v>105445</v>
      </c>
      <c r="CS27" s="461"/>
      <c r="CT27" s="461"/>
      <c r="CU27" s="461"/>
      <c r="CV27" s="461"/>
      <c r="CW27" s="461"/>
      <c r="CX27" s="447">
        <v>43211078.6</v>
      </c>
      <c r="CY27" s="447"/>
      <c r="CZ27" s="447"/>
      <c r="DA27" s="447"/>
      <c r="DB27" s="447"/>
      <c r="DC27" s="447"/>
      <c r="DD27" s="447"/>
      <c r="DE27" s="447"/>
      <c r="DF27" s="447"/>
      <c r="DG27" s="449">
        <v>2788</v>
      </c>
      <c r="DH27" s="449"/>
      <c r="DI27" s="449"/>
      <c r="DJ27" s="449"/>
      <c r="DK27" s="449"/>
      <c r="DL27" s="446">
        <v>2531668.9</v>
      </c>
      <c r="DM27" s="446"/>
      <c r="DN27" s="446"/>
      <c r="DO27" s="446"/>
      <c r="DP27" s="446"/>
      <c r="DQ27" s="446"/>
      <c r="DR27" s="446"/>
      <c r="DS27" s="446"/>
      <c r="DT27" s="460">
        <v>5</v>
      </c>
      <c r="DU27" s="460"/>
      <c r="DV27" s="460"/>
      <c r="DW27" s="460"/>
      <c r="DX27" s="449">
        <v>4443.6</v>
      </c>
      <c r="DY27" s="449"/>
      <c r="DZ27" s="449"/>
      <c r="EA27" s="449"/>
      <c r="EB27" s="449"/>
      <c r="EC27" s="449"/>
      <c r="ED27" s="449"/>
      <c r="EE27" s="449">
        <v>0</v>
      </c>
      <c r="EF27" s="449"/>
      <c r="EG27" s="449"/>
      <c r="EH27" s="449"/>
      <c r="EI27" s="449">
        <v>0</v>
      </c>
      <c r="EJ27" s="449"/>
      <c r="EK27" s="449"/>
      <c r="EL27" s="449"/>
      <c r="EM27" s="449"/>
      <c r="EN27" s="449"/>
      <c r="EO27" s="449"/>
      <c r="EP27" s="451">
        <v>523</v>
      </c>
      <c r="EQ27" s="451"/>
      <c r="ER27" s="451"/>
      <c r="ES27" s="451"/>
      <c r="ET27" s="451"/>
      <c r="EU27" s="451">
        <v>254201.3</v>
      </c>
      <c r="EV27" s="451"/>
      <c r="EW27" s="451"/>
      <c r="EX27" s="451"/>
      <c r="EY27" s="451"/>
      <c r="EZ27" s="451"/>
      <c r="FA27" s="452"/>
      <c r="FB27" s="430" t="s">
        <v>335</v>
      </c>
      <c r="FC27" s="348"/>
      <c r="FD27" s="348"/>
    </row>
    <row r="28" spans="1:160" s="41" customFormat="1" ht="12" customHeight="1">
      <c r="A28" s="422">
        <v>16</v>
      </c>
      <c r="B28" s="422"/>
      <c r="C28" s="422"/>
      <c r="D28" s="422"/>
      <c r="E28" s="422"/>
      <c r="F28" s="422"/>
      <c r="G28" s="422"/>
      <c r="H28" s="422"/>
      <c r="I28" s="422"/>
      <c r="J28" s="395"/>
      <c r="K28" s="345">
        <f>SUM(AD28,AU28,BL28)</f>
        <v>300112</v>
      </c>
      <c r="L28" s="345"/>
      <c r="M28" s="345"/>
      <c r="N28" s="345"/>
      <c r="O28" s="345"/>
      <c r="P28" s="345"/>
      <c r="Q28" s="345"/>
      <c r="R28" s="345"/>
      <c r="S28" s="345"/>
      <c r="T28" s="351">
        <f>SUM(AL28,BC28,BT28)</f>
        <v>219129958</v>
      </c>
      <c r="U28" s="351"/>
      <c r="V28" s="351"/>
      <c r="W28" s="351"/>
      <c r="X28" s="351"/>
      <c r="Y28" s="351"/>
      <c r="Z28" s="351"/>
      <c r="AA28" s="351"/>
      <c r="AB28" s="351"/>
      <c r="AC28" s="351"/>
      <c r="AD28" s="345">
        <v>271609</v>
      </c>
      <c r="AE28" s="345"/>
      <c r="AF28" s="345"/>
      <c r="AG28" s="345"/>
      <c r="AH28" s="345"/>
      <c r="AI28" s="345"/>
      <c r="AJ28" s="345"/>
      <c r="AK28" s="345"/>
      <c r="AL28" s="432">
        <v>194055241</v>
      </c>
      <c r="AM28" s="432"/>
      <c r="AN28" s="432"/>
      <c r="AO28" s="432"/>
      <c r="AP28" s="432"/>
      <c r="AQ28" s="432"/>
      <c r="AR28" s="432"/>
      <c r="AS28" s="432"/>
      <c r="AT28" s="432"/>
      <c r="AU28" s="345">
        <v>23830</v>
      </c>
      <c r="AV28" s="345"/>
      <c r="AW28" s="345"/>
      <c r="AX28" s="345"/>
      <c r="AY28" s="345"/>
      <c r="AZ28" s="345"/>
      <c r="BA28" s="345"/>
      <c r="BB28" s="345"/>
      <c r="BC28" s="432">
        <v>21456408</v>
      </c>
      <c r="BD28" s="432"/>
      <c r="BE28" s="432"/>
      <c r="BF28" s="432"/>
      <c r="BG28" s="432"/>
      <c r="BH28" s="432"/>
      <c r="BI28" s="432"/>
      <c r="BJ28" s="432"/>
      <c r="BK28" s="432"/>
      <c r="BL28" s="345">
        <v>4673</v>
      </c>
      <c r="BM28" s="345"/>
      <c r="BN28" s="345"/>
      <c r="BO28" s="345"/>
      <c r="BP28" s="345"/>
      <c r="BQ28" s="345"/>
      <c r="BR28" s="345"/>
      <c r="BS28" s="345"/>
      <c r="BT28" s="432">
        <v>3618309</v>
      </c>
      <c r="BU28" s="432"/>
      <c r="BV28" s="432"/>
      <c r="BW28" s="432"/>
      <c r="BX28" s="432"/>
      <c r="BY28" s="432"/>
      <c r="BZ28" s="432"/>
      <c r="CA28" s="432"/>
      <c r="CB28" s="432"/>
      <c r="CC28" s="453">
        <f>CR28+DG28+DT28+EE28+EP28</f>
        <v>101938</v>
      </c>
      <c r="CD28" s="453"/>
      <c r="CE28" s="453"/>
      <c r="CF28" s="453"/>
      <c r="CG28" s="453"/>
      <c r="CH28" s="453"/>
      <c r="CI28" s="351">
        <f>CX28+DL28+DX28+EI28+EU28</f>
        <v>42993127</v>
      </c>
      <c r="CJ28" s="351"/>
      <c r="CK28" s="351"/>
      <c r="CL28" s="351"/>
      <c r="CM28" s="351"/>
      <c r="CN28" s="351"/>
      <c r="CO28" s="351"/>
      <c r="CP28" s="351"/>
      <c r="CQ28" s="351"/>
      <c r="CR28" s="436">
        <v>98781</v>
      </c>
      <c r="CS28" s="436"/>
      <c r="CT28" s="436"/>
      <c r="CU28" s="436"/>
      <c r="CV28" s="436"/>
      <c r="CW28" s="436"/>
      <c r="CX28" s="432">
        <v>40356025</v>
      </c>
      <c r="CY28" s="432"/>
      <c r="CZ28" s="432"/>
      <c r="DA28" s="432"/>
      <c r="DB28" s="432"/>
      <c r="DC28" s="432"/>
      <c r="DD28" s="432"/>
      <c r="DE28" s="432"/>
      <c r="DF28" s="432"/>
      <c r="DG28" s="345">
        <v>2645</v>
      </c>
      <c r="DH28" s="345"/>
      <c r="DI28" s="345"/>
      <c r="DJ28" s="345"/>
      <c r="DK28" s="345"/>
      <c r="DL28" s="351">
        <v>2392660</v>
      </c>
      <c r="DM28" s="351"/>
      <c r="DN28" s="351"/>
      <c r="DO28" s="351"/>
      <c r="DP28" s="351"/>
      <c r="DQ28" s="351"/>
      <c r="DR28" s="351"/>
      <c r="DS28" s="351"/>
      <c r="DT28" s="435">
        <v>1</v>
      </c>
      <c r="DU28" s="435"/>
      <c r="DV28" s="435"/>
      <c r="DW28" s="435"/>
      <c r="DX28" s="345">
        <v>1023</v>
      </c>
      <c r="DY28" s="345"/>
      <c r="DZ28" s="345"/>
      <c r="EA28" s="345"/>
      <c r="EB28" s="345"/>
      <c r="EC28" s="345"/>
      <c r="ED28" s="345"/>
      <c r="EE28" s="345">
        <v>0</v>
      </c>
      <c r="EF28" s="345"/>
      <c r="EG28" s="345"/>
      <c r="EH28" s="345"/>
      <c r="EI28" s="345">
        <v>0</v>
      </c>
      <c r="EJ28" s="345"/>
      <c r="EK28" s="345"/>
      <c r="EL28" s="345"/>
      <c r="EM28" s="345"/>
      <c r="EN28" s="345"/>
      <c r="EO28" s="345"/>
      <c r="EP28" s="433">
        <v>511</v>
      </c>
      <c r="EQ28" s="433"/>
      <c r="ER28" s="433"/>
      <c r="ES28" s="433"/>
      <c r="ET28" s="433"/>
      <c r="EU28" s="433">
        <v>243419</v>
      </c>
      <c r="EV28" s="433"/>
      <c r="EW28" s="433"/>
      <c r="EX28" s="433"/>
      <c r="EY28" s="433"/>
      <c r="EZ28" s="433"/>
      <c r="FA28" s="434"/>
      <c r="FB28" s="430" t="s">
        <v>197</v>
      </c>
      <c r="FC28" s="348"/>
      <c r="FD28" s="348"/>
    </row>
    <row r="29" spans="1:160" s="41" customFormat="1" ht="12" customHeight="1">
      <c r="A29" s="455">
        <v>17</v>
      </c>
      <c r="B29" s="455"/>
      <c r="C29" s="455"/>
      <c r="D29" s="455"/>
      <c r="E29" s="455"/>
      <c r="F29" s="455"/>
      <c r="G29" s="455"/>
      <c r="H29" s="455"/>
      <c r="I29" s="455"/>
      <c r="J29" s="470"/>
      <c r="K29" s="362">
        <f>SUM(AD29,AU29,BL29)</f>
        <v>319961</v>
      </c>
      <c r="L29" s="362"/>
      <c r="M29" s="362"/>
      <c r="N29" s="362"/>
      <c r="O29" s="362"/>
      <c r="P29" s="362"/>
      <c r="Q29" s="362"/>
      <c r="R29" s="362"/>
      <c r="S29" s="362"/>
      <c r="T29" s="401">
        <f>SUM(AL29,BC29,BT29)</f>
        <v>233399425</v>
      </c>
      <c r="U29" s="401"/>
      <c r="V29" s="401"/>
      <c r="W29" s="401"/>
      <c r="X29" s="401"/>
      <c r="Y29" s="401"/>
      <c r="Z29" s="401"/>
      <c r="AA29" s="401"/>
      <c r="AB29" s="401"/>
      <c r="AC29" s="401"/>
      <c r="AD29" s="362">
        <v>290960</v>
      </c>
      <c r="AE29" s="362"/>
      <c r="AF29" s="362"/>
      <c r="AG29" s="362"/>
      <c r="AH29" s="362"/>
      <c r="AI29" s="362"/>
      <c r="AJ29" s="362"/>
      <c r="AK29" s="362"/>
      <c r="AL29" s="473">
        <v>207904309</v>
      </c>
      <c r="AM29" s="473"/>
      <c r="AN29" s="473"/>
      <c r="AO29" s="473"/>
      <c r="AP29" s="473"/>
      <c r="AQ29" s="473"/>
      <c r="AR29" s="473"/>
      <c r="AS29" s="473"/>
      <c r="AT29" s="473"/>
      <c r="AU29" s="362">
        <v>24522</v>
      </c>
      <c r="AV29" s="362"/>
      <c r="AW29" s="362"/>
      <c r="AX29" s="362"/>
      <c r="AY29" s="362"/>
      <c r="AZ29" s="362"/>
      <c r="BA29" s="362"/>
      <c r="BB29" s="362"/>
      <c r="BC29" s="473">
        <v>22024995</v>
      </c>
      <c r="BD29" s="473"/>
      <c r="BE29" s="473"/>
      <c r="BF29" s="473"/>
      <c r="BG29" s="473"/>
      <c r="BH29" s="473"/>
      <c r="BI29" s="473"/>
      <c r="BJ29" s="473"/>
      <c r="BK29" s="473"/>
      <c r="BL29" s="362">
        <v>4479</v>
      </c>
      <c r="BM29" s="362"/>
      <c r="BN29" s="362"/>
      <c r="BO29" s="362"/>
      <c r="BP29" s="362"/>
      <c r="BQ29" s="362"/>
      <c r="BR29" s="362"/>
      <c r="BS29" s="362"/>
      <c r="BT29" s="473">
        <v>3470121</v>
      </c>
      <c r="BU29" s="473"/>
      <c r="BV29" s="473"/>
      <c r="BW29" s="473"/>
      <c r="BX29" s="473"/>
      <c r="BY29" s="473"/>
      <c r="BZ29" s="473"/>
      <c r="CA29" s="473"/>
      <c r="CB29" s="473"/>
      <c r="CC29" s="474">
        <f>CR29+DG29+DT29+EE29+EP29</f>
        <v>95055</v>
      </c>
      <c r="CD29" s="474"/>
      <c r="CE29" s="474"/>
      <c r="CF29" s="474"/>
      <c r="CG29" s="474"/>
      <c r="CH29" s="474"/>
      <c r="CI29" s="401">
        <f>CX29+DL29+DX29+EI29+EU29</f>
        <v>40089022</v>
      </c>
      <c r="CJ29" s="401"/>
      <c r="CK29" s="401"/>
      <c r="CL29" s="401"/>
      <c r="CM29" s="401"/>
      <c r="CN29" s="401"/>
      <c r="CO29" s="401"/>
      <c r="CP29" s="401"/>
      <c r="CQ29" s="401"/>
      <c r="CR29" s="475">
        <v>92048</v>
      </c>
      <c r="CS29" s="475"/>
      <c r="CT29" s="475"/>
      <c r="CU29" s="475"/>
      <c r="CV29" s="475"/>
      <c r="CW29" s="475"/>
      <c r="CX29" s="473">
        <v>37584436</v>
      </c>
      <c r="CY29" s="473"/>
      <c r="CZ29" s="473"/>
      <c r="DA29" s="473"/>
      <c r="DB29" s="473"/>
      <c r="DC29" s="473"/>
      <c r="DD29" s="473"/>
      <c r="DE29" s="473"/>
      <c r="DF29" s="473"/>
      <c r="DG29" s="362">
        <v>2507</v>
      </c>
      <c r="DH29" s="362"/>
      <c r="DI29" s="362"/>
      <c r="DJ29" s="362"/>
      <c r="DK29" s="362"/>
      <c r="DL29" s="401">
        <v>2267896</v>
      </c>
      <c r="DM29" s="401"/>
      <c r="DN29" s="401"/>
      <c r="DO29" s="401"/>
      <c r="DP29" s="401"/>
      <c r="DQ29" s="401"/>
      <c r="DR29" s="401"/>
      <c r="DS29" s="401"/>
      <c r="DT29" s="476">
        <v>1</v>
      </c>
      <c r="DU29" s="476"/>
      <c r="DV29" s="476"/>
      <c r="DW29" s="476"/>
      <c r="DX29" s="362">
        <v>1023</v>
      </c>
      <c r="DY29" s="362"/>
      <c r="DZ29" s="362"/>
      <c r="EA29" s="362"/>
      <c r="EB29" s="362"/>
      <c r="EC29" s="362"/>
      <c r="ED29" s="362"/>
      <c r="EE29" s="362">
        <v>0</v>
      </c>
      <c r="EF29" s="362"/>
      <c r="EG29" s="362"/>
      <c r="EH29" s="362"/>
      <c r="EI29" s="362">
        <v>0</v>
      </c>
      <c r="EJ29" s="362"/>
      <c r="EK29" s="362"/>
      <c r="EL29" s="362"/>
      <c r="EM29" s="362"/>
      <c r="EN29" s="362"/>
      <c r="EO29" s="362"/>
      <c r="EP29" s="472">
        <v>499</v>
      </c>
      <c r="EQ29" s="472"/>
      <c r="ER29" s="472"/>
      <c r="ES29" s="472"/>
      <c r="ET29" s="472"/>
      <c r="EU29" s="472">
        <v>235667</v>
      </c>
      <c r="EV29" s="472"/>
      <c r="EW29" s="472"/>
      <c r="EX29" s="472"/>
      <c r="EY29" s="472"/>
      <c r="EZ29" s="472"/>
      <c r="FA29" s="477"/>
      <c r="FB29" s="427" t="s">
        <v>297</v>
      </c>
      <c r="FC29" s="373"/>
      <c r="FD29" s="373"/>
    </row>
    <row r="30" spans="1:160" ht="3" customHeight="1" thickBot="1">
      <c r="A30" s="11"/>
      <c r="B30" s="11"/>
      <c r="C30" s="11"/>
      <c r="D30" s="11"/>
      <c r="E30" s="11"/>
      <c r="F30" s="11"/>
      <c r="G30" s="11"/>
      <c r="H30" s="11"/>
      <c r="I30" s="11"/>
      <c r="J30" s="12"/>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3"/>
      <c r="FC30" s="11"/>
      <c r="FD30" s="11"/>
    </row>
    <row r="31" spans="1:160" ht="4.5" customHeight="1">
      <c r="A31" s="31"/>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row>
    <row r="32" spans="1:160" ht="11.25">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399" t="s">
        <v>201</v>
      </c>
      <c r="CD32" s="399"/>
      <c r="CE32" s="399"/>
      <c r="CF32" s="399"/>
      <c r="CG32" s="399"/>
      <c r="CH32" s="399"/>
      <c r="CI32" s="399"/>
      <c r="CJ32" s="399"/>
      <c r="CK32" s="399"/>
      <c r="CL32" s="399"/>
      <c r="CM32" s="399"/>
      <c r="CN32" s="399"/>
      <c r="CO32" s="399"/>
      <c r="CP32" s="399"/>
      <c r="CQ32" s="399"/>
      <c r="CR32" s="399"/>
      <c r="CS32" s="399"/>
      <c r="CT32" s="399"/>
      <c r="CU32" s="399"/>
      <c r="CV32" s="399"/>
      <c r="CW32" s="399"/>
      <c r="CX32" s="399"/>
      <c r="CY32" s="399"/>
      <c r="CZ32" s="399"/>
      <c r="DA32" s="399"/>
      <c r="DB32" s="399"/>
      <c r="DC32" s="399"/>
      <c r="DD32" s="399"/>
      <c r="DE32" s="399"/>
      <c r="DF32" s="399"/>
      <c r="DG32" s="399"/>
      <c r="DH32" s="399"/>
      <c r="DI32" s="399"/>
      <c r="DJ32" s="399"/>
      <c r="DK32" s="399"/>
      <c r="DL32" s="399"/>
      <c r="DM32" s="399"/>
      <c r="DN32" s="399"/>
      <c r="DO32" s="399"/>
      <c r="DP32" s="399"/>
      <c r="DQ32" s="399"/>
      <c r="DR32" s="399"/>
      <c r="DS32" s="399"/>
      <c r="DT32" s="399"/>
      <c r="DU32" s="399"/>
      <c r="DV32" s="399"/>
      <c r="DW32" s="399"/>
      <c r="DX32" s="399"/>
      <c r="DY32" s="399"/>
      <c r="DZ32" s="399"/>
      <c r="EA32" s="399"/>
      <c r="EB32" s="399"/>
      <c r="EC32" s="399"/>
      <c r="ED32" s="399"/>
      <c r="EE32" s="399"/>
      <c r="EF32" s="399"/>
      <c r="EG32" s="399"/>
      <c r="EH32" s="399"/>
      <c r="EI32" s="399"/>
      <c r="EJ32" s="399"/>
      <c r="EK32" s="399"/>
      <c r="EL32" s="399"/>
      <c r="EM32" s="399"/>
      <c r="EN32" s="399"/>
      <c r="EO32" s="399"/>
      <c r="EP32" s="399"/>
      <c r="EQ32" s="399"/>
      <c r="ER32" s="399"/>
      <c r="ES32" s="399"/>
      <c r="ET32" s="399"/>
      <c r="EU32" s="399"/>
      <c r="EV32" s="399"/>
      <c r="EW32" s="399"/>
      <c r="EX32" s="399"/>
      <c r="EY32" s="399"/>
      <c r="EZ32" s="399"/>
      <c r="FA32" s="399"/>
      <c r="FB32" s="399"/>
      <c r="FC32" s="399"/>
      <c r="FD32" s="399"/>
    </row>
    <row r="33" spans="1:160" ht="33" customHeight="1">
      <c r="A33" s="450" t="s">
        <v>203</v>
      </c>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row>
    <row r="34" spans="1:160" ht="25.5" customHeight="1">
      <c r="A34" s="31"/>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row>
    <row r="35" spans="1:160" ht="18.75" customHeight="1">
      <c r="A35" s="457" t="s">
        <v>204</v>
      </c>
      <c r="B35" s="457"/>
      <c r="C35" s="457"/>
      <c r="D35" s="457"/>
      <c r="E35" s="457"/>
      <c r="F35" s="457"/>
      <c r="G35" s="457"/>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7"/>
      <c r="AY35" s="457"/>
      <c r="AZ35" s="457"/>
      <c r="BA35" s="457"/>
      <c r="BB35" s="457"/>
      <c r="BC35" s="457"/>
      <c r="BD35" s="457"/>
      <c r="BE35" s="457"/>
      <c r="BF35" s="457"/>
      <c r="BG35" s="457"/>
      <c r="BH35" s="457"/>
      <c r="BI35" s="457"/>
      <c r="BJ35" s="457"/>
      <c r="BK35" s="457"/>
      <c r="BL35" s="457"/>
      <c r="BM35" s="457"/>
      <c r="BN35" s="457"/>
      <c r="BO35" s="457"/>
      <c r="BP35" s="457"/>
      <c r="BQ35" s="457"/>
      <c r="BR35" s="457"/>
      <c r="BS35" s="457"/>
      <c r="BT35" s="457"/>
      <c r="BU35" s="457"/>
      <c r="BV35" s="457"/>
      <c r="BW35" s="457"/>
      <c r="BX35" s="457"/>
      <c r="BY35" s="457"/>
      <c r="BZ35" s="457"/>
      <c r="CA35" s="457"/>
      <c r="CB35" s="457"/>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row>
    <row r="36" spans="1:160" ht="12" thickBot="1">
      <c r="A36" s="271" t="s">
        <v>106</v>
      </c>
      <c r="B36" s="271"/>
      <c r="C36" s="271"/>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1"/>
      <c r="AY36" s="271"/>
      <c r="AZ36" s="271"/>
      <c r="BA36" s="271"/>
      <c r="BB36" s="271"/>
      <c r="BC36" s="271"/>
      <c r="BD36" s="271"/>
      <c r="BE36" s="271"/>
      <c r="BF36" s="271"/>
      <c r="BG36" s="271"/>
      <c r="BH36" s="271"/>
      <c r="BI36" s="271"/>
      <c r="BJ36" s="271"/>
      <c r="BK36" s="271"/>
      <c r="BL36" s="271"/>
      <c r="BM36" s="271"/>
      <c r="BN36" s="271"/>
      <c r="BO36" s="271"/>
      <c r="BP36" s="271"/>
      <c r="BQ36" s="271"/>
      <c r="BR36" s="271"/>
      <c r="BS36" s="271"/>
      <c r="BT36" s="271"/>
      <c r="BU36" s="271"/>
      <c r="BV36" s="271"/>
      <c r="BW36" s="271"/>
      <c r="BX36" s="271"/>
      <c r="BY36" s="271"/>
      <c r="BZ36" s="271"/>
      <c r="CA36" s="271"/>
      <c r="CB36" s="271"/>
      <c r="CC36" s="443"/>
      <c r="CD36" s="443"/>
      <c r="CE36" s="443"/>
      <c r="CF36" s="443"/>
      <c r="CG36" s="443"/>
      <c r="CH36" s="443"/>
      <c r="CI36" s="443"/>
      <c r="CJ36" s="443"/>
      <c r="CK36" s="443"/>
      <c r="CL36" s="443"/>
      <c r="CM36" s="443"/>
      <c r="CN36" s="443"/>
      <c r="CO36" s="443"/>
      <c r="CP36" s="443"/>
      <c r="CQ36" s="443"/>
      <c r="CR36" s="443"/>
      <c r="CS36" s="443"/>
      <c r="CT36" s="443"/>
      <c r="CU36" s="443"/>
      <c r="CV36" s="443"/>
      <c r="CW36" s="443"/>
      <c r="CX36" s="443"/>
      <c r="CY36" s="443"/>
      <c r="CZ36" s="443"/>
      <c r="DA36" s="443"/>
      <c r="DB36" s="443"/>
      <c r="DC36" s="443"/>
      <c r="DD36" s="443"/>
      <c r="DE36" s="443"/>
      <c r="DF36" s="443"/>
      <c r="DG36" s="443"/>
      <c r="DH36" s="443"/>
      <c r="DI36" s="443"/>
      <c r="DJ36" s="443"/>
      <c r="DK36" s="443"/>
      <c r="DL36" s="443"/>
      <c r="DM36" s="443"/>
      <c r="DN36" s="443"/>
      <c r="DO36" s="443"/>
      <c r="DP36" s="443"/>
      <c r="DQ36" s="443"/>
      <c r="DR36" s="443"/>
      <c r="DS36" s="443"/>
      <c r="DT36" s="443"/>
      <c r="DU36" s="443"/>
      <c r="DV36" s="443"/>
      <c r="DW36" s="443"/>
      <c r="DX36" s="443"/>
      <c r="DY36" s="443"/>
      <c r="DZ36" s="443"/>
      <c r="EA36" s="443"/>
      <c r="EB36" s="443"/>
      <c r="EC36" s="443"/>
      <c r="ED36" s="443"/>
      <c r="EE36" s="443"/>
      <c r="EF36" s="443"/>
      <c r="EG36" s="443"/>
      <c r="EH36" s="443"/>
      <c r="EI36" s="443"/>
      <c r="EJ36" s="443"/>
      <c r="EK36" s="443"/>
      <c r="EL36" s="443"/>
      <c r="EM36" s="443"/>
      <c r="EN36" s="443"/>
      <c r="EO36" s="443"/>
      <c r="EP36" s="443"/>
      <c r="EQ36" s="443"/>
      <c r="ER36" s="443"/>
      <c r="ES36" s="443"/>
      <c r="ET36" s="443"/>
      <c r="EU36" s="443"/>
      <c r="EV36" s="443"/>
      <c r="EW36" s="443"/>
      <c r="EX36" s="443"/>
      <c r="EY36" s="443"/>
      <c r="EZ36" s="443"/>
      <c r="FA36" s="443"/>
      <c r="FB36" s="443"/>
      <c r="FC36" s="443"/>
      <c r="FD36" s="443"/>
    </row>
    <row r="37" spans="1:160" ht="15" customHeight="1">
      <c r="A37" s="231" t="s">
        <v>159</v>
      </c>
      <c r="B37" s="387"/>
      <c r="C37" s="387"/>
      <c r="D37" s="387"/>
      <c r="E37" s="387"/>
      <c r="F37" s="387"/>
      <c r="G37" s="387"/>
      <c r="H37" s="387"/>
      <c r="I37" s="387"/>
      <c r="J37" s="387"/>
      <c r="K37" s="387"/>
      <c r="L37" s="387"/>
      <c r="M37" s="387"/>
      <c r="N37" s="387"/>
      <c r="O37" s="387" t="s">
        <v>160</v>
      </c>
      <c r="P37" s="387"/>
      <c r="Q37" s="387"/>
      <c r="R37" s="387"/>
      <c r="S37" s="387"/>
      <c r="T37" s="387"/>
      <c r="U37" s="387"/>
      <c r="V37" s="387"/>
      <c r="W37" s="387"/>
      <c r="X37" s="387"/>
      <c r="Y37" s="387"/>
      <c r="Z37" s="387" t="s">
        <v>161</v>
      </c>
      <c r="AA37" s="387"/>
      <c r="AB37" s="387"/>
      <c r="AC37" s="387"/>
      <c r="AD37" s="387"/>
      <c r="AE37" s="387"/>
      <c r="AF37" s="387"/>
      <c r="AG37" s="387"/>
      <c r="AH37" s="387"/>
      <c r="AI37" s="387"/>
      <c r="AJ37" s="387"/>
      <c r="AK37" s="387" t="s">
        <v>162</v>
      </c>
      <c r="AL37" s="387"/>
      <c r="AM37" s="387"/>
      <c r="AN37" s="387"/>
      <c r="AO37" s="387"/>
      <c r="AP37" s="387"/>
      <c r="AQ37" s="387"/>
      <c r="AR37" s="387"/>
      <c r="AS37" s="387"/>
      <c r="AT37" s="387"/>
      <c r="AU37" s="387"/>
      <c r="AV37" s="385" t="s">
        <v>163</v>
      </c>
      <c r="AW37" s="385"/>
      <c r="AX37" s="385"/>
      <c r="AY37" s="385"/>
      <c r="AZ37" s="385"/>
      <c r="BA37" s="385"/>
      <c r="BB37" s="385"/>
      <c r="BC37" s="385"/>
      <c r="BD37" s="385"/>
      <c r="BE37" s="385"/>
      <c r="BF37" s="385"/>
      <c r="BG37" s="385"/>
      <c r="BH37" s="385"/>
      <c r="BI37" s="385"/>
      <c r="BJ37" s="385"/>
      <c r="BK37" s="385"/>
      <c r="BL37" s="385"/>
      <c r="BM37" s="385"/>
      <c r="BN37" s="385"/>
      <c r="BO37" s="385"/>
      <c r="BP37" s="385"/>
      <c r="BQ37" s="385"/>
      <c r="BR37" s="385"/>
      <c r="BS37" s="385"/>
      <c r="BT37" s="385"/>
      <c r="BU37" s="385"/>
      <c r="BV37" s="385"/>
      <c r="BW37" s="385"/>
      <c r="BX37" s="385"/>
      <c r="BY37" s="385"/>
      <c r="BZ37" s="385"/>
      <c r="CA37" s="385"/>
      <c r="CB37" s="385"/>
      <c r="CC37" s="385" t="s">
        <v>164</v>
      </c>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c r="EL37" s="385"/>
      <c r="EM37" s="385"/>
      <c r="EN37" s="385"/>
      <c r="EO37" s="385"/>
      <c r="EP37" s="385"/>
      <c r="EQ37" s="385"/>
      <c r="ER37" s="385"/>
      <c r="ES37" s="385"/>
      <c r="ET37" s="385"/>
      <c r="EU37" s="385"/>
      <c r="EV37" s="385"/>
      <c r="EW37" s="385"/>
      <c r="EX37" s="385"/>
      <c r="EY37" s="385"/>
      <c r="EZ37" s="385"/>
      <c r="FA37" s="385"/>
      <c r="FB37" s="419" t="s">
        <v>129</v>
      </c>
      <c r="FC37" s="420"/>
      <c r="FD37" s="420"/>
    </row>
    <row r="38" spans="1:160" ht="24" customHeight="1">
      <c r="A38" s="232"/>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t="s">
        <v>134</v>
      </c>
      <c r="AW38" s="206"/>
      <c r="AX38" s="206"/>
      <c r="AY38" s="206"/>
      <c r="AZ38" s="206"/>
      <c r="BA38" s="206"/>
      <c r="BB38" s="206"/>
      <c r="BC38" s="206"/>
      <c r="BD38" s="206"/>
      <c r="BE38" s="206"/>
      <c r="BF38" s="206"/>
      <c r="BG38" s="224" t="s">
        <v>165</v>
      </c>
      <c r="BH38" s="206"/>
      <c r="BI38" s="206"/>
      <c r="BJ38" s="206"/>
      <c r="BK38" s="206"/>
      <c r="BL38" s="206"/>
      <c r="BM38" s="206"/>
      <c r="BN38" s="206"/>
      <c r="BO38" s="206"/>
      <c r="BP38" s="206"/>
      <c r="BQ38" s="206"/>
      <c r="BR38" s="459" t="s">
        <v>166</v>
      </c>
      <c r="BS38" s="206"/>
      <c r="BT38" s="206"/>
      <c r="BU38" s="206"/>
      <c r="BV38" s="206"/>
      <c r="BW38" s="206"/>
      <c r="BX38" s="206"/>
      <c r="BY38" s="206"/>
      <c r="BZ38" s="206"/>
      <c r="CA38" s="206"/>
      <c r="CB38" s="206"/>
      <c r="CC38" s="206" t="s">
        <v>134</v>
      </c>
      <c r="CD38" s="206"/>
      <c r="CE38" s="206"/>
      <c r="CF38" s="206"/>
      <c r="CG38" s="206"/>
      <c r="CH38" s="206"/>
      <c r="CI38" s="206"/>
      <c r="CJ38" s="206"/>
      <c r="CK38" s="206"/>
      <c r="CL38" s="206"/>
      <c r="CM38" s="206"/>
      <c r="CN38" s="224" t="s">
        <v>165</v>
      </c>
      <c r="CO38" s="206"/>
      <c r="CP38" s="206"/>
      <c r="CQ38" s="206"/>
      <c r="CR38" s="206"/>
      <c r="CS38" s="206"/>
      <c r="CT38" s="206"/>
      <c r="CU38" s="206"/>
      <c r="CV38" s="206"/>
      <c r="CW38" s="206"/>
      <c r="CX38" s="206"/>
      <c r="CY38" s="224" t="s">
        <v>167</v>
      </c>
      <c r="CZ38" s="206"/>
      <c r="DA38" s="206"/>
      <c r="DB38" s="206"/>
      <c r="DC38" s="206"/>
      <c r="DD38" s="206"/>
      <c r="DE38" s="206"/>
      <c r="DF38" s="206"/>
      <c r="DG38" s="206"/>
      <c r="DH38" s="206"/>
      <c r="DI38" s="206"/>
      <c r="DJ38" s="224" t="s">
        <v>168</v>
      </c>
      <c r="DK38" s="206"/>
      <c r="DL38" s="206"/>
      <c r="DM38" s="206"/>
      <c r="DN38" s="206"/>
      <c r="DO38" s="206"/>
      <c r="DP38" s="206"/>
      <c r="DQ38" s="206"/>
      <c r="DR38" s="206"/>
      <c r="DS38" s="206"/>
      <c r="DT38" s="206"/>
      <c r="DU38" s="224" t="s">
        <v>169</v>
      </c>
      <c r="DV38" s="206"/>
      <c r="DW38" s="206"/>
      <c r="DX38" s="206"/>
      <c r="DY38" s="206"/>
      <c r="DZ38" s="206"/>
      <c r="EA38" s="206"/>
      <c r="EB38" s="206"/>
      <c r="EC38" s="206"/>
      <c r="ED38" s="206"/>
      <c r="EE38" s="206"/>
      <c r="EF38" s="206" t="s">
        <v>170</v>
      </c>
      <c r="EG38" s="206"/>
      <c r="EH38" s="206"/>
      <c r="EI38" s="206"/>
      <c r="EJ38" s="206"/>
      <c r="EK38" s="206"/>
      <c r="EL38" s="206"/>
      <c r="EM38" s="206"/>
      <c r="EN38" s="206"/>
      <c r="EO38" s="206"/>
      <c r="EP38" s="206"/>
      <c r="EQ38" s="206" t="s">
        <v>171</v>
      </c>
      <c r="ER38" s="206"/>
      <c r="ES38" s="206"/>
      <c r="ET38" s="206"/>
      <c r="EU38" s="206"/>
      <c r="EV38" s="206"/>
      <c r="EW38" s="206"/>
      <c r="EX38" s="206"/>
      <c r="EY38" s="206"/>
      <c r="EZ38" s="206"/>
      <c r="FA38" s="206"/>
      <c r="FB38" s="423"/>
      <c r="FC38" s="424"/>
      <c r="FD38" s="424"/>
    </row>
    <row r="39" spans="1:160" ht="10.5" customHeight="1">
      <c r="A39" s="70"/>
      <c r="B39" s="70"/>
      <c r="C39" s="70"/>
      <c r="D39" s="70"/>
      <c r="E39" s="70"/>
      <c r="F39" s="70"/>
      <c r="G39" s="70"/>
      <c r="H39" s="70"/>
      <c r="I39" s="70"/>
      <c r="J39" s="70"/>
      <c r="K39" s="70"/>
      <c r="L39" s="70"/>
      <c r="M39" s="70"/>
      <c r="N39" s="7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444" t="s">
        <v>129</v>
      </c>
      <c r="FC39" s="445"/>
      <c r="FD39" s="445"/>
    </row>
    <row r="40" spans="1:160" s="32" customFormat="1" ht="12" customHeight="1">
      <c r="A40" s="422" t="s">
        <v>310</v>
      </c>
      <c r="B40" s="422"/>
      <c r="C40" s="422"/>
      <c r="D40" s="422"/>
      <c r="E40" s="422"/>
      <c r="F40" s="422"/>
      <c r="G40" s="422"/>
      <c r="H40" s="422"/>
      <c r="I40" s="422"/>
      <c r="J40" s="422"/>
      <c r="K40" s="422"/>
      <c r="L40" s="422"/>
      <c r="M40" s="422"/>
      <c r="N40" s="395"/>
      <c r="O40" s="446">
        <v>3185</v>
      </c>
      <c r="P40" s="446"/>
      <c r="Q40" s="446"/>
      <c r="R40" s="446"/>
      <c r="S40" s="446"/>
      <c r="T40" s="446"/>
      <c r="U40" s="446"/>
      <c r="V40" s="446"/>
      <c r="W40" s="446"/>
      <c r="X40" s="446"/>
      <c r="Y40" s="446"/>
      <c r="Z40" s="446">
        <v>863325</v>
      </c>
      <c r="AA40" s="446"/>
      <c r="AB40" s="446"/>
      <c r="AC40" s="446"/>
      <c r="AD40" s="446"/>
      <c r="AE40" s="446"/>
      <c r="AF40" s="446"/>
      <c r="AG40" s="446"/>
      <c r="AH40" s="446"/>
      <c r="AI40" s="446"/>
      <c r="AJ40" s="446"/>
      <c r="AK40" s="446">
        <v>1929</v>
      </c>
      <c r="AL40" s="446"/>
      <c r="AM40" s="446"/>
      <c r="AN40" s="446"/>
      <c r="AO40" s="446"/>
      <c r="AP40" s="446"/>
      <c r="AQ40" s="446"/>
      <c r="AR40" s="446"/>
      <c r="AS40" s="446"/>
      <c r="AT40" s="446"/>
      <c r="AU40" s="446"/>
      <c r="AV40" s="446">
        <v>315</v>
      </c>
      <c r="AW40" s="446"/>
      <c r="AX40" s="446"/>
      <c r="AY40" s="446"/>
      <c r="AZ40" s="446"/>
      <c r="BA40" s="446"/>
      <c r="BB40" s="446"/>
      <c r="BC40" s="446"/>
      <c r="BD40" s="446"/>
      <c r="BE40" s="446"/>
      <c r="BF40" s="446"/>
      <c r="BG40" s="446">
        <v>188</v>
      </c>
      <c r="BH40" s="446"/>
      <c r="BI40" s="446"/>
      <c r="BJ40" s="446"/>
      <c r="BK40" s="446"/>
      <c r="BL40" s="446"/>
      <c r="BM40" s="446"/>
      <c r="BN40" s="446"/>
      <c r="BO40" s="446"/>
      <c r="BP40" s="446"/>
      <c r="BQ40" s="446"/>
      <c r="BR40" s="446">
        <v>127</v>
      </c>
      <c r="BS40" s="446"/>
      <c r="BT40" s="446"/>
      <c r="BU40" s="446"/>
      <c r="BV40" s="446"/>
      <c r="BW40" s="446"/>
      <c r="BX40" s="446"/>
      <c r="BY40" s="446"/>
      <c r="BZ40" s="446"/>
      <c r="CA40" s="446"/>
      <c r="CB40" s="446"/>
      <c r="CC40" s="446">
        <v>941</v>
      </c>
      <c r="CD40" s="446"/>
      <c r="CE40" s="446"/>
      <c r="CF40" s="446"/>
      <c r="CG40" s="446"/>
      <c r="CH40" s="446"/>
      <c r="CI40" s="446"/>
      <c r="CJ40" s="446"/>
      <c r="CK40" s="446"/>
      <c r="CL40" s="446"/>
      <c r="CM40" s="446"/>
      <c r="CN40" s="446">
        <v>922</v>
      </c>
      <c r="CO40" s="446"/>
      <c r="CP40" s="446"/>
      <c r="CQ40" s="446"/>
      <c r="CR40" s="446"/>
      <c r="CS40" s="446"/>
      <c r="CT40" s="446"/>
      <c r="CU40" s="446"/>
      <c r="CV40" s="446"/>
      <c r="CW40" s="446"/>
      <c r="CX40" s="446"/>
      <c r="CY40" s="446">
        <v>22</v>
      </c>
      <c r="CZ40" s="446"/>
      <c r="DA40" s="446"/>
      <c r="DB40" s="446"/>
      <c r="DC40" s="446"/>
      <c r="DD40" s="446"/>
      <c r="DE40" s="446"/>
      <c r="DF40" s="446"/>
      <c r="DG40" s="446"/>
      <c r="DH40" s="446"/>
      <c r="DI40" s="446"/>
      <c r="DJ40" s="446">
        <v>0</v>
      </c>
      <c r="DK40" s="446"/>
      <c r="DL40" s="446"/>
      <c r="DM40" s="446"/>
      <c r="DN40" s="446"/>
      <c r="DO40" s="446"/>
      <c r="DP40" s="446"/>
      <c r="DQ40" s="446"/>
      <c r="DR40" s="446"/>
      <c r="DS40" s="446"/>
      <c r="DT40" s="446"/>
      <c r="DU40" s="446">
        <v>68</v>
      </c>
      <c r="DV40" s="446"/>
      <c r="DW40" s="446"/>
      <c r="DX40" s="446"/>
      <c r="DY40" s="446"/>
      <c r="DZ40" s="446"/>
      <c r="EA40" s="446"/>
      <c r="EB40" s="446"/>
      <c r="EC40" s="446"/>
      <c r="ED40" s="446"/>
      <c r="EE40" s="446"/>
      <c r="EF40" s="446">
        <v>21</v>
      </c>
      <c r="EG40" s="446"/>
      <c r="EH40" s="446"/>
      <c r="EI40" s="446"/>
      <c r="EJ40" s="446"/>
      <c r="EK40" s="446"/>
      <c r="EL40" s="446"/>
      <c r="EM40" s="446"/>
      <c r="EN40" s="446"/>
      <c r="EO40" s="446"/>
      <c r="EP40" s="446"/>
      <c r="EQ40" s="446">
        <v>8</v>
      </c>
      <c r="ER40" s="446"/>
      <c r="ES40" s="446"/>
      <c r="ET40" s="446"/>
      <c r="EU40" s="446"/>
      <c r="EV40" s="446"/>
      <c r="EW40" s="446"/>
      <c r="EX40" s="446"/>
      <c r="EY40" s="446"/>
      <c r="EZ40" s="446"/>
      <c r="FA40" s="446"/>
      <c r="FB40" s="430" t="s">
        <v>333</v>
      </c>
      <c r="FC40" s="348"/>
      <c r="FD40" s="348"/>
    </row>
    <row r="41" spans="1:160" ht="12" customHeight="1">
      <c r="A41" s="422">
        <v>14</v>
      </c>
      <c r="B41" s="422"/>
      <c r="C41" s="422"/>
      <c r="D41" s="422"/>
      <c r="E41" s="422"/>
      <c r="F41" s="422"/>
      <c r="G41" s="422"/>
      <c r="H41" s="422"/>
      <c r="I41" s="422"/>
      <c r="J41" s="422"/>
      <c r="K41" s="422"/>
      <c r="L41" s="422"/>
      <c r="M41" s="422"/>
      <c r="N41" s="395"/>
      <c r="O41" s="446">
        <v>2400</v>
      </c>
      <c r="P41" s="446"/>
      <c r="Q41" s="446"/>
      <c r="R41" s="446"/>
      <c r="S41" s="446"/>
      <c r="T41" s="446"/>
      <c r="U41" s="446"/>
      <c r="V41" s="446"/>
      <c r="W41" s="446"/>
      <c r="X41" s="446"/>
      <c r="Y41" s="446"/>
      <c r="Z41" s="446">
        <v>647660</v>
      </c>
      <c r="AA41" s="446"/>
      <c r="AB41" s="446"/>
      <c r="AC41" s="446"/>
      <c r="AD41" s="446"/>
      <c r="AE41" s="446"/>
      <c r="AF41" s="446"/>
      <c r="AG41" s="446"/>
      <c r="AH41" s="446"/>
      <c r="AI41" s="446"/>
      <c r="AJ41" s="446"/>
      <c r="AK41" s="446">
        <v>1453</v>
      </c>
      <c r="AL41" s="446"/>
      <c r="AM41" s="446"/>
      <c r="AN41" s="446"/>
      <c r="AO41" s="446"/>
      <c r="AP41" s="446"/>
      <c r="AQ41" s="446"/>
      <c r="AR41" s="446"/>
      <c r="AS41" s="446"/>
      <c r="AT41" s="446"/>
      <c r="AU41" s="446"/>
      <c r="AV41" s="446">
        <v>231</v>
      </c>
      <c r="AW41" s="446"/>
      <c r="AX41" s="446"/>
      <c r="AY41" s="446"/>
      <c r="AZ41" s="446"/>
      <c r="BA41" s="446"/>
      <c r="BB41" s="446"/>
      <c r="BC41" s="446"/>
      <c r="BD41" s="446"/>
      <c r="BE41" s="446"/>
      <c r="BF41" s="446"/>
      <c r="BG41" s="446">
        <v>144</v>
      </c>
      <c r="BH41" s="446"/>
      <c r="BI41" s="446"/>
      <c r="BJ41" s="446"/>
      <c r="BK41" s="446"/>
      <c r="BL41" s="446"/>
      <c r="BM41" s="446"/>
      <c r="BN41" s="446"/>
      <c r="BO41" s="446"/>
      <c r="BP41" s="446"/>
      <c r="BQ41" s="446"/>
      <c r="BR41" s="446">
        <v>87</v>
      </c>
      <c r="BS41" s="446"/>
      <c r="BT41" s="446"/>
      <c r="BU41" s="446"/>
      <c r="BV41" s="446"/>
      <c r="BW41" s="446"/>
      <c r="BX41" s="446"/>
      <c r="BY41" s="446"/>
      <c r="BZ41" s="446"/>
      <c r="CA41" s="446"/>
      <c r="CB41" s="446"/>
      <c r="CC41" s="446">
        <v>716</v>
      </c>
      <c r="CD41" s="446"/>
      <c r="CE41" s="446"/>
      <c r="CF41" s="446"/>
      <c r="CG41" s="446"/>
      <c r="CH41" s="446"/>
      <c r="CI41" s="446"/>
      <c r="CJ41" s="446"/>
      <c r="CK41" s="446"/>
      <c r="CL41" s="446"/>
      <c r="CM41" s="446"/>
      <c r="CN41" s="446">
        <v>633</v>
      </c>
      <c r="CO41" s="446"/>
      <c r="CP41" s="446"/>
      <c r="CQ41" s="446"/>
      <c r="CR41" s="446"/>
      <c r="CS41" s="446"/>
      <c r="CT41" s="446"/>
      <c r="CU41" s="446"/>
      <c r="CV41" s="446"/>
      <c r="CW41" s="446"/>
      <c r="CX41" s="446"/>
      <c r="CY41" s="446">
        <v>18</v>
      </c>
      <c r="CZ41" s="446"/>
      <c r="DA41" s="446"/>
      <c r="DB41" s="446"/>
      <c r="DC41" s="446"/>
      <c r="DD41" s="446"/>
      <c r="DE41" s="446"/>
      <c r="DF41" s="446"/>
      <c r="DG41" s="446"/>
      <c r="DH41" s="446"/>
      <c r="DI41" s="446"/>
      <c r="DJ41" s="446">
        <v>0</v>
      </c>
      <c r="DK41" s="446"/>
      <c r="DL41" s="446"/>
      <c r="DM41" s="446"/>
      <c r="DN41" s="446"/>
      <c r="DO41" s="446"/>
      <c r="DP41" s="446"/>
      <c r="DQ41" s="446"/>
      <c r="DR41" s="446"/>
      <c r="DS41" s="446"/>
      <c r="DT41" s="446"/>
      <c r="DU41" s="446">
        <v>42</v>
      </c>
      <c r="DV41" s="446"/>
      <c r="DW41" s="446"/>
      <c r="DX41" s="446"/>
      <c r="DY41" s="446"/>
      <c r="DZ41" s="446"/>
      <c r="EA41" s="446"/>
      <c r="EB41" s="446"/>
      <c r="EC41" s="446"/>
      <c r="ED41" s="446"/>
      <c r="EE41" s="446"/>
      <c r="EF41" s="446">
        <v>15</v>
      </c>
      <c r="EG41" s="446"/>
      <c r="EH41" s="446"/>
      <c r="EI41" s="446"/>
      <c r="EJ41" s="446"/>
      <c r="EK41" s="446"/>
      <c r="EL41" s="446"/>
      <c r="EM41" s="446"/>
      <c r="EN41" s="446"/>
      <c r="EO41" s="446"/>
      <c r="EP41" s="446"/>
      <c r="EQ41" s="446">
        <v>8</v>
      </c>
      <c r="ER41" s="446"/>
      <c r="ES41" s="446"/>
      <c r="ET41" s="446"/>
      <c r="EU41" s="446"/>
      <c r="EV41" s="446"/>
      <c r="EW41" s="446"/>
      <c r="EX41" s="446"/>
      <c r="EY41" s="446"/>
      <c r="EZ41" s="446"/>
      <c r="FA41" s="446"/>
      <c r="FB41" s="430" t="s">
        <v>334</v>
      </c>
      <c r="FC41" s="348"/>
      <c r="FD41" s="348"/>
    </row>
    <row r="42" spans="1:160" s="41" customFormat="1" ht="12" customHeight="1">
      <c r="A42" s="422">
        <v>15</v>
      </c>
      <c r="B42" s="422"/>
      <c r="C42" s="422"/>
      <c r="D42" s="422"/>
      <c r="E42" s="422"/>
      <c r="F42" s="422"/>
      <c r="G42" s="422"/>
      <c r="H42" s="422"/>
      <c r="I42" s="422"/>
      <c r="J42" s="422"/>
      <c r="K42" s="422"/>
      <c r="L42" s="422"/>
      <c r="M42" s="422"/>
      <c r="N42" s="395"/>
      <c r="O42" s="446">
        <v>1802</v>
      </c>
      <c r="P42" s="446"/>
      <c r="Q42" s="446"/>
      <c r="R42" s="446"/>
      <c r="S42" s="446"/>
      <c r="T42" s="446"/>
      <c r="U42" s="446"/>
      <c r="V42" s="446"/>
      <c r="W42" s="446"/>
      <c r="X42" s="446"/>
      <c r="Y42" s="446"/>
      <c r="Z42" s="458">
        <v>481848</v>
      </c>
      <c r="AA42" s="458"/>
      <c r="AB42" s="458"/>
      <c r="AC42" s="458"/>
      <c r="AD42" s="458"/>
      <c r="AE42" s="458"/>
      <c r="AF42" s="458"/>
      <c r="AG42" s="458"/>
      <c r="AH42" s="458"/>
      <c r="AI42" s="458"/>
      <c r="AJ42" s="458"/>
      <c r="AK42" s="446">
        <v>1096</v>
      </c>
      <c r="AL42" s="446"/>
      <c r="AM42" s="446"/>
      <c r="AN42" s="446"/>
      <c r="AO42" s="446"/>
      <c r="AP42" s="446"/>
      <c r="AQ42" s="446"/>
      <c r="AR42" s="446"/>
      <c r="AS42" s="446"/>
      <c r="AT42" s="446"/>
      <c r="AU42" s="446"/>
      <c r="AV42" s="446">
        <f>SUM(BG42:CB42)</f>
        <v>166</v>
      </c>
      <c r="AW42" s="446"/>
      <c r="AX42" s="446"/>
      <c r="AY42" s="446"/>
      <c r="AZ42" s="446"/>
      <c r="BA42" s="446"/>
      <c r="BB42" s="446"/>
      <c r="BC42" s="446"/>
      <c r="BD42" s="446"/>
      <c r="BE42" s="446"/>
      <c r="BF42" s="446"/>
      <c r="BG42" s="446">
        <v>110</v>
      </c>
      <c r="BH42" s="446"/>
      <c r="BI42" s="446"/>
      <c r="BJ42" s="446"/>
      <c r="BK42" s="446"/>
      <c r="BL42" s="446"/>
      <c r="BM42" s="446"/>
      <c r="BN42" s="446"/>
      <c r="BO42" s="446"/>
      <c r="BP42" s="446"/>
      <c r="BQ42" s="446"/>
      <c r="BR42" s="446">
        <v>56</v>
      </c>
      <c r="BS42" s="446"/>
      <c r="BT42" s="446"/>
      <c r="BU42" s="446"/>
      <c r="BV42" s="446"/>
      <c r="BW42" s="446"/>
      <c r="BX42" s="446"/>
      <c r="BY42" s="446"/>
      <c r="BZ42" s="446"/>
      <c r="CA42" s="446"/>
      <c r="CB42" s="446"/>
      <c r="CC42" s="446">
        <f>SUM(CN42:FA42)</f>
        <v>540</v>
      </c>
      <c r="CD42" s="446"/>
      <c r="CE42" s="446"/>
      <c r="CF42" s="446"/>
      <c r="CG42" s="446"/>
      <c r="CH42" s="446"/>
      <c r="CI42" s="446"/>
      <c r="CJ42" s="446"/>
      <c r="CK42" s="446"/>
      <c r="CL42" s="446"/>
      <c r="CM42" s="446"/>
      <c r="CN42" s="446">
        <v>476</v>
      </c>
      <c r="CO42" s="446"/>
      <c r="CP42" s="446"/>
      <c r="CQ42" s="446"/>
      <c r="CR42" s="446"/>
      <c r="CS42" s="446"/>
      <c r="CT42" s="446"/>
      <c r="CU42" s="446"/>
      <c r="CV42" s="446"/>
      <c r="CW42" s="446"/>
      <c r="CX42" s="446"/>
      <c r="CY42" s="446">
        <v>17</v>
      </c>
      <c r="CZ42" s="446"/>
      <c r="DA42" s="446"/>
      <c r="DB42" s="446"/>
      <c r="DC42" s="446"/>
      <c r="DD42" s="446"/>
      <c r="DE42" s="446"/>
      <c r="DF42" s="446"/>
      <c r="DG42" s="446"/>
      <c r="DH42" s="446"/>
      <c r="DI42" s="446"/>
      <c r="DJ42" s="446">
        <v>0</v>
      </c>
      <c r="DK42" s="446"/>
      <c r="DL42" s="446"/>
      <c r="DM42" s="446"/>
      <c r="DN42" s="446"/>
      <c r="DO42" s="446"/>
      <c r="DP42" s="446"/>
      <c r="DQ42" s="446"/>
      <c r="DR42" s="446"/>
      <c r="DS42" s="446"/>
      <c r="DT42" s="446"/>
      <c r="DU42" s="446">
        <v>28</v>
      </c>
      <c r="DV42" s="446"/>
      <c r="DW42" s="446"/>
      <c r="DX42" s="446"/>
      <c r="DY42" s="446"/>
      <c r="DZ42" s="446"/>
      <c r="EA42" s="446"/>
      <c r="EB42" s="446"/>
      <c r="EC42" s="446"/>
      <c r="ED42" s="446"/>
      <c r="EE42" s="446"/>
      <c r="EF42" s="446">
        <v>11</v>
      </c>
      <c r="EG42" s="446"/>
      <c r="EH42" s="446"/>
      <c r="EI42" s="446"/>
      <c r="EJ42" s="446"/>
      <c r="EK42" s="446"/>
      <c r="EL42" s="446"/>
      <c r="EM42" s="446"/>
      <c r="EN42" s="446"/>
      <c r="EO42" s="446"/>
      <c r="EP42" s="446"/>
      <c r="EQ42" s="446">
        <v>8</v>
      </c>
      <c r="ER42" s="446"/>
      <c r="ES42" s="446"/>
      <c r="ET42" s="446"/>
      <c r="EU42" s="446"/>
      <c r="EV42" s="446"/>
      <c r="EW42" s="446"/>
      <c r="EX42" s="446"/>
      <c r="EY42" s="446"/>
      <c r="EZ42" s="446"/>
      <c r="FA42" s="446"/>
      <c r="FB42" s="430" t="s">
        <v>335</v>
      </c>
      <c r="FC42" s="348"/>
      <c r="FD42" s="348"/>
    </row>
    <row r="43" spans="1:160" s="41" customFormat="1" ht="12" customHeight="1">
      <c r="A43" s="422">
        <v>16</v>
      </c>
      <c r="B43" s="422"/>
      <c r="C43" s="422"/>
      <c r="D43" s="422"/>
      <c r="E43" s="422"/>
      <c r="F43" s="422"/>
      <c r="G43" s="422"/>
      <c r="H43" s="422"/>
      <c r="I43" s="422"/>
      <c r="J43" s="422"/>
      <c r="K43" s="422"/>
      <c r="L43" s="422"/>
      <c r="M43" s="422"/>
      <c r="N43" s="395"/>
      <c r="O43" s="351">
        <v>1301</v>
      </c>
      <c r="P43" s="351"/>
      <c r="Q43" s="351"/>
      <c r="R43" s="351"/>
      <c r="S43" s="351"/>
      <c r="T43" s="351"/>
      <c r="U43" s="351"/>
      <c r="V43" s="351"/>
      <c r="W43" s="351"/>
      <c r="X43" s="351"/>
      <c r="Y43" s="351"/>
      <c r="Z43" s="469">
        <v>341542</v>
      </c>
      <c r="AA43" s="469"/>
      <c r="AB43" s="469"/>
      <c r="AC43" s="469"/>
      <c r="AD43" s="469"/>
      <c r="AE43" s="469"/>
      <c r="AF43" s="469"/>
      <c r="AG43" s="469"/>
      <c r="AH43" s="469"/>
      <c r="AI43" s="469"/>
      <c r="AJ43" s="469"/>
      <c r="AK43" s="351">
        <v>778</v>
      </c>
      <c r="AL43" s="351"/>
      <c r="AM43" s="351"/>
      <c r="AN43" s="351"/>
      <c r="AO43" s="351"/>
      <c r="AP43" s="351"/>
      <c r="AQ43" s="351"/>
      <c r="AR43" s="351"/>
      <c r="AS43" s="351"/>
      <c r="AT43" s="351"/>
      <c r="AU43" s="351"/>
      <c r="AV43" s="351">
        <v>127</v>
      </c>
      <c r="AW43" s="351"/>
      <c r="AX43" s="351"/>
      <c r="AY43" s="351"/>
      <c r="AZ43" s="351"/>
      <c r="BA43" s="351"/>
      <c r="BB43" s="351"/>
      <c r="BC43" s="351"/>
      <c r="BD43" s="351"/>
      <c r="BE43" s="351"/>
      <c r="BF43" s="351"/>
      <c r="BG43" s="351">
        <v>88</v>
      </c>
      <c r="BH43" s="351"/>
      <c r="BI43" s="351"/>
      <c r="BJ43" s="351"/>
      <c r="BK43" s="351"/>
      <c r="BL43" s="351"/>
      <c r="BM43" s="351"/>
      <c r="BN43" s="351"/>
      <c r="BO43" s="351"/>
      <c r="BP43" s="351"/>
      <c r="BQ43" s="351"/>
      <c r="BR43" s="351">
        <v>39</v>
      </c>
      <c r="BS43" s="351"/>
      <c r="BT43" s="351"/>
      <c r="BU43" s="351"/>
      <c r="BV43" s="351"/>
      <c r="BW43" s="351"/>
      <c r="BX43" s="351"/>
      <c r="BY43" s="351"/>
      <c r="BZ43" s="351"/>
      <c r="CA43" s="351"/>
      <c r="CB43" s="351"/>
      <c r="CC43" s="351">
        <v>396</v>
      </c>
      <c r="CD43" s="351"/>
      <c r="CE43" s="351"/>
      <c r="CF43" s="351"/>
      <c r="CG43" s="351"/>
      <c r="CH43" s="351"/>
      <c r="CI43" s="351"/>
      <c r="CJ43" s="351"/>
      <c r="CK43" s="351"/>
      <c r="CL43" s="351"/>
      <c r="CM43" s="351"/>
      <c r="CN43" s="351">
        <v>346</v>
      </c>
      <c r="CO43" s="351"/>
      <c r="CP43" s="351"/>
      <c r="CQ43" s="351"/>
      <c r="CR43" s="351"/>
      <c r="CS43" s="351"/>
      <c r="CT43" s="351"/>
      <c r="CU43" s="351"/>
      <c r="CV43" s="351"/>
      <c r="CW43" s="351"/>
      <c r="CX43" s="351"/>
      <c r="CY43" s="351">
        <v>12</v>
      </c>
      <c r="CZ43" s="351"/>
      <c r="DA43" s="351"/>
      <c r="DB43" s="351"/>
      <c r="DC43" s="351"/>
      <c r="DD43" s="351"/>
      <c r="DE43" s="351"/>
      <c r="DF43" s="351"/>
      <c r="DG43" s="351"/>
      <c r="DH43" s="351"/>
      <c r="DI43" s="351"/>
      <c r="DJ43" s="351">
        <v>0</v>
      </c>
      <c r="DK43" s="351"/>
      <c r="DL43" s="351"/>
      <c r="DM43" s="351"/>
      <c r="DN43" s="351"/>
      <c r="DO43" s="351"/>
      <c r="DP43" s="351"/>
      <c r="DQ43" s="351"/>
      <c r="DR43" s="351"/>
      <c r="DS43" s="351"/>
      <c r="DT43" s="351"/>
      <c r="DU43" s="351">
        <v>19</v>
      </c>
      <c r="DV43" s="351"/>
      <c r="DW43" s="351"/>
      <c r="DX43" s="351"/>
      <c r="DY43" s="351"/>
      <c r="DZ43" s="351"/>
      <c r="EA43" s="351"/>
      <c r="EB43" s="351"/>
      <c r="EC43" s="351"/>
      <c r="ED43" s="351"/>
      <c r="EE43" s="351"/>
      <c r="EF43" s="351">
        <v>10</v>
      </c>
      <c r="EG43" s="351"/>
      <c r="EH43" s="351"/>
      <c r="EI43" s="351"/>
      <c r="EJ43" s="351"/>
      <c r="EK43" s="351"/>
      <c r="EL43" s="351"/>
      <c r="EM43" s="351"/>
      <c r="EN43" s="351"/>
      <c r="EO43" s="351"/>
      <c r="EP43" s="351"/>
      <c r="EQ43" s="351">
        <v>9</v>
      </c>
      <c r="ER43" s="351"/>
      <c r="ES43" s="351"/>
      <c r="ET43" s="351"/>
      <c r="EU43" s="351"/>
      <c r="EV43" s="351"/>
      <c r="EW43" s="351"/>
      <c r="EX43" s="351"/>
      <c r="EY43" s="351"/>
      <c r="EZ43" s="351"/>
      <c r="FA43" s="351"/>
      <c r="FB43" s="430" t="s">
        <v>197</v>
      </c>
      <c r="FC43" s="348"/>
      <c r="FD43" s="348"/>
    </row>
    <row r="44" spans="1:160" s="41" customFormat="1" ht="12" customHeight="1">
      <c r="A44" s="455">
        <v>17</v>
      </c>
      <c r="B44" s="455"/>
      <c r="C44" s="455"/>
      <c r="D44" s="455"/>
      <c r="E44" s="455"/>
      <c r="F44" s="455"/>
      <c r="G44" s="455"/>
      <c r="H44" s="455"/>
      <c r="I44" s="455"/>
      <c r="J44" s="455"/>
      <c r="K44" s="455"/>
      <c r="L44" s="455"/>
      <c r="M44" s="455"/>
      <c r="N44" s="470"/>
      <c r="O44" s="401">
        <v>950</v>
      </c>
      <c r="P44" s="401"/>
      <c r="Q44" s="401"/>
      <c r="R44" s="401"/>
      <c r="S44" s="401"/>
      <c r="T44" s="401"/>
      <c r="U44" s="401"/>
      <c r="V44" s="401"/>
      <c r="W44" s="401"/>
      <c r="X44" s="401"/>
      <c r="Y44" s="401"/>
      <c r="Z44" s="478">
        <v>241370</v>
      </c>
      <c r="AA44" s="478"/>
      <c r="AB44" s="478"/>
      <c r="AC44" s="478"/>
      <c r="AD44" s="478"/>
      <c r="AE44" s="478"/>
      <c r="AF44" s="478"/>
      <c r="AG44" s="478"/>
      <c r="AH44" s="478"/>
      <c r="AI44" s="478"/>
      <c r="AJ44" s="478"/>
      <c r="AK44" s="401">
        <v>550</v>
      </c>
      <c r="AL44" s="401"/>
      <c r="AM44" s="401"/>
      <c r="AN44" s="401"/>
      <c r="AO44" s="401"/>
      <c r="AP44" s="401"/>
      <c r="AQ44" s="401"/>
      <c r="AR44" s="401"/>
      <c r="AS44" s="401"/>
      <c r="AT44" s="401"/>
      <c r="AU44" s="401"/>
      <c r="AV44" s="401">
        <v>96</v>
      </c>
      <c r="AW44" s="401"/>
      <c r="AX44" s="401"/>
      <c r="AY44" s="401"/>
      <c r="AZ44" s="401"/>
      <c r="BA44" s="401"/>
      <c r="BB44" s="401"/>
      <c r="BC44" s="401"/>
      <c r="BD44" s="401"/>
      <c r="BE44" s="401"/>
      <c r="BF44" s="401"/>
      <c r="BG44" s="401">
        <v>70</v>
      </c>
      <c r="BH44" s="401"/>
      <c r="BI44" s="401"/>
      <c r="BJ44" s="401"/>
      <c r="BK44" s="401"/>
      <c r="BL44" s="401"/>
      <c r="BM44" s="401"/>
      <c r="BN44" s="401"/>
      <c r="BO44" s="401"/>
      <c r="BP44" s="401"/>
      <c r="BQ44" s="401"/>
      <c r="BR44" s="401">
        <v>26</v>
      </c>
      <c r="BS44" s="401"/>
      <c r="BT44" s="401"/>
      <c r="BU44" s="401"/>
      <c r="BV44" s="401"/>
      <c r="BW44" s="401"/>
      <c r="BX44" s="401"/>
      <c r="BY44" s="401"/>
      <c r="BZ44" s="401"/>
      <c r="CA44" s="401"/>
      <c r="CB44" s="401"/>
      <c r="CC44" s="401">
        <v>304</v>
      </c>
      <c r="CD44" s="401"/>
      <c r="CE44" s="401"/>
      <c r="CF44" s="401"/>
      <c r="CG44" s="401"/>
      <c r="CH44" s="401"/>
      <c r="CI44" s="401"/>
      <c r="CJ44" s="401"/>
      <c r="CK44" s="401"/>
      <c r="CL44" s="401"/>
      <c r="CM44" s="401"/>
      <c r="CN44" s="401">
        <v>271</v>
      </c>
      <c r="CO44" s="401"/>
      <c r="CP44" s="401"/>
      <c r="CQ44" s="401"/>
      <c r="CR44" s="401"/>
      <c r="CS44" s="401"/>
      <c r="CT44" s="401"/>
      <c r="CU44" s="401"/>
      <c r="CV44" s="401"/>
      <c r="CW44" s="401"/>
      <c r="CX44" s="401"/>
      <c r="CY44" s="401">
        <v>6</v>
      </c>
      <c r="CZ44" s="401"/>
      <c r="DA44" s="401"/>
      <c r="DB44" s="401"/>
      <c r="DC44" s="401"/>
      <c r="DD44" s="401"/>
      <c r="DE44" s="401"/>
      <c r="DF44" s="401"/>
      <c r="DG44" s="401"/>
      <c r="DH44" s="401"/>
      <c r="DI44" s="401"/>
      <c r="DJ44" s="401">
        <v>0</v>
      </c>
      <c r="DK44" s="401"/>
      <c r="DL44" s="401"/>
      <c r="DM44" s="401"/>
      <c r="DN44" s="401"/>
      <c r="DO44" s="401"/>
      <c r="DP44" s="401"/>
      <c r="DQ44" s="401"/>
      <c r="DR44" s="401"/>
      <c r="DS44" s="401"/>
      <c r="DT44" s="401"/>
      <c r="DU44" s="401">
        <v>12</v>
      </c>
      <c r="DV44" s="401"/>
      <c r="DW44" s="401"/>
      <c r="DX44" s="401"/>
      <c r="DY44" s="401"/>
      <c r="DZ44" s="401"/>
      <c r="EA44" s="401"/>
      <c r="EB44" s="401"/>
      <c r="EC44" s="401"/>
      <c r="ED44" s="401"/>
      <c r="EE44" s="401"/>
      <c r="EF44" s="401">
        <v>6</v>
      </c>
      <c r="EG44" s="401"/>
      <c r="EH44" s="401"/>
      <c r="EI44" s="401"/>
      <c r="EJ44" s="401"/>
      <c r="EK44" s="401"/>
      <c r="EL44" s="401"/>
      <c r="EM44" s="401"/>
      <c r="EN44" s="401"/>
      <c r="EO44" s="401"/>
      <c r="EP44" s="401"/>
      <c r="EQ44" s="401">
        <v>9</v>
      </c>
      <c r="ER44" s="401"/>
      <c r="ES44" s="401"/>
      <c r="ET44" s="401"/>
      <c r="EU44" s="401"/>
      <c r="EV44" s="401"/>
      <c r="EW44" s="401"/>
      <c r="EX44" s="401"/>
      <c r="EY44" s="401"/>
      <c r="EZ44" s="401"/>
      <c r="FA44" s="401"/>
      <c r="FB44" s="430" t="s">
        <v>297</v>
      </c>
      <c r="FC44" s="348"/>
      <c r="FD44" s="348"/>
    </row>
    <row r="45" spans="1:160" ht="3" customHeight="1" thickBot="1">
      <c r="A45" s="72"/>
      <c r="B45" s="72"/>
      <c r="C45" s="72"/>
      <c r="D45" s="72"/>
      <c r="E45" s="72"/>
      <c r="F45" s="72"/>
      <c r="G45" s="72"/>
      <c r="H45" s="72"/>
      <c r="I45" s="72"/>
      <c r="J45" s="72"/>
      <c r="K45" s="72"/>
      <c r="L45" s="72"/>
      <c r="M45" s="72"/>
      <c r="N45" s="73"/>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4"/>
      <c r="FC45" s="72"/>
      <c r="FD45" s="72"/>
    </row>
    <row r="46" spans="1:160" ht="4.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row>
    <row r="47" spans="1:160" ht="11.25">
      <c r="A47" s="299"/>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399" t="s">
        <v>201</v>
      </c>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399"/>
      <c r="DD47" s="399"/>
      <c r="DE47" s="399"/>
      <c r="DF47" s="399"/>
      <c r="DG47" s="399"/>
      <c r="DH47" s="399"/>
      <c r="DI47" s="399"/>
      <c r="DJ47" s="399"/>
      <c r="DK47" s="399"/>
      <c r="DL47" s="399"/>
      <c r="DM47" s="399"/>
      <c r="DN47" s="399"/>
      <c r="DO47" s="399"/>
      <c r="DP47" s="399"/>
      <c r="DQ47" s="399"/>
      <c r="DR47" s="399"/>
      <c r="DS47" s="399"/>
      <c r="DT47" s="399"/>
      <c r="DU47" s="399"/>
      <c r="DV47" s="399"/>
      <c r="DW47" s="399"/>
      <c r="DX47" s="399"/>
      <c r="DY47" s="399"/>
      <c r="DZ47" s="399"/>
      <c r="EA47" s="399"/>
      <c r="EB47" s="399"/>
      <c r="EC47" s="399"/>
      <c r="ED47" s="399"/>
      <c r="EE47" s="399"/>
      <c r="EF47" s="399"/>
      <c r="EG47" s="399"/>
      <c r="EH47" s="399"/>
      <c r="EI47" s="399"/>
      <c r="EJ47" s="399"/>
      <c r="EK47" s="399"/>
      <c r="EL47" s="399"/>
      <c r="EM47" s="399"/>
      <c r="EN47" s="399"/>
      <c r="EO47" s="399"/>
      <c r="EP47" s="399"/>
      <c r="EQ47" s="399"/>
      <c r="ER47" s="399"/>
      <c r="ES47" s="399"/>
      <c r="ET47" s="399"/>
      <c r="EU47" s="399"/>
      <c r="EV47" s="399"/>
      <c r="EW47" s="399"/>
      <c r="EX47" s="399"/>
      <c r="EY47" s="399"/>
      <c r="EZ47" s="399"/>
      <c r="FA47" s="399"/>
      <c r="FB47" s="399"/>
      <c r="FC47" s="399"/>
      <c r="FD47" s="399"/>
    </row>
    <row r="48" spans="1:160" s="56" customFormat="1" ht="33" customHeight="1">
      <c r="A48" s="439" t="s">
        <v>205</v>
      </c>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39"/>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39"/>
      <c r="BN48" s="439"/>
      <c r="BO48" s="439"/>
      <c r="BP48" s="439"/>
      <c r="BQ48" s="439"/>
      <c r="BR48" s="439"/>
      <c r="BS48" s="439"/>
      <c r="BT48" s="439"/>
      <c r="BU48" s="439"/>
      <c r="BV48" s="439"/>
      <c r="BW48" s="439"/>
      <c r="BX48" s="439"/>
      <c r="BY48" s="439"/>
      <c r="BZ48" s="439"/>
      <c r="CA48" s="439"/>
      <c r="CB48" s="439"/>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row>
    <row r="49" spans="1:160" ht="25.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row>
    <row r="50" spans="1:160" ht="18.75" customHeight="1">
      <c r="A50" s="457" t="s">
        <v>188</v>
      </c>
      <c r="B50" s="457"/>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457"/>
      <c r="AK50" s="457"/>
      <c r="AL50" s="457"/>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c r="BJ50" s="457"/>
      <c r="BK50" s="457"/>
      <c r="BL50" s="457"/>
      <c r="BM50" s="457"/>
      <c r="BN50" s="457"/>
      <c r="BO50" s="457"/>
      <c r="BP50" s="457"/>
      <c r="BQ50" s="457"/>
      <c r="BR50" s="457"/>
      <c r="BS50" s="457"/>
      <c r="BT50" s="457"/>
      <c r="BU50" s="457"/>
      <c r="BV50" s="457"/>
      <c r="BW50" s="457"/>
      <c r="BX50" s="457"/>
      <c r="BY50" s="457"/>
      <c r="BZ50" s="457"/>
      <c r="CA50" s="457"/>
      <c r="CB50" s="457"/>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row>
    <row r="51" spans="1:160" ht="12" customHeight="1" thickBot="1">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271" t="s">
        <v>192</v>
      </c>
      <c r="AK51" s="271"/>
      <c r="AL51" s="271"/>
      <c r="AM51" s="271"/>
      <c r="AN51" s="271"/>
      <c r="AO51" s="271"/>
      <c r="AP51" s="271"/>
      <c r="AQ51" s="271"/>
      <c r="AR51" s="271"/>
      <c r="AS51" s="271"/>
      <c r="AT51" s="271"/>
      <c r="AU51" s="271"/>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row>
    <row r="52" spans="1:160" ht="11.25">
      <c r="A52" s="231" t="s">
        <v>159</v>
      </c>
      <c r="B52" s="387"/>
      <c r="C52" s="387"/>
      <c r="D52" s="387"/>
      <c r="E52" s="387"/>
      <c r="F52" s="387"/>
      <c r="G52" s="387"/>
      <c r="H52" s="387"/>
      <c r="I52" s="387"/>
      <c r="J52" s="387"/>
      <c r="K52" s="387"/>
      <c r="L52" s="387"/>
      <c r="M52" s="387"/>
      <c r="N52" s="387"/>
      <c r="O52" s="387" t="s">
        <v>189</v>
      </c>
      <c r="P52" s="387"/>
      <c r="Q52" s="387"/>
      <c r="R52" s="387"/>
      <c r="S52" s="387"/>
      <c r="T52" s="387"/>
      <c r="U52" s="387"/>
      <c r="V52" s="387"/>
      <c r="W52" s="387"/>
      <c r="X52" s="387"/>
      <c r="Y52" s="387"/>
      <c r="Z52" s="387" t="s">
        <v>190</v>
      </c>
      <c r="AA52" s="387"/>
      <c r="AB52" s="387"/>
      <c r="AC52" s="387"/>
      <c r="AD52" s="387"/>
      <c r="AE52" s="387"/>
      <c r="AF52" s="387"/>
      <c r="AG52" s="387"/>
      <c r="AH52" s="387"/>
      <c r="AI52" s="387"/>
      <c r="AJ52" s="387"/>
      <c r="AK52" s="387" t="s">
        <v>191</v>
      </c>
      <c r="AL52" s="387"/>
      <c r="AM52" s="387"/>
      <c r="AN52" s="387"/>
      <c r="AO52" s="387"/>
      <c r="AP52" s="387"/>
      <c r="AQ52" s="387"/>
      <c r="AR52" s="387"/>
      <c r="AS52" s="387"/>
      <c r="AT52" s="387"/>
      <c r="AU52" s="442"/>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row>
    <row r="53" spans="1:160" ht="11.25">
      <c r="A53" s="232"/>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368"/>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row>
    <row r="54" spans="1:160" ht="11.25">
      <c r="A54" s="70"/>
      <c r="B54" s="70"/>
      <c r="C54" s="70"/>
      <c r="D54" s="70"/>
      <c r="E54" s="70"/>
      <c r="F54" s="70"/>
      <c r="G54" s="70"/>
      <c r="H54" s="70"/>
      <c r="I54" s="70"/>
      <c r="J54" s="70"/>
      <c r="K54" s="70"/>
      <c r="L54" s="70"/>
      <c r="M54" s="70"/>
      <c r="N54" s="71"/>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row>
    <row r="55" spans="1:160" ht="12" customHeight="1">
      <c r="A55" s="422" t="s">
        <v>267</v>
      </c>
      <c r="B55" s="422"/>
      <c r="C55" s="422"/>
      <c r="D55" s="422"/>
      <c r="E55" s="422"/>
      <c r="F55" s="422"/>
      <c r="G55" s="422"/>
      <c r="H55" s="422"/>
      <c r="I55" s="422"/>
      <c r="J55" s="422"/>
      <c r="K55" s="422"/>
      <c r="L55" s="422"/>
      <c r="M55" s="422"/>
      <c r="N55" s="395"/>
      <c r="O55" s="441">
        <v>2688738</v>
      </c>
      <c r="P55" s="441"/>
      <c r="Q55" s="441"/>
      <c r="R55" s="441"/>
      <c r="S55" s="441"/>
      <c r="T55" s="441"/>
      <c r="U55" s="441"/>
      <c r="V55" s="441"/>
      <c r="W55" s="441"/>
      <c r="X55" s="441"/>
      <c r="Y55" s="441"/>
      <c r="Z55" s="441">
        <v>1768139</v>
      </c>
      <c r="AA55" s="441"/>
      <c r="AB55" s="441"/>
      <c r="AC55" s="441"/>
      <c r="AD55" s="441"/>
      <c r="AE55" s="441"/>
      <c r="AF55" s="441"/>
      <c r="AG55" s="441"/>
      <c r="AH55" s="441"/>
      <c r="AI55" s="441"/>
      <c r="AJ55" s="441"/>
      <c r="AK55" s="437">
        <v>65.8</v>
      </c>
      <c r="AL55" s="437"/>
      <c r="AM55" s="437"/>
      <c r="AN55" s="437"/>
      <c r="AO55" s="437"/>
      <c r="AP55" s="437"/>
      <c r="AQ55" s="437"/>
      <c r="AR55" s="437"/>
      <c r="AS55" s="437"/>
      <c r="AT55" s="437"/>
      <c r="AU55" s="437"/>
      <c r="AV55" s="31"/>
      <c r="AW55" s="31"/>
      <c r="AX55" s="31"/>
      <c r="AY55" s="31"/>
      <c r="AZ55" s="31"/>
      <c r="BA55" s="31"/>
      <c r="BB55" s="31"/>
      <c r="BC55" s="31"/>
      <c r="BD55" s="31"/>
      <c r="BE55" s="31"/>
      <c r="BF55" s="31"/>
      <c r="BG55" s="31"/>
      <c r="BH55" s="31"/>
      <c r="BI55" s="31"/>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c r="DR55" s="31"/>
      <c r="DS55" s="31"/>
      <c r="DT55" s="31"/>
      <c r="DU55" s="31"/>
      <c r="DV55" s="31"/>
      <c r="DW55" s="31"/>
      <c r="DX55" s="31"/>
      <c r="DY55" s="31"/>
      <c r="DZ55" s="31"/>
      <c r="EA55" s="31"/>
      <c r="EB55" s="31"/>
      <c r="EC55" s="31"/>
      <c r="ED55" s="31"/>
      <c r="EE55" s="31"/>
      <c r="EF55" s="31"/>
      <c r="EG55" s="31"/>
      <c r="EH55" s="31"/>
      <c r="EI55" s="31"/>
      <c r="EJ55" s="31"/>
      <c r="EK55" s="31"/>
      <c r="EL55" s="31"/>
      <c r="EM55" s="31"/>
      <c r="EN55" s="31"/>
      <c r="EO55" s="31"/>
      <c r="EP55" s="31"/>
      <c r="EQ55" s="31"/>
      <c r="ER55" s="31"/>
      <c r="ES55" s="31"/>
      <c r="ET55" s="31"/>
      <c r="EU55" s="31"/>
      <c r="EV55" s="31"/>
      <c r="EW55" s="31"/>
      <c r="EX55" s="31"/>
      <c r="EY55" s="31"/>
      <c r="EZ55" s="31"/>
      <c r="FA55" s="31"/>
      <c r="FB55" s="31"/>
      <c r="FC55" s="31"/>
      <c r="FD55" s="31"/>
    </row>
    <row r="56" spans="1:160" ht="12" customHeight="1">
      <c r="A56" s="422">
        <v>15</v>
      </c>
      <c r="B56" s="422"/>
      <c r="C56" s="422"/>
      <c r="D56" s="422"/>
      <c r="E56" s="422"/>
      <c r="F56" s="422"/>
      <c r="G56" s="422"/>
      <c r="H56" s="422"/>
      <c r="I56" s="422"/>
      <c r="J56" s="422"/>
      <c r="K56" s="422"/>
      <c r="L56" s="422"/>
      <c r="M56" s="422"/>
      <c r="N56" s="395"/>
      <c r="O56" s="441">
        <v>2599960</v>
      </c>
      <c r="P56" s="441"/>
      <c r="Q56" s="441"/>
      <c r="R56" s="441"/>
      <c r="S56" s="441"/>
      <c r="T56" s="441"/>
      <c r="U56" s="441"/>
      <c r="V56" s="441"/>
      <c r="W56" s="441"/>
      <c r="X56" s="441"/>
      <c r="Y56" s="441"/>
      <c r="Z56" s="441">
        <v>1724892</v>
      </c>
      <c r="AA56" s="441"/>
      <c r="AB56" s="441"/>
      <c r="AC56" s="441"/>
      <c r="AD56" s="441"/>
      <c r="AE56" s="441"/>
      <c r="AF56" s="441"/>
      <c r="AG56" s="441"/>
      <c r="AH56" s="441"/>
      <c r="AI56" s="441"/>
      <c r="AJ56" s="441"/>
      <c r="AK56" s="437">
        <v>66.3</v>
      </c>
      <c r="AL56" s="437"/>
      <c r="AM56" s="437"/>
      <c r="AN56" s="437"/>
      <c r="AO56" s="437"/>
      <c r="AP56" s="437"/>
      <c r="AQ56" s="437"/>
      <c r="AR56" s="437"/>
      <c r="AS56" s="437"/>
      <c r="AT56" s="437"/>
      <c r="AU56" s="437"/>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row>
    <row r="57" spans="1:160" ht="11.25">
      <c r="A57" s="422">
        <v>16</v>
      </c>
      <c r="B57" s="422"/>
      <c r="C57" s="422"/>
      <c r="D57" s="422"/>
      <c r="E57" s="422"/>
      <c r="F57" s="422"/>
      <c r="G57" s="422"/>
      <c r="H57" s="422"/>
      <c r="I57" s="422"/>
      <c r="J57" s="422"/>
      <c r="K57" s="422"/>
      <c r="L57" s="422"/>
      <c r="M57" s="422"/>
      <c r="N57" s="395"/>
      <c r="O57" s="350">
        <v>2486642</v>
      </c>
      <c r="P57" s="350"/>
      <c r="Q57" s="350"/>
      <c r="R57" s="350"/>
      <c r="S57" s="350"/>
      <c r="T57" s="350"/>
      <c r="U57" s="350"/>
      <c r="V57" s="350"/>
      <c r="W57" s="350"/>
      <c r="X57" s="350"/>
      <c r="Y57" s="350"/>
      <c r="Z57" s="350">
        <v>1664565</v>
      </c>
      <c r="AA57" s="350"/>
      <c r="AB57" s="350"/>
      <c r="AC57" s="350"/>
      <c r="AD57" s="350"/>
      <c r="AE57" s="350"/>
      <c r="AF57" s="350"/>
      <c r="AG57" s="350"/>
      <c r="AH57" s="350"/>
      <c r="AI57" s="350"/>
      <c r="AJ57" s="350"/>
      <c r="AK57" s="440">
        <v>66.9</v>
      </c>
      <c r="AL57" s="440"/>
      <c r="AM57" s="440"/>
      <c r="AN57" s="440"/>
      <c r="AO57" s="440"/>
      <c r="AP57" s="440"/>
      <c r="AQ57" s="440"/>
      <c r="AR57" s="440"/>
      <c r="AS57" s="440"/>
      <c r="AT57" s="440"/>
      <c r="AU57" s="440"/>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row>
    <row r="58" spans="1:160" ht="11.25">
      <c r="A58" s="455">
        <v>17</v>
      </c>
      <c r="B58" s="455"/>
      <c r="C58" s="455"/>
      <c r="D58" s="455"/>
      <c r="E58" s="455"/>
      <c r="F58" s="455"/>
      <c r="G58" s="455"/>
      <c r="H58" s="455"/>
      <c r="I58" s="455"/>
      <c r="J58" s="455"/>
      <c r="K58" s="455"/>
      <c r="L58" s="455"/>
      <c r="M58" s="455"/>
      <c r="N58" s="455"/>
      <c r="O58" s="412">
        <v>2281998</v>
      </c>
      <c r="P58" s="413"/>
      <c r="Q58" s="413"/>
      <c r="R58" s="413"/>
      <c r="S58" s="413"/>
      <c r="T58" s="413"/>
      <c r="U58" s="413"/>
      <c r="V58" s="413"/>
      <c r="W58" s="413"/>
      <c r="X58" s="413"/>
      <c r="Y58" s="413"/>
      <c r="Z58" s="413">
        <v>1619723</v>
      </c>
      <c r="AA58" s="413"/>
      <c r="AB58" s="413"/>
      <c r="AC58" s="413"/>
      <c r="AD58" s="413"/>
      <c r="AE58" s="413"/>
      <c r="AF58" s="413"/>
      <c r="AG58" s="413"/>
      <c r="AH58" s="413"/>
      <c r="AI58" s="413"/>
      <c r="AJ58" s="413"/>
      <c r="AK58" s="456">
        <v>71</v>
      </c>
      <c r="AL58" s="456"/>
      <c r="AM58" s="456"/>
      <c r="AN58" s="456"/>
      <c r="AO58" s="456"/>
      <c r="AP58" s="456"/>
      <c r="AQ58" s="456"/>
      <c r="AR58" s="456"/>
      <c r="AS58" s="456"/>
      <c r="AT58" s="456"/>
      <c r="AU58" s="456"/>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row>
    <row r="59" spans="1:160" ht="4.5" customHeight="1" thickBot="1">
      <c r="A59" s="72"/>
      <c r="B59" s="72"/>
      <c r="C59" s="72"/>
      <c r="D59" s="72"/>
      <c r="E59" s="72"/>
      <c r="F59" s="72"/>
      <c r="G59" s="72"/>
      <c r="H59" s="72"/>
      <c r="I59" s="72"/>
      <c r="J59" s="72"/>
      <c r="K59" s="72"/>
      <c r="L59" s="72"/>
      <c r="M59" s="72"/>
      <c r="N59" s="72"/>
      <c r="O59" s="74"/>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row>
    <row r="60" spans="1:160" ht="4.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row>
    <row r="61" spans="1:160" ht="11.25">
      <c r="A61" s="399" t="s">
        <v>201</v>
      </c>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399"/>
      <c r="AH61" s="399"/>
      <c r="AI61" s="399"/>
      <c r="AJ61" s="399"/>
      <c r="AK61" s="399"/>
      <c r="AL61" s="399"/>
      <c r="AM61" s="399"/>
      <c r="AN61" s="399"/>
      <c r="AO61" s="399"/>
      <c r="AP61" s="399"/>
      <c r="AQ61" s="399"/>
      <c r="AR61" s="399"/>
      <c r="AS61" s="399"/>
      <c r="AT61" s="399"/>
      <c r="AU61" s="399"/>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row>
  </sheetData>
  <sheetProtection/>
  <mergeCells count="404">
    <mergeCell ref="EU29:FA29"/>
    <mergeCell ref="FB29:FD29"/>
    <mergeCell ref="A44:N44"/>
    <mergeCell ref="O44:Y44"/>
    <mergeCell ref="Z44:AJ44"/>
    <mergeCell ref="AK44:AU44"/>
    <mergeCell ref="AV44:BF44"/>
    <mergeCell ref="BG44:BQ44"/>
    <mergeCell ref="BR44:CB44"/>
    <mergeCell ref="EF43:EP43"/>
    <mergeCell ref="EP29:ET29"/>
    <mergeCell ref="CX29:DF29"/>
    <mergeCell ref="DG29:DK29"/>
    <mergeCell ref="DL29:DS29"/>
    <mergeCell ref="DT29:DW29"/>
    <mergeCell ref="DX29:ED29"/>
    <mergeCell ref="EE29:EH29"/>
    <mergeCell ref="EI29:EO29"/>
    <mergeCell ref="BT29:CB29"/>
    <mergeCell ref="CC29:CH29"/>
    <mergeCell ref="CI29:CQ29"/>
    <mergeCell ref="CR29:CW29"/>
    <mergeCell ref="AL29:AT29"/>
    <mergeCell ref="AU29:BB29"/>
    <mergeCell ref="BC29:BK29"/>
    <mergeCell ref="BL29:BS29"/>
    <mergeCell ref="A29:J29"/>
    <mergeCell ref="K29:S29"/>
    <mergeCell ref="T29:AC29"/>
    <mergeCell ref="AD29:AK29"/>
    <mergeCell ref="CN13:CX13"/>
    <mergeCell ref="CY13:DI13"/>
    <mergeCell ref="AF13:AL13"/>
    <mergeCell ref="AM13:AS13"/>
    <mergeCell ref="AT13:AZ13"/>
    <mergeCell ref="BA13:BG13"/>
    <mergeCell ref="DJ13:DT13"/>
    <mergeCell ref="DU13:EE13"/>
    <mergeCell ref="BH13:BN13"/>
    <mergeCell ref="BO13:BU13"/>
    <mergeCell ref="BV13:CB13"/>
    <mergeCell ref="CC13:CM13"/>
    <mergeCell ref="A13:J13"/>
    <mergeCell ref="K13:Q13"/>
    <mergeCell ref="R13:X13"/>
    <mergeCell ref="Y13:AE13"/>
    <mergeCell ref="EQ43:FA43"/>
    <mergeCell ref="FB43:FD43"/>
    <mergeCell ref="DJ43:DT43"/>
    <mergeCell ref="DU43:EE43"/>
    <mergeCell ref="A43:N43"/>
    <mergeCell ref="O43:Y43"/>
    <mergeCell ref="A56:N56"/>
    <mergeCell ref="O56:Y56"/>
    <mergeCell ref="Z56:AJ56"/>
    <mergeCell ref="AK56:AU56"/>
    <mergeCell ref="CN43:CX43"/>
    <mergeCell ref="CY43:DI43"/>
    <mergeCell ref="AV43:BF43"/>
    <mergeCell ref="BG43:BQ43"/>
    <mergeCell ref="BR43:CB43"/>
    <mergeCell ref="CC43:CM43"/>
    <mergeCell ref="Z43:AJ43"/>
    <mergeCell ref="AK43:AU43"/>
    <mergeCell ref="FB11:FD11"/>
    <mergeCell ref="CN11:CX11"/>
    <mergeCell ref="CY11:DI11"/>
    <mergeCell ref="DJ11:DT11"/>
    <mergeCell ref="DU11:EE11"/>
    <mergeCell ref="EQ11:FA11"/>
    <mergeCell ref="BH11:BN11"/>
    <mergeCell ref="BO11:BU11"/>
    <mergeCell ref="BV11:CB11"/>
    <mergeCell ref="CC11:CM11"/>
    <mergeCell ref="AF11:AL11"/>
    <mergeCell ref="AM11:AS11"/>
    <mergeCell ref="AT11:AZ11"/>
    <mergeCell ref="BA11:BG11"/>
    <mergeCell ref="A11:J11"/>
    <mergeCell ref="K11:Q11"/>
    <mergeCell ref="R11:X11"/>
    <mergeCell ref="Y11:AE11"/>
    <mergeCell ref="DX26:ED26"/>
    <mergeCell ref="EE26:EH26"/>
    <mergeCell ref="T26:AC26"/>
    <mergeCell ref="AD26:AK26"/>
    <mergeCell ref="AL26:AT26"/>
    <mergeCell ref="CC26:CH26"/>
    <mergeCell ref="EI26:EO26"/>
    <mergeCell ref="AV41:BF41"/>
    <mergeCell ref="BG41:BQ41"/>
    <mergeCell ref="BR41:CB41"/>
    <mergeCell ref="CC41:CM41"/>
    <mergeCell ref="DU41:EE41"/>
    <mergeCell ref="BC26:BK26"/>
    <mergeCell ref="BL26:BS26"/>
    <mergeCell ref="DT26:DW26"/>
    <mergeCell ref="AU26:BB26"/>
    <mergeCell ref="DL26:DS26"/>
    <mergeCell ref="BT26:CB26"/>
    <mergeCell ref="CC10:CM10"/>
    <mergeCell ref="CN10:CX10"/>
    <mergeCell ref="CY10:DI10"/>
    <mergeCell ref="A26:J26"/>
    <mergeCell ref="CI26:CQ26"/>
    <mergeCell ref="CR26:CW26"/>
    <mergeCell ref="CX26:DF26"/>
    <mergeCell ref="DG26:DK26"/>
    <mergeCell ref="BH10:BN10"/>
    <mergeCell ref="BO10:BU10"/>
    <mergeCell ref="BV10:CB10"/>
    <mergeCell ref="AF10:AL10"/>
    <mergeCell ref="AM10:AS10"/>
    <mergeCell ref="AT10:AZ10"/>
    <mergeCell ref="BA10:BG10"/>
    <mergeCell ref="BO7:BU7"/>
    <mergeCell ref="A5:J7"/>
    <mergeCell ref="K5:CB5"/>
    <mergeCell ref="BH6:CB6"/>
    <mergeCell ref="AT7:AZ7"/>
    <mergeCell ref="Y7:AE7"/>
    <mergeCell ref="BA7:BG7"/>
    <mergeCell ref="AF7:AL7"/>
    <mergeCell ref="AM7:AS7"/>
    <mergeCell ref="BH7:BN7"/>
    <mergeCell ref="A1:CB1"/>
    <mergeCell ref="CC1:FD1"/>
    <mergeCell ref="A2:CB2"/>
    <mergeCell ref="CC2:FD2"/>
    <mergeCell ref="A3:CB3"/>
    <mergeCell ref="BV7:CB7"/>
    <mergeCell ref="R7:X7"/>
    <mergeCell ref="K6:Q7"/>
    <mergeCell ref="R6:AL6"/>
    <mergeCell ref="AM6:BG6"/>
    <mergeCell ref="FB5:FD7"/>
    <mergeCell ref="CC5:DI5"/>
    <mergeCell ref="DJ5:FA5"/>
    <mergeCell ref="EQ6:FA7"/>
    <mergeCell ref="DU6:EE7"/>
    <mergeCell ref="CY6:DI7"/>
    <mergeCell ref="CC6:CM7"/>
    <mergeCell ref="CN6:CX7"/>
    <mergeCell ref="DJ6:DT7"/>
    <mergeCell ref="EF6:EP7"/>
    <mergeCell ref="A10:J10"/>
    <mergeCell ref="K9:Q9"/>
    <mergeCell ref="R9:X9"/>
    <mergeCell ref="Y9:AE9"/>
    <mergeCell ref="K10:Q10"/>
    <mergeCell ref="R10:X10"/>
    <mergeCell ref="Y10:AE10"/>
    <mergeCell ref="A9:J9"/>
    <mergeCell ref="AF9:AL9"/>
    <mergeCell ref="AM9:AS9"/>
    <mergeCell ref="AT9:AZ9"/>
    <mergeCell ref="BA9:BG9"/>
    <mergeCell ref="DJ9:DT9"/>
    <mergeCell ref="DU9:EE9"/>
    <mergeCell ref="BH9:BN9"/>
    <mergeCell ref="BO9:BU9"/>
    <mergeCell ref="BV9:CB9"/>
    <mergeCell ref="CC9:CM9"/>
    <mergeCell ref="A14:J14"/>
    <mergeCell ref="FB8:FD8"/>
    <mergeCell ref="A17:CB17"/>
    <mergeCell ref="CC17:FD17"/>
    <mergeCell ref="EF9:EP9"/>
    <mergeCell ref="EQ9:FA9"/>
    <mergeCell ref="FB9:FD9"/>
    <mergeCell ref="A8:J8"/>
    <mergeCell ref="CN9:CX9"/>
    <mergeCell ref="CY9:DI9"/>
    <mergeCell ref="A19:CB19"/>
    <mergeCell ref="A21:J23"/>
    <mergeCell ref="K23:S23"/>
    <mergeCell ref="T23:AC23"/>
    <mergeCell ref="AD23:AK23"/>
    <mergeCell ref="AL23:AT23"/>
    <mergeCell ref="AU23:BB23"/>
    <mergeCell ref="BC23:BK23"/>
    <mergeCell ref="K21:CB21"/>
    <mergeCell ref="BL23:BS23"/>
    <mergeCell ref="BT23:CB23"/>
    <mergeCell ref="K22:AC22"/>
    <mergeCell ref="AD22:AT22"/>
    <mergeCell ref="AU22:BK22"/>
    <mergeCell ref="BL22:CB22"/>
    <mergeCell ref="DG23:DK23"/>
    <mergeCell ref="CC23:CH23"/>
    <mergeCell ref="CI23:CQ23"/>
    <mergeCell ref="CR23:CW23"/>
    <mergeCell ref="CX23:DF23"/>
    <mergeCell ref="CR22:DF22"/>
    <mergeCell ref="CC22:CQ22"/>
    <mergeCell ref="DX23:ED23"/>
    <mergeCell ref="DT23:DW23"/>
    <mergeCell ref="EP22:FA22"/>
    <mergeCell ref="EE22:EO22"/>
    <mergeCell ref="DT22:ED22"/>
    <mergeCell ref="DL23:DS23"/>
    <mergeCell ref="DG22:DS22"/>
    <mergeCell ref="DT27:DW27"/>
    <mergeCell ref="BL27:BS27"/>
    <mergeCell ref="DX27:ED27"/>
    <mergeCell ref="DG27:DK27"/>
    <mergeCell ref="DL27:DS27"/>
    <mergeCell ref="BT27:CB27"/>
    <mergeCell ref="CC27:CH27"/>
    <mergeCell ref="CI27:CQ27"/>
    <mergeCell ref="CX27:DF27"/>
    <mergeCell ref="CR27:CW27"/>
    <mergeCell ref="T27:AC27"/>
    <mergeCell ref="AD27:AK27"/>
    <mergeCell ref="BT25:CB25"/>
    <mergeCell ref="CC25:CH25"/>
    <mergeCell ref="T25:AC25"/>
    <mergeCell ref="AD25:AK25"/>
    <mergeCell ref="AL25:AT25"/>
    <mergeCell ref="AU25:BB25"/>
    <mergeCell ref="DT25:DW25"/>
    <mergeCell ref="DX25:ED25"/>
    <mergeCell ref="A35:CB35"/>
    <mergeCell ref="FB25:FD25"/>
    <mergeCell ref="CR25:CW25"/>
    <mergeCell ref="CX25:DF25"/>
    <mergeCell ref="DG25:DK25"/>
    <mergeCell ref="DL25:DS25"/>
    <mergeCell ref="EE25:EH25"/>
    <mergeCell ref="A27:J27"/>
    <mergeCell ref="CI25:CQ25"/>
    <mergeCell ref="BL25:BS25"/>
    <mergeCell ref="A25:J25"/>
    <mergeCell ref="BG38:BQ38"/>
    <mergeCell ref="A37:N38"/>
    <mergeCell ref="O37:Y38"/>
    <mergeCell ref="Z37:AJ38"/>
    <mergeCell ref="AK37:AU38"/>
    <mergeCell ref="AV37:CB37"/>
    <mergeCell ref="K27:S27"/>
    <mergeCell ref="AV38:BF38"/>
    <mergeCell ref="BR38:CB38"/>
    <mergeCell ref="K25:S25"/>
    <mergeCell ref="FB37:FD38"/>
    <mergeCell ref="CC37:FA37"/>
    <mergeCell ref="DJ38:DT38"/>
    <mergeCell ref="DU38:EE38"/>
    <mergeCell ref="EF38:EP38"/>
    <mergeCell ref="EQ38:FA38"/>
    <mergeCell ref="CC38:CM38"/>
    <mergeCell ref="CN38:CX38"/>
    <mergeCell ref="CY38:DI38"/>
    <mergeCell ref="O42:Y42"/>
    <mergeCell ref="Z42:AJ42"/>
    <mergeCell ref="AK42:AU42"/>
    <mergeCell ref="A42:N42"/>
    <mergeCell ref="O41:Y41"/>
    <mergeCell ref="Z41:AJ41"/>
    <mergeCell ref="AK41:AU41"/>
    <mergeCell ref="A40:N40"/>
    <mergeCell ref="Z40:AJ40"/>
    <mergeCell ref="A41:N41"/>
    <mergeCell ref="O40:Y40"/>
    <mergeCell ref="AK40:AU40"/>
    <mergeCell ref="AV42:BF42"/>
    <mergeCell ref="BG42:BQ42"/>
    <mergeCell ref="AV40:BF40"/>
    <mergeCell ref="BG40:BQ40"/>
    <mergeCell ref="EQ42:FA42"/>
    <mergeCell ref="FB40:FD40"/>
    <mergeCell ref="EQ40:FA40"/>
    <mergeCell ref="BR42:CB42"/>
    <mergeCell ref="CC42:CM42"/>
    <mergeCell ref="DU42:EE42"/>
    <mergeCell ref="DJ42:DT42"/>
    <mergeCell ref="FB42:FD42"/>
    <mergeCell ref="EQ41:FA41"/>
    <mergeCell ref="FB41:FD41"/>
    <mergeCell ref="DJ41:DT41"/>
    <mergeCell ref="EF42:EP42"/>
    <mergeCell ref="DU40:EE40"/>
    <mergeCell ref="CN41:CX41"/>
    <mergeCell ref="CY41:DI41"/>
    <mergeCell ref="EF41:EP41"/>
    <mergeCell ref="CN42:CX42"/>
    <mergeCell ref="CY42:DI42"/>
    <mergeCell ref="BR40:CB40"/>
    <mergeCell ref="CC40:CM40"/>
    <mergeCell ref="A47:CB47"/>
    <mergeCell ref="CC47:FD47"/>
    <mergeCell ref="A50:CB50"/>
    <mergeCell ref="CY44:DI44"/>
    <mergeCell ref="EF44:EP44"/>
    <mergeCell ref="CC44:CM44"/>
    <mergeCell ref="DJ44:DT44"/>
    <mergeCell ref="DU44:EE44"/>
    <mergeCell ref="CN44:CX44"/>
    <mergeCell ref="A58:N58"/>
    <mergeCell ref="O58:Y58"/>
    <mergeCell ref="Z58:AJ58"/>
    <mergeCell ref="AK58:AU58"/>
    <mergeCell ref="EF12:EP12"/>
    <mergeCell ref="BC25:BK25"/>
    <mergeCell ref="AU27:BB27"/>
    <mergeCell ref="BC27:BK27"/>
    <mergeCell ref="K26:S26"/>
    <mergeCell ref="EQ12:FA12"/>
    <mergeCell ref="EF11:EP11"/>
    <mergeCell ref="EF10:EP10"/>
    <mergeCell ref="EF13:EP13"/>
    <mergeCell ref="EQ13:FA13"/>
    <mergeCell ref="FB26:FD26"/>
    <mergeCell ref="FB13:FD13"/>
    <mergeCell ref="EI25:EO25"/>
    <mergeCell ref="EP25:ET25"/>
    <mergeCell ref="CC21:FA21"/>
    <mergeCell ref="FB27:FD27"/>
    <mergeCell ref="EU26:FA26"/>
    <mergeCell ref="EP26:ET26"/>
    <mergeCell ref="EU25:FA25"/>
    <mergeCell ref="EE27:EH27"/>
    <mergeCell ref="FB21:FD23"/>
    <mergeCell ref="EU23:FA23"/>
    <mergeCell ref="EP23:ET23"/>
    <mergeCell ref="EI23:EO23"/>
    <mergeCell ref="EE23:EH23"/>
    <mergeCell ref="FB28:FD28"/>
    <mergeCell ref="EE28:EH28"/>
    <mergeCell ref="EI27:EO27"/>
    <mergeCell ref="A33:CB33"/>
    <mergeCell ref="A32:CB32"/>
    <mergeCell ref="CC32:FD32"/>
    <mergeCell ref="EP27:ET27"/>
    <mergeCell ref="EU27:FA27"/>
    <mergeCell ref="CC28:CH28"/>
    <mergeCell ref="CI28:CQ28"/>
    <mergeCell ref="AL27:AT27"/>
    <mergeCell ref="A16:CB16"/>
    <mergeCell ref="CC16:FD16"/>
    <mergeCell ref="FB24:FD24"/>
    <mergeCell ref="A4:FD4"/>
    <mergeCell ref="A20:FD20"/>
    <mergeCell ref="FB10:FD10"/>
    <mergeCell ref="DJ10:DT10"/>
    <mergeCell ref="DU10:EE10"/>
    <mergeCell ref="EQ10:FA10"/>
    <mergeCell ref="BA12:BG12"/>
    <mergeCell ref="AK52:AU53"/>
    <mergeCell ref="A36:FD36"/>
    <mergeCell ref="FB39:FD39"/>
    <mergeCell ref="CN40:CX40"/>
    <mergeCell ref="EF40:EP40"/>
    <mergeCell ref="CY40:DI40"/>
    <mergeCell ref="DJ40:DT40"/>
    <mergeCell ref="EQ44:FA44"/>
    <mergeCell ref="FB44:FD44"/>
    <mergeCell ref="A48:CB48"/>
    <mergeCell ref="A61:AU61"/>
    <mergeCell ref="AJ51:AU51"/>
    <mergeCell ref="A57:N57"/>
    <mergeCell ref="O57:Y57"/>
    <mergeCell ref="Z57:AJ57"/>
    <mergeCell ref="AK57:AU57"/>
    <mergeCell ref="A55:N55"/>
    <mergeCell ref="O55:Y55"/>
    <mergeCell ref="Z55:AJ55"/>
    <mergeCell ref="AK55:AU55"/>
    <mergeCell ref="AF12:AL12"/>
    <mergeCell ref="AM12:AS12"/>
    <mergeCell ref="AT12:AZ12"/>
    <mergeCell ref="A52:N53"/>
    <mergeCell ref="A12:J12"/>
    <mergeCell ref="K12:Q12"/>
    <mergeCell ref="R12:X12"/>
    <mergeCell ref="Y12:AE12"/>
    <mergeCell ref="O52:Y53"/>
    <mergeCell ref="Z52:AJ53"/>
    <mergeCell ref="BH12:BN12"/>
    <mergeCell ref="BO12:BU12"/>
    <mergeCell ref="BV12:CB12"/>
    <mergeCell ref="CC12:CM12"/>
    <mergeCell ref="CN12:CX12"/>
    <mergeCell ref="BC28:BK28"/>
    <mergeCell ref="BL28:BS28"/>
    <mergeCell ref="BT28:CB28"/>
    <mergeCell ref="CR28:CW28"/>
    <mergeCell ref="CY12:DI12"/>
    <mergeCell ref="DJ12:DT12"/>
    <mergeCell ref="DU12:EE12"/>
    <mergeCell ref="FB12:FD12"/>
    <mergeCell ref="A28:J28"/>
    <mergeCell ref="K28:S28"/>
    <mergeCell ref="T28:AC28"/>
    <mergeCell ref="AD28:AK28"/>
    <mergeCell ref="AL28:AT28"/>
    <mergeCell ref="AU28:BB28"/>
    <mergeCell ref="CX28:DF28"/>
    <mergeCell ref="EI28:EO28"/>
    <mergeCell ref="EP28:ET28"/>
    <mergeCell ref="EU28:FA28"/>
    <mergeCell ref="DG28:DK28"/>
    <mergeCell ref="DL28:DS28"/>
    <mergeCell ref="DT28:DW28"/>
    <mergeCell ref="DX28:ED28"/>
  </mergeCells>
  <printOptions/>
  <pageMargins left="0.7874015748031497" right="0.4" top="0.07874015748031496" bottom="0.1968503937007874" header="0" footer="0"/>
  <pageSetup horizontalDpi="300" verticalDpi="300" orientation="portrait" pageOrder="overThenDown" paperSize="9" scale="90" r:id="rId1"/>
  <colBreaks count="1" manualBreakCount="1">
    <brk id="80" max="65535" man="1"/>
  </colBreaks>
</worksheet>
</file>

<file path=xl/worksheets/sheet5.xml><?xml version="1.0" encoding="utf-8"?>
<worksheet xmlns="http://schemas.openxmlformats.org/spreadsheetml/2006/main" xmlns:r="http://schemas.openxmlformats.org/officeDocument/2006/relationships">
  <dimension ref="A1:BH97"/>
  <sheetViews>
    <sheetView zoomScale="120" zoomScaleNormal="120" zoomScalePageLayoutView="0" workbookViewId="0" topLeftCell="A40">
      <selection activeCell="A52" sqref="A52:L52"/>
    </sheetView>
  </sheetViews>
  <sheetFormatPr defaultColWidth="9.00390625" defaultRowHeight="12"/>
  <cols>
    <col min="1" max="1" width="2.875" style="0" customWidth="1"/>
    <col min="2" max="2" width="10.00390625" style="0" customWidth="1"/>
    <col min="3" max="3" width="7.875" style="0" customWidth="1"/>
    <col min="4" max="4" width="8.625" style="0" customWidth="1"/>
    <col min="5" max="5" width="7.875" style="0" customWidth="1"/>
    <col min="6" max="6" width="9.625" style="0" customWidth="1"/>
    <col min="7" max="7" width="12.00390625" style="0" customWidth="1"/>
    <col min="8" max="8" width="16.375" style="0" customWidth="1"/>
    <col min="9" max="9" width="10.875" style="0" customWidth="1"/>
    <col min="10" max="10" width="11.375" style="0" customWidth="1"/>
    <col min="11" max="11" width="11.00390625" style="0" customWidth="1"/>
    <col min="12" max="12" width="13.375" style="0" customWidth="1"/>
  </cols>
  <sheetData>
    <row r="1" spans="1:12" ht="24" customHeight="1">
      <c r="A1" s="227" t="s">
        <v>405</v>
      </c>
      <c r="B1" s="227"/>
      <c r="C1" s="227"/>
      <c r="D1" s="227"/>
      <c r="E1" s="227"/>
      <c r="F1" s="227"/>
      <c r="G1" s="227"/>
      <c r="H1" s="227"/>
      <c r="I1" s="227"/>
      <c r="J1" s="227"/>
      <c r="K1" s="227"/>
      <c r="L1" s="227"/>
    </row>
    <row r="2" spans="1:12" s="14" customFormat="1" ht="30" customHeight="1">
      <c r="A2" s="229" t="s">
        <v>221</v>
      </c>
      <c r="B2" s="229"/>
      <c r="C2" s="229"/>
      <c r="D2" s="229"/>
      <c r="E2" s="229"/>
      <c r="F2" s="229"/>
      <c r="G2" s="229"/>
      <c r="H2" s="229"/>
      <c r="I2" s="229"/>
      <c r="J2" s="229"/>
      <c r="K2" s="229"/>
      <c r="L2" s="229"/>
    </row>
    <row r="3" spans="1:12" s="14" customFormat="1" ht="11.25" thickBot="1">
      <c r="A3" s="271"/>
      <c r="B3" s="271"/>
      <c r="C3" s="271"/>
      <c r="D3" s="271"/>
      <c r="E3" s="271"/>
      <c r="F3" s="271"/>
      <c r="G3" s="271"/>
      <c r="H3" s="271"/>
      <c r="I3" s="271"/>
      <c r="J3" s="271"/>
      <c r="K3" s="271"/>
      <c r="L3" s="271"/>
    </row>
    <row r="4" spans="1:13" s="14" customFormat="1" ht="18" customHeight="1">
      <c r="A4" s="231" t="s">
        <v>268</v>
      </c>
      <c r="B4" s="387"/>
      <c r="C4" s="387" t="s">
        <v>301</v>
      </c>
      <c r="D4" s="387"/>
      <c r="E4" s="387"/>
      <c r="F4" s="442" t="s">
        <v>302</v>
      </c>
      <c r="G4" s="483"/>
      <c r="H4" s="420"/>
      <c r="I4" s="483"/>
      <c r="J4" s="483"/>
      <c r="K4" s="484"/>
      <c r="L4" s="484"/>
      <c r="M4" s="26"/>
    </row>
    <row r="5" spans="1:13" s="14" customFormat="1" ht="42.75" customHeight="1">
      <c r="A5" s="232"/>
      <c r="B5" s="206"/>
      <c r="C5" s="79" t="s">
        <v>269</v>
      </c>
      <c r="D5" s="79" t="s">
        <v>270</v>
      </c>
      <c r="E5" s="83" t="s">
        <v>93</v>
      </c>
      <c r="F5" s="83" t="s">
        <v>271</v>
      </c>
      <c r="G5" s="83" t="s">
        <v>272</v>
      </c>
      <c r="H5" s="84" t="s">
        <v>273</v>
      </c>
      <c r="I5" s="83" t="s">
        <v>274</v>
      </c>
      <c r="J5" s="84" t="s">
        <v>94</v>
      </c>
      <c r="K5" s="83" t="s">
        <v>275</v>
      </c>
      <c r="L5" s="84" t="s">
        <v>276</v>
      </c>
      <c r="M5" s="26"/>
    </row>
    <row r="6" spans="1:12" s="14" customFormat="1" ht="18" customHeight="1">
      <c r="A6" s="94"/>
      <c r="B6" s="95"/>
      <c r="C6" s="139" t="s">
        <v>29</v>
      </c>
      <c r="D6" s="139" t="s">
        <v>28</v>
      </c>
      <c r="E6" s="139" t="s">
        <v>92</v>
      </c>
      <c r="F6" s="139" t="s">
        <v>29</v>
      </c>
      <c r="G6" s="139" t="s">
        <v>28</v>
      </c>
      <c r="H6" s="140" t="s">
        <v>31</v>
      </c>
      <c r="I6" s="139" t="s">
        <v>32</v>
      </c>
      <c r="J6" s="139" t="s">
        <v>30</v>
      </c>
      <c r="K6" s="139" t="s">
        <v>32</v>
      </c>
      <c r="L6" s="139" t="s">
        <v>32</v>
      </c>
    </row>
    <row r="7" spans="1:12" s="14" customFormat="1" ht="18" customHeight="1">
      <c r="A7" s="479" t="s">
        <v>84</v>
      </c>
      <c r="B7" s="480"/>
      <c r="C7" s="97">
        <f>C10+C13</f>
        <v>13059</v>
      </c>
      <c r="D7" s="97">
        <f>D10+D13</f>
        <v>19523</v>
      </c>
      <c r="E7" s="98">
        <v>9.9</v>
      </c>
      <c r="F7" s="99">
        <f>F10+F13</f>
        <v>373002</v>
      </c>
      <c r="G7" s="99">
        <f>G10+G13</f>
        <v>679574</v>
      </c>
      <c r="H7" s="100">
        <f>H10+H13</f>
        <v>147187443.10199997</v>
      </c>
      <c r="I7" s="99">
        <f>H7/G7*1000</f>
        <v>216587.8081003687</v>
      </c>
      <c r="J7" s="101">
        <v>1229.88</v>
      </c>
      <c r="K7" s="99">
        <v>388135</v>
      </c>
      <c r="L7" s="99">
        <v>74410</v>
      </c>
    </row>
    <row r="8" spans="1:12" s="14" customFormat="1" ht="18" customHeight="1">
      <c r="A8" s="102"/>
      <c r="B8" s="103"/>
      <c r="C8" s="104"/>
      <c r="D8" s="104"/>
      <c r="E8" s="98"/>
      <c r="F8" s="105"/>
      <c r="G8" s="105"/>
      <c r="H8" s="105"/>
      <c r="I8" s="99"/>
      <c r="J8" s="106"/>
      <c r="K8" s="107"/>
      <c r="L8" s="107"/>
    </row>
    <row r="9" spans="1:12" s="14" customFormat="1" ht="18" customHeight="1">
      <c r="A9" s="102"/>
      <c r="B9" s="103"/>
      <c r="C9" s="104"/>
      <c r="D9" s="104"/>
      <c r="E9" s="98"/>
      <c r="F9" s="105"/>
      <c r="G9" s="105"/>
      <c r="H9" s="105"/>
      <c r="I9" s="99"/>
      <c r="J9" s="106"/>
      <c r="K9" s="107"/>
      <c r="L9" s="107"/>
    </row>
    <row r="10" spans="1:12" s="14" customFormat="1" ht="18" customHeight="1">
      <c r="A10" s="479" t="s">
        <v>85</v>
      </c>
      <c r="B10" s="480"/>
      <c r="C10" s="97">
        <f>SUM(C15:C19,C21:C31)</f>
        <v>12476</v>
      </c>
      <c r="D10" s="97">
        <f>SUM(D15:D19,D21:D31)</f>
        <v>18744</v>
      </c>
      <c r="E10" s="98">
        <v>10.3</v>
      </c>
      <c r="F10" s="99">
        <f>SUM(F15:F31)</f>
        <v>342237</v>
      </c>
      <c r="G10" s="100">
        <f>SUM(G15:G31)</f>
        <v>622418</v>
      </c>
      <c r="H10" s="100">
        <f>SUM(H15:H31)</f>
        <v>135387615.94199997</v>
      </c>
      <c r="I10" s="99">
        <f>H10/G10*1000</f>
        <v>217518.79917033244</v>
      </c>
      <c r="J10" s="101">
        <v>1228.3</v>
      </c>
      <c r="K10" s="105">
        <v>386157</v>
      </c>
      <c r="L10" s="105">
        <v>75451</v>
      </c>
    </row>
    <row r="11" spans="1:12" s="14" customFormat="1" ht="18" customHeight="1">
      <c r="A11" s="102"/>
      <c r="B11" s="103"/>
      <c r="C11" s="104"/>
      <c r="D11" s="104"/>
      <c r="E11" s="104"/>
      <c r="F11" s="105"/>
      <c r="G11" s="105"/>
      <c r="H11" s="105"/>
      <c r="I11" s="99"/>
      <c r="J11" s="106"/>
      <c r="K11" s="105"/>
      <c r="L11" s="105"/>
    </row>
    <row r="12" spans="1:12" s="14" customFormat="1" ht="18" customHeight="1">
      <c r="A12" s="102"/>
      <c r="B12" s="103"/>
      <c r="C12" s="104"/>
      <c r="D12" s="104"/>
      <c r="E12" s="104"/>
      <c r="F12" s="105"/>
      <c r="G12" s="105"/>
      <c r="H12" s="105"/>
      <c r="I12" s="99"/>
      <c r="J12" s="106"/>
      <c r="K12" s="105"/>
      <c r="L12" s="105"/>
    </row>
    <row r="13" spans="1:12" s="14" customFormat="1" ht="18" customHeight="1">
      <c r="A13" s="479" t="s">
        <v>86</v>
      </c>
      <c r="B13" s="480"/>
      <c r="C13" s="108">
        <f>SUM(C33:C41,C58:C91)</f>
        <v>583</v>
      </c>
      <c r="D13" s="108">
        <f>SUM(D33:D41,D58:D91)</f>
        <v>779</v>
      </c>
      <c r="E13" s="109">
        <v>5.1</v>
      </c>
      <c r="F13" s="99">
        <f>SUM(F34:F91)</f>
        <v>30765</v>
      </c>
      <c r="G13" s="99">
        <f>SUM(G34:G91)</f>
        <v>57156</v>
      </c>
      <c r="H13" s="100">
        <f>SUM(H34:H91)</f>
        <v>11799827.160000002</v>
      </c>
      <c r="I13" s="99">
        <f>H13/G13*1000</f>
        <v>206449.49191685917</v>
      </c>
      <c r="J13" s="106">
        <v>1247.12</v>
      </c>
      <c r="K13" s="105">
        <v>409665</v>
      </c>
      <c r="L13" s="105">
        <v>63081</v>
      </c>
    </row>
    <row r="14" spans="1:12" s="14" customFormat="1" ht="18" customHeight="1">
      <c r="A14" s="110"/>
      <c r="B14" s="111"/>
      <c r="C14" s="90"/>
      <c r="D14" s="90"/>
      <c r="E14" s="112"/>
      <c r="F14" s="113"/>
      <c r="G14" s="113"/>
      <c r="H14" s="114"/>
      <c r="I14" s="115"/>
      <c r="J14" s="116"/>
      <c r="K14" s="105"/>
      <c r="L14" s="105"/>
    </row>
    <row r="15" spans="1:12" s="14" customFormat="1" ht="18" customHeight="1">
      <c r="A15" s="110"/>
      <c r="B15" s="117" t="s">
        <v>33</v>
      </c>
      <c r="C15" s="118">
        <v>6355</v>
      </c>
      <c r="D15" s="118">
        <v>9914</v>
      </c>
      <c r="E15" s="119">
        <v>14.9</v>
      </c>
      <c r="F15" s="120">
        <v>124200</v>
      </c>
      <c r="G15" s="120">
        <v>219107</v>
      </c>
      <c r="H15" s="121">
        <v>48315248.357</v>
      </c>
      <c r="I15" s="120">
        <v>220509.83472458663</v>
      </c>
      <c r="J15" s="122">
        <v>1248.03</v>
      </c>
      <c r="K15" s="120">
        <v>377201</v>
      </c>
      <c r="L15" s="120">
        <v>83579</v>
      </c>
    </row>
    <row r="16" spans="1:12" s="14" customFormat="1" ht="18" customHeight="1">
      <c r="A16" s="123"/>
      <c r="B16" s="117" t="s">
        <v>34</v>
      </c>
      <c r="C16" s="118">
        <v>3235</v>
      </c>
      <c r="D16" s="118">
        <v>4898</v>
      </c>
      <c r="E16" s="119">
        <v>10.3</v>
      </c>
      <c r="F16" s="120">
        <v>83917</v>
      </c>
      <c r="G16" s="120">
        <v>156412</v>
      </c>
      <c r="H16" s="121">
        <v>34916359.833</v>
      </c>
      <c r="I16" s="120">
        <v>223233.25469273457</v>
      </c>
      <c r="J16" s="122">
        <v>1199.04</v>
      </c>
      <c r="K16" s="120">
        <v>382177</v>
      </c>
      <c r="L16" s="120">
        <v>78817</v>
      </c>
    </row>
    <row r="17" spans="1:12" s="14" customFormat="1" ht="18" customHeight="1">
      <c r="A17" s="123"/>
      <c r="B17" s="117" t="s">
        <v>35</v>
      </c>
      <c r="C17" s="118">
        <v>624</v>
      </c>
      <c r="D17" s="118">
        <v>789</v>
      </c>
      <c r="E17" s="119">
        <v>7.1</v>
      </c>
      <c r="F17" s="120">
        <v>20342</v>
      </c>
      <c r="G17" s="120">
        <v>36332</v>
      </c>
      <c r="H17" s="121">
        <v>7982665.142</v>
      </c>
      <c r="I17" s="120">
        <v>219714.44297038423</v>
      </c>
      <c r="J17" s="122">
        <v>1206.18</v>
      </c>
      <c r="K17" s="120">
        <v>364024</v>
      </c>
      <c r="L17" s="120">
        <v>68352</v>
      </c>
    </row>
    <row r="18" spans="1:12" s="14" customFormat="1" ht="18" customHeight="1">
      <c r="A18" s="123"/>
      <c r="B18" s="117" t="s">
        <v>36</v>
      </c>
      <c r="C18" s="118">
        <v>367</v>
      </c>
      <c r="D18" s="118">
        <v>518</v>
      </c>
      <c r="E18" s="119">
        <v>7.5</v>
      </c>
      <c r="F18" s="120">
        <v>14724</v>
      </c>
      <c r="G18" s="120">
        <v>26149</v>
      </c>
      <c r="H18" s="121">
        <v>6148921.498</v>
      </c>
      <c r="I18" s="120">
        <v>235149.39378178897</v>
      </c>
      <c r="J18" s="122">
        <v>1372.92</v>
      </c>
      <c r="K18" s="120">
        <v>441216</v>
      </c>
      <c r="L18" s="120">
        <v>76993</v>
      </c>
    </row>
    <row r="19" spans="1:12" s="14" customFormat="1" ht="18" customHeight="1">
      <c r="A19" s="123"/>
      <c r="B19" s="117" t="s">
        <v>37</v>
      </c>
      <c r="C19" s="118">
        <v>276</v>
      </c>
      <c r="D19" s="118">
        <v>380</v>
      </c>
      <c r="E19" s="119">
        <v>6.6</v>
      </c>
      <c r="F19" s="120">
        <v>12342</v>
      </c>
      <c r="G19" s="120">
        <v>21881</v>
      </c>
      <c r="H19" s="121">
        <v>4444361.284</v>
      </c>
      <c r="I19" s="120">
        <v>203115.0899867465</v>
      </c>
      <c r="J19" s="122">
        <v>1156.34</v>
      </c>
      <c r="K19" s="120">
        <v>366060</v>
      </c>
      <c r="L19" s="120">
        <v>64432</v>
      </c>
    </row>
    <row r="20" spans="1:12" s="14" customFormat="1" ht="18" customHeight="1">
      <c r="A20" s="123"/>
      <c r="B20" s="117"/>
      <c r="C20" s="118"/>
      <c r="D20" s="118"/>
      <c r="E20" s="119"/>
      <c r="F20" s="120"/>
      <c r="G20" s="120"/>
      <c r="H20" s="121"/>
      <c r="I20" s="120"/>
      <c r="J20" s="122"/>
      <c r="K20" s="120"/>
      <c r="L20" s="120"/>
    </row>
    <row r="21" spans="1:12" s="14" customFormat="1" ht="18" customHeight="1">
      <c r="A21" s="123"/>
      <c r="B21" s="117" t="s">
        <v>38</v>
      </c>
      <c r="C21" s="118">
        <v>107</v>
      </c>
      <c r="D21" s="118">
        <v>154</v>
      </c>
      <c r="E21" s="119">
        <v>3.3</v>
      </c>
      <c r="F21" s="120">
        <v>9171</v>
      </c>
      <c r="G21" s="120">
        <v>17286</v>
      </c>
      <c r="H21" s="121">
        <v>3627513.447</v>
      </c>
      <c r="I21" s="120">
        <v>209852.68118708782</v>
      </c>
      <c r="J21" s="122">
        <v>1183.78</v>
      </c>
      <c r="K21" s="120">
        <v>409984</v>
      </c>
      <c r="L21" s="120">
        <v>51502</v>
      </c>
    </row>
    <row r="22" spans="1:12" s="14" customFormat="1" ht="18" customHeight="1">
      <c r="A22" s="123"/>
      <c r="B22" s="117" t="s">
        <v>39</v>
      </c>
      <c r="C22" s="118">
        <v>284</v>
      </c>
      <c r="D22" s="118">
        <v>431</v>
      </c>
      <c r="E22" s="119">
        <v>6.4</v>
      </c>
      <c r="F22" s="120">
        <v>11233</v>
      </c>
      <c r="G22" s="120">
        <v>21093</v>
      </c>
      <c r="H22" s="121">
        <v>4300205.666</v>
      </c>
      <c r="I22" s="120">
        <v>203868.85061394775</v>
      </c>
      <c r="J22" s="122">
        <v>1220.71</v>
      </c>
      <c r="K22" s="120">
        <v>399702</v>
      </c>
      <c r="L22" s="120">
        <v>71526</v>
      </c>
    </row>
    <row r="23" spans="1:12" s="14" customFormat="1" ht="18" customHeight="1">
      <c r="A23" s="123"/>
      <c r="B23" s="117" t="s">
        <v>40</v>
      </c>
      <c r="C23" s="118">
        <v>179</v>
      </c>
      <c r="D23" s="118">
        <v>226</v>
      </c>
      <c r="E23" s="119">
        <v>6</v>
      </c>
      <c r="F23" s="120">
        <v>8364</v>
      </c>
      <c r="G23" s="120">
        <v>15000</v>
      </c>
      <c r="H23" s="121">
        <v>3203609.886</v>
      </c>
      <c r="I23" s="120">
        <v>213573.99240000002</v>
      </c>
      <c r="J23" s="122">
        <v>1231.56</v>
      </c>
      <c r="K23" s="120">
        <v>461840</v>
      </c>
      <c r="L23" s="120">
        <v>55317</v>
      </c>
    </row>
    <row r="24" spans="1:12" s="14" customFormat="1" ht="18" customHeight="1">
      <c r="A24" s="123"/>
      <c r="B24" s="117" t="s">
        <v>41</v>
      </c>
      <c r="C24" s="118">
        <v>208</v>
      </c>
      <c r="D24" s="118">
        <v>276</v>
      </c>
      <c r="E24" s="119">
        <v>7.5</v>
      </c>
      <c r="F24" s="120">
        <v>7560</v>
      </c>
      <c r="G24" s="120">
        <v>13851</v>
      </c>
      <c r="H24" s="121">
        <v>2873673.181</v>
      </c>
      <c r="I24" s="120">
        <v>207470.4484152769</v>
      </c>
      <c r="J24" s="122">
        <v>1272.32</v>
      </c>
      <c r="K24" s="120">
        <v>399127</v>
      </c>
      <c r="L24" s="120">
        <v>55785</v>
      </c>
    </row>
    <row r="25" spans="1:12" s="14" customFormat="1" ht="18" customHeight="1">
      <c r="A25" s="123"/>
      <c r="B25" s="117" t="s">
        <v>42</v>
      </c>
      <c r="C25" s="118">
        <v>127</v>
      </c>
      <c r="D25" s="118">
        <v>162</v>
      </c>
      <c r="E25" s="119">
        <v>3.8</v>
      </c>
      <c r="F25" s="120">
        <v>9052</v>
      </c>
      <c r="G25" s="120">
        <v>16342</v>
      </c>
      <c r="H25" s="121">
        <v>3650959.391</v>
      </c>
      <c r="I25" s="120">
        <v>223409.58211969156</v>
      </c>
      <c r="J25" s="122">
        <v>1248.5</v>
      </c>
      <c r="K25" s="120">
        <v>435162</v>
      </c>
      <c r="L25" s="120">
        <v>70758</v>
      </c>
    </row>
    <row r="26" spans="1:12" s="14" customFormat="1" ht="18" customHeight="1">
      <c r="A26" s="123"/>
      <c r="B26" s="117"/>
      <c r="C26" s="76"/>
      <c r="D26" s="76"/>
      <c r="E26" s="76"/>
      <c r="F26" s="115"/>
      <c r="G26" s="115"/>
      <c r="H26" s="124"/>
      <c r="I26" s="115"/>
      <c r="J26" s="116"/>
      <c r="K26" s="115"/>
      <c r="L26" s="115"/>
    </row>
    <row r="27" spans="1:12" s="14" customFormat="1" ht="18" customHeight="1">
      <c r="A27" s="125"/>
      <c r="B27" s="117" t="s">
        <v>206</v>
      </c>
      <c r="C27" s="118">
        <v>99</v>
      </c>
      <c r="D27" s="118">
        <v>148</v>
      </c>
      <c r="E27" s="119">
        <v>3.6</v>
      </c>
      <c r="F27" s="120">
        <v>7637</v>
      </c>
      <c r="G27" s="120">
        <v>14767</v>
      </c>
      <c r="H27" s="121">
        <v>3023847.672</v>
      </c>
      <c r="I27" s="120">
        <v>204770.61501997695</v>
      </c>
      <c r="J27" s="122">
        <v>1253.67</v>
      </c>
      <c r="K27" s="120">
        <v>413296</v>
      </c>
      <c r="L27" s="120">
        <v>68314</v>
      </c>
    </row>
    <row r="28" spans="1:12" s="14" customFormat="1" ht="18" customHeight="1">
      <c r="A28" s="123"/>
      <c r="B28" s="117" t="s">
        <v>214</v>
      </c>
      <c r="C28" s="118">
        <v>136</v>
      </c>
      <c r="D28" s="118">
        <v>218</v>
      </c>
      <c r="E28" s="119">
        <v>4.8</v>
      </c>
      <c r="F28" s="120">
        <v>8395</v>
      </c>
      <c r="G28" s="120">
        <v>15929</v>
      </c>
      <c r="H28" s="121">
        <v>3242309.461</v>
      </c>
      <c r="I28" s="120">
        <v>203547.58371523637</v>
      </c>
      <c r="J28" s="122">
        <v>1213.43</v>
      </c>
      <c r="K28" s="120">
        <v>362426</v>
      </c>
      <c r="L28" s="120">
        <v>74308</v>
      </c>
    </row>
    <row r="29" spans="1:12" s="14" customFormat="1" ht="18" customHeight="1">
      <c r="A29" s="123"/>
      <c r="B29" s="117" t="s">
        <v>208</v>
      </c>
      <c r="C29" s="118">
        <v>187</v>
      </c>
      <c r="D29" s="118">
        <v>234</v>
      </c>
      <c r="E29" s="119">
        <v>4.3</v>
      </c>
      <c r="F29" s="120">
        <v>10249</v>
      </c>
      <c r="G29" s="120">
        <v>19954</v>
      </c>
      <c r="H29" s="121">
        <v>4152194.641</v>
      </c>
      <c r="I29" s="120">
        <v>208088.3352210083</v>
      </c>
      <c r="J29" s="122">
        <v>1194.86</v>
      </c>
      <c r="K29" s="120">
        <v>407306</v>
      </c>
      <c r="L29" s="120">
        <v>63587</v>
      </c>
    </row>
    <row r="30" spans="1:12" s="14" customFormat="1" ht="18" customHeight="1">
      <c r="A30" s="123"/>
      <c r="B30" s="117" t="s">
        <v>209</v>
      </c>
      <c r="C30" s="118">
        <v>166</v>
      </c>
      <c r="D30" s="118">
        <v>233</v>
      </c>
      <c r="E30" s="119">
        <v>6.8</v>
      </c>
      <c r="F30" s="120">
        <v>7638</v>
      </c>
      <c r="G30" s="120">
        <v>14141</v>
      </c>
      <c r="H30" s="121">
        <v>2612176.598</v>
      </c>
      <c r="I30" s="120">
        <v>184723.6120500672</v>
      </c>
      <c r="J30" s="122">
        <v>1189.22</v>
      </c>
      <c r="K30" s="120">
        <v>346161</v>
      </c>
      <c r="L30" s="120">
        <v>56305</v>
      </c>
    </row>
    <row r="31" spans="1:12" s="14" customFormat="1" ht="18" customHeight="1">
      <c r="A31" s="123"/>
      <c r="B31" s="117" t="s">
        <v>308</v>
      </c>
      <c r="C31" s="89">
        <v>126</v>
      </c>
      <c r="D31" s="89">
        <v>163</v>
      </c>
      <c r="E31" s="126">
        <v>4.2</v>
      </c>
      <c r="F31" s="115">
        <v>7413</v>
      </c>
      <c r="G31" s="115">
        <v>14174</v>
      </c>
      <c r="H31" s="124">
        <v>2893569.885</v>
      </c>
      <c r="I31" s="115">
        <v>204146.31614223224</v>
      </c>
      <c r="J31" s="116">
        <v>1217.77</v>
      </c>
      <c r="K31" s="115">
        <v>363282</v>
      </c>
      <c r="L31" s="115">
        <v>71029</v>
      </c>
    </row>
    <row r="32" spans="1:12" s="14" customFormat="1" ht="18" customHeight="1">
      <c r="A32" s="125"/>
      <c r="B32" s="117"/>
      <c r="C32" s="89"/>
      <c r="D32" s="89"/>
      <c r="E32" s="126"/>
      <c r="F32" s="115"/>
      <c r="G32" s="115"/>
      <c r="H32" s="124"/>
      <c r="I32" s="115"/>
      <c r="J32" s="116"/>
      <c r="K32" s="115"/>
      <c r="L32" s="115"/>
    </row>
    <row r="33" spans="1:12" s="14" customFormat="1" ht="18" customHeight="1">
      <c r="A33" s="479" t="s">
        <v>277</v>
      </c>
      <c r="B33" s="480"/>
      <c r="C33" s="127"/>
      <c r="D33" s="127"/>
      <c r="E33" s="128"/>
      <c r="F33" s="120"/>
      <c r="G33" s="120"/>
      <c r="H33" s="121"/>
      <c r="I33" s="120"/>
      <c r="J33" s="122"/>
      <c r="K33" s="120"/>
      <c r="L33" s="120"/>
    </row>
    <row r="34" spans="1:12" s="14" customFormat="1" ht="18" customHeight="1">
      <c r="A34" s="123"/>
      <c r="B34" s="117" t="s">
        <v>43</v>
      </c>
      <c r="C34" s="118">
        <v>28</v>
      </c>
      <c r="D34" s="118">
        <v>33</v>
      </c>
      <c r="E34" s="119">
        <v>4.8</v>
      </c>
      <c r="F34" s="120">
        <v>1621</v>
      </c>
      <c r="G34" s="120">
        <v>2942</v>
      </c>
      <c r="H34" s="121">
        <v>570271.621</v>
      </c>
      <c r="I34" s="120">
        <v>193838.076478586</v>
      </c>
      <c r="J34" s="122">
        <v>1221.83</v>
      </c>
      <c r="K34" s="120">
        <v>415425</v>
      </c>
      <c r="L34" s="120">
        <v>55944</v>
      </c>
    </row>
    <row r="35" spans="1:12" s="14" customFormat="1" ht="18" customHeight="1">
      <c r="A35" s="123"/>
      <c r="B35" s="117"/>
      <c r="C35" s="118"/>
      <c r="D35" s="118"/>
      <c r="E35" s="119"/>
      <c r="F35" s="120"/>
      <c r="G35" s="120"/>
      <c r="H35" s="121"/>
      <c r="I35" s="120"/>
      <c r="J35" s="122"/>
      <c r="K35" s="120"/>
      <c r="L35" s="120"/>
    </row>
    <row r="36" spans="1:12" s="14" customFormat="1" ht="18" customHeight="1">
      <c r="A36" s="479" t="s">
        <v>278</v>
      </c>
      <c r="B36" s="480"/>
      <c r="C36" s="118"/>
      <c r="D36" s="118"/>
      <c r="E36" s="119"/>
      <c r="F36" s="120"/>
      <c r="G36" s="120"/>
      <c r="H36" s="121"/>
      <c r="I36" s="120"/>
      <c r="J36" s="122"/>
      <c r="K36" s="120"/>
      <c r="L36" s="120"/>
    </row>
    <row r="37" spans="1:12" s="14" customFormat="1" ht="18" customHeight="1">
      <c r="A37" s="123"/>
      <c r="B37" s="117" t="s">
        <v>44</v>
      </c>
      <c r="C37" s="89">
        <v>35</v>
      </c>
      <c r="D37" s="89">
        <v>43</v>
      </c>
      <c r="E37" s="126">
        <v>2.9</v>
      </c>
      <c r="F37" s="120">
        <v>2856</v>
      </c>
      <c r="G37" s="120">
        <v>5124</v>
      </c>
      <c r="H37" s="121">
        <v>1124932.91</v>
      </c>
      <c r="I37" s="120">
        <v>219541.94184231068</v>
      </c>
      <c r="J37" s="122">
        <v>1399.23</v>
      </c>
      <c r="K37" s="120">
        <v>420064</v>
      </c>
      <c r="L37" s="120">
        <v>75995</v>
      </c>
    </row>
    <row r="38" spans="1:12" s="14" customFormat="1" ht="18" customHeight="1">
      <c r="A38" s="123"/>
      <c r="B38" s="117"/>
      <c r="F38" s="115"/>
      <c r="G38" s="115"/>
      <c r="H38" s="124"/>
      <c r="I38" s="115"/>
      <c r="J38" s="116"/>
      <c r="K38" s="115"/>
      <c r="L38" s="115"/>
    </row>
    <row r="39" spans="1:12" s="14" customFormat="1" ht="18" customHeight="1">
      <c r="A39" s="479" t="s">
        <v>279</v>
      </c>
      <c r="B39" s="480"/>
      <c r="C39" s="127"/>
      <c r="D39" s="127"/>
      <c r="E39" s="128"/>
      <c r="F39" s="120"/>
      <c r="G39" s="120"/>
      <c r="H39" s="121"/>
      <c r="I39" s="120"/>
      <c r="J39" s="122"/>
      <c r="K39" s="120"/>
      <c r="L39" s="120"/>
    </row>
    <row r="40" spans="1:12" s="14" customFormat="1" ht="18" customHeight="1">
      <c r="A40" s="123"/>
      <c r="B40" s="117" t="s">
        <v>45</v>
      </c>
      <c r="C40" s="167" t="s">
        <v>315</v>
      </c>
      <c r="D40" s="167" t="s">
        <v>315</v>
      </c>
      <c r="E40" s="167" t="s">
        <v>315</v>
      </c>
      <c r="F40" s="167" t="s">
        <v>315</v>
      </c>
      <c r="G40" s="167" t="s">
        <v>315</v>
      </c>
      <c r="H40" s="167" t="s">
        <v>315</v>
      </c>
      <c r="I40" s="167" t="s">
        <v>315</v>
      </c>
      <c r="J40" s="167" t="s">
        <v>315</v>
      </c>
      <c r="K40" s="167" t="s">
        <v>315</v>
      </c>
      <c r="L40" s="167" t="s">
        <v>315</v>
      </c>
    </row>
    <row r="41" spans="1:12" s="14" customFormat="1" ht="18" customHeight="1">
      <c r="A41" s="123"/>
      <c r="B41" s="117" t="s">
        <v>46</v>
      </c>
      <c r="C41" s="118">
        <v>70</v>
      </c>
      <c r="D41" s="118">
        <v>100</v>
      </c>
      <c r="E41" s="119">
        <v>6</v>
      </c>
      <c r="F41" s="120">
        <v>3764</v>
      </c>
      <c r="G41" s="120">
        <v>6759</v>
      </c>
      <c r="H41" s="121">
        <v>1406891.34</v>
      </c>
      <c r="I41" s="120">
        <v>208150.8122503329</v>
      </c>
      <c r="J41" s="122">
        <v>1212.62</v>
      </c>
      <c r="K41" s="120">
        <v>434308</v>
      </c>
      <c r="L41" s="120">
        <v>64957</v>
      </c>
    </row>
    <row r="42" spans="1:12" s="14" customFormat="1" ht="18" customHeight="1">
      <c r="A42" s="26"/>
      <c r="B42" s="27"/>
      <c r="C42" s="17"/>
      <c r="D42" s="17"/>
      <c r="E42" s="18"/>
      <c r="F42" s="65"/>
      <c r="G42" s="65"/>
      <c r="H42" s="67"/>
      <c r="I42" s="65"/>
      <c r="J42" s="66"/>
      <c r="K42" s="65"/>
      <c r="L42" s="65"/>
    </row>
    <row r="43" spans="1:12" s="14" customFormat="1" ht="3" customHeight="1" thickBot="1">
      <c r="A43" s="21"/>
      <c r="B43" s="28"/>
      <c r="C43" s="22"/>
      <c r="D43" s="23"/>
      <c r="E43" s="23"/>
      <c r="F43" s="23"/>
      <c r="G43" s="24"/>
      <c r="H43" s="23"/>
      <c r="I43" s="25"/>
      <c r="J43" s="22"/>
      <c r="K43" s="23"/>
      <c r="L43" s="25"/>
    </row>
    <row r="44" spans="1:12" s="14" customFormat="1" ht="3" customHeight="1">
      <c r="A44" s="59"/>
      <c r="B44" s="60"/>
      <c r="C44" s="61"/>
      <c r="D44" s="62"/>
      <c r="E44" s="62"/>
      <c r="F44" s="62"/>
      <c r="G44" s="63"/>
      <c r="H44" s="62"/>
      <c r="I44" s="64"/>
      <c r="J44" s="61"/>
      <c r="K44" s="62"/>
      <c r="L44" s="64"/>
    </row>
    <row r="45" spans="1:12" s="14" customFormat="1" ht="14.25" customHeight="1">
      <c r="A45" s="482" t="s">
        <v>457</v>
      </c>
      <c r="B45" s="482"/>
      <c r="C45" s="482"/>
      <c r="D45" s="482"/>
      <c r="E45" s="482"/>
      <c r="F45" s="482"/>
      <c r="G45" s="482"/>
      <c r="H45" s="482"/>
      <c r="I45" s="482"/>
      <c r="J45" s="482"/>
      <c r="K45" s="482"/>
      <c r="L45" s="482"/>
    </row>
    <row r="46" spans="1:12" s="14" customFormat="1" ht="14.25" customHeight="1">
      <c r="A46" s="239" t="s">
        <v>471</v>
      </c>
      <c r="B46" s="239"/>
      <c r="C46" s="239"/>
      <c r="D46" s="239"/>
      <c r="E46" s="239"/>
      <c r="F46" s="239"/>
      <c r="G46" s="239"/>
      <c r="H46" s="239"/>
      <c r="I46" s="239"/>
      <c r="J46" s="239"/>
      <c r="K46" s="239"/>
      <c r="L46" s="239"/>
    </row>
    <row r="47" spans="1:12" s="14" customFormat="1" ht="14.25" customHeight="1">
      <c r="A47" s="239" t="s">
        <v>458</v>
      </c>
      <c r="B47" s="239"/>
      <c r="C47" s="239"/>
      <c r="D47" s="239"/>
      <c r="E47" s="239"/>
      <c r="F47" s="239"/>
      <c r="G47" s="239"/>
      <c r="H47" s="239"/>
      <c r="I47" s="239"/>
      <c r="J47" s="239"/>
      <c r="K47" s="239"/>
      <c r="L47" s="239"/>
    </row>
    <row r="48" spans="2:12" s="14" customFormat="1" ht="7.5" customHeight="1">
      <c r="B48" s="34"/>
      <c r="C48" s="34"/>
      <c r="D48" s="34"/>
      <c r="E48" s="34"/>
      <c r="F48" s="34"/>
      <c r="G48" s="34"/>
      <c r="H48" s="34"/>
      <c r="I48" s="34"/>
      <c r="J48" s="34"/>
      <c r="K48" s="34"/>
      <c r="L48" s="34"/>
    </row>
    <row r="49" spans="2:12" s="14" customFormat="1" ht="10.5">
      <c r="B49" s="20"/>
      <c r="C49" s="16"/>
      <c r="D49" s="17"/>
      <c r="E49" s="17"/>
      <c r="F49" s="17"/>
      <c r="G49" s="18"/>
      <c r="H49" s="17"/>
      <c r="I49" s="19"/>
      <c r="J49" s="16"/>
      <c r="K49" s="17"/>
      <c r="L49" s="19"/>
    </row>
    <row r="50" spans="1:12" ht="24" customHeight="1">
      <c r="A50" s="228" t="s">
        <v>406</v>
      </c>
      <c r="B50" s="228"/>
      <c r="C50" s="228"/>
      <c r="D50" s="228"/>
      <c r="E50" s="228"/>
      <c r="F50" s="228"/>
      <c r="G50" s="228"/>
      <c r="H50" s="228"/>
      <c r="I50" s="228"/>
      <c r="J50" s="228"/>
      <c r="K50" s="228"/>
      <c r="L50" s="228"/>
    </row>
    <row r="51" spans="1:12" s="14" customFormat="1" ht="30" customHeight="1">
      <c r="A51" s="230" t="s">
        <v>459</v>
      </c>
      <c r="B51" s="489"/>
      <c r="C51" s="489"/>
      <c r="D51" s="489"/>
      <c r="E51" s="489"/>
      <c r="F51" s="489"/>
      <c r="G51" s="489"/>
      <c r="H51" s="489"/>
      <c r="I51" s="489"/>
      <c r="J51" s="489"/>
      <c r="K51" s="489"/>
      <c r="L51" s="489"/>
    </row>
    <row r="52" spans="1:12" s="14" customFormat="1" ht="11.25" thickBot="1">
      <c r="A52" s="481"/>
      <c r="B52" s="481"/>
      <c r="C52" s="481"/>
      <c r="D52" s="481"/>
      <c r="E52" s="481"/>
      <c r="F52" s="481"/>
      <c r="G52" s="481"/>
      <c r="H52" s="481"/>
      <c r="I52" s="481"/>
      <c r="J52" s="481"/>
      <c r="K52" s="481"/>
      <c r="L52" s="481"/>
    </row>
    <row r="53" spans="1:12" s="14" customFormat="1" ht="18" customHeight="1">
      <c r="A53" s="231" t="s">
        <v>268</v>
      </c>
      <c r="B53" s="387"/>
      <c r="C53" s="387" t="s">
        <v>301</v>
      </c>
      <c r="D53" s="387"/>
      <c r="E53" s="387"/>
      <c r="F53" s="442" t="s">
        <v>302</v>
      </c>
      <c r="G53" s="483"/>
      <c r="H53" s="420"/>
      <c r="I53" s="483"/>
      <c r="J53" s="483"/>
      <c r="K53" s="484"/>
      <c r="L53" s="484"/>
    </row>
    <row r="54" spans="1:13" s="14" customFormat="1" ht="42" customHeight="1">
      <c r="A54" s="232"/>
      <c r="B54" s="206"/>
      <c r="C54" s="79" t="s">
        <v>269</v>
      </c>
      <c r="D54" s="79" t="s">
        <v>270</v>
      </c>
      <c r="E54" s="83" t="s">
        <v>93</v>
      </c>
      <c r="F54" s="83" t="s">
        <v>271</v>
      </c>
      <c r="G54" s="83" t="s">
        <v>272</v>
      </c>
      <c r="H54" s="84" t="s">
        <v>273</v>
      </c>
      <c r="I54" s="83" t="s">
        <v>274</v>
      </c>
      <c r="J54" s="84" t="s">
        <v>94</v>
      </c>
      <c r="K54" s="83" t="s">
        <v>275</v>
      </c>
      <c r="L54" s="84" t="s">
        <v>276</v>
      </c>
      <c r="M54" s="26"/>
    </row>
    <row r="55" spans="1:12" s="14" customFormat="1" ht="18" customHeight="1">
      <c r="A55" s="96"/>
      <c r="B55" s="129"/>
      <c r="C55" s="139" t="s">
        <v>29</v>
      </c>
      <c r="D55" s="139" t="s">
        <v>28</v>
      </c>
      <c r="E55" s="139" t="s">
        <v>92</v>
      </c>
      <c r="F55" s="139" t="s">
        <v>29</v>
      </c>
      <c r="G55" s="139" t="s">
        <v>28</v>
      </c>
      <c r="H55" s="140" t="s">
        <v>31</v>
      </c>
      <c r="I55" s="139" t="s">
        <v>32</v>
      </c>
      <c r="J55" s="139" t="s">
        <v>30</v>
      </c>
      <c r="K55" s="139" t="s">
        <v>32</v>
      </c>
      <c r="L55" s="139" t="s">
        <v>32</v>
      </c>
    </row>
    <row r="56" spans="1:12" s="14" customFormat="1" ht="12" customHeight="1">
      <c r="A56" s="125"/>
      <c r="B56" s="117"/>
      <c r="C56" s="94"/>
      <c r="D56" s="94"/>
      <c r="E56" s="94"/>
      <c r="F56" s="94"/>
      <c r="G56" s="94"/>
      <c r="H56" s="130"/>
      <c r="I56" s="94"/>
      <c r="J56" s="94"/>
      <c r="K56" s="94"/>
      <c r="L56" s="94"/>
    </row>
    <row r="57" spans="1:12" s="14" customFormat="1" ht="18" customHeight="1">
      <c r="A57" s="479" t="s">
        <v>280</v>
      </c>
      <c r="B57" s="480"/>
      <c r="C57" s="94"/>
      <c r="D57" s="94"/>
      <c r="E57" s="94"/>
      <c r="F57" s="94"/>
      <c r="G57" s="94"/>
      <c r="H57" s="130"/>
      <c r="I57" s="94"/>
      <c r="J57" s="94"/>
      <c r="K57" s="94"/>
      <c r="L57" s="94"/>
    </row>
    <row r="58" spans="1:12" s="14" customFormat="1" ht="18" customHeight="1">
      <c r="A58" s="125"/>
      <c r="B58" s="117" t="s">
        <v>47</v>
      </c>
      <c r="C58" s="118">
        <v>38</v>
      </c>
      <c r="D58" s="118">
        <v>52</v>
      </c>
      <c r="E58" s="119">
        <v>4.3</v>
      </c>
      <c r="F58" s="131">
        <v>2033</v>
      </c>
      <c r="G58" s="131">
        <v>3927</v>
      </c>
      <c r="H58" s="132">
        <v>901817.063</v>
      </c>
      <c r="I58" s="131">
        <v>229645.29233511587</v>
      </c>
      <c r="J58" s="133">
        <v>1252.04</v>
      </c>
      <c r="K58" s="131">
        <v>394685</v>
      </c>
      <c r="L58" s="131">
        <v>73289</v>
      </c>
    </row>
    <row r="59" spans="1:12" s="14" customFormat="1" ht="18" customHeight="1">
      <c r="A59" s="123"/>
      <c r="B59" s="117"/>
      <c r="C59" s="118"/>
      <c r="D59" s="118"/>
      <c r="E59" s="119"/>
      <c r="F59" s="134"/>
      <c r="G59" s="134"/>
      <c r="H59" s="135"/>
      <c r="I59" s="134"/>
      <c r="J59" s="134"/>
      <c r="K59" s="134"/>
      <c r="L59" s="134"/>
    </row>
    <row r="60" spans="1:12" s="14" customFormat="1" ht="18" customHeight="1">
      <c r="A60" s="479" t="s">
        <v>281</v>
      </c>
      <c r="B60" s="480"/>
      <c r="C60" s="118"/>
      <c r="D60" s="118"/>
      <c r="E60" s="119"/>
      <c r="F60" s="94"/>
      <c r="G60" s="94"/>
      <c r="H60" s="130"/>
      <c r="I60" s="94"/>
      <c r="J60" s="134"/>
      <c r="K60" s="94"/>
      <c r="L60" s="94"/>
    </row>
    <row r="61" spans="1:12" s="14" customFormat="1" ht="18" customHeight="1">
      <c r="A61" s="125"/>
      <c r="B61" s="117" t="s">
        <v>48</v>
      </c>
      <c r="C61" s="167" t="s">
        <v>315</v>
      </c>
      <c r="D61" s="167" t="s">
        <v>315</v>
      </c>
      <c r="E61" s="167" t="s">
        <v>315</v>
      </c>
      <c r="F61" s="167" t="s">
        <v>315</v>
      </c>
      <c r="G61" s="167" t="s">
        <v>315</v>
      </c>
      <c r="H61" s="167" t="s">
        <v>315</v>
      </c>
      <c r="I61" s="167" t="s">
        <v>315</v>
      </c>
      <c r="J61" s="167" t="s">
        <v>315</v>
      </c>
      <c r="K61" s="167" t="s">
        <v>315</v>
      </c>
      <c r="L61" s="167" t="s">
        <v>315</v>
      </c>
    </row>
    <row r="62" spans="1:12" s="14" customFormat="1" ht="18" customHeight="1">
      <c r="A62" s="123"/>
      <c r="B62" s="117" t="s">
        <v>49</v>
      </c>
      <c r="C62" s="167" t="s">
        <v>315</v>
      </c>
      <c r="D62" s="167" t="s">
        <v>315</v>
      </c>
      <c r="E62" s="167" t="s">
        <v>315</v>
      </c>
      <c r="F62" s="167" t="s">
        <v>315</v>
      </c>
      <c r="G62" s="167" t="s">
        <v>315</v>
      </c>
      <c r="H62" s="167" t="s">
        <v>315</v>
      </c>
      <c r="I62" s="167" t="s">
        <v>315</v>
      </c>
      <c r="J62" s="167" t="s">
        <v>315</v>
      </c>
      <c r="K62" s="167" t="s">
        <v>315</v>
      </c>
      <c r="L62" s="167" t="s">
        <v>315</v>
      </c>
    </row>
    <row r="63" spans="1:12" s="14" customFormat="1" ht="18" customHeight="1">
      <c r="A63" s="123"/>
      <c r="B63" s="117" t="s">
        <v>50</v>
      </c>
      <c r="C63" s="167" t="s">
        <v>315</v>
      </c>
      <c r="D63" s="167" t="s">
        <v>315</v>
      </c>
      <c r="E63" s="167" t="s">
        <v>315</v>
      </c>
      <c r="F63" s="167" t="s">
        <v>315</v>
      </c>
      <c r="G63" s="167" t="s">
        <v>315</v>
      </c>
      <c r="H63" s="167" t="s">
        <v>315</v>
      </c>
      <c r="I63" s="167" t="s">
        <v>315</v>
      </c>
      <c r="J63" s="167" t="s">
        <v>315</v>
      </c>
      <c r="K63" s="167" t="s">
        <v>315</v>
      </c>
      <c r="L63" s="167" t="s">
        <v>315</v>
      </c>
    </row>
    <row r="64" spans="1:12" s="14" customFormat="1" ht="18" customHeight="1">
      <c r="A64" s="123"/>
      <c r="B64" s="117" t="s">
        <v>51</v>
      </c>
      <c r="C64" s="167" t="s">
        <v>315</v>
      </c>
      <c r="D64" s="167" t="s">
        <v>315</v>
      </c>
      <c r="E64" s="167" t="s">
        <v>315</v>
      </c>
      <c r="F64" s="167" t="s">
        <v>315</v>
      </c>
      <c r="G64" s="167" t="s">
        <v>315</v>
      </c>
      <c r="H64" s="167" t="s">
        <v>315</v>
      </c>
      <c r="I64" s="167" t="s">
        <v>315</v>
      </c>
      <c r="J64" s="167" t="s">
        <v>315</v>
      </c>
      <c r="K64" s="167" t="s">
        <v>315</v>
      </c>
      <c r="L64" s="167" t="s">
        <v>315</v>
      </c>
    </row>
    <row r="65" spans="1:12" s="14" customFormat="1" ht="18" customHeight="1">
      <c r="A65" s="123"/>
      <c r="B65" s="117" t="s">
        <v>282</v>
      </c>
      <c r="C65" s="118">
        <v>17</v>
      </c>
      <c r="D65" s="118">
        <v>23</v>
      </c>
      <c r="E65" s="119">
        <v>2.1</v>
      </c>
      <c r="F65" s="131">
        <v>2038</v>
      </c>
      <c r="G65" s="131">
        <v>3783</v>
      </c>
      <c r="H65" s="132">
        <v>733125.403</v>
      </c>
      <c r="I65" s="131">
        <v>193794.7139836109</v>
      </c>
      <c r="J65" s="133">
        <v>1169.63</v>
      </c>
      <c r="K65" s="131">
        <v>340794</v>
      </c>
      <c r="L65" s="131">
        <v>81201</v>
      </c>
    </row>
    <row r="66" spans="1:12" s="14" customFormat="1" ht="18" customHeight="1">
      <c r="A66" s="123"/>
      <c r="B66" s="117"/>
      <c r="C66" s="118"/>
      <c r="D66" s="118"/>
      <c r="E66" s="119"/>
      <c r="F66" s="94"/>
      <c r="G66" s="94"/>
      <c r="H66" s="130"/>
      <c r="I66" s="94"/>
      <c r="J66" s="94"/>
      <c r="K66" s="94"/>
      <c r="L66" s="94"/>
    </row>
    <row r="67" spans="1:12" s="14" customFormat="1" ht="18" customHeight="1">
      <c r="A67" s="479" t="s">
        <v>283</v>
      </c>
      <c r="B67" s="480"/>
      <c r="C67" s="118"/>
      <c r="D67" s="118"/>
      <c r="E67" s="119"/>
      <c r="F67" s="127"/>
      <c r="G67" s="127"/>
      <c r="H67" s="136"/>
      <c r="I67" s="127"/>
      <c r="J67" s="137"/>
      <c r="K67" s="127"/>
      <c r="L67" s="127"/>
    </row>
    <row r="68" spans="1:12" s="14" customFormat="1" ht="18" customHeight="1">
      <c r="A68" s="123"/>
      <c r="B68" s="117" t="s">
        <v>53</v>
      </c>
      <c r="C68" s="118">
        <v>67</v>
      </c>
      <c r="D68" s="118">
        <v>92</v>
      </c>
      <c r="E68" s="119">
        <v>5.6</v>
      </c>
      <c r="F68" s="120">
        <v>3155</v>
      </c>
      <c r="G68" s="120">
        <v>6108</v>
      </c>
      <c r="H68" s="121">
        <v>1186238.153</v>
      </c>
      <c r="I68" s="120">
        <v>194210.56859855927</v>
      </c>
      <c r="J68" s="122">
        <v>1198.77</v>
      </c>
      <c r="K68" s="120">
        <v>416878</v>
      </c>
      <c r="L68" s="120">
        <v>58267</v>
      </c>
    </row>
    <row r="69" spans="1:12" s="14" customFormat="1" ht="18" customHeight="1">
      <c r="A69" s="123"/>
      <c r="B69" s="117"/>
      <c r="C69" s="118"/>
      <c r="D69" s="118"/>
      <c r="E69" s="119"/>
      <c r="F69" s="120"/>
      <c r="G69" s="120"/>
      <c r="H69" s="121"/>
      <c r="I69" s="120"/>
      <c r="J69" s="122"/>
      <c r="K69" s="120"/>
      <c r="L69" s="120"/>
    </row>
    <row r="70" spans="1:12" s="14" customFormat="1" ht="18" customHeight="1">
      <c r="A70" s="479" t="s">
        <v>284</v>
      </c>
      <c r="B70" s="480"/>
      <c r="C70" s="94"/>
      <c r="D70" s="94"/>
      <c r="E70" s="94"/>
      <c r="F70" s="120"/>
      <c r="G70" s="120"/>
      <c r="H70" s="121"/>
      <c r="I70" s="120"/>
      <c r="J70" s="122"/>
      <c r="K70" s="120"/>
      <c r="L70" s="120"/>
    </row>
    <row r="71" spans="1:12" s="14" customFormat="1" ht="18" customHeight="1">
      <c r="A71" s="123"/>
      <c r="B71" s="117" t="s">
        <v>54</v>
      </c>
      <c r="C71" s="167" t="s">
        <v>315</v>
      </c>
      <c r="D71" s="167" t="s">
        <v>315</v>
      </c>
      <c r="E71" s="167" t="s">
        <v>315</v>
      </c>
      <c r="F71" s="167" t="s">
        <v>315</v>
      </c>
      <c r="G71" s="167" t="s">
        <v>315</v>
      </c>
      <c r="H71" s="167" t="s">
        <v>315</v>
      </c>
      <c r="I71" s="167" t="s">
        <v>315</v>
      </c>
      <c r="J71" s="167" t="s">
        <v>315</v>
      </c>
      <c r="K71" s="167" t="s">
        <v>315</v>
      </c>
      <c r="L71" s="167" t="s">
        <v>315</v>
      </c>
    </row>
    <row r="72" spans="1:12" s="14" customFormat="1" ht="18" customHeight="1">
      <c r="A72" s="123"/>
      <c r="B72" s="117"/>
      <c r="F72" s="115"/>
      <c r="G72" s="115"/>
      <c r="H72" s="124"/>
      <c r="I72" s="115"/>
      <c r="J72" s="116"/>
      <c r="K72" s="115"/>
      <c r="L72" s="115"/>
    </row>
    <row r="73" spans="1:12" s="14" customFormat="1" ht="18" customHeight="1">
      <c r="A73" s="479" t="s">
        <v>285</v>
      </c>
      <c r="B73" s="480"/>
      <c r="F73" s="138"/>
      <c r="G73" s="138"/>
      <c r="H73" s="138"/>
      <c r="I73" s="138"/>
      <c r="J73" s="138"/>
      <c r="K73" s="138"/>
      <c r="L73" s="138"/>
    </row>
    <row r="74" spans="1:12" s="14" customFormat="1" ht="18" customHeight="1">
      <c r="A74" s="123"/>
      <c r="B74" s="117" t="s">
        <v>55</v>
      </c>
      <c r="C74" s="127">
        <v>4</v>
      </c>
      <c r="D74" s="127">
        <v>5</v>
      </c>
      <c r="E74" s="128">
        <v>4.5</v>
      </c>
      <c r="F74" s="120">
        <v>250</v>
      </c>
      <c r="G74" s="120">
        <v>512</v>
      </c>
      <c r="H74" s="121">
        <v>90894.549</v>
      </c>
      <c r="I74" s="120">
        <v>177528.416015625</v>
      </c>
      <c r="J74" s="122">
        <v>1390.35</v>
      </c>
      <c r="K74" s="120">
        <v>393880</v>
      </c>
      <c r="L74" s="120">
        <v>48490</v>
      </c>
    </row>
    <row r="75" spans="1:12" s="14" customFormat="1" ht="18" customHeight="1">
      <c r="A75" s="123"/>
      <c r="B75" s="117"/>
      <c r="C75" s="118"/>
      <c r="D75" s="118"/>
      <c r="E75" s="119"/>
      <c r="F75" s="120"/>
      <c r="G75" s="120"/>
      <c r="H75" s="121"/>
      <c r="I75" s="120"/>
      <c r="J75" s="122"/>
      <c r="K75" s="120"/>
      <c r="L75" s="120"/>
    </row>
    <row r="76" spans="1:12" s="14" customFormat="1" ht="18" customHeight="1">
      <c r="A76" s="479" t="s">
        <v>286</v>
      </c>
      <c r="B76" s="480"/>
      <c r="C76" s="118"/>
      <c r="D76" s="118"/>
      <c r="E76" s="119"/>
      <c r="F76" s="120"/>
      <c r="G76" s="120"/>
      <c r="H76" s="121"/>
      <c r="I76" s="120"/>
      <c r="J76" s="122"/>
      <c r="K76" s="120"/>
      <c r="L76" s="120"/>
    </row>
    <row r="77" spans="1:12" s="14" customFormat="1" ht="18" customHeight="1">
      <c r="A77" s="123"/>
      <c r="B77" s="117" t="s">
        <v>56</v>
      </c>
      <c r="C77" s="118">
        <v>54</v>
      </c>
      <c r="D77" s="118">
        <v>71</v>
      </c>
      <c r="E77" s="119">
        <v>4.7</v>
      </c>
      <c r="F77" s="120">
        <v>3041</v>
      </c>
      <c r="G77" s="120">
        <v>5522</v>
      </c>
      <c r="H77" s="121">
        <v>1232025.197</v>
      </c>
      <c r="I77" s="120">
        <v>223112.1327417602</v>
      </c>
      <c r="J77" s="122">
        <v>1297.89</v>
      </c>
      <c r="K77" s="120">
        <v>429411</v>
      </c>
      <c r="L77" s="120">
        <v>70009</v>
      </c>
    </row>
    <row r="78" spans="1:12" s="14" customFormat="1" ht="18" customHeight="1">
      <c r="A78" s="123"/>
      <c r="B78" s="117"/>
      <c r="C78" s="118"/>
      <c r="D78" s="118"/>
      <c r="E78" s="119"/>
      <c r="F78" s="120"/>
      <c r="G78" s="120"/>
      <c r="H78" s="121"/>
      <c r="I78" s="120"/>
      <c r="J78" s="122"/>
      <c r="K78" s="120"/>
      <c r="L78" s="120"/>
    </row>
    <row r="79" spans="1:12" s="14" customFormat="1" ht="18" customHeight="1">
      <c r="A79" s="479" t="s">
        <v>287</v>
      </c>
      <c r="B79" s="480"/>
      <c r="C79" s="89"/>
      <c r="D79" s="89"/>
      <c r="E79" s="126"/>
      <c r="F79" s="120"/>
      <c r="G79" s="120"/>
      <c r="H79" s="121"/>
      <c r="I79" s="120"/>
      <c r="J79" s="122"/>
      <c r="K79" s="120"/>
      <c r="L79" s="120"/>
    </row>
    <row r="80" spans="1:12" s="14" customFormat="1" ht="18" customHeight="1">
      <c r="A80" s="123"/>
      <c r="B80" s="117" t="s">
        <v>57</v>
      </c>
      <c r="C80" s="127">
        <v>38</v>
      </c>
      <c r="D80" s="127">
        <v>52</v>
      </c>
      <c r="E80" s="128">
        <v>4.5</v>
      </c>
      <c r="F80" s="120">
        <v>2075</v>
      </c>
      <c r="G80" s="120">
        <v>3990</v>
      </c>
      <c r="H80" s="121">
        <v>895296.428</v>
      </c>
      <c r="I80" s="120">
        <v>224385.06967418545</v>
      </c>
      <c r="J80" s="122">
        <v>1167.95</v>
      </c>
      <c r="K80" s="120">
        <v>402990</v>
      </c>
      <c r="L80" s="120">
        <v>65701</v>
      </c>
    </row>
    <row r="81" spans="1:12" s="14" customFormat="1" ht="18" customHeight="1">
      <c r="A81" s="123"/>
      <c r="B81" s="117" t="s">
        <v>58</v>
      </c>
      <c r="C81" s="118">
        <v>18</v>
      </c>
      <c r="D81" s="118">
        <v>20</v>
      </c>
      <c r="E81" s="119">
        <v>3</v>
      </c>
      <c r="F81" s="120">
        <v>1274</v>
      </c>
      <c r="G81" s="120">
        <v>2491</v>
      </c>
      <c r="H81" s="121">
        <v>497155.964</v>
      </c>
      <c r="I81" s="120">
        <v>199580.87675632277</v>
      </c>
      <c r="J81" s="122">
        <v>1181.87</v>
      </c>
      <c r="K81" s="120">
        <v>329142</v>
      </c>
      <c r="L81" s="120">
        <v>52250</v>
      </c>
    </row>
    <row r="82" spans="1:12" s="14" customFormat="1" ht="18" customHeight="1">
      <c r="A82" s="123"/>
      <c r="B82" s="117"/>
      <c r="C82" s="118"/>
      <c r="D82" s="118"/>
      <c r="E82" s="119"/>
      <c r="F82" s="115"/>
      <c r="G82" s="115"/>
      <c r="H82" s="124"/>
      <c r="I82" s="115"/>
      <c r="J82" s="116"/>
      <c r="K82" s="115"/>
      <c r="L82" s="115"/>
    </row>
    <row r="83" spans="1:12" s="14" customFormat="1" ht="18" customHeight="1">
      <c r="A83" s="479" t="s">
        <v>288</v>
      </c>
      <c r="B83" s="480"/>
      <c r="C83" s="118"/>
      <c r="D83" s="118"/>
      <c r="E83" s="119"/>
      <c r="F83" s="120"/>
      <c r="G83" s="120"/>
      <c r="H83" s="121"/>
      <c r="I83" s="120"/>
      <c r="J83" s="122"/>
      <c r="K83" s="120"/>
      <c r="L83" s="120"/>
    </row>
    <row r="84" spans="1:12" s="14" customFormat="1" ht="18" customHeight="1">
      <c r="A84" s="123"/>
      <c r="B84" s="117" t="s">
        <v>59</v>
      </c>
      <c r="C84" s="118">
        <v>4</v>
      </c>
      <c r="D84" s="118">
        <v>7</v>
      </c>
      <c r="E84" s="119">
        <v>4.1</v>
      </c>
      <c r="F84" s="120">
        <v>363</v>
      </c>
      <c r="G84" s="120">
        <v>747</v>
      </c>
      <c r="H84" s="121">
        <v>132589.988</v>
      </c>
      <c r="I84" s="120">
        <v>177496.6372155288</v>
      </c>
      <c r="J84" s="122">
        <v>1169.46</v>
      </c>
      <c r="K84" s="120">
        <v>340965</v>
      </c>
      <c r="L84" s="120">
        <v>59486</v>
      </c>
    </row>
    <row r="85" spans="1:12" s="14" customFormat="1" ht="18" customHeight="1">
      <c r="A85" s="123"/>
      <c r="B85" s="117"/>
      <c r="C85" s="118"/>
      <c r="D85" s="118"/>
      <c r="E85" s="119"/>
      <c r="F85" s="120"/>
      <c r="G85" s="120"/>
      <c r="H85" s="121"/>
      <c r="I85" s="120"/>
      <c r="J85" s="122"/>
      <c r="K85" s="120"/>
      <c r="L85" s="120"/>
    </row>
    <row r="86" spans="1:12" s="14" customFormat="1" ht="18" customHeight="1">
      <c r="A86" s="479" t="s">
        <v>289</v>
      </c>
      <c r="B86" s="480"/>
      <c r="C86" s="118"/>
      <c r="D86" s="118"/>
      <c r="E86" s="119"/>
      <c r="F86" s="120"/>
      <c r="G86" s="120"/>
      <c r="H86" s="121"/>
      <c r="I86" s="120"/>
      <c r="J86" s="122"/>
      <c r="K86" s="120"/>
      <c r="L86" s="120"/>
    </row>
    <row r="87" spans="1:12" s="14" customFormat="1" ht="18" customHeight="1">
      <c r="A87" s="123"/>
      <c r="B87" s="117" t="s">
        <v>60</v>
      </c>
      <c r="C87" s="118">
        <v>30</v>
      </c>
      <c r="D87" s="118">
        <v>31</v>
      </c>
      <c r="E87" s="119">
        <v>5.2</v>
      </c>
      <c r="F87" s="120">
        <v>1397</v>
      </c>
      <c r="G87" s="120">
        <v>2609</v>
      </c>
      <c r="H87" s="121">
        <v>513409.902</v>
      </c>
      <c r="I87" s="120">
        <v>196784.1709467229</v>
      </c>
      <c r="J87" s="122">
        <v>1331.71</v>
      </c>
      <c r="K87" s="120">
        <v>424158</v>
      </c>
      <c r="L87" s="120">
        <v>49804</v>
      </c>
    </row>
    <row r="88" spans="1:12" s="14" customFormat="1" ht="18" customHeight="1">
      <c r="A88" s="123"/>
      <c r="B88" s="117" t="s">
        <v>215</v>
      </c>
      <c r="C88" s="118">
        <v>115</v>
      </c>
      <c r="D88" s="118">
        <v>158</v>
      </c>
      <c r="E88" s="119">
        <v>9</v>
      </c>
      <c r="F88" s="120">
        <v>3876</v>
      </c>
      <c r="G88" s="120">
        <v>6935</v>
      </c>
      <c r="H88" s="121">
        <v>1378383.595</v>
      </c>
      <c r="I88" s="120">
        <v>198757.5479452055</v>
      </c>
      <c r="J88" s="122">
        <v>1287.8</v>
      </c>
      <c r="K88" s="120">
        <v>419719</v>
      </c>
      <c r="L88" s="120">
        <v>52568</v>
      </c>
    </row>
    <row r="89" spans="1:12" s="14" customFormat="1" ht="18" customHeight="1">
      <c r="A89" s="123"/>
      <c r="B89" s="117"/>
      <c r="C89" s="89"/>
      <c r="D89" s="89"/>
      <c r="E89" s="126"/>
      <c r="F89" s="120"/>
      <c r="G89" s="120"/>
      <c r="H89" s="121"/>
      <c r="I89" s="120"/>
      <c r="J89" s="122"/>
      <c r="K89" s="120"/>
      <c r="L89" s="120"/>
    </row>
    <row r="90" spans="1:12" s="14" customFormat="1" ht="18" customHeight="1">
      <c r="A90" s="479" t="s">
        <v>210</v>
      </c>
      <c r="B90" s="480"/>
      <c r="C90" s="127"/>
      <c r="D90" s="127"/>
      <c r="E90" s="128"/>
      <c r="F90" s="120"/>
      <c r="G90" s="120"/>
      <c r="H90" s="121"/>
      <c r="I90" s="120"/>
      <c r="J90" s="122"/>
      <c r="K90" s="120"/>
      <c r="L90" s="120"/>
    </row>
    <row r="91" spans="1:12" s="14" customFormat="1" ht="18" customHeight="1">
      <c r="A91" s="487" t="s">
        <v>290</v>
      </c>
      <c r="B91" s="488"/>
      <c r="C91" s="118">
        <v>65</v>
      </c>
      <c r="D91" s="118">
        <v>92</v>
      </c>
      <c r="E91" s="119">
        <v>6.4</v>
      </c>
      <c r="F91" s="120">
        <v>3022</v>
      </c>
      <c r="G91" s="120">
        <v>5707</v>
      </c>
      <c r="H91" s="121">
        <v>1136795.047</v>
      </c>
      <c r="I91" s="120">
        <v>199193.10443315227</v>
      </c>
      <c r="J91" s="122">
        <v>1208.82</v>
      </c>
      <c r="K91" s="120">
        <v>427997</v>
      </c>
      <c r="L91" s="120">
        <v>56331</v>
      </c>
    </row>
    <row r="92" spans="1:12" s="14" customFormat="1" ht="18" customHeight="1">
      <c r="A92" s="26"/>
      <c r="B92" s="27"/>
      <c r="C92" s="48"/>
      <c r="D92" s="48"/>
      <c r="E92" s="49"/>
      <c r="F92" s="65"/>
      <c r="G92" s="65"/>
      <c r="H92" s="67"/>
      <c r="I92" s="65"/>
      <c r="J92" s="66"/>
      <c r="K92" s="65"/>
      <c r="L92" s="65"/>
    </row>
    <row r="93" spans="1:12" ht="3" customHeight="1" thickBot="1">
      <c r="A93" s="3"/>
      <c r="B93" s="6"/>
      <c r="C93" s="3"/>
      <c r="D93" s="3"/>
      <c r="E93" s="3"/>
      <c r="F93" s="3"/>
      <c r="G93" s="3"/>
      <c r="H93" s="3"/>
      <c r="I93" s="3"/>
      <c r="J93" s="3"/>
      <c r="K93" s="3"/>
      <c r="L93" s="10"/>
    </row>
    <row r="94" spans="1:12" ht="3" customHeight="1">
      <c r="A94" s="10"/>
      <c r="B94" s="10"/>
      <c r="C94" s="10"/>
      <c r="D94" s="10"/>
      <c r="E94" s="10"/>
      <c r="F94" s="10"/>
      <c r="G94" s="10"/>
      <c r="H94" s="10"/>
      <c r="I94" s="10"/>
      <c r="J94" s="10"/>
      <c r="K94" s="10"/>
      <c r="L94" s="57"/>
    </row>
    <row r="95" spans="12:60" ht="14.25" customHeight="1">
      <c r="L95" s="38" t="s">
        <v>96</v>
      </c>
      <c r="M95" s="38"/>
      <c r="N95" s="38"/>
      <c r="O95" s="38"/>
      <c r="P95" s="38"/>
      <c r="Q95" s="38"/>
      <c r="R95" s="38"/>
      <c r="S95" s="38"/>
      <c r="T95" s="38"/>
      <c r="U95" s="38"/>
      <c r="V95" s="38"/>
      <c r="W95" s="38"/>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row>
    <row r="96" spans="12:60" ht="11.25">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row>
    <row r="97" spans="8:9" ht="11.25">
      <c r="H97" s="485"/>
      <c r="I97" s="486"/>
    </row>
  </sheetData>
  <sheetProtection/>
  <mergeCells count="33">
    <mergeCell ref="A76:B76"/>
    <mergeCell ref="A67:B67"/>
    <mergeCell ref="A70:B70"/>
    <mergeCell ref="A36:B36"/>
    <mergeCell ref="A39:B39"/>
    <mergeCell ref="A47:L47"/>
    <mergeCell ref="A46:L46"/>
    <mergeCell ref="A51:L51"/>
    <mergeCell ref="A60:B60"/>
    <mergeCell ref="A73:B73"/>
    <mergeCell ref="A2:L2"/>
    <mergeCell ref="A1:L1"/>
    <mergeCell ref="A3:L3"/>
    <mergeCell ref="A4:B5"/>
    <mergeCell ref="C4:E4"/>
    <mergeCell ref="F4:L4"/>
    <mergeCell ref="A10:B10"/>
    <mergeCell ref="A7:B7"/>
    <mergeCell ref="F53:L53"/>
    <mergeCell ref="H97:I97"/>
    <mergeCell ref="A79:B79"/>
    <mergeCell ref="A83:B83"/>
    <mergeCell ref="A86:B86"/>
    <mergeCell ref="A90:B90"/>
    <mergeCell ref="A91:B91"/>
    <mergeCell ref="A33:B33"/>
    <mergeCell ref="A57:B57"/>
    <mergeCell ref="A53:B54"/>
    <mergeCell ref="C53:E53"/>
    <mergeCell ref="A13:B13"/>
    <mergeCell ref="A52:L52"/>
    <mergeCell ref="A45:L45"/>
    <mergeCell ref="A50:L50"/>
  </mergeCells>
  <printOptions/>
  <pageMargins left="0.58" right="0.59" top="0.07874015748031496" bottom="0.1968503937007874" header="0" footer="0"/>
  <pageSetup horizontalDpi="300" verticalDpi="300" orientation="portrait" pageOrder="overThenDown" paperSize="9" scale="90" r:id="rId1"/>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AC79"/>
  <sheetViews>
    <sheetView zoomScale="120" zoomScaleNormal="120" zoomScaleSheetLayoutView="100" zoomScalePageLayoutView="0" workbookViewId="0" topLeftCell="A1">
      <selection activeCell="A1" sqref="A1:H1"/>
    </sheetView>
  </sheetViews>
  <sheetFormatPr defaultColWidth="9.00390625" defaultRowHeight="12"/>
  <cols>
    <col min="1" max="1" width="4.125" style="0" customWidth="1"/>
    <col min="2" max="2" width="11.625" style="0" customWidth="1"/>
    <col min="3" max="4" width="13.375" style="0" customWidth="1"/>
    <col min="5" max="5" width="16.625" style="0" customWidth="1"/>
    <col min="6" max="6" width="13.375" style="0" customWidth="1"/>
    <col min="7" max="7" width="16.625" style="0" customWidth="1"/>
    <col min="8" max="8" width="15.875" style="0" customWidth="1"/>
    <col min="9" max="9" width="9.00390625" style="0" customWidth="1"/>
    <col min="10" max="11" width="11.00390625" style="0" customWidth="1"/>
    <col min="12" max="16" width="9.875" style="0" customWidth="1"/>
    <col min="17" max="17" width="10.625" style="0" customWidth="1"/>
    <col min="18" max="18" width="10.375" style="0" customWidth="1"/>
    <col min="19" max="19" width="4.125" style="0" customWidth="1"/>
    <col min="20" max="20" width="10.625" style="0" customWidth="1"/>
    <col min="21" max="23" width="7.375" style="0" customWidth="1"/>
    <col min="24" max="24" width="5.375" style="0" customWidth="1"/>
    <col min="25" max="25" width="5.00390625" style="0" customWidth="1"/>
  </cols>
  <sheetData>
    <row r="1" spans="1:25" ht="24" customHeight="1">
      <c r="A1" s="227" t="s">
        <v>407</v>
      </c>
      <c r="B1" s="227"/>
      <c r="C1" s="227"/>
      <c r="D1" s="227"/>
      <c r="E1" s="227"/>
      <c r="F1" s="227"/>
      <c r="G1" s="227"/>
      <c r="H1" s="227"/>
      <c r="I1" s="228" t="s">
        <v>408</v>
      </c>
      <c r="J1" s="228"/>
      <c r="K1" s="228"/>
      <c r="L1" s="228"/>
      <c r="M1" s="228"/>
      <c r="N1" s="228"/>
      <c r="O1" s="228"/>
      <c r="P1" s="228"/>
      <c r="Q1" s="228"/>
      <c r="R1" s="228"/>
      <c r="S1" s="228"/>
      <c r="T1" s="228"/>
      <c r="U1" s="42"/>
      <c r="V1" s="42"/>
      <c r="W1" s="42"/>
      <c r="X1" s="35"/>
      <c r="Y1" s="37"/>
    </row>
    <row r="2" spans="1:25" ht="27.75" customHeight="1">
      <c r="A2" s="229" t="s">
        <v>461</v>
      </c>
      <c r="B2" s="229"/>
      <c r="C2" s="229"/>
      <c r="D2" s="229"/>
      <c r="E2" s="229"/>
      <c r="F2" s="229"/>
      <c r="G2" s="229"/>
      <c r="H2" s="229"/>
      <c r="I2" s="230" t="s">
        <v>460</v>
      </c>
      <c r="J2" s="230"/>
      <c r="K2" s="230"/>
      <c r="L2" s="230"/>
      <c r="M2" s="230"/>
      <c r="N2" s="230"/>
      <c r="O2" s="230"/>
      <c r="P2" s="230"/>
      <c r="Q2" s="230"/>
      <c r="R2" s="230"/>
      <c r="S2" s="230"/>
      <c r="T2" s="230"/>
      <c r="U2" s="36"/>
      <c r="V2" s="36"/>
      <c r="W2" s="36"/>
      <c r="X2" s="36"/>
      <c r="Y2" s="37"/>
    </row>
    <row r="3" spans="1:25" s="14" customFormat="1" ht="12" thickBot="1">
      <c r="A3" s="498"/>
      <c r="B3" s="498"/>
      <c r="C3" s="498"/>
      <c r="D3" s="498"/>
      <c r="E3" s="498"/>
      <c r="F3" s="498"/>
      <c r="G3" s="498"/>
      <c r="H3" s="498"/>
      <c r="I3" s="271"/>
      <c r="J3" s="271"/>
      <c r="K3" s="271"/>
      <c r="L3" s="271"/>
      <c r="M3" s="271"/>
      <c r="N3" s="271"/>
      <c r="O3" s="271"/>
      <c r="P3" s="271"/>
      <c r="Q3" s="271"/>
      <c r="R3" s="271"/>
      <c r="S3" s="271"/>
      <c r="T3" s="44"/>
      <c r="U3" s="44"/>
      <c r="V3" s="44"/>
      <c r="W3" s="44"/>
      <c r="X3" s="38"/>
      <c r="Y3" s="39"/>
    </row>
    <row r="4" spans="1:23" s="14" customFormat="1" ht="22.5" customHeight="1">
      <c r="A4" s="231" t="s">
        <v>268</v>
      </c>
      <c r="B4" s="387"/>
      <c r="C4" s="495" t="s">
        <v>303</v>
      </c>
      <c r="D4" s="495"/>
      <c r="E4" s="495"/>
      <c r="F4" s="495"/>
      <c r="G4" s="495"/>
      <c r="H4" s="210" t="s">
        <v>304</v>
      </c>
      <c r="I4" s="387" t="s">
        <v>305</v>
      </c>
      <c r="J4" s="387"/>
      <c r="K4" s="398"/>
      <c r="L4" s="398"/>
      <c r="M4" s="398"/>
      <c r="N4" s="398"/>
      <c r="O4" s="398"/>
      <c r="P4" s="398" t="s">
        <v>306</v>
      </c>
      <c r="Q4" s="398"/>
      <c r="R4" s="408" t="s">
        <v>307</v>
      </c>
      <c r="S4" s="387" t="s">
        <v>268</v>
      </c>
      <c r="T4" s="442"/>
      <c r="U4" s="26"/>
      <c r="V4" s="26"/>
      <c r="W4" s="26"/>
    </row>
    <row r="5" spans="1:23" s="14" customFormat="1" ht="13.5" customHeight="1">
      <c r="A5" s="232"/>
      <c r="B5" s="206"/>
      <c r="C5" s="496" t="s">
        <v>95</v>
      </c>
      <c r="D5" s="494" t="s">
        <v>193</v>
      </c>
      <c r="E5" s="494"/>
      <c r="F5" s="494" t="s">
        <v>194</v>
      </c>
      <c r="G5" s="494"/>
      <c r="H5" s="206"/>
      <c r="I5" s="494" t="s">
        <v>291</v>
      </c>
      <c r="J5" s="496" t="s">
        <v>312</v>
      </c>
      <c r="K5" s="496" t="s">
        <v>313</v>
      </c>
      <c r="L5" s="496" t="s">
        <v>88</v>
      </c>
      <c r="M5" s="494" t="s">
        <v>89</v>
      </c>
      <c r="N5" s="494"/>
      <c r="O5" s="496" t="s">
        <v>90</v>
      </c>
      <c r="P5" s="206" t="s">
        <v>292</v>
      </c>
      <c r="Q5" s="206" t="s">
        <v>293</v>
      </c>
      <c r="R5" s="222"/>
      <c r="S5" s="206"/>
      <c r="T5" s="368"/>
      <c r="U5" s="26"/>
      <c r="V5" s="26"/>
      <c r="W5" s="26"/>
    </row>
    <row r="6" spans="1:23" s="14" customFormat="1" ht="25.5" customHeight="1">
      <c r="A6" s="232"/>
      <c r="B6" s="206"/>
      <c r="C6" s="496"/>
      <c r="D6" s="141" t="s">
        <v>195</v>
      </c>
      <c r="E6" s="142" t="s">
        <v>155</v>
      </c>
      <c r="F6" s="141" t="s">
        <v>195</v>
      </c>
      <c r="G6" s="142" t="s">
        <v>196</v>
      </c>
      <c r="H6" s="206"/>
      <c r="I6" s="494"/>
      <c r="J6" s="496"/>
      <c r="K6" s="496"/>
      <c r="L6" s="496"/>
      <c r="M6" s="142" t="s">
        <v>409</v>
      </c>
      <c r="N6" s="141" t="s">
        <v>294</v>
      </c>
      <c r="O6" s="496"/>
      <c r="P6" s="206"/>
      <c r="Q6" s="206"/>
      <c r="R6" s="222"/>
      <c r="S6" s="206"/>
      <c r="T6" s="368"/>
      <c r="U6" s="26"/>
      <c r="V6" s="26"/>
      <c r="W6" s="26"/>
    </row>
    <row r="7" spans="1:23" s="15" customFormat="1" ht="9.75">
      <c r="A7" s="29"/>
      <c r="B7" s="30"/>
      <c r="C7" s="143" t="s">
        <v>28</v>
      </c>
      <c r="D7" s="143" t="s">
        <v>28</v>
      </c>
      <c r="E7" s="143" t="s">
        <v>31</v>
      </c>
      <c r="F7" s="143" t="s">
        <v>28</v>
      </c>
      <c r="G7" s="143" t="s">
        <v>31</v>
      </c>
      <c r="H7" s="143" t="s">
        <v>28</v>
      </c>
      <c r="I7" s="163" t="s">
        <v>75</v>
      </c>
      <c r="J7" s="163" t="s">
        <v>75</v>
      </c>
      <c r="K7" s="163" t="s">
        <v>75</v>
      </c>
      <c r="L7" s="163" t="s">
        <v>75</v>
      </c>
      <c r="M7" s="163" t="s">
        <v>75</v>
      </c>
      <c r="N7" s="163" t="s">
        <v>75</v>
      </c>
      <c r="O7" s="163" t="s">
        <v>75</v>
      </c>
      <c r="P7" s="143"/>
      <c r="Q7" s="143" t="s">
        <v>28</v>
      </c>
      <c r="R7" s="143" t="s">
        <v>28</v>
      </c>
      <c r="S7" s="154"/>
      <c r="T7" s="29"/>
      <c r="U7" s="43"/>
      <c r="V7" s="43"/>
      <c r="W7" s="43"/>
    </row>
    <row r="8" spans="1:23" s="14" customFormat="1" ht="13.5" customHeight="1">
      <c r="A8" s="492" t="s">
        <v>27</v>
      </c>
      <c r="B8" s="493"/>
      <c r="C8" s="82">
        <v>436528</v>
      </c>
      <c r="D8" s="82">
        <v>290960</v>
      </c>
      <c r="E8" s="82">
        <v>207904309</v>
      </c>
      <c r="F8" s="82">
        <v>950</v>
      </c>
      <c r="G8" s="82">
        <v>241384</v>
      </c>
      <c r="H8" s="82">
        <f>H10+H12</f>
        <v>14814</v>
      </c>
      <c r="I8" s="164">
        <f>I10+I12</f>
        <v>10</v>
      </c>
      <c r="J8" s="164">
        <f aca="true" t="shared" si="0" ref="J8:O8">J10+J12</f>
        <v>34</v>
      </c>
      <c r="K8" s="164">
        <f t="shared" si="0"/>
        <v>86</v>
      </c>
      <c r="L8" s="164">
        <f t="shared" si="0"/>
        <v>1184</v>
      </c>
      <c r="M8" s="164">
        <f t="shared" si="0"/>
        <v>541</v>
      </c>
      <c r="N8" s="164">
        <f t="shared" si="0"/>
        <v>408</v>
      </c>
      <c r="O8" s="164">
        <f t="shared" si="0"/>
        <v>631</v>
      </c>
      <c r="P8" s="82">
        <v>3036</v>
      </c>
      <c r="Q8" s="82">
        <v>191172</v>
      </c>
      <c r="R8" s="152">
        <f>R10+R12</f>
        <v>81770</v>
      </c>
      <c r="S8" s="491" t="s">
        <v>27</v>
      </c>
      <c r="T8" s="492"/>
      <c r="U8" s="26"/>
      <c r="V8" s="26"/>
      <c r="W8" s="26"/>
    </row>
    <row r="9" spans="1:23" s="14" customFormat="1" ht="9.75" customHeight="1">
      <c r="A9" s="102"/>
      <c r="B9" s="103"/>
      <c r="C9" s="82"/>
      <c r="D9" s="82"/>
      <c r="E9" s="82"/>
      <c r="F9" s="82"/>
      <c r="G9" s="82"/>
      <c r="H9" s="82"/>
      <c r="I9" s="164"/>
      <c r="J9" s="164"/>
      <c r="K9" s="164"/>
      <c r="L9" s="164"/>
      <c r="M9" s="164"/>
      <c r="N9" s="164"/>
      <c r="O9" s="164"/>
      <c r="P9" s="82"/>
      <c r="Q9" s="82"/>
      <c r="R9" s="152"/>
      <c r="S9" s="155"/>
      <c r="T9" s="102"/>
      <c r="U9" s="26"/>
      <c r="V9" s="26"/>
      <c r="W9" s="26"/>
    </row>
    <row r="10" spans="1:23" s="14" customFormat="1" ht="13.5" customHeight="1">
      <c r="A10" s="492" t="s">
        <v>61</v>
      </c>
      <c r="B10" s="493"/>
      <c r="C10" s="82">
        <v>407264</v>
      </c>
      <c r="D10" s="82">
        <v>263078</v>
      </c>
      <c r="E10" s="82">
        <v>187124259</v>
      </c>
      <c r="F10" s="82">
        <v>866</v>
      </c>
      <c r="G10" s="82">
        <v>218470</v>
      </c>
      <c r="H10" s="82">
        <f>SUM(H14:H28)</f>
        <v>13839</v>
      </c>
      <c r="I10" s="164">
        <f>SUM(I14:I28)</f>
        <v>8</v>
      </c>
      <c r="J10" s="164">
        <f aca="true" t="shared" si="1" ref="J10:O10">SUM(J14:J28)</f>
        <v>27</v>
      </c>
      <c r="K10" s="164">
        <f t="shared" si="1"/>
        <v>68</v>
      </c>
      <c r="L10" s="164">
        <f t="shared" si="1"/>
        <v>997</v>
      </c>
      <c r="M10" s="164">
        <f t="shared" si="1"/>
        <v>472</v>
      </c>
      <c r="N10" s="164">
        <f t="shared" si="1"/>
        <v>351</v>
      </c>
      <c r="O10" s="164">
        <f t="shared" si="1"/>
        <v>505</v>
      </c>
      <c r="P10" s="82">
        <v>2558</v>
      </c>
      <c r="Q10" s="82">
        <v>159341</v>
      </c>
      <c r="R10" s="152">
        <f>SUM(R14:R28)</f>
        <v>73335</v>
      </c>
      <c r="S10" s="491" t="s">
        <v>61</v>
      </c>
      <c r="T10" s="492"/>
      <c r="U10" s="26"/>
      <c r="V10" s="26"/>
      <c r="W10" s="26"/>
    </row>
    <row r="11" spans="1:23" s="14" customFormat="1" ht="9" customHeight="1">
      <c r="A11" s="102"/>
      <c r="B11" s="103"/>
      <c r="C11" s="82"/>
      <c r="D11" s="82"/>
      <c r="E11" s="82"/>
      <c r="F11" s="82"/>
      <c r="G11" s="82"/>
      <c r="H11" s="82"/>
      <c r="I11" s="164"/>
      <c r="J11" s="164"/>
      <c r="K11" s="164"/>
      <c r="L11" s="164"/>
      <c r="M11" s="164"/>
      <c r="N11" s="164"/>
      <c r="O11" s="164"/>
      <c r="P11" s="82"/>
      <c r="Q11" s="82"/>
      <c r="R11" s="152"/>
      <c r="S11" s="155"/>
      <c r="T11" s="102"/>
      <c r="U11" s="26"/>
      <c r="V11" s="26"/>
      <c r="W11" s="26"/>
    </row>
    <row r="12" spans="1:23" s="14" customFormat="1" ht="13.5" customHeight="1">
      <c r="A12" s="492" t="s">
        <v>62</v>
      </c>
      <c r="B12" s="493"/>
      <c r="C12" s="82">
        <v>29264</v>
      </c>
      <c r="D12" s="82">
        <v>27882</v>
      </c>
      <c r="E12" s="82">
        <v>20780050</v>
      </c>
      <c r="F12" s="82">
        <v>84</v>
      </c>
      <c r="G12" s="82">
        <v>22914</v>
      </c>
      <c r="H12" s="82">
        <f>SUM(H31:H74)</f>
        <v>975</v>
      </c>
      <c r="I12" s="164">
        <f>SUM(I31:I76)</f>
        <v>2</v>
      </c>
      <c r="J12" s="164">
        <f aca="true" t="shared" si="2" ref="J12:O12">SUM(J31:J76)</f>
        <v>7</v>
      </c>
      <c r="K12" s="164">
        <f t="shared" si="2"/>
        <v>18</v>
      </c>
      <c r="L12" s="164">
        <f t="shared" si="2"/>
        <v>187</v>
      </c>
      <c r="M12" s="164">
        <f t="shared" si="2"/>
        <v>69</v>
      </c>
      <c r="N12" s="164">
        <f t="shared" si="2"/>
        <v>57</v>
      </c>
      <c r="O12" s="164">
        <f t="shared" si="2"/>
        <v>126</v>
      </c>
      <c r="P12" s="82">
        <v>478</v>
      </c>
      <c r="Q12" s="82">
        <v>31831</v>
      </c>
      <c r="R12" s="152">
        <f>SUM(R31:R76)</f>
        <v>8435</v>
      </c>
      <c r="S12" s="491" t="s">
        <v>62</v>
      </c>
      <c r="T12" s="492"/>
      <c r="U12" s="26"/>
      <c r="V12" s="26"/>
      <c r="W12" s="26"/>
    </row>
    <row r="13" spans="1:23" s="14" customFormat="1" ht="13.5" customHeight="1">
      <c r="A13" s="123"/>
      <c r="B13" s="144"/>
      <c r="C13" s="127"/>
      <c r="D13" s="127"/>
      <c r="E13" s="145"/>
      <c r="F13" s="127"/>
      <c r="G13" s="145"/>
      <c r="H13" s="127"/>
      <c r="I13" s="165"/>
      <c r="J13" s="165"/>
      <c r="K13" s="165"/>
      <c r="L13" s="165"/>
      <c r="M13" s="165"/>
      <c r="N13" s="165"/>
      <c r="O13" s="165"/>
      <c r="P13" s="127"/>
      <c r="Q13" s="127"/>
      <c r="R13" s="127"/>
      <c r="S13" s="156"/>
      <c r="T13" s="123"/>
      <c r="U13" s="26"/>
      <c r="V13" s="26"/>
      <c r="W13" s="26"/>
    </row>
    <row r="14" spans="1:23" s="14" customFormat="1" ht="13.5" customHeight="1">
      <c r="A14" s="123"/>
      <c r="B14" s="117" t="s">
        <v>33</v>
      </c>
      <c r="C14" s="89">
        <v>162797</v>
      </c>
      <c r="D14" s="89">
        <v>84353</v>
      </c>
      <c r="E14" s="81">
        <v>58790362</v>
      </c>
      <c r="F14" s="89">
        <v>264</v>
      </c>
      <c r="G14" s="81">
        <v>65199</v>
      </c>
      <c r="H14" s="89">
        <v>5872</v>
      </c>
      <c r="I14" s="165">
        <v>3</v>
      </c>
      <c r="J14" s="165">
        <v>6</v>
      </c>
      <c r="K14" s="165">
        <v>28</v>
      </c>
      <c r="L14" s="165">
        <v>335</v>
      </c>
      <c r="M14" s="165">
        <v>163</v>
      </c>
      <c r="N14" s="165">
        <v>107</v>
      </c>
      <c r="O14" s="165">
        <v>150</v>
      </c>
      <c r="P14" s="89">
        <v>623</v>
      </c>
      <c r="Q14" s="89">
        <v>40793</v>
      </c>
      <c r="R14" s="89">
        <v>24575</v>
      </c>
      <c r="S14" s="156"/>
      <c r="T14" s="153" t="s">
        <v>33</v>
      </c>
      <c r="U14" s="26"/>
      <c r="V14" s="26"/>
      <c r="W14" s="26"/>
    </row>
    <row r="15" spans="1:23" s="14" customFormat="1" ht="13.5" customHeight="1">
      <c r="A15" s="125"/>
      <c r="B15" s="117" t="s">
        <v>34</v>
      </c>
      <c r="C15" s="89">
        <v>107949</v>
      </c>
      <c r="D15" s="89">
        <v>62814</v>
      </c>
      <c r="E15" s="81">
        <v>43813342</v>
      </c>
      <c r="F15" s="89">
        <v>160</v>
      </c>
      <c r="G15" s="81">
        <v>39478</v>
      </c>
      <c r="H15" s="89">
        <v>3821</v>
      </c>
      <c r="I15" s="90">
        <v>2</v>
      </c>
      <c r="J15" s="90">
        <v>7</v>
      </c>
      <c r="K15" s="90">
        <v>11</v>
      </c>
      <c r="L15" s="90">
        <v>190</v>
      </c>
      <c r="M15" s="90">
        <v>103</v>
      </c>
      <c r="N15" s="90">
        <v>86</v>
      </c>
      <c r="O15" s="90">
        <v>71</v>
      </c>
      <c r="P15" s="89">
        <v>491</v>
      </c>
      <c r="Q15" s="89">
        <v>25365</v>
      </c>
      <c r="R15" s="89">
        <v>14468</v>
      </c>
      <c r="S15" s="157"/>
      <c r="T15" s="153" t="s">
        <v>34</v>
      </c>
      <c r="U15" s="26"/>
      <c r="V15" s="26"/>
      <c r="W15" s="26"/>
    </row>
    <row r="16" spans="1:23" s="14" customFormat="1" ht="13.5" customHeight="1">
      <c r="A16" s="125"/>
      <c r="B16" s="117" t="s">
        <v>35</v>
      </c>
      <c r="C16" s="89">
        <v>23178</v>
      </c>
      <c r="D16" s="89">
        <v>16631</v>
      </c>
      <c r="E16" s="81">
        <v>12016626</v>
      </c>
      <c r="F16" s="89">
        <v>45</v>
      </c>
      <c r="G16" s="81">
        <v>9127</v>
      </c>
      <c r="H16" s="89">
        <v>1085</v>
      </c>
      <c r="I16" s="90">
        <v>2</v>
      </c>
      <c r="J16" s="90">
        <v>6</v>
      </c>
      <c r="K16" s="90">
        <v>6</v>
      </c>
      <c r="L16" s="90">
        <v>66</v>
      </c>
      <c r="M16" s="90">
        <v>44</v>
      </c>
      <c r="N16" s="90">
        <v>31</v>
      </c>
      <c r="O16" s="90">
        <v>48</v>
      </c>
      <c r="P16" s="89">
        <v>217</v>
      </c>
      <c r="Q16" s="89">
        <v>11029</v>
      </c>
      <c r="R16" s="89">
        <v>6005</v>
      </c>
      <c r="S16" s="157"/>
      <c r="T16" s="153" t="s">
        <v>35</v>
      </c>
      <c r="U16" s="26"/>
      <c r="V16" s="26"/>
      <c r="W16" s="26"/>
    </row>
    <row r="17" spans="1:23" s="14" customFormat="1" ht="13.5" customHeight="1">
      <c r="A17" s="125"/>
      <c r="B17" s="117" t="s">
        <v>36</v>
      </c>
      <c r="C17" s="89">
        <v>14775</v>
      </c>
      <c r="D17" s="89">
        <v>11370</v>
      </c>
      <c r="E17" s="81">
        <v>7993344</v>
      </c>
      <c r="F17" s="89">
        <v>70</v>
      </c>
      <c r="G17" s="81">
        <v>9124</v>
      </c>
      <c r="H17" s="89">
        <v>508</v>
      </c>
      <c r="I17" s="199" t="s">
        <v>314</v>
      </c>
      <c r="J17" s="90">
        <v>2</v>
      </c>
      <c r="K17" s="90">
        <v>2</v>
      </c>
      <c r="L17" s="90">
        <v>36</v>
      </c>
      <c r="M17" s="90">
        <v>15</v>
      </c>
      <c r="N17" s="90">
        <v>13</v>
      </c>
      <c r="O17" s="90">
        <v>21</v>
      </c>
      <c r="P17" s="89">
        <v>75</v>
      </c>
      <c r="Q17" s="89">
        <v>5557</v>
      </c>
      <c r="R17" s="89">
        <v>2546</v>
      </c>
      <c r="S17" s="157"/>
      <c r="T17" s="153" t="s">
        <v>36</v>
      </c>
      <c r="U17" s="26"/>
      <c r="V17" s="26"/>
      <c r="W17" s="26"/>
    </row>
    <row r="18" spans="1:23" s="14" customFormat="1" ht="13.5" customHeight="1">
      <c r="A18" s="125"/>
      <c r="B18" s="117" t="s">
        <v>37</v>
      </c>
      <c r="C18" s="89">
        <v>11972</v>
      </c>
      <c r="D18" s="89">
        <v>9934</v>
      </c>
      <c r="E18" s="81">
        <v>6980326</v>
      </c>
      <c r="F18" s="89">
        <v>50</v>
      </c>
      <c r="G18" s="81">
        <v>15096</v>
      </c>
      <c r="H18" s="89">
        <v>376</v>
      </c>
      <c r="I18" s="90">
        <v>1</v>
      </c>
      <c r="J18" s="90">
        <v>2</v>
      </c>
      <c r="K18" s="90">
        <v>4</v>
      </c>
      <c r="L18" s="90">
        <v>35</v>
      </c>
      <c r="M18" s="90">
        <v>21</v>
      </c>
      <c r="N18" s="90">
        <v>16</v>
      </c>
      <c r="O18" s="90">
        <v>14</v>
      </c>
      <c r="P18" s="89">
        <v>107</v>
      </c>
      <c r="Q18" s="89">
        <v>6964</v>
      </c>
      <c r="R18" s="89">
        <v>2595</v>
      </c>
      <c r="S18" s="157"/>
      <c r="T18" s="153" t="s">
        <v>37</v>
      </c>
      <c r="U18" s="26"/>
      <c r="V18" s="26"/>
      <c r="W18" s="26"/>
    </row>
    <row r="19" spans="1:23" s="14" customFormat="1" ht="13.5" customHeight="1">
      <c r="A19" s="125"/>
      <c r="B19" s="117" t="s">
        <v>38</v>
      </c>
      <c r="C19" s="89">
        <v>8501</v>
      </c>
      <c r="D19" s="89">
        <v>8541</v>
      </c>
      <c r="E19" s="81">
        <v>6403970</v>
      </c>
      <c r="F19" s="89">
        <v>29</v>
      </c>
      <c r="G19" s="81">
        <v>8096</v>
      </c>
      <c r="H19" s="89">
        <v>263</v>
      </c>
      <c r="I19" s="199" t="s">
        <v>314</v>
      </c>
      <c r="J19" s="199" t="s">
        <v>314</v>
      </c>
      <c r="K19" s="90">
        <v>2</v>
      </c>
      <c r="L19" s="90">
        <v>33</v>
      </c>
      <c r="M19" s="90">
        <v>12</v>
      </c>
      <c r="N19" s="90">
        <v>8</v>
      </c>
      <c r="O19" s="90">
        <v>8</v>
      </c>
      <c r="P19" s="146">
        <v>60</v>
      </c>
      <c r="Q19" s="127">
        <v>4876</v>
      </c>
      <c r="R19" s="127">
        <v>2454</v>
      </c>
      <c r="S19" s="157"/>
      <c r="T19" s="153" t="s">
        <v>38</v>
      </c>
      <c r="U19" s="26"/>
      <c r="V19" s="26"/>
      <c r="W19" s="26"/>
    </row>
    <row r="20" spans="1:23" s="14" customFormat="1" ht="13.5" customHeight="1">
      <c r="A20" s="125"/>
      <c r="B20" s="117" t="s">
        <v>39</v>
      </c>
      <c r="C20" s="89">
        <v>14682</v>
      </c>
      <c r="D20" s="89">
        <v>9290</v>
      </c>
      <c r="E20" s="81">
        <v>6808613</v>
      </c>
      <c r="F20" s="89">
        <v>21</v>
      </c>
      <c r="G20" s="81">
        <v>4760</v>
      </c>
      <c r="H20" s="89">
        <v>358</v>
      </c>
      <c r="I20" s="199" t="s">
        <v>314</v>
      </c>
      <c r="J20" s="199" t="s">
        <v>314</v>
      </c>
      <c r="K20" s="90">
        <v>2</v>
      </c>
      <c r="L20" s="90">
        <v>41</v>
      </c>
      <c r="M20" s="90">
        <v>12</v>
      </c>
      <c r="N20" s="90">
        <v>11</v>
      </c>
      <c r="O20" s="90">
        <v>16</v>
      </c>
      <c r="P20" s="89">
        <v>61</v>
      </c>
      <c r="Q20" s="89">
        <v>3861</v>
      </c>
      <c r="R20" s="89">
        <v>2774</v>
      </c>
      <c r="S20" s="157"/>
      <c r="T20" s="153" t="s">
        <v>39</v>
      </c>
      <c r="U20" s="26"/>
      <c r="V20" s="26"/>
      <c r="W20" s="26"/>
    </row>
    <row r="21" spans="1:23" s="14" customFormat="1" ht="13.5" customHeight="1">
      <c r="A21" s="125"/>
      <c r="B21" s="117" t="s">
        <v>40</v>
      </c>
      <c r="C21" s="89">
        <v>6289</v>
      </c>
      <c r="D21" s="89">
        <v>7899</v>
      </c>
      <c r="E21" s="81">
        <v>5914761</v>
      </c>
      <c r="F21" s="89">
        <v>34</v>
      </c>
      <c r="G21" s="81">
        <v>9708</v>
      </c>
      <c r="H21" s="89">
        <v>168</v>
      </c>
      <c r="I21" s="199" t="s">
        <v>314</v>
      </c>
      <c r="J21" s="90">
        <v>1</v>
      </c>
      <c r="K21" s="90">
        <v>3</v>
      </c>
      <c r="L21" s="90">
        <v>40</v>
      </c>
      <c r="M21" s="90">
        <v>13</v>
      </c>
      <c r="N21" s="90">
        <v>7</v>
      </c>
      <c r="O21" s="90">
        <v>21</v>
      </c>
      <c r="P21" s="89">
        <v>62</v>
      </c>
      <c r="Q21" s="89">
        <v>5370</v>
      </c>
      <c r="R21" s="89">
        <v>2648</v>
      </c>
      <c r="S21" s="157"/>
      <c r="T21" s="153" t="s">
        <v>40</v>
      </c>
      <c r="U21" s="26"/>
      <c r="V21" s="26"/>
      <c r="W21" s="26"/>
    </row>
    <row r="22" spans="1:23" s="14" customFormat="1" ht="13.5" customHeight="1">
      <c r="A22" s="125"/>
      <c r="B22" s="117" t="s">
        <v>41</v>
      </c>
      <c r="C22" s="89">
        <v>5936</v>
      </c>
      <c r="D22" s="89">
        <v>7610</v>
      </c>
      <c r="E22" s="81">
        <v>5544506</v>
      </c>
      <c r="F22" s="89">
        <v>28</v>
      </c>
      <c r="G22" s="81">
        <v>8895</v>
      </c>
      <c r="H22" s="89">
        <v>158</v>
      </c>
      <c r="I22" s="199" t="s">
        <v>314</v>
      </c>
      <c r="J22" s="90">
        <v>1</v>
      </c>
      <c r="K22" s="90">
        <v>3</v>
      </c>
      <c r="L22" s="90">
        <v>34</v>
      </c>
      <c r="M22" s="90">
        <v>10</v>
      </c>
      <c r="N22" s="90">
        <v>7</v>
      </c>
      <c r="O22" s="90">
        <v>17</v>
      </c>
      <c r="P22" s="89">
        <v>100</v>
      </c>
      <c r="Q22" s="89">
        <v>8484</v>
      </c>
      <c r="R22" s="89">
        <v>2119</v>
      </c>
      <c r="S22" s="157"/>
      <c r="T22" s="153" t="s">
        <v>41</v>
      </c>
      <c r="U22" s="26"/>
      <c r="V22" s="26"/>
      <c r="W22" s="26"/>
    </row>
    <row r="23" spans="1:23" s="14" customFormat="1" ht="13.5" customHeight="1">
      <c r="A23" s="125"/>
      <c r="B23" s="117" t="s">
        <v>42</v>
      </c>
      <c r="C23" s="147">
        <v>8548</v>
      </c>
      <c r="D23" s="147">
        <v>7185</v>
      </c>
      <c r="E23" s="147">
        <v>5113535</v>
      </c>
      <c r="F23" s="76">
        <v>28</v>
      </c>
      <c r="G23" s="81">
        <v>6242</v>
      </c>
      <c r="H23" s="89">
        <v>235</v>
      </c>
      <c r="I23" s="199" t="s">
        <v>314</v>
      </c>
      <c r="J23" s="90">
        <v>1</v>
      </c>
      <c r="K23" s="90">
        <v>2</v>
      </c>
      <c r="L23" s="90">
        <v>28</v>
      </c>
      <c r="M23" s="90">
        <v>15</v>
      </c>
      <c r="N23" s="90">
        <v>12</v>
      </c>
      <c r="O23" s="90">
        <v>13</v>
      </c>
      <c r="P23" s="89">
        <v>106</v>
      </c>
      <c r="Q23" s="89">
        <v>6681</v>
      </c>
      <c r="R23" s="89">
        <v>2104</v>
      </c>
      <c r="S23" s="157"/>
      <c r="T23" s="153" t="s">
        <v>42</v>
      </c>
      <c r="U23" s="26"/>
      <c r="V23" s="26"/>
      <c r="W23" s="26"/>
    </row>
    <row r="24" spans="1:23" s="14" customFormat="1" ht="13.5" customHeight="1">
      <c r="A24" s="125"/>
      <c r="B24" s="117" t="s">
        <v>206</v>
      </c>
      <c r="C24" s="147">
        <v>8593</v>
      </c>
      <c r="D24" s="147">
        <v>6472</v>
      </c>
      <c r="E24" s="147">
        <v>4869216</v>
      </c>
      <c r="F24" s="76">
        <v>21</v>
      </c>
      <c r="G24" s="81">
        <v>7472</v>
      </c>
      <c r="H24" s="89">
        <v>212</v>
      </c>
      <c r="I24" s="199" t="s">
        <v>314</v>
      </c>
      <c r="J24" s="199" t="s">
        <v>314</v>
      </c>
      <c r="K24" s="199" t="s">
        <v>314</v>
      </c>
      <c r="L24" s="90">
        <v>20</v>
      </c>
      <c r="M24" s="90">
        <v>11</v>
      </c>
      <c r="N24" s="90">
        <v>8</v>
      </c>
      <c r="O24" s="90">
        <v>13</v>
      </c>
      <c r="P24" s="89">
        <v>103</v>
      </c>
      <c r="Q24" s="89">
        <v>7720</v>
      </c>
      <c r="R24" s="89">
        <v>2122</v>
      </c>
      <c r="S24" s="157"/>
      <c r="T24" s="153" t="s">
        <v>206</v>
      </c>
      <c r="U24" s="26"/>
      <c r="V24" s="26"/>
      <c r="W24" s="26"/>
    </row>
    <row r="25" spans="1:23" s="14" customFormat="1" ht="13.5" customHeight="1">
      <c r="A25" s="125"/>
      <c r="B25" s="117" t="s">
        <v>207</v>
      </c>
      <c r="C25" s="147">
        <v>10024</v>
      </c>
      <c r="D25" s="147">
        <v>6996</v>
      </c>
      <c r="E25" s="147">
        <v>5082746</v>
      </c>
      <c r="F25" s="76">
        <v>29</v>
      </c>
      <c r="G25" s="81">
        <v>8142</v>
      </c>
      <c r="H25" s="89">
        <v>306</v>
      </c>
      <c r="I25" s="199" t="s">
        <v>314</v>
      </c>
      <c r="J25" s="199" t="s">
        <v>314</v>
      </c>
      <c r="K25" s="199" t="s">
        <v>314</v>
      </c>
      <c r="L25" s="90">
        <v>35</v>
      </c>
      <c r="M25" s="90">
        <v>21</v>
      </c>
      <c r="N25" s="90">
        <v>17</v>
      </c>
      <c r="O25" s="90">
        <v>21</v>
      </c>
      <c r="P25" s="89">
        <v>106</v>
      </c>
      <c r="Q25" s="89">
        <v>6314</v>
      </c>
      <c r="R25" s="89">
        <v>1918</v>
      </c>
      <c r="S25" s="157"/>
      <c r="T25" s="153" t="s">
        <v>207</v>
      </c>
      <c r="U25" s="26"/>
      <c r="V25" s="26"/>
      <c r="W25" s="26"/>
    </row>
    <row r="26" spans="1:23" s="14" customFormat="1" ht="13.5" customHeight="1">
      <c r="A26" s="125"/>
      <c r="B26" s="117" t="s">
        <v>208</v>
      </c>
      <c r="C26" s="147">
        <v>9537</v>
      </c>
      <c r="D26" s="147">
        <v>10544</v>
      </c>
      <c r="E26" s="147">
        <v>7948990</v>
      </c>
      <c r="F26" s="76">
        <v>35</v>
      </c>
      <c r="G26" s="81">
        <v>12621</v>
      </c>
      <c r="H26" s="89">
        <v>261</v>
      </c>
      <c r="I26" s="199" t="s">
        <v>314</v>
      </c>
      <c r="J26" s="90">
        <v>1</v>
      </c>
      <c r="K26" s="90">
        <v>4</v>
      </c>
      <c r="L26" s="90">
        <v>61</v>
      </c>
      <c r="M26" s="90">
        <v>22</v>
      </c>
      <c r="N26" s="90">
        <v>19</v>
      </c>
      <c r="O26" s="90">
        <v>27</v>
      </c>
      <c r="P26" s="89">
        <v>214</v>
      </c>
      <c r="Q26" s="89">
        <v>12410</v>
      </c>
      <c r="R26" s="89">
        <v>3059</v>
      </c>
      <c r="S26" s="157"/>
      <c r="T26" s="153" t="s">
        <v>208</v>
      </c>
      <c r="U26" s="26"/>
      <c r="V26" s="26"/>
      <c r="W26" s="26"/>
    </row>
    <row r="27" spans="1:23" s="14" customFormat="1" ht="13.5" customHeight="1">
      <c r="A27" s="125"/>
      <c r="B27" s="117" t="s">
        <v>209</v>
      </c>
      <c r="C27" s="147">
        <v>6454</v>
      </c>
      <c r="D27" s="147">
        <v>6763</v>
      </c>
      <c r="E27" s="147">
        <v>5055634</v>
      </c>
      <c r="F27" s="76">
        <v>27</v>
      </c>
      <c r="G27" s="81">
        <v>7231</v>
      </c>
      <c r="H27" s="89">
        <v>216</v>
      </c>
      <c r="I27" s="199" t="s">
        <v>314</v>
      </c>
      <c r="J27" s="199" t="s">
        <v>314</v>
      </c>
      <c r="K27" s="90">
        <v>1</v>
      </c>
      <c r="L27" s="90">
        <v>43</v>
      </c>
      <c r="M27" s="90">
        <v>10</v>
      </c>
      <c r="N27" s="90">
        <v>9</v>
      </c>
      <c r="O27" s="90">
        <v>65</v>
      </c>
      <c r="P27" s="89">
        <v>151</v>
      </c>
      <c r="Q27" s="89">
        <v>8628</v>
      </c>
      <c r="R27" s="89">
        <v>2436</v>
      </c>
      <c r="S27" s="157"/>
      <c r="T27" s="153" t="s">
        <v>209</v>
      </c>
      <c r="U27" s="26"/>
      <c r="V27" s="26"/>
      <c r="W27" s="26"/>
    </row>
    <row r="28" spans="1:23" s="14" customFormat="1" ht="13.5" customHeight="1">
      <c r="A28" s="125"/>
      <c r="B28" s="117" t="s">
        <v>308</v>
      </c>
      <c r="C28" s="147">
        <v>8029</v>
      </c>
      <c r="D28" s="147">
        <v>6676</v>
      </c>
      <c r="E28" s="81">
        <v>4788288</v>
      </c>
      <c r="F28" s="76">
        <v>25</v>
      </c>
      <c r="G28" s="81">
        <v>7279</v>
      </c>
      <c r="H28" s="81">
        <v>0</v>
      </c>
      <c r="I28" s="90" t="s">
        <v>468</v>
      </c>
      <c r="J28" s="90" t="s">
        <v>467</v>
      </c>
      <c r="K28" s="90" t="s">
        <v>467</v>
      </c>
      <c r="L28" s="90" t="s">
        <v>466</v>
      </c>
      <c r="M28" s="90" t="s">
        <v>466</v>
      </c>
      <c r="N28" s="90" t="s">
        <v>466</v>
      </c>
      <c r="O28" s="90" t="s">
        <v>466</v>
      </c>
      <c r="P28" s="89">
        <v>82</v>
      </c>
      <c r="Q28" s="89">
        <v>5289</v>
      </c>
      <c r="R28" s="89">
        <v>1512</v>
      </c>
      <c r="S28" s="157"/>
      <c r="T28" s="153" t="s">
        <v>308</v>
      </c>
      <c r="U28" s="26"/>
      <c r="V28" s="26"/>
      <c r="W28" s="26"/>
    </row>
    <row r="29" spans="1:23" s="14" customFormat="1" ht="11.25" customHeight="1">
      <c r="A29" s="125"/>
      <c r="B29" s="117"/>
      <c r="C29" s="76"/>
      <c r="D29" s="76"/>
      <c r="E29" s="81"/>
      <c r="F29" s="76"/>
      <c r="G29" s="81"/>
      <c r="H29" s="89"/>
      <c r="I29" s="90"/>
      <c r="J29" s="90"/>
      <c r="K29" s="90"/>
      <c r="L29" s="90"/>
      <c r="M29" s="90"/>
      <c r="N29" s="90"/>
      <c r="O29" s="90"/>
      <c r="P29" s="89"/>
      <c r="Q29" s="89"/>
      <c r="R29" s="89"/>
      <c r="S29" s="157"/>
      <c r="T29" s="153"/>
      <c r="U29" s="26"/>
      <c r="V29" s="26"/>
      <c r="W29" s="26"/>
    </row>
    <row r="30" spans="1:23" s="14" customFormat="1" ht="11.25" customHeight="1">
      <c r="A30" s="479" t="s">
        <v>63</v>
      </c>
      <c r="B30" s="480"/>
      <c r="C30" s="138"/>
      <c r="D30" s="138"/>
      <c r="E30" s="145"/>
      <c r="F30" s="138"/>
      <c r="G30" s="145"/>
      <c r="H30" s="127"/>
      <c r="I30" s="90"/>
      <c r="J30" s="90"/>
      <c r="K30" s="90"/>
      <c r="L30" s="90"/>
      <c r="M30" s="90"/>
      <c r="N30" s="90"/>
      <c r="O30" s="90"/>
      <c r="P30" s="127"/>
      <c r="Q30" s="127"/>
      <c r="R30" s="127"/>
      <c r="S30" s="490" t="s">
        <v>63</v>
      </c>
      <c r="T30" s="479"/>
      <c r="U30" s="26"/>
      <c r="V30" s="26"/>
      <c r="W30" s="26"/>
    </row>
    <row r="31" spans="1:23" s="14" customFormat="1" ht="13.5" customHeight="1">
      <c r="A31" s="125"/>
      <c r="B31" s="117" t="s">
        <v>43</v>
      </c>
      <c r="C31" s="89">
        <v>1229</v>
      </c>
      <c r="D31" s="89">
        <v>1452</v>
      </c>
      <c r="E31" s="81">
        <v>1075212</v>
      </c>
      <c r="F31" s="89">
        <v>2</v>
      </c>
      <c r="G31" s="81">
        <v>815</v>
      </c>
      <c r="H31" s="89">
        <v>28</v>
      </c>
      <c r="I31" s="199" t="s">
        <v>314</v>
      </c>
      <c r="J31" s="199" t="s">
        <v>314</v>
      </c>
      <c r="K31" s="199" t="s">
        <v>314</v>
      </c>
      <c r="L31" s="90">
        <v>5</v>
      </c>
      <c r="M31" s="90">
        <v>4</v>
      </c>
      <c r="N31" s="90">
        <v>4</v>
      </c>
      <c r="O31" s="90">
        <v>8</v>
      </c>
      <c r="P31" s="89">
        <v>26</v>
      </c>
      <c r="Q31" s="89">
        <v>2863</v>
      </c>
      <c r="R31" s="89">
        <v>454</v>
      </c>
      <c r="S31" s="157"/>
      <c r="T31" s="153" t="s">
        <v>43</v>
      </c>
      <c r="U31" s="26"/>
      <c r="V31" s="26"/>
      <c r="W31" s="26"/>
    </row>
    <row r="32" spans="1:23" s="14" customFormat="1" ht="9.75" customHeight="1">
      <c r="A32" s="125"/>
      <c r="B32" s="117"/>
      <c r="C32" s="76"/>
      <c r="D32" s="76"/>
      <c r="E32" s="81"/>
      <c r="F32" s="76"/>
      <c r="G32" s="81"/>
      <c r="H32" s="89"/>
      <c r="I32" s="90"/>
      <c r="J32" s="90"/>
      <c r="K32" s="90"/>
      <c r="L32" s="90"/>
      <c r="M32" s="90"/>
      <c r="N32" s="90"/>
      <c r="O32" s="90"/>
      <c r="P32" s="89"/>
      <c r="Q32" s="89"/>
      <c r="R32" s="89"/>
      <c r="S32" s="157"/>
      <c r="T32" s="153"/>
      <c r="U32" s="26"/>
      <c r="V32" s="26"/>
      <c r="W32" s="26"/>
    </row>
    <row r="33" spans="1:23" s="14" customFormat="1" ht="10.5" customHeight="1">
      <c r="A33" s="479" t="s">
        <v>64</v>
      </c>
      <c r="B33" s="480"/>
      <c r="C33" s="138"/>
      <c r="D33" s="138"/>
      <c r="E33" s="145"/>
      <c r="F33" s="138"/>
      <c r="G33" s="145"/>
      <c r="H33" s="127"/>
      <c r="I33" s="90"/>
      <c r="J33" s="90"/>
      <c r="K33" s="90"/>
      <c r="L33" s="90"/>
      <c r="M33" s="90"/>
      <c r="N33" s="90"/>
      <c r="O33" s="90"/>
      <c r="P33" s="127"/>
      <c r="Q33" s="127"/>
      <c r="R33" s="127"/>
      <c r="S33" s="490" t="s">
        <v>64</v>
      </c>
      <c r="T33" s="479"/>
      <c r="U33" s="26"/>
      <c r="V33" s="26"/>
      <c r="W33" s="26"/>
    </row>
    <row r="34" spans="1:23" s="14" customFormat="1" ht="13.5" customHeight="1">
      <c r="A34" s="123"/>
      <c r="B34" s="117" t="s">
        <v>44</v>
      </c>
      <c r="C34" s="89">
        <v>3164</v>
      </c>
      <c r="D34" s="89">
        <v>2374</v>
      </c>
      <c r="E34" s="81">
        <v>1705678</v>
      </c>
      <c r="F34" s="89">
        <v>8</v>
      </c>
      <c r="G34" s="81">
        <v>2443</v>
      </c>
      <c r="H34" s="89">
        <v>100</v>
      </c>
      <c r="I34" s="199" t="s">
        <v>314</v>
      </c>
      <c r="J34" s="199" t="s">
        <v>314</v>
      </c>
      <c r="K34" s="90">
        <v>1</v>
      </c>
      <c r="L34" s="90">
        <v>14</v>
      </c>
      <c r="M34" s="90">
        <v>4</v>
      </c>
      <c r="N34" s="90">
        <v>4</v>
      </c>
      <c r="O34" s="90">
        <v>4</v>
      </c>
      <c r="P34" s="89">
        <v>25</v>
      </c>
      <c r="Q34" s="89">
        <v>2070</v>
      </c>
      <c r="R34" s="89">
        <v>617</v>
      </c>
      <c r="S34" s="156"/>
      <c r="T34" s="153" t="s">
        <v>44</v>
      </c>
      <c r="U34" s="26"/>
      <c r="V34" s="26"/>
      <c r="W34" s="26"/>
    </row>
    <row r="35" spans="1:23" s="14" customFormat="1" ht="9" customHeight="1">
      <c r="A35" s="125"/>
      <c r="B35" s="117"/>
      <c r="C35" s="76"/>
      <c r="D35" s="76"/>
      <c r="E35" s="81"/>
      <c r="F35" s="76"/>
      <c r="G35" s="81"/>
      <c r="H35" s="89"/>
      <c r="I35" s="90"/>
      <c r="J35" s="90"/>
      <c r="K35" s="90"/>
      <c r="L35" s="90"/>
      <c r="M35" s="90"/>
      <c r="N35" s="90"/>
      <c r="O35" s="90"/>
      <c r="P35" s="89"/>
      <c r="Q35" s="89"/>
      <c r="R35" s="89"/>
      <c r="S35" s="157"/>
      <c r="T35" s="153"/>
      <c r="U35" s="26"/>
      <c r="V35" s="26"/>
      <c r="W35" s="26"/>
    </row>
    <row r="36" spans="1:23" s="14" customFormat="1" ht="10.5" customHeight="1">
      <c r="A36" s="479" t="s">
        <v>65</v>
      </c>
      <c r="B36" s="480"/>
      <c r="C36" s="138"/>
      <c r="D36" s="138"/>
      <c r="E36" s="145"/>
      <c r="F36" s="138"/>
      <c r="G36" s="145"/>
      <c r="H36" s="127"/>
      <c r="I36" s="90"/>
      <c r="J36" s="90"/>
      <c r="K36" s="90"/>
      <c r="L36" s="90"/>
      <c r="M36" s="90"/>
      <c r="N36" s="90"/>
      <c r="O36" s="90"/>
      <c r="P36" s="127"/>
      <c r="Q36" s="127"/>
      <c r="R36" s="127"/>
      <c r="S36" s="490" t="s">
        <v>65</v>
      </c>
      <c r="T36" s="479"/>
      <c r="U36" s="26"/>
      <c r="V36" s="26"/>
      <c r="W36" s="26"/>
    </row>
    <row r="37" spans="1:23" s="14" customFormat="1" ht="13.5" customHeight="1">
      <c r="A37" s="125"/>
      <c r="B37" s="117" t="s">
        <v>45</v>
      </c>
      <c r="C37" s="89">
        <v>0</v>
      </c>
      <c r="D37" s="89">
        <v>0</v>
      </c>
      <c r="E37" s="81">
        <v>0</v>
      </c>
      <c r="F37" s="89">
        <v>0</v>
      </c>
      <c r="G37" s="81">
        <v>0</v>
      </c>
      <c r="H37" s="89">
        <v>13</v>
      </c>
      <c r="I37" s="199" t="s">
        <v>314</v>
      </c>
      <c r="J37" s="199" t="s">
        <v>314</v>
      </c>
      <c r="K37" s="90">
        <v>1</v>
      </c>
      <c r="L37" s="90">
        <v>7</v>
      </c>
      <c r="M37" s="90">
        <v>1</v>
      </c>
      <c r="N37" s="90">
        <v>1</v>
      </c>
      <c r="O37" s="90">
        <v>3</v>
      </c>
      <c r="P37" s="90" t="s">
        <v>466</v>
      </c>
      <c r="Q37" s="90" t="s">
        <v>467</v>
      </c>
      <c r="R37" s="199" t="s">
        <v>314</v>
      </c>
      <c r="S37" s="157"/>
      <c r="T37" s="153" t="s">
        <v>45</v>
      </c>
      <c r="U37" s="26"/>
      <c r="V37" s="26"/>
      <c r="W37" s="26"/>
    </row>
    <row r="38" spans="1:23" s="14" customFormat="1" ht="13.5" customHeight="1">
      <c r="A38" s="125"/>
      <c r="B38" s="117" t="s">
        <v>46</v>
      </c>
      <c r="C38" s="89">
        <v>3379</v>
      </c>
      <c r="D38" s="89">
        <v>2920</v>
      </c>
      <c r="E38" s="81">
        <v>2108499</v>
      </c>
      <c r="F38" s="89">
        <v>7</v>
      </c>
      <c r="G38" s="81">
        <v>2036</v>
      </c>
      <c r="H38" s="89">
        <v>95</v>
      </c>
      <c r="I38" s="199" t="s">
        <v>314</v>
      </c>
      <c r="J38" s="199" t="s">
        <v>314</v>
      </c>
      <c r="K38" s="90">
        <v>3</v>
      </c>
      <c r="L38" s="90">
        <v>10</v>
      </c>
      <c r="M38" s="90">
        <v>4</v>
      </c>
      <c r="N38" s="90">
        <v>2</v>
      </c>
      <c r="O38" s="90">
        <v>8</v>
      </c>
      <c r="P38" s="89">
        <v>53</v>
      </c>
      <c r="Q38" s="89">
        <v>4013</v>
      </c>
      <c r="R38" s="89">
        <v>854</v>
      </c>
      <c r="S38" s="157"/>
      <c r="T38" s="153" t="s">
        <v>46</v>
      </c>
      <c r="U38" s="26"/>
      <c r="V38" s="26"/>
      <c r="W38" s="26"/>
    </row>
    <row r="39" spans="1:23" s="14" customFormat="1" ht="9.75" customHeight="1">
      <c r="A39" s="125"/>
      <c r="B39" s="117"/>
      <c r="C39" s="76"/>
      <c r="D39" s="76"/>
      <c r="E39" s="81"/>
      <c r="F39" s="76"/>
      <c r="G39" s="81"/>
      <c r="H39" s="89"/>
      <c r="I39" s="90"/>
      <c r="J39" s="90"/>
      <c r="K39" s="90"/>
      <c r="L39" s="90"/>
      <c r="M39" s="90"/>
      <c r="N39" s="90"/>
      <c r="O39" s="90"/>
      <c r="P39" s="89"/>
      <c r="Q39" s="89"/>
      <c r="R39" s="89"/>
      <c r="S39" s="157"/>
      <c r="T39" s="153"/>
      <c r="U39" s="26"/>
      <c r="V39" s="26"/>
      <c r="W39" s="26"/>
    </row>
    <row r="40" spans="1:23" s="14" customFormat="1" ht="10.5" customHeight="1">
      <c r="A40" s="479" t="s">
        <v>66</v>
      </c>
      <c r="B40" s="480"/>
      <c r="C40" s="138"/>
      <c r="D40" s="138"/>
      <c r="E40" s="145"/>
      <c r="F40" s="138"/>
      <c r="G40" s="145"/>
      <c r="H40" s="127"/>
      <c r="I40" s="90"/>
      <c r="J40" s="90"/>
      <c r="K40" s="90"/>
      <c r="L40" s="90"/>
      <c r="M40" s="90"/>
      <c r="N40" s="90"/>
      <c r="O40" s="90"/>
      <c r="P40" s="127"/>
      <c r="Q40" s="127"/>
      <c r="R40" s="127"/>
      <c r="S40" s="490" t="s">
        <v>66</v>
      </c>
      <c r="T40" s="479"/>
      <c r="U40" s="26"/>
      <c r="V40" s="26"/>
      <c r="W40" s="26"/>
    </row>
    <row r="41" spans="1:23" s="14" customFormat="1" ht="13.5" customHeight="1">
      <c r="A41" s="123"/>
      <c r="B41" s="117" t="s">
        <v>47</v>
      </c>
      <c r="C41" s="89">
        <v>2778</v>
      </c>
      <c r="D41" s="89">
        <v>1714</v>
      </c>
      <c r="E41" s="81">
        <v>1244546</v>
      </c>
      <c r="F41" s="89">
        <v>3</v>
      </c>
      <c r="G41" s="81">
        <v>815</v>
      </c>
      <c r="H41" s="89">
        <v>61</v>
      </c>
      <c r="I41" s="199" t="s">
        <v>314</v>
      </c>
      <c r="J41" s="199" t="s">
        <v>314</v>
      </c>
      <c r="K41" s="199" t="s">
        <v>314</v>
      </c>
      <c r="L41" s="90">
        <v>3</v>
      </c>
      <c r="M41" s="90">
        <v>6</v>
      </c>
      <c r="N41" s="90">
        <v>2</v>
      </c>
      <c r="O41" s="90">
        <v>2</v>
      </c>
      <c r="P41" s="89">
        <v>23</v>
      </c>
      <c r="Q41" s="89">
        <v>1306</v>
      </c>
      <c r="R41" s="89">
        <v>455</v>
      </c>
      <c r="S41" s="156"/>
      <c r="T41" s="153" t="s">
        <v>47</v>
      </c>
      <c r="U41" s="26"/>
      <c r="V41" s="26"/>
      <c r="W41" s="26"/>
    </row>
    <row r="42" spans="1:23" s="14" customFormat="1" ht="9" customHeight="1">
      <c r="A42" s="125"/>
      <c r="B42" s="117"/>
      <c r="C42" s="76"/>
      <c r="D42" s="76"/>
      <c r="E42" s="81"/>
      <c r="F42" s="89"/>
      <c r="G42" s="81"/>
      <c r="H42" s="89"/>
      <c r="I42" s="90"/>
      <c r="J42" s="90"/>
      <c r="K42" s="90"/>
      <c r="L42" s="90"/>
      <c r="M42" s="90"/>
      <c r="N42" s="90"/>
      <c r="O42" s="90"/>
      <c r="P42" s="89"/>
      <c r="Q42" s="89"/>
      <c r="R42" s="89"/>
      <c r="S42" s="157"/>
      <c r="T42" s="153"/>
      <c r="U42" s="26"/>
      <c r="V42" s="26"/>
      <c r="W42" s="26"/>
    </row>
    <row r="43" spans="1:23" s="14" customFormat="1" ht="10.5" customHeight="1">
      <c r="A43" s="479" t="s">
        <v>67</v>
      </c>
      <c r="B43" s="480"/>
      <c r="C43" s="127"/>
      <c r="D43" s="138"/>
      <c r="E43" s="145"/>
      <c r="F43" s="127"/>
      <c r="G43" s="145"/>
      <c r="H43" s="127"/>
      <c r="I43" s="90"/>
      <c r="J43" s="90"/>
      <c r="K43" s="90"/>
      <c r="L43" s="90"/>
      <c r="M43" s="90"/>
      <c r="N43" s="90"/>
      <c r="O43" s="90"/>
      <c r="P43" s="127"/>
      <c r="Q43" s="127"/>
      <c r="R43" s="127"/>
      <c r="S43" s="490" t="s">
        <v>67</v>
      </c>
      <c r="T43" s="479"/>
      <c r="U43" s="26"/>
      <c r="V43" s="26"/>
      <c r="W43" s="26"/>
    </row>
    <row r="44" spans="1:23" s="14" customFormat="1" ht="13.5" customHeight="1">
      <c r="A44" s="123"/>
      <c r="B44" s="117" t="s">
        <v>48</v>
      </c>
      <c r="C44" s="89">
        <v>0</v>
      </c>
      <c r="D44" s="89">
        <v>0</v>
      </c>
      <c r="E44" s="81">
        <v>0</v>
      </c>
      <c r="F44" s="89">
        <v>0</v>
      </c>
      <c r="G44" s="81">
        <v>0</v>
      </c>
      <c r="H44" s="81">
        <v>0</v>
      </c>
      <c r="I44" s="199" t="s">
        <v>314</v>
      </c>
      <c r="J44" s="199" t="s">
        <v>314</v>
      </c>
      <c r="K44" s="90">
        <v>1</v>
      </c>
      <c r="L44" s="90">
        <v>9</v>
      </c>
      <c r="M44" s="90">
        <v>2</v>
      </c>
      <c r="N44" s="90">
        <v>2</v>
      </c>
      <c r="O44" s="90">
        <v>2</v>
      </c>
      <c r="P44" s="90" t="s">
        <v>466</v>
      </c>
      <c r="Q44" s="90" t="s">
        <v>467</v>
      </c>
      <c r="R44" s="199" t="s">
        <v>314</v>
      </c>
      <c r="S44" s="156"/>
      <c r="T44" s="153" t="s">
        <v>48</v>
      </c>
      <c r="U44" s="26"/>
      <c r="V44" s="26"/>
      <c r="W44" s="26"/>
    </row>
    <row r="45" spans="1:23" s="14" customFormat="1" ht="13.5" customHeight="1">
      <c r="A45" s="125"/>
      <c r="B45" s="117" t="s">
        <v>49</v>
      </c>
      <c r="C45" s="89">
        <v>0</v>
      </c>
      <c r="D45" s="89">
        <v>0</v>
      </c>
      <c r="E45" s="81">
        <v>0</v>
      </c>
      <c r="F45" s="89">
        <v>0</v>
      </c>
      <c r="G45" s="81">
        <v>0</v>
      </c>
      <c r="H45" s="89">
        <v>60</v>
      </c>
      <c r="I45" s="199" t="s">
        <v>314</v>
      </c>
      <c r="J45" s="199" t="s">
        <v>314</v>
      </c>
      <c r="K45" s="90">
        <v>1</v>
      </c>
      <c r="L45" s="90">
        <v>6</v>
      </c>
      <c r="M45" s="90">
        <v>2</v>
      </c>
      <c r="N45" s="90">
        <v>2</v>
      </c>
      <c r="O45" s="90">
        <v>3</v>
      </c>
      <c r="P45" s="90" t="s">
        <v>466</v>
      </c>
      <c r="Q45" s="90" t="s">
        <v>467</v>
      </c>
      <c r="R45" s="199" t="s">
        <v>314</v>
      </c>
      <c r="S45" s="157"/>
      <c r="T45" s="153" t="s">
        <v>49</v>
      </c>
      <c r="U45" s="26"/>
      <c r="V45" s="26"/>
      <c r="W45" s="26"/>
    </row>
    <row r="46" spans="1:23" s="14" customFormat="1" ht="13.5" customHeight="1">
      <c r="A46" s="125"/>
      <c r="B46" s="117" t="s">
        <v>50</v>
      </c>
      <c r="C46" s="89">
        <v>0</v>
      </c>
      <c r="D46" s="89">
        <v>0</v>
      </c>
      <c r="E46" s="81">
        <v>0</v>
      </c>
      <c r="F46" s="89">
        <v>0</v>
      </c>
      <c r="G46" s="81">
        <v>0</v>
      </c>
      <c r="H46" s="89">
        <v>87</v>
      </c>
      <c r="I46" s="199" t="s">
        <v>314</v>
      </c>
      <c r="J46" s="199" t="s">
        <v>314</v>
      </c>
      <c r="K46" s="90">
        <v>1</v>
      </c>
      <c r="L46" s="90">
        <v>5</v>
      </c>
      <c r="M46" s="90">
        <v>2</v>
      </c>
      <c r="N46" s="90">
        <v>2</v>
      </c>
      <c r="O46" s="90">
        <v>6</v>
      </c>
      <c r="P46" s="90" t="s">
        <v>466</v>
      </c>
      <c r="Q46" s="90" t="s">
        <v>467</v>
      </c>
      <c r="R46" s="199" t="s">
        <v>314</v>
      </c>
      <c r="S46" s="157"/>
      <c r="T46" s="153" t="s">
        <v>50</v>
      </c>
      <c r="U46" s="26"/>
      <c r="V46" s="26"/>
      <c r="W46" s="26"/>
    </row>
    <row r="47" spans="1:23" s="14" customFormat="1" ht="13.5" customHeight="1">
      <c r="A47" s="125"/>
      <c r="B47" s="117" t="s">
        <v>51</v>
      </c>
      <c r="C47" s="89">
        <v>0</v>
      </c>
      <c r="D47" s="89">
        <v>0</v>
      </c>
      <c r="E47" s="81">
        <v>0</v>
      </c>
      <c r="F47" s="89">
        <v>0</v>
      </c>
      <c r="G47" s="81">
        <v>0</v>
      </c>
      <c r="H47" s="89">
        <v>22</v>
      </c>
      <c r="I47" s="199" t="s">
        <v>314</v>
      </c>
      <c r="J47" s="199" t="s">
        <v>314</v>
      </c>
      <c r="K47" s="199" t="s">
        <v>314</v>
      </c>
      <c r="L47" s="90">
        <v>5</v>
      </c>
      <c r="M47" s="90">
        <v>2</v>
      </c>
      <c r="N47" s="90">
        <v>2</v>
      </c>
      <c r="O47" s="90">
        <v>3</v>
      </c>
      <c r="P47" s="90" t="s">
        <v>466</v>
      </c>
      <c r="Q47" s="90" t="s">
        <v>467</v>
      </c>
      <c r="R47" s="199" t="s">
        <v>314</v>
      </c>
      <c r="S47" s="157"/>
      <c r="T47" s="153" t="s">
        <v>51</v>
      </c>
      <c r="U47" s="26"/>
      <c r="V47" s="26"/>
      <c r="W47" s="26"/>
    </row>
    <row r="48" spans="1:23" s="14" customFormat="1" ht="13.5" customHeight="1">
      <c r="A48" s="125"/>
      <c r="B48" s="117" t="s">
        <v>52</v>
      </c>
      <c r="C48" s="89">
        <v>2363</v>
      </c>
      <c r="D48" s="89">
        <v>1691</v>
      </c>
      <c r="E48" s="81">
        <v>1218415</v>
      </c>
      <c r="F48" s="89">
        <v>3</v>
      </c>
      <c r="G48" s="81">
        <v>815</v>
      </c>
      <c r="H48" s="89">
        <v>59</v>
      </c>
      <c r="I48" s="199" t="s">
        <v>314</v>
      </c>
      <c r="J48" s="199" t="s">
        <v>314</v>
      </c>
      <c r="K48" s="199" t="s">
        <v>314</v>
      </c>
      <c r="L48" s="90">
        <v>5</v>
      </c>
      <c r="M48" s="90">
        <v>2</v>
      </c>
      <c r="N48" s="90">
        <v>2</v>
      </c>
      <c r="O48" s="90">
        <v>5</v>
      </c>
      <c r="P48" s="89">
        <v>37</v>
      </c>
      <c r="Q48" s="89">
        <v>2199</v>
      </c>
      <c r="R48" s="89">
        <v>383</v>
      </c>
      <c r="S48" s="157"/>
      <c r="T48" s="153" t="s">
        <v>52</v>
      </c>
      <c r="U48" s="26"/>
      <c r="V48" s="26"/>
      <c r="W48" s="26"/>
    </row>
    <row r="49" spans="2:19" s="43" customFormat="1" ht="9.75">
      <c r="B49" s="149"/>
      <c r="C49" s="150"/>
      <c r="D49" s="150"/>
      <c r="E49" s="150"/>
      <c r="F49" s="150"/>
      <c r="G49" s="150"/>
      <c r="H49" s="150"/>
      <c r="I49" s="150"/>
      <c r="J49" s="150"/>
      <c r="K49" s="150"/>
      <c r="L49" s="150"/>
      <c r="M49" s="150"/>
      <c r="N49" s="150"/>
      <c r="O49" s="150"/>
      <c r="P49" s="150"/>
      <c r="Q49" s="150"/>
      <c r="R49" s="150"/>
      <c r="S49" s="158"/>
    </row>
    <row r="50" spans="1:20" s="14" customFormat="1" ht="10.5" customHeight="1">
      <c r="A50" s="479" t="s">
        <v>74</v>
      </c>
      <c r="B50" s="480"/>
      <c r="C50" s="148"/>
      <c r="D50" s="148"/>
      <c r="E50" s="148"/>
      <c r="F50" s="148"/>
      <c r="G50" s="148"/>
      <c r="H50" s="127"/>
      <c r="I50" s="89"/>
      <c r="J50" s="89"/>
      <c r="K50" s="89"/>
      <c r="L50" s="89"/>
      <c r="M50" s="89"/>
      <c r="N50" s="89"/>
      <c r="O50" s="89"/>
      <c r="P50" s="127"/>
      <c r="Q50" s="127"/>
      <c r="R50" s="127"/>
      <c r="S50" s="490" t="s">
        <v>74</v>
      </c>
      <c r="T50" s="479"/>
    </row>
    <row r="51" spans="1:20" s="14" customFormat="1" ht="13.5" customHeight="1">
      <c r="A51" s="138"/>
      <c r="B51" s="117" t="s">
        <v>53</v>
      </c>
      <c r="C51" s="89">
        <v>2963</v>
      </c>
      <c r="D51" s="89">
        <v>3165</v>
      </c>
      <c r="E51" s="81">
        <v>2400063</v>
      </c>
      <c r="F51" s="89">
        <v>12</v>
      </c>
      <c r="G51" s="81">
        <v>3545</v>
      </c>
      <c r="H51" s="89">
        <v>72</v>
      </c>
      <c r="I51" s="89">
        <v>1</v>
      </c>
      <c r="J51" s="199" t="s">
        <v>314</v>
      </c>
      <c r="K51" s="89">
        <v>2</v>
      </c>
      <c r="L51" s="89">
        <v>10</v>
      </c>
      <c r="M51" s="89">
        <v>5</v>
      </c>
      <c r="N51" s="89">
        <v>4</v>
      </c>
      <c r="O51" s="89">
        <v>5</v>
      </c>
      <c r="P51" s="89">
        <v>27</v>
      </c>
      <c r="Q51" s="89">
        <v>1219</v>
      </c>
      <c r="R51" s="89">
        <v>766</v>
      </c>
      <c r="S51" s="156"/>
      <c r="T51" s="153" t="s">
        <v>53</v>
      </c>
    </row>
    <row r="52" spans="1:20" s="14" customFormat="1" ht="9" customHeight="1">
      <c r="A52" s="76"/>
      <c r="B52" s="117"/>
      <c r="C52" s="76"/>
      <c r="D52" s="76"/>
      <c r="E52" s="81"/>
      <c r="F52" s="76"/>
      <c r="G52" s="81"/>
      <c r="H52" s="89"/>
      <c r="I52" s="89"/>
      <c r="J52" s="89"/>
      <c r="K52" s="89"/>
      <c r="L52" s="89"/>
      <c r="M52" s="89"/>
      <c r="N52" s="89"/>
      <c r="O52" s="89"/>
      <c r="P52" s="89"/>
      <c r="Q52" s="89"/>
      <c r="R52" s="89"/>
      <c r="S52" s="157"/>
      <c r="T52" s="153"/>
    </row>
    <row r="53" spans="1:20" s="14" customFormat="1" ht="10.5" customHeight="1">
      <c r="A53" s="479" t="s">
        <v>73</v>
      </c>
      <c r="B53" s="480"/>
      <c r="C53" s="138"/>
      <c r="D53" s="138"/>
      <c r="E53" s="145"/>
      <c r="F53" s="138"/>
      <c r="G53" s="145"/>
      <c r="H53" s="127"/>
      <c r="I53" s="89"/>
      <c r="J53" s="89"/>
      <c r="K53" s="89"/>
      <c r="L53" s="89"/>
      <c r="M53" s="89"/>
      <c r="N53" s="89"/>
      <c r="O53" s="89"/>
      <c r="P53" s="127"/>
      <c r="Q53" s="127"/>
      <c r="R53" s="127"/>
      <c r="S53" s="490" t="s">
        <v>73</v>
      </c>
      <c r="T53" s="479"/>
    </row>
    <row r="54" spans="1:20" s="14" customFormat="1" ht="13.5" customHeight="1">
      <c r="A54" s="138"/>
      <c r="B54" s="117" t="s">
        <v>54</v>
      </c>
      <c r="C54" s="89">
        <v>0</v>
      </c>
      <c r="D54" s="89">
        <v>0</v>
      </c>
      <c r="E54" s="81">
        <v>0</v>
      </c>
      <c r="F54" s="89">
        <v>0</v>
      </c>
      <c r="G54" s="81">
        <v>0</v>
      </c>
      <c r="H54" s="81">
        <v>0</v>
      </c>
      <c r="I54" s="199" t="s">
        <v>314</v>
      </c>
      <c r="J54" s="199" t="s">
        <v>314</v>
      </c>
      <c r="K54" s="199" t="s">
        <v>314</v>
      </c>
      <c r="L54" s="89">
        <v>7</v>
      </c>
      <c r="M54" s="89">
        <v>5</v>
      </c>
      <c r="N54" s="89">
        <v>3</v>
      </c>
      <c r="O54" s="89">
        <v>7</v>
      </c>
      <c r="P54" s="90" t="s">
        <v>466</v>
      </c>
      <c r="Q54" s="90" t="s">
        <v>467</v>
      </c>
      <c r="R54" s="199" t="s">
        <v>314</v>
      </c>
      <c r="S54" s="156"/>
      <c r="T54" s="153" t="s">
        <v>54</v>
      </c>
    </row>
    <row r="55" spans="1:20" s="14" customFormat="1" ht="9.75" customHeight="1">
      <c r="A55" s="76"/>
      <c r="B55" s="117"/>
      <c r="C55" s="76"/>
      <c r="D55" s="76"/>
      <c r="E55" s="81"/>
      <c r="F55" s="76"/>
      <c r="G55" s="81"/>
      <c r="H55" s="89"/>
      <c r="I55" s="89"/>
      <c r="J55" s="89"/>
      <c r="K55" s="89"/>
      <c r="L55" s="89"/>
      <c r="M55" s="89"/>
      <c r="N55" s="89"/>
      <c r="O55" s="89"/>
      <c r="P55" s="89"/>
      <c r="Q55" s="89"/>
      <c r="R55" s="89"/>
      <c r="S55" s="157"/>
      <c r="T55" s="153"/>
    </row>
    <row r="56" spans="1:20" s="14" customFormat="1" ht="10.5" customHeight="1">
      <c r="A56" s="479" t="s">
        <v>72</v>
      </c>
      <c r="B56" s="480"/>
      <c r="C56" s="138"/>
      <c r="D56" s="138"/>
      <c r="E56" s="145"/>
      <c r="F56" s="138"/>
      <c r="G56" s="145"/>
      <c r="H56" s="127"/>
      <c r="I56" s="89"/>
      <c r="J56" s="89"/>
      <c r="K56" s="89"/>
      <c r="L56" s="89"/>
      <c r="M56" s="89"/>
      <c r="N56" s="89"/>
      <c r="O56" s="89"/>
      <c r="P56" s="127"/>
      <c r="Q56" s="127"/>
      <c r="R56" s="127"/>
      <c r="S56" s="490" t="s">
        <v>72</v>
      </c>
      <c r="T56" s="479"/>
    </row>
    <row r="57" spans="1:20" s="14" customFormat="1" ht="13.5" customHeight="1">
      <c r="A57" s="76"/>
      <c r="B57" s="117" t="s">
        <v>55</v>
      </c>
      <c r="C57" s="89">
        <v>197</v>
      </c>
      <c r="D57" s="89">
        <v>264</v>
      </c>
      <c r="E57" s="81">
        <v>210996</v>
      </c>
      <c r="F57" s="89">
        <v>1</v>
      </c>
      <c r="G57" s="81">
        <v>408</v>
      </c>
      <c r="H57" s="89">
        <v>5</v>
      </c>
      <c r="I57" s="199" t="s">
        <v>314</v>
      </c>
      <c r="J57" s="199" t="s">
        <v>314</v>
      </c>
      <c r="K57" s="199" t="s">
        <v>314</v>
      </c>
      <c r="L57" s="89">
        <v>1</v>
      </c>
      <c r="M57" s="89">
        <v>1</v>
      </c>
      <c r="N57" s="89">
        <v>1</v>
      </c>
      <c r="O57" s="199" t="s">
        <v>314</v>
      </c>
      <c r="P57" s="89">
        <v>9</v>
      </c>
      <c r="Q57" s="89">
        <v>410</v>
      </c>
      <c r="R57" s="89">
        <v>80</v>
      </c>
      <c r="S57" s="157"/>
      <c r="T57" s="153" t="s">
        <v>55</v>
      </c>
    </row>
    <row r="58" spans="1:20" s="14" customFormat="1" ht="9.75" customHeight="1">
      <c r="A58" s="76"/>
      <c r="B58" s="117"/>
      <c r="C58" s="76"/>
      <c r="D58" s="76"/>
      <c r="E58" s="81"/>
      <c r="F58" s="76"/>
      <c r="G58" s="81"/>
      <c r="H58" s="89"/>
      <c r="I58" s="89"/>
      <c r="J58" s="89"/>
      <c r="K58" s="89"/>
      <c r="L58" s="89"/>
      <c r="M58" s="89"/>
      <c r="N58" s="89"/>
      <c r="O58" s="89"/>
      <c r="P58" s="89"/>
      <c r="Q58" s="89"/>
      <c r="R58" s="89"/>
      <c r="S58" s="157"/>
      <c r="T58" s="153"/>
    </row>
    <row r="59" spans="1:20" s="14" customFormat="1" ht="10.5" customHeight="1">
      <c r="A59" s="479" t="s">
        <v>71</v>
      </c>
      <c r="B59" s="480"/>
      <c r="C59" s="138"/>
      <c r="D59" s="138"/>
      <c r="E59" s="145"/>
      <c r="F59" s="138"/>
      <c r="G59" s="145"/>
      <c r="H59" s="127"/>
      <c r="I59" s="89"/>
      <c r="J59" s="89"/>
      <c r="K59" s="89"/>
      <c r="L59" s="89"/>
      <c r="M59" s="89"/>
      <c r="N59" s="89"/>
      <c r="O59" s="89"/>
      <c r="P59" s="127"/>
      <c r="Q59" s="127"/>
      <c r="R59" s="127"/>
      <c r="S59" s="490" t="s">
        <v>71</v>
      </c>
      <c r="T59" s="479"/>
    </row>
    <row r="60" spans="1:20" s="14" customFormat="1" ht="13.5" customHeight="1">
      <c r="A60" s="76"/>
      <c r="B60" s="117" t="s">
        <v>56</v>
      </c>
      <c r="C60" s="89">
        <v>2645</v>
      </c>
      <c r="D60" s="89">
        <v>2966</v>
      </c>
      <c r="E60" s="81">
        <v>2276525</v>
      </c>
      <c r="F60" s="89">
        <v>14</v>
      </c>
      <c r="G60" s="81">
        <v>2759</v>
      </c>
      <c r="H60" s="89">
        <v>82</v>
      </c>
      <c r="I60" s="199" t="s">
        <v>314</v>
      </c>
      <c r="J60" s="89">
        <v>1</v>
      </c>
      <c r="K60" s="199" t="s">
        <v>314</v>
      </c>
      <c r="L60" s="89">
        <v>24</v>
      </c>
      <c r="M60" s="89">
        <v>7</v>
      </c>
      <c r="N60" s="89">
        <v>6</v>
      </c>
      <c r="O60" s="89">
        <v>15</v>
      </c>
      <c r="P60" s="89">
        <v>70</v>
      </c>
      <c r="Q60" s="89">
        <v>4212</v>
      </c>
      <c r="R60" s="89">
        <v>894</v>
      </c>
      <c r="S60" s="157"/>
      <c r="T60" s="153" t="s">
        <v>56</v>
      </c>
    </row>
    <row r="61" spans="1:20" s="14" customFormat="1" ht="9.75" customHeight="1">
      <c r="A61" s="76"/>
      <c r="B61" s="117"/>
      <c r="C61" s="76"/>
      <c r="D61" s="76"/>
      <c r="E61" s="81"/>
      <c r="F61" s="76"/>
      <c r="G61" s="81"/>
      <c r="H61" s="89"/>
      <c r="I61" s="89"/>
      <c r="J61" s="89"/>
      <c r="K61" s="89"/>
      <c r="L61" s="89"/>
      <c r="M61" s="89"/>
      <c r="N61" s="89"/>
      <c r="O61" s="89"/>
      <c r="P61" s="89"/>
      <c r="Q61" s="89"/>
      <c r="R61" s="89"/>
      <c r="S61" s="157"/>
      <c r="T61" s="153"/>
    </row>
    <row r="62" spans="1:20" s="14" customFormat="1" ht="10.5" customHeight="1">
      <c r="A62" s="479" t="s">
        <v>70</v>
      </c>
      <c r="B62" s="480"/>
      <c r="C62" s="138"/>
      <c r="D62" s="138"/>
      <c r="E62" s="145"/>
      <c r="F62" s="138"/>
      <c r="G62" s="145"/>
      <c r="H62" s="127"/>
      <c r="I62" s="89"/>
      <c r="J62" s="89"/>
      <c r="K62" s="89"/>
      <c r="L62" s="89"/>
      <c r="M62" s="89"/>
      <c r="N62" s="89"/>
      <c r="O62" s="89"/>
      <c r="P62" s="127"/>
      <c r="Q62" s="127"/>
      <c r="R62" s="127"/>
      <c r="S62" s="490" t="s">
        <v>70</v>
      </c>
      <c r="T62" s="479"/>
    </row>
    <row r="63" spans="1:20" s="14" customFormat="1" ht="13.5" customHeight="1">
      <c r="A63" s="76"/>
      <c r="B63" s="117" t="s">
        <v>57</v>
      </c>
      <c r="C63" s="89">
        <v>2279</v>
      </c>
      <c r="D63" s="89">
        <v>1917</v>
      </c>
      <c r="E63" s="81">
        <v>1418017</v>
      </c>
      <c r="F63" s="89">
        <v>6</v>
      </c>
      <c r="G63" s="81">
        <v>1629</v>
      </c>
      <c r="H63" s="89">
        <v>83</v>
      </c>
      <c r="I63" s="199" t="s">
        <v>314</v>
      </c>
      <c r="J63" s="199" t="s">
        <v>314</v>
      </c>
      <c r="K63" s="89">
        <v>1</v>
      </c>
      <c r="L63" s="89">
        <v>7</v>
      </c>
      <c r="M63" s="89">
        <v>5</v>
      </c>
      <c r="N63" s="89">
        <v>5</v>
      </c>
      <c r="O63" s="89">
        <v>8</v>
      </c>
      <c r="P63" s="89">
        <v>22</v>
      </c>
      <c r="Q63" s="89">
        <v>1350</v>
      </c>
      <c r="R63" s="89">
        <v>728</v>
      </c>
      <c r="S63" s="157"/>
      <c r="T63" s="153" t="s">
        <v>57</v>
      </c>
    </row>
    <row r="64" spans="1:20" s="14" customFormat="1" ht="13.5" customHeight="1">
      <c r="A64" s="76"/>
      <c r="B64" s="117" t="s">
        <v>58</v>
      </c>
      <c r="C64" s="89">
        <v>1271</v>
      </c>
      <c r="D64" s="89">
        <v>1108</v>
      </c>
      <c r="E64" s="81">
        <v>841779</v>
      </c>
      <c r="F64" s="89">
        <v>3</v>
      </c>
      <c r="G64" s="81">
        <v>920</v>
      </c>
      <c r="H64" s="89">
        <v>29</v>
      </c>
      <c r="I64" s="199" t="s">
        <v>314</v>
      </c>
      <c r="J64" s="199" t="s">
        <v>314</v>
      </c>
      <c r="K64" s="199" t="s">
        <v>314</v>
      </c>
      <c r="L64" s="89">
        <v>6</v>
      </c>
      <c r="M64" s="89">
        <v>1</v>
      </c>
      <c r="N64" s="89">
        <v>1</v>
      </c>
      <c r="O64" s="89">
        <v>2</v>
      </c>
      <c r="P64" s="89">
        <v>23</v>
      </c>
      <c r="Q64" s="89">
        <v>1803</v>
      </c>
      <c r="R64" s="89">
        <v>476</v>
      </c>
      <c r="S64" s="157"/>
      <c r="T64" s="153" t="s">
        <v>58</v>
      </c>
    </row>
    <row r="65" spans="1:20" s="14" customFormat="1" ht="9.75" customHeight="1">
      <c r="A65" s="76"/>
      <c r="B65" s="117"/>
      <c r="C65" s="76"/>
      <c r="D65" s="76"/>
      <c r="E65" s="81"/>
      <c r="F65" s="76"/>
      <c r="G65" s="81"/>
      <c r="H65" s="89"/>
      <c r="I65" s="89"/>
      <c r="J65" s="89"/>
      <c r="K65" s="89"/>
      <c r="L65" s="89"/>
      <c r="M65" s="89"/>
      <c r="N65" s="89"/>
      <c r="O65" s="89"/>
      <c r="P65" s="89"/>
      <c r="Q65" s="89"/>
      <c r="R65" s="89"/>
      <c r="S65" s="157"/>
      <c r="T65" s="153"/>
    </row>
    <row r="66" spans="1:20" s="14" customFormat="1" ht="10.5" customHeight="1">
      <c r="A66" s="479" t="s">
        <v>69</v>
      </c>
      <c r="B66" s="480"/>
      <c r="C66" s="138"/>
      <c r="D66" s="138"/>
      <c r="E66" s="145"/>
      <c r="F66" s="138"/>
      <c r="G66" s="145"/>
      <c r="H66" s="127"/>
      <c r="I66" s="89"/>
      <c r="J66" s="89"/>
      <c r="K66" s="89"/>
      <c r="L66" s="89"/>
      <c r="M66" s="89"/>
      <c r="N66" s="89"/>
      <c r="O66" s="89"/>
      <c r="P66" s="127"/>
      <c r="Q66" s="127"/>
      <c r="R66" s="127"/>
      <c r="S66" s="490" t="s">
        <v>69</v>
      </c>
      <c r="T66" s="479"/>
    </row>
    <row r="67" spans="1:20" s="14" customFormat="1" ht="13.5" customHeight="1">
      <c r="A67" s="76"/>
      <c r="B67" s="117" t="s">
        <v>59</v>
      </c>
      <c r="C67" s="89">
        <v>329</v>
      </c>
      <c r="D67" s="89">
        <v>343</v>
      </c>
      <c r="E67" s="81">
        <v>271027</v>
      </c>
      <c r="F67" s="89">
        <v>2</v>
      </c>
      <c r="G67" s="81">
        <v>408</v>
      </c>
      <c r="H67" s="89">
        <v>9</v>
      </c>
      <c r="I67" s="199" t="s">
        <v>314</v>
      </c>
      <c r="J67" s="199" t="s">
        <v>314</v>
      </c>
      <c r="K67" s="199" t="s">
        <v>314</v>
      </c>
      <c r="L67" s="89">
        <v>4</v>
      </c>
      <c r="M67" s="199" t="s">
        <v>314</v>
      </c>
      <c r="N67" s="199" t="s">
        <v>314</v>
      </c>
      <c r="O67" s="89">
        <v>3</v>
      </c>
      <c r="P67" s="89">
        <v>12</v>
      </c>
      <c r="Q67" s="89">
        <v>561</v>
      </c>
      <c r="R67" s="89">
        <v>124</v>
      </c>
      <c r="S67" s="157"/>
      <c r="T67" s="153" t="s">
        <v>59</v>
      </c>
    </row>
    <row r="68" spans="1:20" s="14" customFormat="1" ht="9.75" customHeight="1">
      <c r="A68" s="76"/>
      <c r="B68" s="117"/>
      <c r="C68" s="89"/>
      <c r="D68" s="89"/>
      <c r="E68" s="81"/>
      <c r="F68" s="89"/>
      <c r="G68" s="81"/>
      <c r="H68" s="89"/>
      <c r="I68" s="89"/>
      <c r="J68" s="89"/>
      <c r="K68" s="89"/>
      <c r="L68" s="89"/>
      <c r="M68" s="89"/>
      <c r="N68" s="89"/>
      <c r="O68" s="89"/>
      <c r="P68" s="89"/>
      <c r="Q68" s="89"/>
      <c r="R68" s="89"/>
      <c r="S68" s="157"/>
      <c r="T68" s="153"/>
    </row>
    <row r="69" spans="1:20" s="14" customFormat="1" ht="10.5" customHeight="1">
      <c r="A69" s="479" t="s">
        <v>68</v>
      </c>
      <c r="B69" s="480"/>
      <c r="C69" s="127"/>
      <c r="D69" s="127"/>
      <c r="E69" s="145"/>
      <c r="F69" s="127"/>
      <c r="G69" s="145"/>
      <c r="H69" s="127"/>
      <c r="I69" s="89"/>
      <c r="J69" s="89"/>
      <c r="K69" s="89"/>
      <c r="L69" s="89"/>
      <c r="M69" s="89"/>
      <c r="N69" s="89"/>
      <c r="O69" s="89"/>
      <c r="P69" s="127"/>
      <c r="Q69" s="127"/>
      <c r="R69" s="127"/>
      <c r="S69" s="490" t="s">
        <v>68</v>
      </c>
      <c r="T69" s="479"/>
    </row>
    <row r="70" spans="1:20" s="14" customFormat="1" ht="13.5" customHeight="1">
      <c r="A70" s="76"/>
      <c r="B70" s="117" t="s">
        <v>60</v>
      </c>
      <c r="C70" s="89">
        <v>1078</v>
      </c>
      <c r="D70" s="89">
        <v>1311</v>
      </c>
      <c r="E70" s="81">
        <v>995502</v>
      </c>
      <c r="F70" s="89">
        <v>4</v>
      </c>
      <c r="G70" s="81">
        <v>1222</v>
      </c>
      <c r="H70" s="89">
        <v>27</v>
      </c>
      <c r="I70" s="89">
        <v>1</v>
      </c>
      <c r="J70" s="199" t="s">
        <v>314</v>
      </c>
      <c r="K70" s="199" t="s">
        <v>314</v>
      </c>
      <c r="L70" s="89">
        <v>7</v>
      </c>
      <c r="M70" s="89">
        <v>3</v>
      </c>
      <c r="N70" s="89">
        <v>3</v>
      </c>
      <c r="O70" s="89">
        <v>8</v>
      </c>
      <c r="P70" s="89">
        <v>34</v>
      </c>
      <c r="Q70" s="89">
        <v>2435</v>
      </c>
      <c r="R70" s="89">
        <v>401</v>
      </c>
      <c r="S70" s="157"/>
      <c r="T70" s="153" t="s">
        <v>60</v>
      </c>
    </row>
    <row r="71" spans="1:20" s="14" customFormat="1" ht="13.5" customHeight="1">
      <c r="A71" s="76"/>
      <c r="B71" s="117" t="s">
        <v>212</v>
      </c>
      <c r="C71" s="89">
        <v>3095</v>
      </c>
      <c r="D71" s="89">
        <v>3600</v>
      </c>
      <c r="E71" s="81">
        <v>2654358</v>
      </c>
      <c r="F71" s="89">
        <v>11</v>
      </c>
      <c r="G71" s="81">
        <v>2656</v>
      </c>
      <c r="H71" s="89">
        <v>107</v>
      </c>
      <c r="I71" s="199" t="s">
        <v>314</v>
      </c>
      <c r="J71" s="89">
        <v>2</v>
      </c>
      <c r="K71" s="89">
        <v>3</v>
      </c>
      <c r="L71" s="89">
        <v>34</v>
      </c>
      <c r="M71" s="89">
        <v>4</v>
      </c>
      <c r="N71" s="89">
        <v>3</v>
      </c>
      <c r="O71" s="89">
        <v>29</v>
      </c>
      <c r="P71" s="89">
        <v>72</v>
      </c>
      <c r="Q71" s="89">
        <v>5002</v>
      </c>
      <c r="R71" s="89">
        <v>1169</v>
      </c>
      <c r="S71" s="157"/>
      <c r="T71" s="153" t="s">
        <v>212</v>
      </c>
    </row>
    <row r="72" spans="1:20" s="14" customFormat="1" ht="9" customHeight="1">
      <c r="A72" s="76"/>
      <c r="B72" s="117"/>
      <c r="C72" s="89"/>
      <c r="D72" s="89"/>
      <c r="E72" s="81"/>
      <c r="F72" s="89"/>
      <c r="G72" s="81"/>
      <c r="H72" s="89"/>
      <c r="I72" s="89"/>
      <c r="J72" s="89"/>
      <c r="K72" s="89"/>
      <c r="L72" s="89"/>
      <c r="M72" s="89"/>
      <c r="N72" s="89"/>
      <c r="O72" s="89"/>
      <c r="P72" s="89"/>
      <c r="Q72" s="89"/>
      <c r="R72" s="89"/>
      <c r="S72" s="157"/>
      <c r="T72" s="153"/>
    </row>
    <row r="73" spans="1:20" s="14" customFormat="1" ht="10.5" customHeight="1">
      <c r="A73" s="479" t="s">
        <v>210</v>
      </c>
      <c r="B73" s="480"/>
      <c r="C73" s="127"/>
      <c r="D73" s="127"/>
      <c r="E73" s="145"/>
      <c r="F73" s="127"/>
      <c r="G73" s="145"/>
      <c r="H73" s="127"/>
      <c r="I73" s="89"/>
      <c r="J73" s="89"/>
      <c r="K73" s="89"/>
      <c r="L73" s="89"/>
      <c r="M73" s="89"/>
      <c r="N73" s="89"/>
      <c r="O73" s="89"/>
      <c r="P73" s="127"/>
      <c r="Q73" s="127"/>
      <c r="R73" s="127"/>
      <c r="S73" s="490" t="s">
        <v>210</v>
      </c>
      <c r="T73" s="479"/>
    </row>
    <row r="74" spans="1:20" s="14" customFormat="1" ht="13.5" customHeight="1">
      <c r="A74" s="138"/>
      <c r="B74" s="117" t="s">
        <v>211</v>
      </c>
      <c r="C74" s="89">
        <v>2494</v>
      </c>
      <c r="D74" s="89">
        <v>3057</v>
      </c>
      <c r="E74" s="81">
        <v>2359433</v>
      </c>
      <c r="F74" s="89">
        <v>8</v>
      </c>
      <c r="G74" s="81">
        <v>2443</v>
      </c>
      <c r="H74" s="89">
        <v>36</v>
      </c>
      <c r="I74" s="199" t="s">
        <v>314</v>
      </c>
      <c r="J74" s="89">
        <v>4</v>
      </c>
      <c r="K74" s="89">
        <v>4</v>
      </c>
      <c r="L74" s="89">
        <v>18</v>
      </c>
      <c r="M74" s="89">
        <v>9</v>
      </c>
      <c r="N74" s="89">
        <v>8</v>
      </c>
      <c r="O74" s="89">
        <v>5</v>
      </c>
      <c r="P74" s="89">
        <v>45</v>
      </c>
      <c r="Q74" s="89">
        <v>2388</v>
      </c>
      <c r="R74" s="89">
        <v>1034</v>
      </c>
      <c r="S74" s="156"/>
      <c r="T74" s="184" t="s">
        <v>211</v>
      </c>
    </row>
    <row r="75" spans="1:20" s="14" customFormat="1" ht="9.75" customHeight="1">
      <c r="A75" s="76"/>
      <c r="B75" s="117"/>
      <c r="C75" s="89"/>
      <c r="D75" s="89"/>
      <c r="E75" s="81"/>
      <c r="F75" s="89"/>
      <c r="G75" s="81"/>
      <c r="H75" s="89"/>
      <c r="I75" s="89"/>
      <c r="J75" s="89"/>
      <c r="K75" s="89"/>
      <c r="L75" s="89"/>
      <c r="M75" s="89"/>
      <c r="N75" s="89"/>
      <c r="O75" s="89"/>
      <c r="P75" s="89"/>
      <c r="Q75" s="89"/>
      <c r="R75" s="89"/>
      <c r="S75" s="157"/>
      <c r="T75" s="153"/>
    </row>
    <row r="76" spans="1:21" s="14" customFormat="1" ht="13.5" customHeight="1">
      <c r="A76" s="76"/>
      <c r="B76" s="117" t="s">
        <v>213</v>
      </c>
      <c r="C76" s="90" t="s">
        <v>462</v>
      </c>
      <c r="D76" s="90" t="s">
        <v>462</v>
      </c>
      <c r="E76" s="90" t="s">
        <v>463</v>
      </c>
      <c r="F76" s="90" t="s">
        <v>462</v>
      </c>
      <c r="G76" s="90" t="s">
        <v>464</v>
      </c>
      <c r="H76" s="90" t="s">
        <v>465</v>
      </c>
      <c r="I76" s="199" t="s">
        <v>314</v>
      </c>
      <c r="J76" s="199" t="s">
        <v>314</v>
      </c>
      <c r="K76" s="199" t="s">
        <v>314</v>
      </c>
      <c r="L76" s="199" t="s">
        <v>314</v>
      </c>
      <c r="M76" s="199" t="s">
        <v>314</v>
      </c>
      <c r="N76" s="199" t="s">
        <v>314</v>
      </c>
      <c r="O76" s="199" t="s">
        <v>314</v>
      </c>
      <c r="P76" s="90" t="s">
        <v>466</v>
      </c>
      <c r="Q76" s="90" t="s">
        <v>467</v>
      </c>
      <c r="R76" s="90" t="s">
        <v>466</v>
      </c>
      <c r="S76" s="157"/>
      <c r="T76" s="153" t="s">
        <v>213</v>
      </c>
      <c r="U76" s="26"/>
    </row>
    <row r="77" spans="1:21" ht="3" customHeight="1" thickBot="1">
      <c r="A77" s="3"/>
      <c r="B77" s="6"/>
      <c r="C77" s="3"/>
      <c r="D77" s="3"/>
      <c r="E77" s="3"/>
      <c r="F77" s="3"/>
      <c r="G77" s="3"/>
      <c r="H77" s="3"/>
      <c r="I77" s="166"/>
      <c r="J77" s="166"/>
      <c r="K77" s="166"/>
      <c r="L77" s="166"/>
      <c r="M77" s="166"/>
      <c r="N77" s="166"/>
      <c r="O77" s="166"/>
      <c r="P77" s="3"/>
      <c r="Q77" s="3"/>
      <c r="R77" s="3"/>
      <c r="S77" s="4"/>
      <c r="T77" s="3"/>
      <c r="U77" s="10"/>
    </row>
    <row r="78" spans="1:21" ht="3" customHeight="1">
      <c r="A78" s="10"/>
      <c r="B78" s="10"/>
      <c r="C78" s="10"/>
      <c r="D78" s="10"/>
      <c r="E78" s="10"/>
      <c r="F78" s="10"/>
      <c r="G78" s="10"/>
      <c r="H78" s="10"/>
      <c r="I78" s="77"/>
      <c r="J78" s="77"/>
      <c r="K78" s="77"/>
      <c r="L78" s="77"/>
      <c r="M78" s="77"/>
      <c r="N78" s="77"/>
      <c r="O78" s="77"/>
      <c r="P78" s="10"/>
      <c r="Q78" s="10"/>
      <c r="R78" s="10"/>
      <c r="S78" s="10"/>
      <c r="T78" s="10"/>
      <c r="U78" s="10"/>
    </row>
    <row r="79" spans="1:29" ht="11.25">
      <c r="A79" s="198" t="s">
        <v>114</v>
      </c>
      <c r="K79" s="497" t="s">
        <v>91</v>
      </c>
      <c r="L79" s="497"/>
      <c r="M79" s="497"/>
      <c r="N79" s="497"/>
      <c r="O79" s="497"/>
      <c r="P79" s="497"/>
      <c r="Q79" s="497"/>
      <c r="R79" s="497"/>
      <c r="S79" s="497"/>
      <c r="T79" s="497"/>
      <c r="U79" s="38"/>
      <c r="V79" s="38"/>
      <c r="W79" s="38"/>
      <c r="X79" s="38"/>
      <c r="Y79" s="38"/>
      <c r="Z79" s="38"/>
      <c r="AA79" s="38"/>
      <c r="AB79" s="38"/>
      <c r="AC79" s="38"/>
    </row>
  </sheetData>
  <sheetProtection/>
  <mergeCells count="57">
    <mergeCell ref="K79:T79"/>
    <mergeCell ref="R4:R6"/>
    <mergeCell ref="A1:H1"/>
    <mergeCell ref="A2:H2"/>
    <mergeCell ref="A3:H3"/>
    <mergeCell ref="I3:S3"/>
    <mergeCell ref="H4:H6"/>
    <mergeCell ref="C5:C6"/>
    <mergeCell ref="M5:N5"/>
    <mergeCell ref="O5:O6"/>
    <mergeCell ref="P5:P6"/>
    <mergeCell ref="P4:Q4"/>
    <mergeCell ref="I4:O4"/>
    <mergeCell ref="J5:J6"/>
    <mergeCell ref="K5:K6"/>
    <mergeCell ref="I5:I6"/>
    <mergeCell ref="L5:L6"/>
    <mergeCell ref="Q5:Q6"/>
    <mergeCell ref="D5:E5"/>
    <mergeCell ref="F5:G5"/>
    <mergeCell ref="C4:G4"/>
    <mergeCell ref="A33:B33"/>
    <mergeCell ref="A4:B6"/>
    <mergeCell ref="A8:B8"/>
    <mergeCell ref="A10:B10"/>
    <mergeCell ref="A50:B50"/>
    <mergeCell ref="A53:B53"/>
    <mergeCell ref="A12:B12"/>
    <mergeCell ref="A30:B30"/>
    <mergeCell ref="A40:B40"/>
    <mergeCell ref="A43:B43"/>
    <mergeCell ref="A36:B36"/>
    <mergeCell ref="A73:B73"/>
    <mergeCell ref="A66:B66"/>
    <mergeCell ref="A69:B69"/>
    <mergeCell ref="A56:B56"/>
    <mergeCell ref="A59:B59"/>
    <mergeCell ref="A62:B62"/>
    <mergeCell ref="S4:T6"/>
    <mergeCell ref="S8:T8"/>
    <mergeCell ref="S10:T10"/>
    <mergeCell ref="S12:T12"/>
    <mergeCell ref="S56:T56"/>
    <mergeCell ref="S30:T30"/>
    <mergeCell ref="S33:T33"/>
    <mergeCell ref="S36:T36"/>
    <mergeCell ref="S40:T40"/>
    <mergeCell ref="S73:T73"/>
    <mergeCell ref="I1:T1"/>
    <mergeCell ref="I2:T2"/>
    <mergeCell ref="S59:T59"/>
    <mergeCell ref="S62:T62"/>
    <mergeCell ref="S66:T66"/>
    <mergeCell ref="S69:T69"/>
    <mergeCell ref="S43:T43"/>
    <mergeCell ref="S50:T50"/>
    <mergeCell ref="S53:T53"/>
  </mergeCells>
  <printOptions/>
  <pageMargins left="0.8" right="0.74" top="0.07874015748031496" bottom="0.1968503937007874" header="0" footer="0"/>
  <pageSetup horizontalDpi="300" verticalDpi="300" orientation="portrait" pageOrder="overThenDown" paperSize="9" scale="91" r:id="rId1"/>
  <colBreaks count="1" manualBreakCount="1">
    <brk id="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2022-07-15T04:21:34Z</dcterms:created>
  <dcterms:modified xsi:type="dcterms:W3CDTF">2022-07-15T04:21:40Z</dcterms:modified>
  <cp:category/>
  <cp:version/>
  <cp:contentType/>
  <cp:contentStatus/>
</cp:coreProperties>
</file>