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activeTab="0"/>
  </bookViews>
  <sheets>
    <sheet name="１９２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<sst xmlns="http://schemas.openxmlformats.org/spreadsheetml/2006/main" count="89" uniqueCount="75">
  <si>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苦情受理件数</t>
  </si>
  <si>
    <t>その他</t>
  </si>
  <si>
    <t>騒音及
び振動</t>
  </si>
  <si>
    <t>一　般</t>
  </si>
  <si>
    <t>特　定</t>
  </si>
  <si>
    <t>粉じん発生
施　設　数</t>
  </si>
  <si>
    <t>総　数</t>
  </si>
  <si>
    <t>大　気
汚　染</t>
  </si>
  <si>
    <t>悪　臭</t>
  </si>
  <si>
    <t>年　　　度
市　町　村</t>
  </si>
  <si>
    <t>21　　公　　　　</t>
  </si>
  <si>
    <t>　　　　害</t>
  </si>
  <si>
    <t>特定事業場</t>
  </si>
  <si>
    <t>水　質
汚　濁</t>
  </si>
  <si>
    <t>特定事業場</t>
  </si>
  <si>
    <t>市　町　村</t>
  </si>
  <si>
    <t>基準にか
かるもの</t>
  </si>
  <si>
    <t>ばい煙  発　生　施設数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</si>
  <si>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</si>
  <si>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</si>
  <si>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</si>
  <si>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</si>
  <si>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</si>
  <si>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</si>
  <si>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</si>
  <si>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</si>
  <si>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</si>
  <si>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</si>
  <si>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</si>
  <si>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御　津　郡</t>
  </si>
  <si>
    <t>建部町</t>
  </si>
  <si>
    <t>赤　磐　郡</t>
  </si>
  <si>
    <t>瀬戸町</t>
  </si>
  <si>
    <t>和　気　郡</t>
  </si>
  <si>
    <t>和気町</t>
  </si>
  <si>
    <t>都　窪　郡</t>
  </si>
  <si>
    <t>早島町</t>
  </si>
  <si>
    <t>浅　口　郡</t>
  </si>
  <si>
    <t>里庄町</t>
  </si>
  <si>
    <r>
      <t xml:space="preserve">　　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4</t>
    </r>
  </si>
  <si>
    <r>
      <t xml:space="preserve">　　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5</t>
    </r>
  </si>
  <si>
    <t>市　　　計　</t>
  </si>
  <si>
    <t>郡　　　計　</t>
  </si>
  <si>
    <t>小　田　郡</t>
  </si>
  <si>
    <t>矢掛町</t>
  </si>
  <si>
    <t>真　庭　郡</t>
  </si>
  <si>
    <t>新庄村</t>
  </si>
  <si>
    <t>苫　田　郡</t>
  </si>
  <si>
    <t>鏡野町</t>
  </si>
  <si>
    <t>勝　田　郡</t>
  </si>
  <si>
    <t>勝央町</t>
  </si>
  <si>
    <t>奈義町</t>
  </si>
  <si>
    <t>英　田　郡</t>
  </si>
  <si>
    <t>西粟倉村</t>
  </si>
  <si>
    <t>久　米　郡</t>
  </si>
  <si>
    <t>久米南町</t>
  </si>
  <si>
    <t>加　賀　郡</t>
  </si>
  <si>
    <t>吉備中央町</t>
  </si>
  <si>
    <t>赤磐市</t>
  </si>
  <si>
    <t>真庭市</t>
  </si>
  <si>
    <t>美作市</t>
  </si>
  <si>
    <t>美咲町</t>
  </si>
  <si>
    <r>
      <t>平 成 1</t>
    </r>
    <r>
      <rPr>
        <sz val="9"/>
        <rFont val="ＭＳ ゴシック"/>
        <family val="3"/>
      </rPr>
      <t>3</t>
    </r>
    <r>
      <rPr>
        <sz val="9"/>
        <rFont val="ＭＳ ゴシック"/>
        <family val="3"/>
      </rPr>
      <t xml:space="preserve"> 年</t>
    </r>
  </si>
  <si>
    <t>　    16</t>
  </si>
  <si>
    <t>　    17</t>
  </si>
  <si>
    <t>浅口市</t>
  </si>
  <si>
    <t xml:space="preserve">192　　市 町 村 別 苦 情  </t>
  </si>
  <si>
    <t xml:space="preserve">  受 理 件 数 等　</t>
  </si>
  <si>
    <t>資料：県環境政策課、県環境管理課</t>
  </si>
  <si>
    <t>注)１　ばい煙発生施設及び粉じん発生施設については、大気汚染防止法に定める施設である。</t>
  </si>
  <si>
    <t xml:space="preserve">　 ２　特定事業場とは水質汚濁防止法に定める特定施設（みなし指定地域特定施設を含む。）を設置する事業場であり、基準にかかるものは、特定事業場で排水量50立方メートル        </t>
  </si>
  <si>
    <t>　     ／日以上のものと、排水量50立方メートル／日未満で県の上乗せ排水基準で規制しているものである。なお、シアン等有害物質については水量に関係なく適用されるが、</t>
  </si>
  <si>
    <t>　     ここでは、排水すると考えられる特殊な業種の事業場の数を含むものである。</t>
  </si>
  <si>
    <t>254　　公　　　害</t>
  </si>
  <si>
    <t>公　　　害　　255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</si>
</sst>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</numFmts>
  <fonts count="45"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9"/>
      <name val="ＨＧｺﾞｼｯｸE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7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distributed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distributed" vertical="center"/>
      <protection locked="0"/>
    </xf>
    <xf numFmtId="0" fontId="6" fillId="0" borderId="20" xfId="0" applyFont="1" applyBorder="1" applyAlignment="1" applyProtection="1">
      <alignment horizontal="distributed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PageLayoutView="0" workbookViewId="0" topLeftCell="A1">
      <selection activeCell="A2" sqref="A2:M2"/>
    </sheetView>
  </sheetViews>
  <sheetFormatPr defaultColWidth="9.00390625" defaultRowHeight="12"/>
  <cols>
    <col min="1" max="1" width="3.875" style="1" customWidth="1"/>
    <col min="2" max="2" width="11.375" style="1" customWidth="1"/>
    <col min="3" max="13" width="8.875" style="1" customWidth="1"/>
    <col min="14" max="14" width="3.875" style="1" customWidth="1"/>
    <col min="15" max="15" width="11.00390625" style="1" customWidth="1"/>
    <col min="16" max="16384" width="9.375" style="1" customWidth="1"/>
  </cols>
  <sheetData>
    <row r="1" spans="1:26" ht="24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57" t="s">
        <v>74</v>
      </c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39.75" customHeight="1">
      <c r="A2" s="66" t="s">
        <v>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 t="s">
        <v>11</v>
      </c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30" customHeight="1">
      <c r="A3" s="58" t="s">
        <v>66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69" t="s">
        <v>67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4:26" ht="18.75" customHeight="1" thickBot="1"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11.25">
      <c r="A5" s="48" t="s">
        <v>9</v>
      </c>
      <c r="B5" s="49"/>
      <c r="C5" s="61" t="s">
        <v>17</v>
      </c>
      <c r="D5" s="56" t="s">
        <v>5</v>
      </c>
      <c r="E5" s="49"/>
      <c r="F5" s="49" t="s">
        <v>12</v>
      </c>
      <c r="G5" s="49"/>
      <c r="H5" s="51" t="s">
        <v>0</v>
      </c>
      <c r="I5" s="52"/>
      <c r="J5" s="52"/>
      <c r="K5" s="52"/>
      <c r="L5" s="52"/>
      <c r="M5" s="52"/>
      <c r="N5" s="48" t="s">
        <v>15</v>
      </c>
      <c r="O5" s="49"/>
      <c r="P5" s="61" t="s">
        <v>17</v>
      </c>
      <c r="Q5" s="56" t="s">
        <v>5</v>
      </c>
      <c r="R5" s="49"/>
      <c r="S5" s="49" t="s">
        <v>14</v>
      </c>
      <c r="T5" s="49"/>
      <c r="U5" s="51" t="s">
        <v>0</v>
      </c>
      <c r="V5" s="52"/>
      <c r="W5" s="52"/>
      <c r="X5" s="52"/>
      <c r="Y5" s="52"/>
      <c r="Z5" s="52"/>
    </row>
    <row r="6" spans="1:26" ht="11.25">
      <c r="A6" s="50"/>
      <c r="B6" s="47"/>
      <c r="C6" s="62"/>
      <c r="D6" s="47"/>
      <c r="E6" s="47"/>
      <c r="F6" s="47" t="s">
        <v>6</v>
      </c>
      <c r="G6" s="59" t="s">
        <v>16</v>
      </c>
      <c r="H6" s="47" t="s">
        <v>6</v>
      </c>
      <c r="I6" s="53" t="s">
        <v>7</v>
      </c>
      <c r="J6" s="53" t="s">
        <v>13</v>
      </c>
      <c r="K6" s="53" t="s">
        <v>2</v>
      </c>
      <c r="L6" s="47" t="s">
        <v>8</v>
      </c>
      <c r="M6" s="65" t="s">
        <v>1</v>
      </c>
      <c r="N6" s="50"/>
      <c r="O6" s="47"/>
      <c r="P6" s="62"/>
      <c r="Q6" s="47"/>
      <c r="R6" s="47"/>
      <c r="S6" s="47" t="s">
        <v>6</v>
      </c>
      <c r="T6" s="59" t="s">
        <v>16</v>
      </c>
      <c r="U6" s="47" t="s">
        <v>6</v>
      </c>
      <c r="V6" s="53" t="s">
        <v>7</v>
      </c>
      <c r="W6" s="53" t="s">
        <v>13</v>
      </c>
      <c r="X6" s="53" t="s">
        <v>2</v>
      </c>
      <c r="Y6" s="47" t="s">
        <v>8</v>
      </c>
      <c r="Z6" s="65" t="s">
        <v>1</v>
      </c>
    </row>
    <row r="7" spans="1:26" ht="11.25">
      <c r="A7" s="50"/>
      <c r="B7" s="47"/>
      <c r="C7" s="63"/>
      <c r="D7" s="3" t="s">
        <v>3</v>
      </c>
      <c r="E7" s="3" t="s">
        <v>4</v>
      </c>
      <c r="F7" s="47"/>
      <c r="G7" s="60"/>
      <c r="H7" s="47"/>
      <c r="I7" s="47"/>
      <c r="J7" s="47"/>
      <c r="K7" s="47"/>
      <c r="L7" s="47"/>
      <c r="M7" s="65"/>
      <c r="N7" s="50"/>
      <c r="O7" s="47"/>
      <c r="P7" s="63"/>
      <c r="Q7" s="3" t="s">
        <v>3</v>
      </c>
      <c r="R7" s="3" t="s">
        <v>4</v>
      </c>
      <c r="S7" s="47"/>
      <c r="T7" s="60"/>
      <c r="U7" s="47"/>
      <c r="V7" s="47"/>
      <c r="W7" s="47"/>
      <c r="X7" s="47"/>
      <c r="Y7" s="47"/>
      <c r="Z7" s="65"/>
    </row>
    <row r="8" spans="1:26" ht="3" customHeight="1">
      <c r="A8" s="4"/>
      <c r="B8" s="5"/>
      <c r="C8" s="11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5"/>
      <c r="P8" s="11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54" t="s">
        <v>62</v>
      </c>
      <c r="B9" s="55"/>
      <c r="C9" s="7">
        <v>4182</v>
      </c>
      <c r="D9" s="7">
        <v>2276</v>
      </c>
      <c r="E9" s="7">
        <v>36</v>
      </c>
      <c r="F9" s="7">
        <v>5940</v>
      </c>
      <c r="G9" s="7">
        <v>3004</v>
      </c>
      <c r="H9" s="7">
        <v>963</v>
      </c>
      <c r="I9" s="7">
        <v>371</v>
      </c>
      <c r="J9" s="7">
        <v>211</v>
      </c>
      <c r="K9" s="7">
        <v>132</v>
      </c>
      <c r="L9" s="7">
        <v>129</v>
      </c>
      <c r="M9" s="7">
        <v>120</v>
      </c>
      <c r="N9" s="39" t="s">
        <v>31</v>
      </c>
      <c r="O9" s="40"/>
      <c r="P9" s="9"/>
      <c r="Q9" s="9"/>
      <c r="R9" s="9"/>
      <c r="U9" s="14"/>
      <c r="V9" s="14"/>
      <c r="W9" s="14"/>
      <c r="X9" s="14"/>
      <c r="Y9" s="14"/>
      <c r="Z9" s="14"/>
    </row>
    <row r="10" spans="1:26" ht="18" customHeight="1">
      <c r="A10" s="19"/>
      <c r="B10" s="2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1"/>
      <c r="O10" s="18" t="s">
        <v>32</v>
      </c>
      <c r="P10" s="35">
        <v>110</v>
      </c>
      <c r="Q10" s="35">
        <v>14</v>
      </c>
      <c r="R10" s="35">
        <v>0</v>
      </c>
      <c r="S10" s="35">
        <v>53</v>
      </c>
      <c r="T10" s="35">
        <v>30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</row>
    <row r="11" spans="1:26" s="8" customFormat="1" ht="18" customHeight="1">
      <c r="A11" s="45" t="s">
        <v>39</v>
      </c>
      <c r="B11" s="46"/>
      <c r="C11" s="7">
        <v>4293</v>
      </c>
      <c r="D11" s="7">
        <v>2301</v>
      </c>
      <c r="E11" s="7">
        <v>15</v>
      </c>
      <c r="F11" s="7">
        <v>5905</v>
      </c>
      <c r="G11" s="7">
        <v>2763</v>
      </c>
      <c r="H11" s="7">
        <v>1071</v>
      </c>
      <c r="I11" s="7">
        <v>373</v>
      </c>
      <c r="J11" s="7">
        <v>217</v>
      </c>
      <c r="K11" s="7">
        <v>145</v>
      </c>
      <c r="L11" s="7">
        <v>175</v>
      </c>
      <c r="M11" s="7">
        <v>161</v>
      </c>
      <c r="N11" s="11"/>
      <c r="O11" s="18"/>
      <c r="P11" s="35"/>
      <c r="Q11" s="35"/>
      <c r="R11" s="35"/>
      <c r="S11" s="35"/>
      <c r="T11" s="35"/>
      <c r="U11" s="36"/>
      <c r="V11" s="36"/>
      <c r="W11" s="36"/>
      <c r="X11" s="36"/>
      <c r="Y11" s="36"/>
      <c r="Z11" s="36"/>
    </row>
    <row r="12" spans="1:26" s="8" customFormat="1" ht="18" customHeight="1">
      <c r="A12" s="21"/>
      <c r="B12" s="22"/>
      <c r="N12" s="39" t="s">
        <v>33</v>
      </c>
      <c r="O12" s="40"/>
      <c r="P12" s="35"/>
      <c r="Q12" s="35"/>
      <c r="R12" s="35"/>
      <c r="S12" s="35"/>
      <c r="T12" s="35"/>
      <c r="U12" s="37"/>
      <c r="V12" s="37"/>
      <c r="W12" s="37"/>
      <c r="X12" s="37"/>
      <c r="Y12" s="37"/>
      <c r="Z12" s="37"/>
    </row>
    <row r="13" spans="1:26" s="8" customFormat="1" ht="18" customHeight="1">
      <c r="A13" s="45" t="s">
        <v>40</v>
      </c>
      <c r="B13" s="46"/>
      <c r="C13" s="7">
        <v>4119</v>
      </c>
      <c r="D13" s="7">
        <v>2335</v>
      </c>
      <c r="E13" s="7">
        <v>14</v>
      </c>
      <c r="F13" s="7">
        <v>5854</v>
      </c>
      <c r="G13" s="7">
        <v>2866</v>
      </c>
      <c r="H13" s="7">
        <v>1026</v>
      </c>
      <c r="I13" s="7">
        <v>328</v>
      </c>
      <c r="J13" s="7">
        <v>259</v>
      </c>
      <c r="K13" s="7">
        <v>140</v>
      </c>
      <c r="L13" s="7">
        <v>136</v>
      </c>
      <c r="M13" s="7">
        <v>136</v>
      </c>
      <c r="N13" s="11"/>
      <c r="O13" s="18" t="s">
        <v>34</v>
      </c>
      <c r="P13" s="35">
        <v>32</v>
      </c>
      <c r="Q13" s="35">
        <v>2</v>
      </c>
      <c r="R13" s="35">
        <v>0</v>
      </c>
      <c r="S13" s="35">
        <v>61</v>
      </c>
      <c r="T13" s="35">
        <v>32</v>
      </c>
      <c r="U13" s="35">
        <v>0</v>
      </c>
      <c r="V13" s="35">
        <v>0</v>
      </c>
      <c r="W13" s="36">
        <v>0</v>
      </c>
      <c r="X13" s="36">
        <v>0</v>
      </c>
      <c r="Y13" s="36">
        <v>0</v>
      </c>
      <c r="Z13" s="36">
        <v>0</v>
      </c>
    </row>
    <row r="14" spans="2:26" ht="18" customHeight="1">
      <c r="B14" s="2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1"/>
      <c r="O14" s="18"/>
      <c r="P14" s="35"/>
      <c r="Q14" s="35"/>
      <c r="R14" s="35"/>
      <c r="S14" s="35"/>
      <c r="T14" s="35"/>
      <c r="U14" s="37"/>
      <c r="V14" s="37"/>
      <c r="W14" s="37"/>
      <c r="X14" s="37"/>
      <c r="Y14" s="37"/>
      <c r="Z14" s="37"/>
    </row>
    <row r="15" spans="1:26" ht="18" customHeight="1">
      <c r="A15" s="45" t="s">
        <v>63</v>
      </c>
      <c r="B15" s="46"/>
      <c r="C15" s="9">
        <v>4037</v>
      </c>
      <c r="D15" s="9">
        <v>2297</v>
      </c>
      <c r="E15" s="9">
        <v>9</v>
      </c>
      <c r="F15" s="9">
        <v>5807</v>
      </c>
      <c r="G15" s="9">
        <v>2788</v>
      </c>
      <c r="H15" s="9">
        <v>1011</v>
      </c>
      <c r="I15" s="9">
        <v>340</v>
      </c>
      <c r="J15" s="9">
        <v>230</v>
      </c>
      <c r="K15" s="9">
        <v>136</v>
      </c>
      <c r="L15" s="9">
        <v>109</v>
      </c>
      <c r="M15" s="9">
        <v>196</v>
      </c>
      <c r="N15" s="39" t="s">
        <v>35</v>
      </c>
      <c r="O15" s="40"/>
      <c r="P15" s="35"/>
      <c r="Q15" s="35"/>
      <c r="R15" s="35"/>
      <c r="S15" s="37"/>
      <c r="T15" s="37"/>
      <c r="U15" s="35"/>
      <c r="V15" s="35"/>
      <c r="W15" s="35"/>
      <c r="X15" s="35"/>
      <c r="Y15" s="35"/>
      <c r="Z15" s="35"/>
    </row>
    <row r="16" spans="2:26" ht="18" customHeight="1">
      <c r="B16" s="2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1"/>
      <c r="O16" s="18" t="s">
        <v>36</v>
      </c>
      <c r="P16" s="35">
        <v>17</v>
      </c>
      <c r="Q16" s="35">
        <v>0</v>
      </c>
      <c r="R16" s="35">
        <v>0</v>
      </c>
      <c r="S16" s="37">
        <v>15</v>
      </c>
      <c r="T16" s="37">
        <v>6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</row>
    <row r="17" spans="1:26" s="10" customFormat="1" ht="18" customHeight="1">
      <c r="A17" s="41" t="s">
        <v>64</v>
      </c>
      <c r="B17" s="42"/>
      <c r="C17" s="32">
        <f>SUM(C20+C23)</f>
        <v>3573</v>
      </c>
      <c r="D17" s="32">
        <f>SUM(D20+D23)</f>
        <v>2325</v>
      </c>
      <c r="E17" s="32">
        <f>SUM(E20+E23)</f>
        <v>10</v>
      </c>
      <c r="F17" s="32">
        <f>SUM(F20+F23)</f>
        <v>5634</v>
      </c>
      <c r="G17" s="32">
        <f>SUM(G20+G23)</f>
        <v>2650</v>
      </c>
      <c r="H17" s="32">
        <f aca="true" t="shared" si="0" ref="H17:M17">SUM(H20+H23)</f>
        <v>1052</v>
      </c>
      <c r="I17" s="32">
        <f t="shared" si="0"/>
        <v>328</v>
      </c>
      <c r="J17" s="32">
        <f t="shared" si="0"/>
        <v>226</v>
      </c>
      <c r="K17" s="32">
        <f t="shared" si="0"/>
        <v>170</v>
      </c>
      <c r="L17" s="32">
        <f t="shared" si="0"/>
        <v>118</v>
      </c>
      <c r="M17" s="32">
        <f t="shared" si="0"/>
        <v>210</v>
      </c>
      <c r="N17" s="27"/>
      <c r="O17" s="28"/>
      <c r="P17" s="38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8" customHeight="1">
      <c r="A18" s="24"/>
      <c r="B18" s="6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9" t="s">
        <v>37</v>
      </c>
      <c r="O18" s="40"/>
      <c r="P18" s="38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8" customHeight="1">
      <c r="A19" s="24"/>
      <c r="B19" s="6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1"/>
      <c r="O19" s="18" t="s">
        <v>38</v>
      </c>
      <c r="P19" s="35">
        <v>48</v>
      </c>
      <c r="Q19" s="35">
        <v>0</v>
      </c>
      <c r="R19" s="35">
        <v>0</v>
      </c>
      <c r="S19" s="35">
        <v>38</v>
      </c>
      <c r="T19" s="35">
        <v>19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</row>
    <row r="20" spans="1:26" ht="18" customHeight="1">
      <c r="A20" s="43" t="s">
        <v>41</v>
      </c>
      <c r="B20" s="44"/>
      <c r="C20" s="32">
        <f>SUM(C25:C39)</f>
        <v>3206</v>
      </c>
      <c r="D20" s="32">
        <f>SUM(D25:D39)</f>
        <v>2201</v>
      </c>
      <c r="E20" s="32">
        <f>SUM(E25:E39)</f>
        <v>10</v>
      </c>
      <c r="F20" s="32">
        <f>SUM(F25:F39)</f>
        <v>4986</v>
      </c>
      <c r="G20" s="32">
        <f>SUM(G25:G39)</f>
        <v>2382</v>
      </c>
      <c r="H20" s="32">
        <f aca="true" t="shared" si="1" ref="H20:M20">SUM(H25:H39)</f>
        <v>1043</v>
      </c>
      <c r="I20" s="32">
        <f t="shared" si="1"/>
        <v>327</v>
      </c>
      <c r="J20" s="32">
        <f t="shared" si="1"/>
        <v>226</v>
      </c>
      <c r="K20" s="32">
        <f t="shared" si="1"/>
        <v>169</v>
      </c>
      <c r="L20" s="32">
        <f t="shared" si="1"/>
        <v>118</v>
      </c>
      <c r="M20" s="32">
        <f t="shared" si="1"/>
        <v>203</v>
      </c>
      <c r="N20" s="11"/>
      <c r="O20" s="18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8" customHeight="1">
      <c r="A21" s="25"/>
      <c r="B21" s="2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9" t="s">
        <v>43</v>
      </c>
      <c r="O21" s="40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8" customHeight="1">
      <c r="A22" s="25"/>
      <c r="B22" s="26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1"/>
      <c r="O22" s="18" t="s">
        <v>44</v>
      </c>
      <c r="P22" s="35">
        <v>25</v>
      </c>
      <c r="Q22" s="35">
        <v>0</v>
      </c>
      <c r="R22" s="35">
        <v>0</v>
      </c>
      <c r="S22" s="35">
        <v>59</v>
      </c>
      <c r="T22" s="35">
        <v>25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8" customHeight="1">
      <c r="A23" s="43" t="s">
        <v>42</v>
      </c>
      <c r="B23" s="44"/>
      <c r="C23" s="32">
        <f>SUM(C42:C42,P10:P42)</f>
        <v>367</v>
      </c>
      <c r="D23" s="32">
        <f>SUM(D42:D42,Q10:Q42)</f>
        <v>124</v>
      </c>
      <c r="E23" s="32">
        <f>SUM(E42:E42,R10:R42)</f>
        <v>0</v>
      </c>
      <c r="F23" s="32">
        <f>SUM(F42:F42,S10:S42)</f>
        <v>648</v>
      </c>
      <c r="G23" s="32">
        <f>SUM(G42:G42,T10:T42)</f>
        <v>268</v>
      </c>
      <c r="H23" s="32">
        <f aca="true" t="shared" si="2" ref="H23:M23">SUM(H42:H42,U10:U42)</f>
        <v>9</v>
      </c>
      <c r="I23" s="32">
        <f t="shared" si="2"/>
        <v>1</v>
      </c>
      <c r="J23" s="32">
        <f t="shared" si="2"/>
        <v>0</v>
      </c>
      <c r="K23" s="32">
        <f t="shared" si="2"/>
        <v>1</v>
      </c>
      <c r="L23" s="32">
        <f t="shared" si="2"/>
        <v>0</v>
      </c>
      <c r="M23" s="32">
        <f t="shared" si="2"/>
        <v>7</v>
      </c>
      <c r="N23" s="11"/>
      <c r="O23" s="18"/>
      <c r="P23" s="35"/>
      <c r="Q23" s="35"/>
      <c r="R23" s="35"/>
      <c r="S23" s="35"/>
      <c r="T23" s="35"/>
      <c r="U23" s="37"/>
      <c r="V23" s="37"/>
      <c r="W23" s="37"/>
      <c r="X23" s="37"/>
      <c r="Y23" s="37"/>
      <c r="Z23" s="37"/>
    </row>
    <row r="24" spans="1:26" ht="18" customHeight="1">
      <c r="A24" s="12"/>
      <c r="B24" s="1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9" t="s">
        <v>45</v>
      </c>
      <c r="O24" s="40"/>
      <c r="P24" s="35"/>
      <c r="Q24" s="35"/>
      <c r="R24" s="35"/>
      <c r="S24" s="35"/>
      <c r="T24" s="35"/>
      <c r="U24" s="36"/>
      <c r="V24" s="36"/>
      <c r="W24" s="36"/>
      <c r="X24" s="36"/>
      <c r="Y24" s="36"/>
      <c r="Z24" s="36"/>
    </row>
    <row r="25" spans="1:26" ht="18" customHeight="1">
      <c r="A25" s="11"/>
      <c r="B25" s="18" t="s">
        <v>18</v>
      </c>
      <c r="C25" s="35">
        <v>773</v>
      </c>
      <c r="D25" s="35">
        <v>200</v>
      </c>
      <c r="E25" s="35">
        <v>0</v>
      </c>
      <c r="F25" s="35">
        <v>1243</v>
      </c>
      <c r="G25" s="35">
        <v>706</v>
      </c>
      <c r="H25" s="35">
        <f>SUM(I25:M25)</f>
        <v>414</v>
      </c>
      <c r="I25" s="35">
        <v>147</v>
      </c>
      <c r="J25" s="35">
        <v>113</v>
      </c>
      <c r="K25" s="35">
        <v>100</v>
      </c>
      <c r="L25" s="35">
        <v>54</v>
      </c>
      <c r="M25" s="35">
        <v>0</v>
      </c>
      <c r="N25" s="11"/>
      <c r="O25" s="18" t="s">
        <v>46</v>
      </c>
      <c r="P25" s="35">
        <v>0</v>
      </c>
      <c r="Q25" s="35">
        <v>0</v>
      </c>
      <c r="R25" s="35">
        <v>0</v>
      </c>
      <c r="S25" s="35">
        <v>7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</row>
    <row r="26" spans="1:26" ht="18" customHeight="1">
      <c r="A26" s="11"/>
      <c r="B26" s="18" t="s">
        <v>19</v>
      </c>
      <c r="C26" s="35">
        <v>1406</v>
      </c>
      <c r="D26" s="35">
        <v>1541</v>
      </c>
      <c r="E26" s="35">
        <v>7</v>
      </c>
      <c r="F26" s="35">
        <v>1108</v>
      </c>
      <c r="G26" s="35">
        <v>624</v>
      </c>
      <c r="H26" s="35">
        <f aca="true" t="shared" si="3" ref="H26:H39">SUM(I26:M26)</f>
        <v>191</v>
      </c>
      <c r="I26" s="35">
        <v>85</v>
      </c>
      <c r="J26" s="35">
        <v>31</v>
      </c>
      <c r="K26" s="35">
        <v>30</v>
      </c>
      <c r="L26" s="35">
        <v>23</v>
      </c>
      <c r="M26" s="35">
        <v>22</v>
      </c>
      <c r="N26" s="24"/>
      <c r="O26" s="23"/>
      <c r="P26" s="35"/>
      <c r="Q26" s="35"/>
      <c r="R26" s="35"/>
      <c r="S26" s="35"/>
      <c r="T26" s="35"/>
      <c r="U26" s="36"/>
      <c r="V26" s="36"/>
      <c r="W26" s="36"/>
      <c r="X26" s="36"/>
      <c r="Y26" s="36"/>
      <c r="Z26" s="36"/>
    </row>
    <row r="27" spans="1:26" ht="18" customHeight="1">
      <c r="A27" s="11"/>
      <c r="B27" s="18" t="s">
        <v>20</v>
      </c>
      <c r="C27" s="35">
        <v>90</v>
      </c>
      <c r="D27" s="35">
        <v>23</v>
      </c>
      <c r="E27" s="35">
        <v>0</v>
      </c>
      <c r="F27" s="35">
        <v>483</v>
      </c>
      <c r="G27" s="35">
        <v>204</v>
      </c>
      <c r="H27" s="35">
        <f t="shared" si="3"/>
        <v>111</v>
      </c>
      <c r="I27" s="35">
        <v>33</v>
      </c>
      <c r="J27" s="35">
        <v>13</v>
      </c>
      <c r="K27" s="35">
        <v>13</v>
      </c>
      <c r="L27" s="35">
        <v>11</v>
      </c>
      <c r="M27" s="35">
        <v>41</v>
      </c>
      <c r="N27" s="39" t="s">
        <v>47</v>
      </c>
      <c r="O27" s="40"/>
      <c r="P27" s="35"/>
      <c r="Q27" s="35"/>
      <c r="R27" s="35"/>
      <c r="S27" s="35"/>
      <c r="T27" s="35"/>
      <c r="U27" s="36"/>
      <c r="V27" s="36"/>
      <c r="W27" s="36"/>
      <c r="X27" s="36"/>
      <c r="Y27" s="36"/>
      <c r="Z27" s="36"/>
    </row>
    <row r="28" spans="1:26" ht="18" customHeight="1">
      <c r="A28" s="11"/>
      <c r="B28" s="18" t="s">
        <v>21</v>
      </c>
      <c r="C28" s="35">
        <v>89</v>
      </c>
      <c r="D28" s="35">
        <v>55</v>
      </c>
      <c r="E28" s="35">
        <v>3</v>
      </c>
      <c r="F28" s="35">
        <v>111</v>
      </c>
      <c r="G28" s="35">
        <v>45</v>
      </c>
      <c r="H28" s="35">
        <f t="shared" si="3"/>
        <v>20</v>
      </c>
      <c r="I28" s="35">
        <v>2</v>
      </c>
      <c r="J28" s="35">
        <v>1</v>
      </c>
      <c r="K28" s="35">
        <v>3</v>
      </c>
      <c r="L28" s="35">
        <v>10</v>
      </c>
      <c r="M28" s="36">
        <v>4</v>
      </c>
      <c r="N28" s="11"/>
      <c r="O28" s="18" t="s">
        <v>48</v>
      </c>
      <c r="P28" s="35">
        <v>11</v>
      </c>
      <c r="Q28" s="35">
        <v>2</v>
      </c>
      <c r="R28" s="35">
        <v>0</v>
      </c>
      <c r="S28" s="35">
        <v>147</v>
      </c>
      <c r="T28" s="35">
        <v>46</v>
      </c>
      <c r="U28" s="36">
        <v>2</v>
      </c>
      <c r="V28" s="36">
        <v>0</v>
      </c>
      <c r="W28" s="36">
        <v>0</v>
      </c>
      <c r="X28" s="36">
        <v>1</v>
      </c>
      <c r="Y28" s="36">
        <v>0</v>
      </c>
      <c r="Z28" s="36">
        <v>1</v>
      </c>
    </row>
    <row r="29" spans="1:26" ht="18" customHeight="1">
      <c r="A29" s="11"/>
      <c r="B29" s="18" t="s">
        <v>22</v>
      </c>
      <c r="C29" s="35">
        <v>113</v>
      </c>
      <c r="D29" s="35">
        <v>27</v>
      </c>
      <c r="E29" s="35">
        <v>0</v>
      </c>
      <c r="F29" s="35">
        <v>193</v>
      </c>
      <c r="G29" s="35">
        <v>55</v>
      </c>
      <c r="H29" s="35">
        <f t="shared" si="3"/>
        <v>20</v>
      </c>
      <c r="I29" s="35">
        <v>7</v>
      </c>
      <c r="J29" s="35">
        <v>6</v>
      </c>
      <c r="K29" s="35">
        <v>4</v>
      </c>
      <c r="L29" s="35">
        <v>1</v>
      </c>
      <c r="M29" s="36">
        <v>2</v>
      </c>
      <c r="N29" s="24"/>
      <c r="O29" s="23"/>
      <c r="P29" s="35"/>
      <c r="Q29" s="35"/>
      <c r="R29" s="35"/>
      <c r="S29" s="35"/>
      <c r="T29" s="35"/>
      <c r="U29" s="35"/>
      <c r="V29" s="36"/>
      <c r="W29" s="36"/>
      <c r="X29" s="36"/>
      <c r="Y29" s="36"/>
      <c r="Z29" s="35"/>
    </row>
    <row r="30" spans="1:26" ht="18" customHeight="1">
      <c r="A30" s="11"/>
      <c r="B30" s="18" t="s">
        <v>23</v>
      </c>
      <c r="C30" s="35">
        <v>95</v>
      </c>
      <c r="D30" s="35">
        <v>14</v>
      </c>
      <c r="E30" s="35">
        <v>0</v>
      </c>
      <c r="F30" s="37">
        <v>170</v>
      </c>
      <c r="G30" s="37">
        <v>78</v>
      </c>
      <c r="H30" s="35">
        <f t="shared" si="3"/>
        <v>17</v>
      </c>
      <c r="I30" s="35">
        <v>9</v>
      </c>
      <c r="J30" s="35">
        <v>4</v>
      </c>
      <c r="K30" s="35">
        <v>1</v>
      </c>
      <c r="L30" s="35">
        <v>3</v>
      </c>
      <c r="M30" s="35">
        <v>0</v>
      </c>
      <c r="N30" s="39" t="s">
        <v>49</v>
      </c>
      <c r="O30" s="40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8" customHeight="1">
      <c r="A31" s="11"/>
      <c r="B31" s="18" t="s">
        <v>24</v>
      </c>
      <c r="C31" s="35">
        <v>109</v>
      </c>
      <c r="D31" s="35">
        <v>69</v>
      </c>
      <c r="E31" s="35">
        <v>0</v>
      </c>
      <c r="F31" s="35">
        <v>138</v>
      </c>
      <c r="G31" s="35">
        <v>79</v>
      </c>
      <c r="H31" s="35">
        <f t="shared" si="3"/>
        <v>148</v>
      </c>
      <c r="I31" s="35">
        <v>7</v>
      </c>
      <c r="J31" s="35">
        <v>19</v>
      </c>
      <c r="K31" s="35">
        <v>9</v>
      </c>
      <c r="L31" s="35">
        <v>8</v>
      </c>
      <c r="M31" s="35">
        <v>105</v>
      </c>
      <c r="N31" s="11"/>
      <c r="O31" s="18" t="s">
        <v>50</v>
      </c>
      <c r="P31" s="35">
        <v>43</v>
      </c>
      <c r="Q31" s="35">
        <v>26</v>
      </c>
      <c r="R31" s="35">
        <v>0</v>
      </c>
      <c r="S31" s="35">
        <v>34</v>
      </c>
      <c r="T31" s="35">
        <v>11</v>
      </c>
      <c r="U31" s="36">
        <v>4</v>
      </c>
      <c r="V31" s="36">
        <v>1</v>
      </c>
      <c r="W31" s="36">
        <v>0</v>
      </c>
      <c r="X31" s="36">
        <v>0</v>
      </c>
      <c r="Y31" s="36">
        <v>0</v>
      </c>
      <c r="Z31" s="36">
        <v>3</v>
      </c>
    </row>
    <row r="32" spans="1:26" ht="18" customHeight="1">
      <c r="A32" s="11"/>
      <c r="B32" s="18" t="s">
        <v>25</v>
      </c>
      <c r="C32" s="35">
        <v>54</v>
      </c>
      <c r="D32" s="35">
        <v>23</v>
      </c>
      <c r="E32" s="35">
        <v>0</v>
      </c>
      <c r="F32" s="35">
        <v>155</v>
      </c>
      <c r="G32" s="35">
        <v>62</v>
      </c>
      <c r="H32" s="35">
        <f t="shared" si="3"/>
        <v>15</v>
      </c>
      <c r="I32" s="36">
        <v>2</v>
      </c>
      <c r="J32" s="36">
        <v>4</v>
      </c>
      <c r="K32" s="36">
        <v>0</v>
      </c>
      <c r="L32" s="36">
        <v>3</v>
      </c>
      <c r="M32" s="36">
        <v>6</v>
      </c>
      <c r="N32" s="11"/>
      <c r="O32" s="18" t="s">
        <v>51</v>
      </c>
      <c r="P32" s="35">
        <v>14</v>
      </c>
      <c r="Q32" s="35">
        <v>0</v>
      </c>
      <c r="R32" s="35">
        <v>0</v>
      </c>
      <c r="S32" s="35">
        <v>29</v>
      </c>
      <c r="T32" s="35">
        <v>11</v>
      </c>
      <c r="U32" s="35">
        <v>2</v>
      </c>
      <c r="V32" s="35">
        <v>0</v>
      </c>
      <c r="W32" s="35">
        <v>0</v>
      </c>
      <c r="X32" s="35">
        <v>0</v>
      </c>
      <c r="Y32" s="35">
        <v>0</v>
      </c>
      <c r="Z32" s="35">
        <v>2</v>
      </c>
    </row>
    <row r="33" spans="1:26" ht="18" customHeight="1">
      <c r="A33" s="11"/>
      <c r="B33" s="18" t="s">
        <v>26</v>
      </c>
      <c r="C33" s="35">
        <v>43</v>
      </c>
      <c r="D33" s="35">
        <v>13</v>
      </c>
      <c r="E33" s="35">
        <v>0</v>
      </c>
      <c r="F33" s="35">
        <v>172</v>
      </c>
      <c r="G33" s="35">
        <v>69</v>
      </c>
      <c r="H33" s="35">
        <f t="shared" si="3"/>
        <v>17</v>
      </c>
      <c r="I33" s="36">
        <v>4</v>
      </c>
      <c r="J33" s="36">
        <v>4</v>
      </c>
      <c r="K33" s="36">
        <v>1</v>
      </c>
      <c r="L33" s="36">
        <v>1</v>
      </c>
      <c r="M33" s="36">
        <v>7</v>
      </c>
      <c r="N33" s="11"/>
      <c r="O33" s="18"/>
      <c r="P33" s="35"/>
      <c r="Q33" s="35"/>
      <c r="R33" s="35"/>
      <c r="S33" s="35"/>
      <c r="T33" s="35"/>
      <c r="U33" s="36"/>
      <c r="V33" s="36"/>
      <c r="W33" s="36"/>
      <c r="X33" s="36"/>
      <c r="Y33" s="36"/>
      <c r="Z33" s="36"/>
    </row>
    <row r="34" spans="1:26" ht="18" customHeight="1">
      <c r="A34" s="11"/>
      <c r="B34" s="18" t="s">
        <v>27</v>
      </c>
      <c r="C34" s="35">
        <v>145</v>
      </c>
      <c r="D34" s="35">
        <v>63</v>
      </c>
      <c r="E34" s="35">
        <v>0</v>
      </c>
      <c r="F34" s="35">
        <v>158</v>
      </c>
      <c r="G34" s="35">
        <v>73</v>
      </c>
      <c r="H34" s="35">
        <f t="shared" si="3"/>
        <v>37</v>
      </c>
      <c r="I34" s="35">
        <v>21</v>
      </c>
      <c r="J34" s="35">
        <v>12</v>
      </c>
      <c r="K34" s="35">
        <v>0</v>
      </c>
      <c r="L34" s="35">
        <v>4</v>
      </c>
      <c r="M34" s="35">
        <v>0</v>
      </c>
      <c r="N34" s="27" t="s">
        <v>52</v>
      </c>
      <c r="O34" s="28"/>
      <c r="P34" s="35"/>
      <c r="Q34" s="35"/>
      <c r="R34" s="35"/>
      <c r="S34" s="35"/>
      <c r="T34" s="35"/>
      <c r="U34" s="36"/>
      <c r="V34" s="36"/>
      <c r="W34" s="36"/>
      <c r="X34" s="36"/>
      <c r="Y34" s="36"/>
      <c r="Z34" s="36"/>
    </row>
    <row r="35" spans="1:26" ht="18" customHeight="1">
      <c r="A35" s="11"/>
      <c r="B35" s="18" t="s">
        <v>28</v>
      </c>
      <c r="C35" s="35">
        <v>64</v>
      </c>
      <c r="D35" s="35">
        <v>8</v>
      </c>
      <c r="E35" s="35">
        <v>0</v>
      </c>
      <c r="F35" s="35">
        <v>173</v>
      </c>
      <c r="G35" s="35">
        <v>73</v>
      </c>
      <c r="H35" s="35">
        <f t="shared" si="3"/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11"/>
      <c r="O35" s="18" t="s">
        <v>53</v>
      </c>
      <c r="P35" s="35">
        <v>0</v>
      </c>
      <c r="Q35" s="35">
        <v>0</v>
      </c>
      <c r="R35" s="35">
        <v>0</v>
      </c>
      <c r="S35" s="35">
        <v>16</v>
      </c>
      <c r="T35" s="35">
        <v>4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</row>
    <row r="36" spans="1:26" ht="18" customHeight="1">
      <c r="A36" s="11"/>
      <c r="B36" s="18" t="s">
        <v>58</v>
      </c>
      <c r="C36" s="35">
        <v>49</v>
      </c>
      <c r="D36" s="35">
        <v>64</v>
      </c>
      <c r="E36" s="35">
        <v>0</v>
      </c>
      <c r="F36" s="35">
        <v>127</v>
      </c>
      <c r="G36" s="35">
        <v>73</v>
      </c>
      <c r="H36" s="35">
        <f t="shared" si="3"/>
        <v>1</v>
      </c>
      <c r="I36" s="35">
        <v>1</v>
      </c>
      <c r="J36" s="35">
        <v>0</v>
      </c>
      <c r="K36" s="35">
        <v>0</v>
      </c>
      <c r="L36" s="35">
        <v>0</v>
      </c>
      <c r="M36" s="35">
        <v>0</v>
      </c>
      <c r="N36" s="24"/>
      <c r="O36" s="23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8" customHeight="1">
      <c r="A37" s="11"/>
      <c r="B37" s="18" t="s">
        <v>59</v>
      </c>
      <c r="C37" s="35">
        <v>81</v>
      </c>
      <c r="D37" s="35">
        <v>50</v>
      </c>
      <c r="E37" s="35">
        <v>0</v>
      </c>
      <c r="F37" s="35">
        <v>381</v>
      </c>
      <c r="G37" s="35">
        <v>125</v>
      </c>
      <c r="H37" s="35">
        <f t="shared" si="3"/>
        <v>8</v>
      </c>
      <c r="I37" s="35">
        <v>2</v>
      </c>
      <c r="J37" s="35">
        <v>2</v>
      </c>
      <c r="K37" s="35">
        <v>3</v>
      </c>
      <c r="L37" s="35">
        <v>0</v>
      </c>
      <c r="M37" s="35">
        <v>1</v>
      </c>
      <c r="N37" s="27" t="s">
        <v>54</v>
      </c>
      <c r="O37" s="28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8" customHeight="1">
      <c r="A38" s="11"/>
      <c r="B38" s="18" t="s">
        <v>60</v>
      </c>
      <c r="C38" s="35">
        <v>59</v>
      </c>
      <c r="D38" s="35">
        <v>50</v>
      </c>
      <c r="E38" s="35">
        <v>0</v>
      </c>
      <c r="F38" s="35">
        <v>248</v>
      </c>
      <c r="G38" s="35">
        <v>72</v>
      </c>
      <c r="H38" s="35">
        <f t="shared" si="3"/>
        <v>23</v>
      </c>
      <c r="I38" s="35">
        <v>5</v>
      </c>
      <c r="J38" s="35">
        <v>2</v>
      </c>
      <c r="K38" s="35">
        <v>3</v>
      </c>
      <c r="L38" s="35">
        <v>0</v>
      </c>
      <c r="M38" s="35">
        <v>13</v>
      </c>
      <c r="N38" s="11"/>
      <c r="O38" s="18" t="s">
        <v>55</v>
      </c>
      <c r="P38" s="35">
        <v>12</v>
      </c>
      <c r="Q38" s="35">
        <v>63</v>
      </c>
      <c r="R38" s="35">
        <v>0</v>
      </c>
      <c r="S38" s="35">
        <v>26</v>
      </c>
      <c r="T38" s="35">
        <v>9</v>
      </c>
      <c r="U38" s="36">
        <v>1</v>
      </c>
      <c r="V38" s="36">
        <v>0</v>
      </c>
      <c r="W38" s="36">
        <v>0</v>
      </c>
      <c r="X38" s="36">
        <v>0</v>
      </c>
      <c r="Y38" s="36">
        <v>0</v>
      </c>
      <c r="Z38" s="36">
        <v>1</v>
      </c>
    </row>
    <row r="39" spans="1:26" ht="18" customHeight="1">
      <c r="A39" s="11"/>
      <c r="B39" s="18" t="s">
        <v>65</v>
      </c>
      <c r="C39" s="35">
        <v>36</v>
      </c>
      <c r="D39" s="35">
        <v>1</v>
      </c>
      <c r="E39" s="35">
        <v>0</v>
      </c>
      <c r="F39" s="35">
        <v>126</v>
      </c>
      <c r="G39" s="35">
        <v>44</v>
      </c>
      <c r="H39" s="35">
        <f t="shared" si="3"/>
        <v>21</v>
      </c>
      <c r="I39" s="35">
        <v>2</v>
      </c>
      <c r="J39" s="35">
        <v>15</v>
      </c>
      <c r="K39" s="35">
        <v>2</v>
      </c>
      <c r="L39" s="35">
        <v>0</v>
      </c>
      <c r="M39" s="35">
        <v>2</v>
      </c>
      <c r="N39" s="11"/>
      <c r="O39" s="18" t="s">
        <v>61</v>
      </c>
      <c r="P39" s="37">
        <v>20</v>
      </c>
      <c r="Q39" s="37">
        <v>0</v>
      </c>
      <c r="R39" s="35">
        <v>0</v>
      </c>
      <c r="S39" s="37">
        <v>68</v>
      </c>
      <c r="T39" s="37">
        <v>30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</row>
    <row r="40" spans="1:26" ht="18" customHeight="1">
      <c r="A40" s="11"/>
      <c r="B40" s="18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4"/>
      <c r="O40" s="23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8" customHeight="1">
      <c r="A41" s="39" t="s">
        <v>29</v>
      </c>
      <c r="B41" s="40"/>
      <c r="C41" s="35"/>
      <c r="D41" s="35"/>
      <c r="E41" s="35"/>
      <c r="F41" s="37"/>
      <c r="G41" s="37"/>
      <c r="H41" s="35"/>
      <c r="I41" s="35"/>
      <c r="J41" s="35"/>
      <c r="K41" s="35"/>
      <c r="L41" s="35"/>
      <c r="M41" s="35"/>
      <c r="N41" s="39" t="s">
        <v>56</v>
      </c>
      <c r="O41" s="40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8" customHeight="1">
      <c r="A42" s="11"/>
      <c r="B42" s="18" t="s">
        <v>30</v>
      </c>
      <c r="C42" s="35">
        <v>11</v>
      </c>
      <c r="D42" s="35">
        <v>3</v>
      </c>
      <c r="E42" s="35">
        <v>0</v>
      </c>
      <c r="F42" s="35">
        <v>42</v>
      </c>
      <c r="G42" s="35">
        <v>20</v>
      </c>
      <c r="H42" s="35">
        <f>SUM(I42:M42)</f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11"/>
      <c r="O42" s="18" t="s">
        <v>57</v>
      </c>
      <c r="P42" s="37">
        <v>24</v>
      </c>
      <c r="Q42" s="37">
        <v>14</v>
      </c>
      <c r="R42" s="35">
        <v>0</v>
      </c>
      <c r="S42" s="37">
        <v>53</v>
      </c>
      <c r="T42" s="37">
        <v>25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</row>
    <row r="43" spans="1:26" ht="18" customHeight="1" thickBot="1">
      <c r="A43" s="29"/>
      <c r="B43" s="30"/>
      <c r="C43" s="15"/>
      <c r="D43" s="15"/>
      <c r="E43" s="15"/>
      <c r="F43" s="15"/>
      <c r="G43" s="15"/>
      <c r="H43" s="31"/>
      <c r="I43" s="31"/>
      <c r="J43" s="31"/>
      <c r="K43" s="31"/>
      <c r="L43" s="31"/>
      <c r="M43" s="31"/>
      <c r="N43" s="16"/>
      <c r="O43" s="17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s="2" customFormat="1" ht="18" customHeight="1">
      <c r="A44" s="72" t="s">
        <v>69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W44" s="70" t="s">
        <v>68</v>
      </c>
      <c r="X44" s="70"/>
      <c r="Y44" s="70"/>
      <c r="Z44" s="70"/>
    </row>
    <row r="45" spans="1:13" ht="12" customHeight="1">
      <c r="A45" s="71" t="s">
        <v>70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4" ht="12" customHeight="1">
      <c r="A46" s="71" t="s">
        <v>71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2"/>
    </row>
    <row r="47" spans="1:14" ht="12" customHeight="1">
      <c r="A47" s="71" t="s">
        <v>72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2"/>
    </row>
    <row r="48" ht="18.75" customHeight="1">
      <c r="N48" s="2"/>
    </row>
    <row r="49" ht="11.25">
      <c r="N49" s="2"/>
    </row>
    <row r="50" ht="11.25">
      <c r="N50" s="2"/>
    </row>
    <row r="51" ht="11.25">
      <c r="N51" s="2"/>
    </row>
    <row r="52" ht="3" customHeight="1">
      <c r="N52" s="2"/>
    </row>
    <row r="53" ht="18" customHeight="1">
      <c r="N53" s="2"/>
    </row>
    <row r="54" ht="18" customHeight="1">
      <c r="N54" s="2"/>
    </row>
    <row r="55" ht="18" customHeight="1">
      <c r="N55" s="2"/>
    </row>
    <row r="56" ht="18" customHeight="1">
      <c r="N56" s="2"/>
    </row>
    <row r="57" ht="18" customHeight="1">
      <c r="N57" s="2"/>
    </row>
    <row r="58" ht="18" customHeight="1">
      <c r="N58" s="2"/>
    </row>
    <row r="59" ht="18" customHeight="1">
      <c r="N59" s="2"/>
    </row>
    <row r="60" ht="18" customHeight="1">
      <c r="N60" s="2"/>
    </row>
    <row r="61" ht="18" customHeight="1">
      <c r="N61" s="2"/>
    </row>
    <row r="62" ht="18" customHeight="1">
      <c r="N62" s="2"/>
    </row>
    <row r="63" ht="18" customHeight="1">
      <c r="N63" s="2"/>
    </row>
    <row r="64" ht="18" customHeight="1">
      <c r="N64" s="2"/>
    </row>
    <row r="65" ht="18" customHeight="1">
      <c r="N65" s="2"/>
    </row>
    <row r="66" ht="18" customHeight="1">
      <c r="N66" s="2"/>
    </row>
    <row r="67" ht="18" customHeight="1">
      <c r="N67" s="2"/>
    </row>
    <row r="68" ht="18" customHeight="1">
      <c r="N68" s="2"/>
    </row>
    <row r="69" ht="18" customHeight="1">
      <c r="N69" s="2"/>
    </row>
    <row r="70" ht="18" customHeight="1">
      <c r="N70" s="2"/>
    </row>
    <row r="71" ht="18" customHeight="1">
      <c r="N71" s="2"/>
    </row>
    <row r="72" ht="18" customHeight="1">
      <c r="N72" s="2"/>
    </row>
    <row r="73" ht="18" customHeight="1">
      <c r="N73" s="2"/>
    </row>
    <row r="74" ht="18" customHeight="1">
      <c r="N74" s="2"/>
    </row>
    <row r="75" ht="18" customHeight="1">
      <c r="N75" s="2"/>
    </row>
    <row r="76" ht="18" customHeight="1">
      <c r="N76" s="2"/>
    </row>
    <row r="77" ht="18" customHeight="1">
      <c r="N77" s="2"/>
    </row>
    <row r="78" ht="18" customHeight="1">
      <c r="N78" s="2"/>
    </row>
    <row r="79" ht="18" customHeight="1">
      <c r="N79" s="2"/>
    </row>
    <row r="80" ht="18" customHeight="1">
      <c r="N80" s="2"/>
    </row>
    <row r="81" ht="18" customHeight="1">
      <c r="N81" s="2"/>
    </row>
    <row r="82" ht="18" customHeight="1">
      <c r="N82" s="2"/>
    </row>
    <row r="83" ht="18" customHeight="1">
      <c r="N83" s="2"/>
    </row>
    <row r="84" ht="6" customHeight="1"/>
    <row r="85" s="24" customFormat="1" ht="5.25" customHeight="1"/>
    <row r="86" ht="11.25" customHeight="1">
      <c r="N86" s="2"/>
    </row>
  </sheetData>
  <sheetProtection formatCells="0" formatColumns="0" formatRows="0" insertColumns="0" insertRows="0" insertHyperlinks="0" deleteColumns="0" deleteRows="0" selectLockedCells="1" sort="0" autoFilter="0" pivotTables="0"/>
  <mergeCells count="55">
    <mergeCell ref="A46:M46"/>
    <mergeCell ref="A47:M47"/>
    <mergeCell ref="A44:M44"/>
    <mergeCell ref="S6:S7"/>
    <mergeCell ref="P5:P7"/>
    <mergeCell ref="N15:O15"/>
    <mergeCell ref="N18:O18"/>
    <mergeCell ref="W44:Z44"/>
    <mergeCell ref="A45:M45"/>
    <mergeCell ref="A2:M2"/>
    <mergeCell ref="N2:Z2"/>
    <mergeCell ref="N4:Z4"/>
    <mergeCell ref="N3:Z3"/>
    <mergeCell ref="N21:O21"/>
    <mergeCell ref="N9:O9"/>
    <mergeCell ref="M6:M7"/>
    <mergeCell ref="Y6:Y7"/>
    <mergeCell ref="Q5:R6"/>
    <mergeCell ref="S5:T5"/>
    <mergeCell ref="N1:Z1"/>
    <mergeCell ref="A3:M3"/>
    <mergeCell ref="F6:F7"/>
    <mergeCell ref="G6:G7"/>
    <mergeCell ref="F5:G5"/>
    <mergeCell ref="C5:C7"/>
    <mergeCell ref="A1:M1"/>
    <mergeCell ref="V6:V7"/>
    <mergeCell ref="Z6:Z7"/>
    <mergeCell ref="T6:T7"/>
    <mergeCell ref="A5:B7"/>
    <mergeCell ref="D5:E6"/>
    <mergeCell ref="H5:M5"/>
    <mergeCell ref="H6:H7"/>
    <mergeCell ref="I6:I7"/>
    <mergeCell ref="J6:J7"/>
    <mergeCell ref="K6:K7"/>
    <mergeCell ref="L6:L7"/>
    <mergeCell ref="A15:B15"/>
    <mergeCell ref="U6:U7"/>
    <mergeCell ref="N5:O7"/>
    <mergeCell ref="U5:Z5"/>
    <mergeCell ref="W6:W7"/>
    <mergeCell ref="X6:X7"/>
    <mergeCell ref="N12:O12"/>
    <mergeCell ref="A9:B9"/>
    <mergeCell ref="A11:B11"/>
    <mergeCell ref="A13:B13"/>
    <mergeCell ref="N41:O41"/>
    <mergeCell ref="N24:O24"/>
    <mergeCell ref="N27:O27"/>
    <mergeCell ref="N30:O30"/>
    <mergeCell ref="A17:B17"/>
    <mergeCell ref="A20:B20"/>
    <mergeCell ref="A23:B23"/>
    <mergeCell ref="A41:B41"/>
  </mergeCells>
  <printOptions/>
  <pageMargins left="0.61" right="0.4" top="0.07874015748031496" bottom="0.1968503937007874" header="0" footer="0"/>
  <pageSetup horizontalDpi="300" verticalDpi="300" orientation="portrait" pageOrder="overThenDown" paperSize="9" scale="9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2022-07-15T04:24:46Z</dcterms:created>
  <dcterms:modified xsi:type="dcterms:W3CDTF">2022-07-15T04:24:49Z</dcterms:modified>
  <cp:category/>
  <cp:version/>
  <cp:contentType/>
  <cp:contentStatus/>
</cp:coreProperties>
</file>