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１５７" sheetId="1" r:id="rId1"/>
    <sheet name="１５８" sheetId="2" r:id="rId2"/>
    <sheet name="１５９" sheetId="3" r:id="rId3"/>
    <sheet name="１６０" sheetId="4" r:id="rId4"/>
    <sheet name="１６１" sheetId="5" r:id="rId5"/>
    <sheet name="１６２" sheetId="6" r:id="rId6"/>
    <sheet name="１６３" sheetId="7" r:id="rId7"/>
  </sheets>
  <definedNames>
    <definedName name="_xlnm.Print_Area" localSheetId="4">'１６１'!$A$1:$Q$79</definedName>
  </definedNames>
  <calcPr fullCalcOnLoad="1"/>
</workbook>
</file>

<file path=xl/sharedStrings.xml><?xml version="1.0" encoding="utf-8"?>
<sst xmlns="http://schemas.openxmlformats.org/spreadsheetml/2006/main" count="598" uniqueCount="350">
  <si>
    <t>県税</t>
  </si>
  <si>
    <t>　普通税</t>
  </si>
  <si>
    <t>　目的税</t>
  </si>
  <si>
    <t>地方譲与税</t>
  </si>
  <si>
    <t>　地方道路譲与税</t>
  </si>
  <si>
    <t>　石油ガス譲与税</t>
  </si>
  <si>
    <t>　航空機燃料譲与税</t>
  </si>
  <si>
    <t>地方交付税</t>
  </si>
  <si>
    <t>　地方交付税</t>
  </si>
  <si>
    <t>交通安全対策特別交付金</t>
  </si>
  <si>
    <t>　交通安全対策特別交付金</t>
  </si>
  <si>
    <t>分担金及び負担金</t>
  </si>
  <si>
    <t>　負担金</t>
  </si>
  <si>
    <t>使用料及び手数料</t>
  </si>
  <si>
    <t>　使用料</t>
  </si>
  <si>
    <t>　手数料</t>
  </si>
  <si>
    <t>国庫支出金</t>
  </si>
  <si>
    <t>　国庫負担金</t>
  </si>
  <si>
    <t>　国庫補助金</t>
  </si>
  <si>
    <t>　委託金</t>
  </si>
  <si>
    <t>財産収入</t>
  </si>
  <si>
    <t>　財産運用収入</t>
  </si>
  <si>
    <t>　財産売払収入</t>
  </si>
  <si>
    <t>寄附金</t>
  </si>
  <si>
    <t>　寄附金</t>
  </si>
  <si>
    <t>繰入金</t>
  </si>
  <si>
    <t>　特別会計繰入金</t>
  </si>
  <si>
    <t>　基金繰入金</t>
  </si>
  <si>
    <t>諸収入</t>
  </si>
  <si>
    <t>県債</t>
  </si>
  <si>
    <t>　県債</t>
  </si>
  <si>
    <t>繰越金</t>
  </si>
  <si>
    <t>　繰越金</t>
  </si>
  <si>
    <t>資料：県出納局会計課「岡山県歳入歳出決算書」</t>
  </si>
  <si>
    <t>議会費</t>
  </si>
  <si>
    <t>　議会費</t>
  </si>
  <si>
    <t>総務費</t>
  </si>
  <si>
    <t>　総務管理費</t>
  </si>
  <si>
    <t>　企画費</t>
  </si>
  <si>
    <t>　地方振興費</t>
  </si>
  <si>
    <t>　徴税費</t>
  </si>
  <si>
    <t>　市町村振興費</t>
  </si>
  <si>
    <t>　選挙費</t>
  </si>
  <si>
    <t>　統計調査費</t>
  </si>
  <si>
    <t>　県民生活費</t>
  </si>
  <si>
    <t>　防災費</t>
  </si>
  <si>
    <t>　環境費</t>
  </si>
  <si>
    <t>　人事委員会費</t>
  </si>
  <si>
    <t>　監査委員費</t>
  </si>
  <si>
    <t>　社会福祉費</t>
  </si>
  <si>
    <t>　児童福祉費</t>
  </si>
  <si>
    <t>　生活保護費</t>
  </si>
  <si>
    <t>　災害救助費</t>
  </si>
  <si>
    <t>衛生費</t>
  </si>
  <si>
    <t>　公衆衛生費</t>
  </si>
  <si>
    <t>　環境衛生費</t>
  </si>
  <si>
    <t>　保健所費</t>
  </si>
  <si>
    <t>　医薬費</t>
  </si>
  <si>
    <t>労働費</t>
  </si>
  <si>
    <t>　労政費</t>
  </si>
  <si>
    <t>　職業訓練費</t>
  </si>
  <si>
    <t>　労働委員会費</t>
  </si>
  <si>
    <t>農林水産業費</t>
  </si>
  <si>
    <t>　農業費</t>
  </si>
  <si>
    <t>　畜産業費</t>
  </si>
  <si>
    <t>　農地費</t>
  </si>
  <si>
    <t>　林業費</t>
  </si>
  <si>
    <t>　水産業費</t>
  </si>
  <si>
    <t>商工費</t>
  </si>
  <si>
    <t>　商業費</t>
  </si>
  <si>
    <t>　工鉱業費</t>
  </si>
  <si>
    <t>　観光費</t>
  </si>
  <si>
    <t>土木費</t>
  </si>
  <si>
    <t>　土木管理費</t>
  </si>
  <si>
    <t>　道路橋りょう費</t>
  </si>
  <si>
    <t>　河川海岸費</t>
  </si>
  <si>
    <t>　港湾費</t>
  </si>
  <si>
    <t>　都市計画費</t>
  </si>
  <si>
    <t>　住宅費</t>
  </si>
  <si>
    <t>警察費</t>
  </si>
  <si>
    <t>　警察管理費</t>
  </si>
  <si>
    <t>　警察活動費</t>
  </si>
  <si>
    <t>教育費</t>
  </si>
  <si>
    <t>　教育総務費</t>
  </si>
  <si>
    <t>　小学校費</t>
  </si>
  <si>
    <t>　中学校費</t>
  </si>
  <si>
    <t>　高等学校費</t>
  </si>
  <si>
    <t>　特殊学校費</t>
  </si>
  <si>
    <t>　大学費</t>
  </si>
  <si>
    <t>　社会教育費</t>
  </si>
  <si>
    <t>　保健体育費</t>
  </si>
  <si>
    <t>災害復旧費</t>
  </si>
  <si>
    <t>　農林水産施設災害復旧費</t>
  </si>
  <si>
    <t>　土木施設災害復旧費</t>
  </si>
  <si>
    <t>公債費</t>
  </si>
  <si>
    <t>　公債費</t>
  </si>
  <si>
    <t>諸支出金</t>
  </si>
  <si>
    <t>　利子割交付金</t>
  </si>
  <si>
    <t>　ゴルフ場利用税交付金</t>
  </si>
  <si>
    <t>　自動車取得税交付金</t>
  </si>
  <si>
    <t>　利子割精算金</t>
  </si>
  <si>
    <t>　特別地方消費税交付金</t>
  </si>
  <si>
    <t>予備費</t>
  </si>
  <si>
    <t>　予備費</t>
  </si>
  <si>
    <t>岡山県母子寡婦福祉資金貸付金</t>
  </si>
  <si>
    <t>岡山県心身障害者扶養共済制度</t>
  </si>
  <si>
    <t>岡山県農業改良資金貸付金</t>
  </si>
  <si>
    <t>岡山県営食肉地方卸売市場</t>
  </si>
  <si>
    <t>岡山県林業改善資金貸付金</t>
  </si>
  <si>
    <t>岡山県沿岸漁業改善資金貸付金</t>
  </si>
  <si>
    <t>岡山県公共用地等取得事業</t>
  </si>
  <si>
    <t>岡山県後楽園</t>
  </si>
  <si>
    <t>岡山県港湾整備事業</t>
  </si>
  <si>
    <t>岡山県流域下水道事業</t>
  </si>
  <si>
    <t>岡山県立高等学校実習経営</t>
  </si>
  <si>
    <t>岡山県収入証紙等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</si>
  <si>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</si>
  <si>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</si>
  <si>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</si>
  <si>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</si>
  <si>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</si>
  <si>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</si>
  <si>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</si>
  <si>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</si>
  <si>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</si>
  <si>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</si>
  <si>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　</t>
  </si>
  <si>
    <t>建部町</t>
  </si>
  <si>
    <t>赤　磐　郡　</t>
  </si>
  <si>
    <t>瀬戸町</t>
  </si>
  <si>
    <t>和　気　郡　</t>
  </si>
  <si>
    <t>和気町</t>
  </si>
  <si>
    <t>都　窪　郡　</t>
  </si>
  <si>
    <t>早島町</t>
  </si>
  <si>
    <t>浅　口　郡　</t>
  </si>
  <si>
    <t>里庄町</t>
  </si>
  <si>
    <t>小　田　郡　</t>
  </si>
  <si>
    <t>矢掛町</t>
  </si>
  <si>
    <t>真　庭　郡　</t>
  </si>
  <si>
    <t>新庄村</t>
  </si>
  <si>
    <t>苫　田　郡　</t>
  </si>
  <si>
    <t>鏡野町</t>
  </si>
  <si>
    <t>勝　田　郡　</t>
  </si>
  <si>
    <t>勝央町</t>
  </si>
  <si>
    <t>奈義町</t>
  </si>
  <si>
    <t>英　田　郡　</t>
  </si>
  <si>
    <t>西粟倉村</t>
  </si>
  <si>
    <t>久　米　郡　</t>
  </si>
  <si>
    <t>久米南町</t>
  </si>
  <si>
    <t>地方特例交付金</t>
  </si>
  <si>
    <t>　地方特例交付金</t>
  </si>
  <si>
    <t>　　資料：県出納局会計課「岡山県歳入歳出決算書」「岡山県決算付属書」</t>
  </si>
  <si>
    <t>　資料：県出納局会計課「岡山県歳入歳出決算書」「決算説明書」</t>
  </si>
  <si>
    <t>岡山県農業総合センター農業試験場実験農場</t>
  </si>
  <si>
    <t>不納欠損額</t>
  </si>
  <si>
    <t>郡　　　計</t>
  </si>
  <si>
    <t>18　　財　 　　　　 政　　　</t>
  </si>
  <si>
    <t>　 ２　収入済額欄の△印は過納額を示す。</t>
  </si>
  <si>
    <t xml:space="preserve"> 　３　諸収入は延滞金・加算金及び過料、県預金利子、公営企業貸付金元利収入、貸付金元利収入、受託事業収入、収益事業収入、利子割精算金収入、雑入の計である。</t>
  </si>
  <si>
    <t>注)１　千円未満は四捨五入しているので、計と内訳は一致しない。</t>
  </si>
  <si>
    <t>（単位　千円）</t>
  </si>
  <si>
    <t>注）千円未満は四捨五入している。</t>
  </si>
  <si>
    <t>（単位　千円）　　</t>
  </si>
  <si>
    <t>　普通会計歳出（目的別)</t>
  </si>
  <si>
    <t>　普通会計歳出（性質別)　</t>
  </si>
  <si>
    <r>
      <t>歳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入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歳 出 の 割 合　</t>
    </r>
  </si>
  <si>
    <t>　普通会計歳入　</t>
  </si>
  <si>
    <t>注）　千円未満は四捨五入しているので、計と内訳は一致しない。</t>
  </si>
  <si>
    <t>年　度市町村</t>
  </si>
  <si>
    <t>市　　　計</t>
  </si>
  <si>
    <t xml:space="preserve"> </t>
  </si>
  <si>
    <t>15</t>
  </si>
  <si>
    <t>　産業廃棄物処理税交付金</t>
  </si>
  <si>
    <t>13</t>
  </si>
  <si>
    <t>14</t>
  </si>
  <si>
    <t>15</t>
  </si>
  <si>
    <t>岡山県中小企業支援資金貸付金</t>
  </si>
  <si>
    <t>年　　　度
市　町　村</t>
  </si>
  <si>
    <t>総　　額</t>
  </si>
  <si>
    <t>市町村税</t>
  </si>
  <si>
    <t>地方交付税</t>
  </si>
  <si>
    <t>国庫支出金</t>
  </si>
  <si>
    <t>県支出金</t>
  </si>
  <si>
    <t>財産収入</t>
  </si>
  <si>
    <t>分担金及び
負　担　金</t>
  </si>
  <si>
    <t>使用料及び
手　数　料</t>
  </si>
  <si>
    <t>寄 付 金</t>
  </si>
  <si>
    <t>繰 入 金</t>
  </si>
  <si>
    <t>繰 越 金</t>
  </si>
  <si>
    <t>地 方 債</t>
  </si>
  <si>
    <t>そ の 他</t>
  </si>
  <si>
    <t>年度</t>
  </si>
  <si>
    <t>市　　　計</t>
  </si>
  <si>
    <t>郡　　　計</t>
  </si>
  <si>
    <t>年　　度
市 町 村</t>
  </si>
  <si>
    <t>議 会 費</t>
  </si>
  <si>
    <t>総 務 費</t>
  </si>
  <si>
    <t>民 生 費</t>
  </si>
  <si>
    <t>衛 生 費</t>
  </si>
  <si>
    <t>労 働 費</t>
  </si>
  <si>
    <t>農　　林
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</si>
  <si>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</si>
  <si>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</si>
  <si>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</si>
  <si>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</si>
  <si>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</si>
  <si>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</si>
  <si>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</si>
  <si>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前年度繰上
充  用  金</t>
  </si>
  <si>
    <t>161　　市町村、科目別　</t>
  </si>
  <si>
    <t>162　　市町村、科目別　</t>
  </si>
  <si>
    <t>16</t>
  </si>
  <si>
    <t>資料：県市町村課</t>
  </si>
  <si>
    <t>注) 「依存財源の割合」は、地方譲与税、ゴルフ場利用税交付金、利子割交付金＋配当割交付金、株式等譲渡所得割交付金、地方消費税交付金、地方特例交付金、特別地方消費　　</t>
  </si>
  <si>
    <t>　　税交付金、自動車取得税交付金、国有提供施設等所在市町村助成交付金、交通安全対策特別交付金、地方債、地方交付税、国庫・県支出金÷歳入総額×100。「市町村税の</t>
  </si>
  <si>
    <t>　　割合」は、市町村税÷歳入総額×100。「義務的経費の割合」は、人件費、扶助・公債費÷歳出総額×100。「投資的経費の割合」は、普通建設事業費、災害復旧費、失業対</t>
  </si>
  <si>
    <t>　　数値による。指標の計欄は加重平均。</t>
  </si>
  <si>
    <t>　　策事業費÷歳出総額×100。「消費的経費の割合」は、物件費、維持補修費、補助費等÷歳出総額×100。「財政力指数」は、基準財政収入額÷基準財政需要額の３年間平均</t>
  </si>
  <si>
    <t>瀬戸内市</t>
  </si>
  <si>
    <t>赤磐市</t>
  </si>
  <si>
    <t>真庭市</t>
  </si>
  <si>
    <t>美作市</t>
  </si>
  <si>
    <t>美咲町</t>
  </si>
  <si>
    <t>加　賀　郡　</t>
  </si>
  <si>
    <t>吉備中央町</t>
  </si>
  <si>
    <t>注）その他の欄は、地方譲与税、利子割交付金＋配当割交付金、株式等譲渡所得割交付金、地方消費税交付金、ゴルフ場利用税交付金、特別地方消費税交付金、自動車取得税交付金、地方特例交付金、交通安全対策特別交付金、国有提供施設等所在市町村助成交付金、諸収入の合計である。</t>
  </si>
  <si>
    <t>扶 助 費</t>
  </si>
  <si>
    <t>補助費等</t>
  </si>
  <si>
    <t>　所得譲与税</t>
  </si>
  <si>
    <t>　配当割交付金</t>
  </si>
  <si>
    <t>157　　県一般会計歳入　</t>
  </si>
  <si>
    <t>158　　県一般会計歳出　</t>
  </si>
  <si>
    <r>
      <t>158　　県一般会計歳出　</t>
    </r>
    <r>
      <rPr>
        <sz val="12"/>
        <rFont val="ＭＳ 明朝"/>
        <family val="1"/>
      </rPr>
      <t>（つづき）</t>
    </r>
  </si>
  <si>
    <t>159　　県特別会計歳入歳出　</t>
  </si>
  <si>
    <t>160　　市町村、科目別　</t>
  </si>
  <si>
    <t>岡山県内陸工業団地及び流通業務団地造成事業</t>
  </si>
  <si>
    <t>岡山県用品調達</t>
  </si>
  <si>
    <t>14</t>
  </si>
  <si>
    <t xml:space="preserve">  株式等譲渡所得割交付金</t>
  </si>
  <si>
    <t>17</t>
  </si>
  <si>
    <t>浅口市</t>
  </si>
  <si>
    <t>御津郡</t>
  </si>
  <si>
    <t>赤磐郡</t>
  </si>
  <si>
    <t>和気郡</t>
  </si>
  <si>
    <t>都窪郡</t>
  </si>
  <si>
    <t>浅口郡</t>
  </si>
  <si>
    <t>小田郡</t>
  </si>
  <si>
    <t>真庭郡</t>
  </si>
  <si>
    <t>苫田郡</t>
  </si>
  <si>
    <t>勝田郡</t>
  </si>
  <si>
    <t>英田郡</t>
  </si>
  <si>
    <t>久米郡</t>
  </si>
  <si>
    <t>加賀郡</t>
  </si>
  <si>
    <t>浅口市</t>
  </si>
  <si>
    <t>郡　計</t>
  </si>
  <si>
    <t>人 件 費</t>
  </si>
  <si>
    <t>物 件 費</t>
  </si>
  <si>
    <t>維持補修費</t>
  </si>
  <si>
    <r>
      <t xml:space="preserve">普通建設
事 業 費
</t>
    </r>
    <r>
      <rPr>
        <sz val="6"/>
        <rFont val="ＭＳ 明朝"/>
        <family val="1"/>
      </rPr>
      <t>(失業対策事業費
　　　　 を含む)</t>
    </r>
  </si>
  <si>
    <t>災害復旧
事 業 費</t>
  </si>
  <si>
    <t>積 立 金</t>
  </si>
  <si>
    <t>投資及び
出 資 金</t>
  </si>
  <si>
    <t>貸 付 金</t>
  </si>
  <si>
    <t>繰 出 金</t>
  </si>
  <si>
    <t>前年度繰上
充  用  金</t>
  </si>
  <si>
    <t>和気郡</t>
  </si>
  <si>
    <t>都窪郡</t>
  </si>
  <si>
    <t>浅口郡</t>
  </si>
  <si>
    <t>小田郡</t>
  </si>
  <si>
    <t>真庭郡</t>
  </si>
  <si>
    <t>苫田郡</t>
  </si>
  <si>
    <t>勝田郡</t>
  </si>
  <si>
    <t>英田郡</t>
  </si>
  <si>
    <t>久米郡</t>
  </si>
  <si>
    <t>加賀郡</t>
  </si>
  <si>
    <t>163　　市 町 村 別 財 政　</t>
  </si>
  <si>
    <t>年　  度
市 町 村</t>
  </si>
  <si>
    <t>歳　　　　　　　入</t>
  </si>
  <si>
    <t>歳　　　　　　　　　出</t>
  </si>
  <si>
    <t>財政力
指　数</t>
  </si>
  <si>
    <t>うち　　
依存財源
の 割 合</t>
  </si>
  <si>
    <t>うち　　
市町村税
の 割 合</t>
  </si>
  <si>
    <t>うち
義 務 的
経    費</t>
  </si>
  <si>
    <t>うち
投 資 的
経    費</t>
  </si>
  <si>
    <t>うち
消 費 的
経    費</t>
  </si>
  <si>
    <t>千円</t>
  </si>
  <si>
    <t>％</t>
  </si>
  <si>
    <t>市 町 村</t>
  </si>
  <si>
    <t>歳　　　　　　　　　　出</t>
  </si>
  <si>
    <t>資料：県市町村課</t>
  </si>
  <si>
    <t>予算現額</t>
  </si>
  <si>
    <t>調　定　額</t>
  </si>
  <si>
    <t>収入済額</t>
  </si>
  <si>
    <t>収入未済額</t>
  </si>
  <si>
    <t>年　度　・　款　項</t>
  </si>
  <si>
    <t>17</t>
  </si>
  <si>
    <t>地方消費税清算金</t>
  </si>
  <si>
    <t>　地方消費税清算金</t>
  </si>
  <si>
    <t>年　度　・　款　項</t>
  </si>
  <si>
    <t>当初予算額</t>
  </si>
  <si>
    <t>支出済額</t>
  </si>
  <si>
    <t>民生費</t>
  </si>
  <si>
    <t>款　          項</t>
  </si>
  <si>
    <t>　地方消費税交付金</t>
  </si>
  <si>
    <t>歳 入 歳 出 差 引 残 高</t>
  </si>
  <si>
    <t>岡山県造林事業等</t>
  </si>
  <si>
    <t>岡山県公債管理</t>
  </si>
  <si>
    <t>平成  15　年度</t>
  </si>
  <si>
    <t>年　度　・　種　別</t>
  </si>
  <si>
    <t>予算現額</t>
  </si>
  <si>
    <t>歳　　　　　　　　　入</t>
  </si>
  <si>
    <t>歳入歳出
差引残額</t>
  </si>
  <si>
    <t>調 定 額</t>
  </si>
  <si>
    <t>222　　財　　　政</t>
  </si>
  <si>
    <t>平成　16　年度</t>
  </si>
  <si>
    <t>財　　　政　　223</t>
  </si>
  <si>
    <t>224　　財　　　政</t>
  </si>
  <si>
    <t>17</t>
  </si>
  <si>
    <t>平成13年度</t>
  </si>
  <si>
    <t>17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</si>
  <si>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</si>
  <si>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</si>
  <si>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</si>
  <si>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</si>
  <si>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</si>
  <si>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</si>
  <si>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</si>
  <si>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</si>
  <si>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</si>
  <si>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</si>
  <si>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</si>
  <si>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</si>
  <si>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</si>
  <si>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</si>
  <si>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</si>
  <si>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226　　財　　　政</t>
  </si>
  <si>
    <t>財　　　政　　227</t>
  </si>
  <si>
    <t>228　　財　　　政</t>
  </si>
  <si>
    <t>財　　　政　　229</t>
  </si>
  <si>
    <t>平成13年度</t>
  </si>
  <si>
    <t>230　　財　　　政</t>
  </si>
  <si>
    <t>市 　 計</t>
  </si>
  <si>
    <t>郡  　計</t>
  </si>
  <si>
    <t>220　　財　　　政</t>
  </si>
  <si>
    <t>財　　　政　　221</t>
  </si>
  <si>
    <t>財　　　政　　225</t>
  </si>
  <si>
    <t>財　　　政　　231</t>
  </si>
  <si>
    <t>市　計</t>
  </si>
  <si>
    <t>市 　計</t>
  </si>
  <si>
    <t>郡 　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</si>
</sst>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.0;_ &quot;△&quot;* #\ ##0.0;_ * &quot;-&quot;;_ @_ "/>
    <numFmt numFmtId="178" formatCode="_ * #\ ##0.000;_ &quot;△&quot;* #\ ##0.000;_ * &quot;-&quot;;_ @_ "/>
    <numFmt numFmtId="179" formatCode="_ * #\ ###\ ###\ ##0;_ &quot;△&quot;* #\ ###\ ##0;_ * &quot;-&quot;;_ @_ "/>
    <numFmt numFmtId="180" formatCode="#,##0.0;[Red]\-#,##0.0"/>
    <numFmt numFmtId="181" formatCode="_ * ###\ ##0.0;_ &quot;△&quot;* ###\ ##0.0;_ * &quot;-&quot;;_ @_ "/>
    <numFmt numFmtId="182" formatCode="_ * ####\ ##0.0;_ &quot;△&quot;* ####\ ##0.0;_ * &quot;-&quot;;_ @_ "/>
    <numFmt numFmtId="183" formatCode="_ * ##\ ##0.0;_ &quot;△&quot;* ##\ ##0.0;_ * &quot;-&quot;;_ @_ "/>
    <numFmt numFmtId="184" formatCode="0.0_);[Red]\(0.0\)"/>
    <numFmt numFmtId="185" formatCode="0_);[Red]\(0\)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6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b/>
      <sz val="9"/>
      <name val="ＨＧｺﾞｼｯｸE-PRO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ＨＧｺﾞｼｯｸE-PRO"/>
      <family val="3"/>
    </font>
    <font>
      <b/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76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81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49" fontId="0" fillId="0" borderId="21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/>
    </xf>
    <xf numFmtId="176" fontId="0" fillId="0" borderId="11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top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7" xfId="0" applyNumberFormat="1" applyBorder="1" applyAlignment="1">
      <alignment/>
    </xf>
    <xf numFmtId="0" fontId="7" fillId="0" borderId="11" xfId="0" applyFont="1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0" borderId="17" xfId="0" applyNumberFormat="1" applyFill="1" applyBorder="1" applyAlignment="1">
      <alignment/>
    </xf>
    <xf numFmtId="178" fontId="13" fillId="0" borderId="0" xfId="0" applyNumberFormat="1" applyFont="1" applyFill="1" applyAlignment="1">
      <alignment vertical="center"/>
    </xf>
    <xf numFmtId="176" fontId="13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13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3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13" fillId="0" borderId="17" xfId="0" applyFont="1" applyBorder="1" applyAlignment="1">
      <alignment horizontal="left"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0" borderId="17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Border="1" applyAlignment="1">
      <alignment vertical="top"/>
    </xf>
    <xf numFmtId="184" fontId="0" fillId="0" borderId="0" xfId="0" applyNumberFormat="1" applyFont="1" applyAlignment="1">
      <alignment vertical="center" shrinkToFit="1"/>
    </xf>
    <xf numFmtId="185" fontId="0" fillId="0" borderId="0" xfId="0" applyNumberFormat="1" applyFont="1" applyAlignment="1">
      <alignment vertical="center" shrinkToFit="1"/>
    </xf>
    <xf numFmtId="176" fontId="8" fillId="0" borderId="0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 shrinkToFit="1"/>
    </xf>
    <xf numFmtId="181" fontId="2" fillId="0" borderId="0" xfId="0" applyNumberFormat="1" applyFont="1" applyAlignment="1">
      <alignment horizontal="right" vertical="center" shrinkToFit="1"/>
    </xf>
    <xf numFmtId="181" fontId="0" fillId="0" borderId="0" xfId="0" applyNumberFormat="1" applyAlignment="1">
      <alignment vertical="center" shrinkToFit="1"/>
    </xf>
    <xf numFmtId="181" fontId="0" fillId="0" borderId="0" xfId="0" applyNumberFormat="1" applyAlignment="1">
      <alignment shrinkToFit="1"/>
    </xf>
    <xf numFmtId="176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12" xfId="0" applyFont="1" applyBorder="1" applyAlignment="1">
      <alignment horizontal="distributed" vertical="distributed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9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176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176" fontId="17" fillId="0" borderId="0" xfId="0" applyNumberFormat="1" applyFont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14" xfId="0" applyFont="1" applyBorder="1" applyAlignment="1">
      <alignment/>
    </xf>
    <xf numFmtId="0" fontId="14" fillId="0" borderId="24" xfId="0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179" fontId="16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21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A1" sqref="A1:F1"/>
    </sheetView>
  </sheetViews>
  <sheetFormatPr defaultColWidth="9.00390625" defaultRowHeight="12"/>
  <cols>
    <col min="1" max="1" width="34.375" style="0" customWidth="1"/>
    <col min="2" max="3" width="17.00390625" style="0" customWidth="1"/>
    <col min="4" max="4" width="16.875" style="0" customWidth="1"/>
    <col min="5" max="6" width="14.50390625" style="0" customWidth="1"/>
  </cols>
  <sheetData>
    <row r="1" spans="1:11" ht="24" customHeight="1">
      <c r="A1" s="202" t="s">
        <v>343</v>
      </c>
      <c r="B1" s="202"/>
      <c r="C1" s="202"/>
      <c r="D1" s="202"/>
      <c r="E1" s="202"/>
      <c r="F1" s="202"/>
      <c r="G1" s="3"/>
      <c r="H1" s="3"/>
      <c r="I1" s="3"/>
      <c r="J1" s="3"/>
      <c r="K1" s="3"/>
    </row>
    <row r="2" spans="1:11" ht="39.75" customHeight="1">
      <c r="A2" s="207" t="s">
        <v>156</v>
      </c>
      <c r="B2" s="207"/>
      <c r="C2" s="207"/>
      <c r="D2" s="207"/>
      <c r="E2" s="207"/>
      <c r="F2" s="207"/>
      <c r="G2" s="4"/>
      <c r="H2" s="4"/>
      <c r="I2" s="4"/>
      <c r="J2" s="4"/>
      <c r="K2" s="4"/>
    </row>
    <row r="3" spans="1:11" ht="30" customHeight="1">
      <c r="A3" s="206" t="s">
        <v>230</v>
      </c>
      <c r="B3" s="206"/>
      <c r="C3" s="206"/>
      <c r="D3" s="206"/>
      <c r="E3" s="206"/>
      <c r="F3" s="206"/>
      <c r="G3" s="5"/>
      <c r="H3" s="5"/>
      <c r="I3" s="5"/>
      <c r="J3" s="5"/>
      <c r="K3" s="5"/>
    </row>
    <row r="4" spans="1:11" ht="12" thickBot="1">
      <c r="A4" s="204" t="s">
        <v>160</v>
      </c>
      <c r="B4" s="204"/>
      <c r="C4" s="205"/>
      <c r="D4" s="205"/>
      <c r="E4" s="205"/>
      <c r="F4" s="205"/>
      <c r="G4" s="6"/>
      <c r="H4" s="6"/>
      <c r="I4" s="6"/>
      <c r="J4" s="6"/>
      <c r="K4" s="6"/>
    </row>
    <row r="5" spans="1:9" ht="18" customHeight="1">
      <c r="A5" s="158" t="s">
        <v>294</v>
      </c>
      <c r="B5" s="149" t="s">
        <v>290</v>
      </c>
      <c r="C5" s="149" t="s">
        <v>291</v>
      </c>
      <c r="D5" s="149" t="s">
        <v>292</v>
      </c>
      <c r="E5" s="149" t="s">
        <v>154</v>
      </c>
      <c r="F5" s="150" t="s">
        <v>293</v>
      </c>
      <c r="G5" s="2"/>
      <c r="H5" s="2"/>
      <c r="I5" s="2"/>
    </row>
    <row r="6" spans="1:9" ht="3" customHeight="1">
      <c r="A6" s="159"/>
      <c r="B6" s="151"/>
      <c r="C6" s="151"/>
      <c r="D6" s="151"/>
      <c r="E6" s="151"/>
      <c r="F6" s="151"/>
      <c r="G6" s="2"/>
      <c r="H6" s="2"/>
      <c r="I6" s="2"/>
    </row>
    <row r="7" spans="1:9" ht="12.75" customHeight="1">
      <c r="A7" s="160" t="s">
        <v>314</v>
      </c>
      <c r="B7" s="152">
        <v>794310406</v>
      </c>
      <c r="C7" s="153">
        <v>779605243</v>
      </c>
      <c r="D7" s="153">
        <v>-2024</v>
      </c>
      <c r="E7" s="153">
        <v>609628</v>
      </c>
      <c r="F7" s="153">
        <v>8795033</v>
      </c>
      <c r="G7" s="2"/>
      <c r="H7" s="2"/>
      <c r="I7" s="2"/>
    </row>
    <row r="8" spans="1:9" ht="11.25" customHeight="1">
      <c r="A8" s="160"/>
      <c r="B8" s="154"/>
      <c r="C8" s="154"/>
      <c r="D8" s="153">
        <v>770202606</v>
      </c>
      <c r="E8" s="154"/>
      <c r="F8" s="154"/>
      <c r="G8" s="2"/>
      <c r="H8" s="2"/>
      <c r="I8" s="2"/>
    </row>
    <row r="9" spans="1:9" ht="11.25" customHeight="1">
      <c r="A9" s="160"/>
      <c r="B9" s="154"/>
      <c r="C9" s="154"/>
      <c r="D9" s="154"/>
      <c r="E9" s="154"/>
      <c r="F9" s="154"/>
      <c r="G9" s="2"/>
      <c r="H9" s="2"/>
      <c r="I9" s="2"/>
    </row>
    <row r="10" spans="1:9" ht="12.75" customHeight="1">
      <c r="A10" s="183" t="s">
        <v>295</v>
      </c>
      <c r="B10" s="155">
        <f>B14+B22+B25+B31+B34+B37+B40+B43+B47+B52+B56+B59+B63+B66+B69</f>
        <v>750431221</v>
      </c>
      <c r="C10" s="155">
        <f>C14+C22+C25+C31+C34+C37+C40+C43+C47+C52+C56+C59+C63+C66+C69</f>
        <v>739634174</v>
      </c>
      <c r="D10" s="155">
        <v>-2443</v>
      </c>
      <c r="E10" s="155">
        <f>E14+E22+E25+E31+E34+E37+E40+E43+E47+E52+E56+E59+E63+E66+E69</f>
        <v>1092906</v>
      </c>
      <c r="F10" s="155">
        <f>F14+F22+F25+F31+F34+F37+F40+F43+F47+F52+F56+F59+F63+F66+F69</f>
        <v>8407445</v>
      </c>
      <c r="G10" s="2"/>
      <c r="H10" s="2"/>
      <c r="I10" s="2"/>
    </row>
    <row r="11" spans="1:9" ht="11.25" customHeight="1">
      <c r="A11" s="162"/>
      <c r="B11" s="156"/>
      <c r="C11" s="156"/>
      <c r="D11" s="155">
        <v>730136266</v>
      </c>
      <c r="E11" s="156"/>
      <c r="F11" s="156"/>
      <c r="G11" s="2"/>
      <c r="H11" s="2"/>
      <c r="I11" s="2"/>
    </row>
    <row r="12" spans="1:9" ht="11.25" customHeight="1">
      <c r="A12" s="163"/>
      <c r="B12" s="157"/>
      <c r="C12" s="157"/>
      <c r="D12" s="157"/>
      <c r="E12" s="157"/>
      <c r="F12" s="157"/>
      <c r="G12" s="2"/>
      <c r="H12" s="2"/>
      <c r="I12" s="2"/>
    </row>
    <row r="13" spans="1:9" s="45" customFormat="1" ht="11.25" customHeight="1">
      <c r="A13" s="163"/>
      <c r="B13" s="157"/>
      <c r="C13" s="157"/>
      <c r="D13" s="157"/>
      <c r="E13" s="157"/>
      <c r="F13" s="157"/>
      <c r="G13" s="44"/>
      <c r="H13" s="44"/>
      <c r="I13" s="44"/>
    </row>
    <row r="14" spans="1:9" s="45" customFormat="1" ht="12.75" customHeight="1">
      <c r="A14" s="164" t="s">
        <v>0</v>
      </c>
      <c r="B14" s="155">
        <f>B17+B19</f>
        <v>219171250</v>
      </c>
      <c r="C14" s="155">
        <f>C17+C19</f>
        <v>229498756</v>
      </c>
      <c r="D14" s="155">
        <v>-2330</v>
      </c>
      <c r="E14" s="155">
        <f>E17+E19</f>
        <v>844339</v>
      </c>
      <c r="F14" s="155">
        <f>F17+F19</f>
        <v>6441694</v>
      </c>
      <c r="G14" s="44"/>
      <c r="H14" s="44"/>
      <c r="I14" s="44"/>
    </row>
    <row r="15" spans="1:9" s="45" customFormat="1" ht="11.25" customHeight="1">
      <c r="A15" s="165"/>
      <c r="B15" s="155"/>
      <c r="C15" s="155"/>
      <c r="D15" s="155">
        <v>222215054</v>
      </c>
      <c r="E15" s="155"/>
      <c r="F15" s="155"/>
      <c r="G15" s="44"/>
      <c r="H15" s="44"/>
      <c r="I15" s="44"/>
    </row>
    <row r="16" spans="1:9" s="45" customFormat="1" ht="11.25" customHeight="1">
      <c r="A16" s="163"/>
      <c r="B16" s="157"/>
      <c r="C16" s="157"/>
      <c r="D16" s="157"/>
      <c r="E16" s="157"/>
      <c r="F16" s="157"/>
      <c r="G16" s="44"/>
      <c r="H16" s="44"/>
      <c r="I16" s="44"/>
    </row>
    <row r="17" spans="1:9" s="45" customFormat="1" ht="12.75" customHeight="1">
      <c r="A17" s="166" t="s">
        <v>1</v>
      </c>
      <c r="B17" s="153">
        <v>189823386</v>
      </c>
      <c r="C17" s="153">
        <v>199912374</v>
      </c>
      <c r="D17" s="153">
        <v>192883155</v>
      </c>
      <c r="E17" s="153">
        <v>819246</v>
      </c>
      <c r="F17" s="153">
        <v>6212304</v>
      </c>
      <c r="G17" s="44"/>
      <c r="H17" s="44"/>
      <c r="I17" s="44"/>
    </row>
    <row r="18" spans="1:9" ht="11.25" customHeight="1">
      <c r="A18" s="166"/>
      <c r="B18" s="153"/>
      <c r="C18" s="153"/>
      <c r="D18" s="153"/>
      <c r="E18" s="153"/>
      <c r="F18" s="153"/>
      <c r="G18" s="2"/>
      <c r="H18" s="2"/>
      <c r="I18" s="2"/>
    </row>
    <row r="19" spans="1:9" ht="12.75" customHeight="1">
      <c r="A19" s="166" t="s">
        <v>2</v>
      </c>
      <c r="B19" s="153">
        <v>29347864</v>
      </c>
      <c r="C19" s="153">
        <v>29586382</v>
      </c>
      <c r="D19" s="153">
        <v>29331898</v>
      </c>
      <c r="E19" s="153">
        <v>25093</v>
      </c>
      <c r="F19" s="153">
        <v>229390</v>
      </c>
      <c r="G19" s="2"/>
      <c r="H19" s="2"/>
      <c r="I19" s="2"/>
    </row>
    <row r="20" spans="1:9" ht="11.25" customHeight="1">
      <c r="A20" s="166"/>
      <c r="B20" s="153"/>
      <c r="C20" s="153"/>
      <c r="D20" s="153"/>
      <c r="E20" s="153"/>
      <c r="F20" s="153"/>
      <c r="G20" s="2"/>
      <c r="H20" s="2"/>
      <c r="I20" s="2"/>
    </row>
    <row r="21" spans="1:9" ht="11.25" customHeight="1">
      <c r="A21" s="166"/>
      <c r="B21" s="153"/>
      <c r="C21" s="153"/>
      <c r="D21" s="153"/>
      <c r="E21" s="153"/>
      <c r="F21" s="153"/>
      <c r="G21" s="2"/>
      <c r="H21" s="2"/>
      <c r="I21" s="2"/>
    </row>
    <row r="22" spans="1:9" ht="12.75" customHeight="1">
      <c r="A22" s="164" t="s">
        <v>296</v>
      </c>
      <c r="B22" s="155">
        <f>B23</f>
        <v>34863680</v>
      </c>
      <c r="C22" s="155">
        <f>C23</f>
        <v>34863680</v>
      </c>
      <c r="D22" s="155">
        <f>D23</f>
        <v>34863680</v>
      </c>
      <c r="E22" s="155">
        <v>0</v>
      </c>
      <c r="F22" s="155">
        <v>0</v>
      </c>
      <c r="G22" s="2"/>
      <c r="H22" s="2"/>
      <c r="I22" s="2"/>
    </row>
    <row r="23" spans="1:9" ht="12.75" customHeight="1">
      <c r="A23" s="166" t="s">
        <v>297</v>
      </c>
      <c r="B23" s="153">
        <v>34863680</v>
      </c>
      <c r="C23" s="153">
        <v>34863680</v>
      </c>
      <c r="D23" s="153">
        <v>34863680</v>
      </c>
      <c r="E23" s="153">
        <v>0</v>
      </c>
      <c r="F23" s="153">
        <v>0</v>
      </c>
      <c r="G23" s="2"/>
      <c r="H23" s="2"/>
      <c r="I23" s="2"/>
    </row>
    <row r="24" spans="1:9" ht="11.25" customHeight="1">
      <c r="A24" s="166"/>
      <c r="B24" s="153"/>
      <c r="C24" s="153"/>
      <c r="D24" s="153"/>
      <c r="E24" s="153"/>
      <c r="F24" s="153"/>
      <c r="G24" s="2"/>
      <c r="H24" s="2"/>
      <c r="I24" s="2"/>
    </row>
    <row r="25" spans="1:9" ht="12.75" customHeight="1">
      <c r="A25" s="164" t="s">
        <v>3</v>
      </c>
      <c r="B25" s="155">
        <f>SUM(B26:B29)</f>
        <v>14653087</v>
      </c>
      <c r="C25" s="155">
        <f>SUM(C26:C29)</f>
        <v>14660459</v>
      </c>
      <c r="D25" s="155">
        <f>SUM(D26:D29)</f>
        <v>14660459</v>
      </c>
      <c r="E25" s="155">
        <f>SUM(E26:E29)</f>
        <v>0</v>
      </c>
      <c r="F25" s="155">
        <f>SUM(F26:F29)</f>
        <v>0</v>
      </c>
      <c r="G25" s="2"/>
      <c r="H25" s="2"/>
      <c r="I25" s="2"/>
    </row>
    <row r="26" spans="1:9" ht="12.75" customHeight="1">
      <c r="A26" s="166" t="s">
        <v>228</v>
      </c>
      <c r="B26" s="153">
        <v>10290712</v>
      </c>
      <c r="C26" s="153">
        <v>10290712</v>
      </c>
      <c r="D26" s="153">
        <v>10290712</v>
      </c>
      <c r="E26" s="155">
        <v>0</v>
      </c>
      <c r="F26" s="155">
        <v>0</v>
      </c>
      <c r="G26" s="2"/>
      <c r="H26" s="2"/>
      <c r="I26" s="2"/>
    </row>
    <row r="27" spans="1:9" ht="12.75" customHeight="1">
      <c r="A27" s="166" t="s">
        <v>4</v>
      </c>
      <c r="B27" s="153">
        <v>4041356</v>
      </c>
      <c r="C27" s="153">
        <v>4047975</v>
      </c>
      <c r="D27" s="153">
        <v>4047975</v>
      </c>
      <c r="E27" s="153">
        <v>0</v>
      </c>
      <c r="F27" s="153">
        <v>0</v>
      </c>
      <c r="G27" s="2"/>
      <c r="H27" s="2"/>
      <c r="I27" s="2"/>
    </row>
    <row r="28" spans="1:9" ht="12.75" customHeight="1">
      <c r="A28" s="166" t="s">
        <v>5</v>
      </c>
      <c r="B28" s="153">
        <v>286107</v>
      </c>
      <c r="C28" s="153">
        <v>286001</v>
      </c>
      <c r="D28" s="153">
        <v>286001</v>
      </c>
      <c r="E28" s="153">
        <v>0</v>
      </c>
      <c r="F28" s="153">
        <v>0</v>
      </c>
      <c r="G28" s="2"/>
      <c r="H28" s="2"/>
      <c r="I28" s="2"/>
    </row>
    <row r="29" spans="1:9" ht="12.75" customHeight="1">
      <c r="A29" s="166" t="s">
        <v>6</v>
      </c>
      <c r="B29" s="153">
        <v>34912</v>
      </c>
      <c r="C29" s="153">
        <v>35771</v>
      </c>
      <c r="D29" s="153">
        <v>35771</v>
      </c>
      <c r="E29" s="153">
        <v>0</v>
      </c>
      <c r="F29" s="153">
        <v>0</v>
      </c>
      <c r="G29" s="2"/>
      <c r="H29" s="2"/>
      <c r="I29" s="2"/>
    </row>
    <row r="30" spans="1:9" ht="11.25" customHeight="1">
      <c r="A30" s="166"/>
      <c r="B30" s="153"/>
      <c r="C30" s="153"/>
      <c r="D30" s="153"/>
      <c r="E30" s="153"/>
      <c r="F30" s="153"/>
      <c r="G30" s="2"/>
      <c r="H30" s="2"/>
      <c r="I30" s="2"/>
    </row>
    <row r="31" spans="1:9" ht="12.75" customHeight="1">
      <c r="A31" s="164" t="s">
        <v>149</v>
      </c>
      <c r="B31" s="155">
        <f>B32</f>
        <v>12022325</v>
      </c>
      <c r="C31" s="155">
        <f>C32</f>
        <v>12022325</v>
      </c>
      <c r="D31" s="155">
        <f>D32</f>
        <v>12022325</v>
      </c>
      <c r="E31" s="155">
        <v>0</v>
      </c>
      <c r="F31" s="155">
        <v>0</v>
      </c>
      <c r="G31" s="2"/>
      <c r="H31" s="2"/>
      <c r="I31" s="2"/>
    </row>
    <row r="32" spans="1:9" ht="12.75" customHeight="1">
      <c r="A32" s="166" t="s">
        <v>150</v>
      </c>
      <c r="B32" s="153">
        <v>12022325</v>
      </c>
      <c r="C32" s="153">
        <v>12022325</v>
      </c>
      <c r="D32" s="153">
        <v>12022325</v>
      </c>
      <c r="E32" s="153">
        <v>0</v>
      </c>
      <c r="F32" s="153">
        <v>0</v>
      </c>
      <c r="G32" s="2"/>
      <c r="H32" s="2"/>
      <c r="I32" s="2"/>
    </row>
    <row r="33" spans="1:9" ht="11.25" customHeight="1">
      <c r="A33" s="166"/>
      <c r="B33" s="153"/>
      <c r="C33" s="153"/>
      <c r="D33" s="153"/>
      <c r="E33" s="153"/>
      <c r="F33" s="153"/>
      <c r="G33" s="2"/>
      <c r="H33" s="2"/>
      <c r="I33" s="2"/>
    </row>
    <row r="34" spans="1:9" ht="12.75" customHeight="1">
      <c r="A34" s="164" t="s">
        <v>7</v>
      </c>
      <c r="B34" s="155">
        <f>B35</f>
        <v>180821145</v>
      </c>
      <c r="C34" s="155">
        <f>C35</f>
        <v>180693248</v>
      </c>
      <c r="D34" s="155">
        <f>D35</f>
        <v>180693248</v>
      </c>
      <c r="E34" s="155">
        <v>0</v>
      </c>
      <c r="F34" s="155">
        <v>0</v>
      </c>
      <c r="G34" s="2"/>
      <c r="H34" s="2"/>
      <c r="I34" s="2"/>
    </row>
    <row r="35" spans="1:9" s="11" customFormat="1" ht="12.75" customHeight="1">
      <c r="A35" s="166" t="s">
        <v>8</v>
      </c>
      <c r="B35" s="153">
        <v>180821145</v>
      </c>
      <c r="C35" s="153">
        <v>180693248</v>
      </c>
      <c r="D35" s="153">
        <v>180693248</v>
      </c>
      <c r="E35" s="153">
        <v>0</v>
      </c>
      <c r="F35" s="153">
        <v>0</v>
      </c>
      <c r="G35" s="10"/>
      <c r="H35" s="10"/>
      <c r="I35" s="10"/>
    </row>
    <row r="36" spans="1:9" ht="11.25" customHeight="1">
      <c r="A36" s="166"/>
      <c r="B36" s="153"/>
      <c r="C36" s="153"/>
      <c r="D36" s="153"/>
      <c r="E36" s="153"/>
      <c r="F36" s="153"/>
      <c r="G36" s="2"/>
      <c r="H36" s="2"/>
      <c r="I36" s="2"/>
    </row>
    <row r="37" spans="1:9" ht="12.75" customHeight="1">
      <c r="A37" s="164" t="s">
        <v>9</v>
      </c>
      <c r="B37" s="155">
        <f>B38</f>
        <v>1090000</v>
      </c>
      <c r="C37" s="155">
        <f>C38</f>
        <v>997903</v>
      </c>
      <c r="D37" s="155">
        <f>D38</f>
        <v>997903</v>
      </c>
      <c r="E37" s="155">
        <v>0</v>
      </c>
      <c r="F37" s="155">
        <v>0</v>
      </c>
      <c r="G37" s="2"/>
      <c r="H37" s="2"/>
      <c r="I37" s="2"/>
    </row>
    <row r="38" spans="1:9" ht="12.75" customHeight="1">
      <c r="A38" s="166" t="s">
        <v>10</v>
      </c>
      <c r="B38" s="153">
        <v>1090000</v>
      </c>
      <c r="C38" s="153">
        <v>997903</v>
      </c>
      <c r="D38" s="153">
        <v>997903</v>
      </c>
      <c r="E38" s="153">
        <v>0</v>
      </c>
      <c r="F38" s="153">
        <v>0</v>
      </c>
      <c r="G38" s="2"/>
      <c r="H38" s="2"/>
      <c r="I38" s="2"/>
    </row>
    <row r="39" spans="1:9" ht="11.25" customHeight="1">
      <c r="A39" s="166"/>
      <c r="B39" s="153"/>
      <c r="C39" s="153"/>
      <c r="D39" s="153"/>
      <c r="E39" s="153"/>
      <c r="F39" s="153"/>
      <c r="G39" s="2"/>
      <c r="H39" s="2"/>
      <c r="I39" s="2"/>
    </row>
    <row r="40" spans="1:9" ht="12.75" customHeight="1">
      <c r="A40" s="164" t="s">
        <v>11</v>
      </c>
      <c r="B40" s="155">
        <f>B41</f>
        <v>14082592</v>
      </c>
      <c r="C40" s="155">
        <f>C41</f>
        <v>14169105</v>
      </c>
      <c r="D40" s="155">
        <f>D41</f>
        <v>14169105</v>
      </c>
      <c r="E40" s="155">
        <v>0</v>
      </c>
      <c r="F40" s="155">
        <v>0</v>
      </c>
      <c r="G40" s="2"/>
      <c r="H40" s="2"/>
      <c r="I40" s="2"/>
    </row>
    <row r="41" spans="1:9" ht="12.75" customHeight="1">
      <c r="A41" s="166" t="s">
        <v>12</v>
      </c>
      <c r="B41" s="153">
        <v>14082592</v>
      </c>
      <c r="C41" s="153">
        <v>14169105</v>
      </c>
      <c r="D41" s="153">
        <v>14169105</v>
      </c>
      <c r="E41" s="153">
        <v>0</v>
      </c>
      <c r="F41" s="153">
        <v>0</v>
      </c>
      <c r="G41" s="2"/>
      <c r="H41" s="2"/>
      <c r="I41" s="2"/>
    </row>
    <row r="42" spans="1:9" ht="11.25" customHeight="1">
      <c r="A42" s="166"/>
      <c r="B42" s="153"/>
      <c r="C42" s="153"/>
      <c r="D42" s="153"/>
      <c r="E42" s="153"/>
      <c r="F42" s="153"/>
      <c r="G42" s="2"/>
      <c r="H42" s="2"/>
      <c r="I42" s="2"/>
    </row>
    <row r="43" spans="1:9" s="11" customFormat="1" ht="12.75" customHeight="1">
      <c r="A43" s="164" t="s">
        <v>13</v>
      </c>
      <c r="B43" s="155">
        <f>B44+B45</f>
        <v>12107154</v>
      </c>
      <c r="C43" s="155">
        <v>12495771</v>
      </c>
      <c r="D43" s="155">
        <f>D44+D45</f>
        <v>12309762</v>
      </c>
      <c r="E43" s="155">
        <f>E44+E45</f>
        <v>6537</v>
      </c>
      <c r="F43" s="155">
        <f>F44+F45</f>
        <v>179473</v>
      </c>
      <c r="G43" s="10"/>
      <c r="H43" s="10"/>
      <c r="I43" s="10"/>
    </row>
    <row r="44" spans="1:9" ht="12.75" customHeight="1">
      <c r="A44" s="166" t="s">
        <v>14</v>
      </c>
      <c r="B44" s="153">
        <v>8750610</v>
      </c>
      <c r="C44" s="153">
        <v>9109040</v>
      </c>
      <c r="D44" s="153">
        <v>8923030</v>
      </c>
      <c r="E44" s="153">
        <v>6537</v>
      </c>
      <c r="F44" s="153">
        <v>179473</v>
      </c>
      <c r="G44" s="2"/>
      <c r="H44" s="2"/>
      <c r="I44" s="2"/>
    </row>
    <row r="45" spans="1:9" ht="12.75" customHeight="1">
      <c r="A45" s="166" t="s">
        <v>15</v>
      </c>
      <c r="B45" s="153">
        <v>3356544</v>
      </c>
      <c r="C45" s="153">
        <v>3386732</v>
      </c>
      <c r="D45" s="153">
        <v>3386732</v>
      </c>
      <c r="E45" s="153">
        <v>0</v>
      </c>
      <c r="F45" s="153">
        <v>0</v>
      </c>
      <c r="G45" s="2"/>
      <c r="H45" s="2"/>
      <c r="I45" s="2"/>
    </row>
    <row r="46" spans="1:9" s="11" customFormat="1" ht="11.25" customHeight="1">
      <c r="A46" s="166"/>
      <c r="B46" s="153"/>
      <c r="C46" s="153"/>
      <c r="D46" s="153"/>
      <c r="E46" s="153"/>
      <c r="F46" s="153"/>
      <c r="G46" s="10"/>
      <c r="H46" s="10"/>
      <c r="I46" s="10"/>
    </row>
    <row r="47" spans="1:9" ht="12.75" customHeight="1">
      <c r="A47" s="164" t="s">
        <v>16</v>
      </c>
      <c r="B47" s="155">
        <f>SUM(B48:B50)</f>
        <v>114275061</v>
      </c>
      <c r="C47" s="155">
        <v>105718646</v>
      </c>
      <c r="D47" s="155">
        <v>105718646</v>
      </c>
      <c r="E47" s="155">
        <v>0</v>
      </c>
      <c r="F47" s="155">
        <v>0</v>
      </c>
      <c r="G47" s="2"/>
      <c r="H47" s="2"/>
      <c r="I47" s="2"/>
    </row>
    <row r="48" spans="1:9" ht="12.75" customHeight="1">
      <c r="A48" s="166" t="s">
        <v>17</v>
      </c>
      <c r="B48" s="153">
        <v>55711703</v>
      </c>
      <c r="C48" s="153">
        <v>53807571</v>
      </c>
      <c r="D48" s="153">
        <v>53807571</v>
      </c>
      <c r="E48" s="153">
        <v>0</v>
      </c>
      <c r="F48" s="153">
        <v>0</v>
      </c>
      <c r="G48" s="2"/>
      <c r="H48" s="2"/>
      <c r="I48" s="2"/>
    </row>
    <row r="49" spans="1:9" s="11" customFormat="1" ht="12.75" customHeight="1">
      <c r="A49" s="166" t="s">
        <v>18</v>
      </c>
      <c r="B49" s="153">
        <v>57030061</v>
      </c>
      <c r="C49" s="153">
        <v>50388978</v>
      </c>
      <c r="D49" s="153">
        <v>50388978</v>
      </c>
      <c r="E49" s="153">
        <v>0</v>
      </c>
      <c r="F49" s="153">
        <v>0</v>
      </c>
      <c r="G49" s="10"/>
      <c r="H49" s="10"/>
      <c r="I49" s="10"/>
    </row>
    <row r="50" spans="1:9" ht="12.75" customHeight="1">
      <c r="A50" s="166" t="s">
        <v>19</v>
      </c>
      <c r="B50" s="153">
        <v>1533297</v>
      </c>
      <c r="C50" s="153">
        <v>1522098</v>
      </c>
      <c r="D50" s="153">
        <v>1522098</v>
      </c>
      <c r="E50" s="153">
        <v>0</v>
      </c>
      <c r="F50" s="153">
        <v>0</v>
      </c>
      <c r="G50" s="2"/>
      <c r="H50" s="2"/>
      <c r="I50" s="2"/>
    </row>
    <row r="51" spans="1:9" ht="11.25" customHeight="1">
      <c r="A51" s="166"/>
      <c r="B51" s="153"/>
      <c r="C51" s="153"/>
      <c r="D51" s="153"/>
      <c r="E51" s="153"/>
      <c r="F51" s="153"/>
      <c r="G51" s="2"/>
      <c r="H51" s="2"/>
      <c r="I51" s="2"/>
    </row>
    <row r="52" spans="1:9" s="11" customFormat="1" ht="12.75" customHeight="1">
      <c r="A52" s="164" t="s">
        <v>20</v>
      </c>
      <c r="B52" s="155">
        <f>SUM(B53:B54)</f>
        <v>1921253</v>
      </c>
      <c r="C52" s="155">
        <f>SUM(C53:C54)</f>
        <v>2343189</v>
      </c>
      <c r="D52" s="155">
        <f>SUM(D53:D54)</f>
        <v>2324177</v>
      </c>
      <c r="E52" s="155">
        <f>SUM(E53:E54)</f>
        <v>0</v>
      </c>
      <c r="F52" s="155">
        <f>SUM(F53:F54)</f>
        <v>19012</v>
      </c>
      <c r="G52" s="10"/>
      <c r="H52" s="10"/>
      <c r="I52" s="10"/>
    </row>
    <row r="53" spans="1:9" ht="12.75" customHeight="1">
      <c r="A53" s="166" t="s">
        <v>21</v>
      </c>
      <c r="B53" s="153">
        <v>892839</v>
      </c>
      <c r="C53" s="153">
        <v>1211877</v>
      </c>
      <c r="D53" s="153">
        <v>1193020</v>
      </c>
      <c r="E53" s="153">
        <v>0</v>
      </c>
      <c r="F53" s="153">
        <v>18857</v>
      </c>
      <c r="G53" s="2"/>
      <c r="H53" s="2"/>
      <c r="I53" s="2"/>
    </row>
    <row r="54" spans="1:9" ht="12.75" customHeight="1">
      <c r="A54" s="166" t="s">
        <v>22</v>
      </c>
      <c r="B54" s="153">
        <v>1028414</v>
      </c>
      <c r="C54" s="153">
        <v>1131312</v>
      </c>
      <c r="D54" s="153">
        <v>1131157</v>
      </c>
      <c r="E54" s="153">
        <v>0</v>
      </c>
      <c r="F54" s="153">
        <v>155</v>
      </c>
      <c r="G54" s="2"/>
      <c r="H54" s="2"/>
      <c r="I54" s="2"/>
    </row>
    <row r="55" spans="1:9" ht="11.25" customHeight="1">
      <c r="A55" s="166"/>
      <c r="B55" s="153"/>
      <c r="C55" s="153"/>
      <c r="D55" s="153"/>
      <c r="E55" s="153"/>
      <c r="F55" s="153"/>
      <c r="G55" s="2"/>
      <c r="H55" s="2"/>
      <c r="I55" s="2"/>
    </row>
    <row r="56" spans="1:9" s="11" customFormat="1" ht="12.75" customHeight="1">
      <c r="A56" s="164" t="s">
        <v>23</v>
      </c>
      <c r="B56" s="155">
        <f>B57</f>
        <v>86658</v>
      </c>
      <c r="C56" s="155">
        <f>C57</f>
        <v>85853</v>
      </c>
      <c r="D56" s="155">
        <f>D57</f>
        <v>85853</v>
      </c>
      <c r="E56" s="155">
        <v>0</v>
      </c>
      <c r="F56" s="155">
        <v>0</v>
      </c>
      <c r="G56" s="10"/>
      <c r="H56" s="10"/>
      <c r="I56" s="10"/>
    </row>
    <row r="57" spans="1:9" ht="12.75" customHeight="1">
      <c r="A57" s="166" t="s">
        <v>24</v>
      </c>
      <c r="B57" s="153">
        <v>86658</v>
      </c>
      <c r="C57" s="153">
        <v>85853</v>
      </c>
      <c r="D57" s="153">
        <v>85853</v>
      </c>
      <c r="E57" s="153">
        <v>0</v>
      </c>
      <c r="F57" s="153">
        <v>0</v>
      </c>
      <c r="G57" s="2"/>
      <c r="H57" s="2"/>
      <c r="I57" s="2"/>
    </row>
    <row r="58" spans="1:9" ht="11.25" customHeight="1">
      <c r="A58" s="166"/>
      <c r="B58" s="153"/>
      <c r="C58" s="153"/>
      <c r="D58" s="153"/>
      <c r="E58" s="153"/>
      <c r="F58" s="153"/>
      <c r="G58" s="2"/>
      <c r="H58" s="2"/>
      <c r="I58" s="2"/>
    </row>
    <row r="59" spans="1:9" ht="12.75" customHeight="1">
      <c r="A59" s="164" t="s">
        <v>25</v>
      </c>
      <c r="B59" s="155">
        <f>SUM(B60:B61)</f>
        <v>14999044</v>
      </c>
      <c r="C59" s="155">
        <f>SUM(C60:C61)</f>
        <v>9992216</v>
      </c>
      <c r="D59" s="155">
        <f>SUM(D60:D61)</f>
        <v>9992216</v>
      </c>
      <c r="E59" s="155">
        <v>0</v>
      </c>
      <c r="F59" s="155">
        <v>0</v>
      </c>
      <c r="G59" s="2"/>
      <c r="H59" s="2"/>
      <c r="I59" s="2"/>
    </row>
    <row r="60" spans="1:9" ht="12.75" customHeight="1">
      <c r="A60" s="166" t="s">
        <v>26</v>
      </c>
      <c r="B60" s="153">
        <v>3464349</v>
      </c>
      <c r="C60" s="153">
        <v>3520764</v>
      </c>
      <c r="D60" s="153">
        <v>3520764</v>
      </c>
      <c r="E60" s="153">
        <v>0</v>
      </c>
      <c r="F60" s="153">
        <v>0</v>
      </c>
      <c r="G60" s="2"/>
      <c r="H60" s="2"/>
      <c r="I60" s="2"/>
    </row>
    <row r="61" spans="1:9" s="11" customFormat="1" ht="12.75" customHeight="1">
      <c r="A61" s="166" t="s">
        <v>27</v>
      </c>
      <c r="B61" s="153">
        <v>11534695</v>
      </c>
      <c r="C61" s="153">
        <v>6471452</v>
      </c>
      <c r="D61" s="153">
        <v>6471452</v>
      </c>
      <c r="E61" s="153">
        <v>0</v>
      </c>
      <c r="F61" s="153">
        <v>0</v>
      </c>
      <c r="G61" s="10"/>
      <c r="H61" s="10"/>
      <c r="I61" s="10"/>
    </row>
    <row r="62" spans="1:9" ht="11.25" customHeight="1">
      <c r="A62" s="166"/>
      <c r="B62" s="153"/>
      <c r="C62" s="153"/>
      <c r="D62" s="153"/>
      <c r="E62" s="153"/>
      <c r="F62" s="153"/>
      <c r="G62" s="2"/>
      <c r="H62" s="2"/>
      <c r="I62" s="2"/>
    </row>
    <row r="63" spans="1:9" ht="12.75" customHeight="1">
      <c r="A63" s="164" t="s">
        <v>28</v>
      </c>
      <c r="B63" s="155">
        <v>25015616</v>
      </c>
      <c r="C63" s="155">
        <v>27082668</v>
      </c>
      <c r="D63" s="155">
        <v>-112400</v>
      </c>
      <c r="E63" s="155">
        <v>242030</v>
      </c>
      <c r="F63" s="155">
        <v>1767266</v>
      </c>
      <c r="G63" s="2"/>
      <c r="H63" s="2"/>
      <c r="I63" s="2"/>
    </row>
    <row r="64" spans="1:9" ht="11.25" customHeight="1">
      <c r="A64" s="164"/>
      <c r="B64" s="155"/>
      <c r="C64" s="155"/>
      <c r="D64" s="155">
        <v>25073484</v>
      </c>
      <c r="E64" s="155"/>
      <c r="F64" s="155"/>
      <c r="G64" s="2"/>
      <c r="H64" s="2"/>
      <c r="I64" s="2"/>
    </row>
    <row r="65" spans="1:9" s="11" customFormat="1" ht="11.25" customHeight="1">
      <c r="A65" s="166"/>
      <c r="B65" s="153"/>
      <c r="C65" s="153"/>
      <c r="D65" s="153"/>
      <c r="E65" s="153"/>
      <c r="F65" s="153"/>
      <c r="G65" s="10"/>
      <c r="H65" s="10"/>
      <c r="I65" s="10"/>
    </row>
    <row r="66" spans="1:9" ht="12.75" customHeight="1">
      <c r="A66" s="164" t="s">
        <v>29</v>
      </c>
      <c r="B66" s="155">
        <f>B67</f>
        <v>102484800</v>
      </c>
      <c r="C66" s="155">
        <f>C67</f>
        <v>92172800</v>
      </c>
      <c r="D66" s="155">
        <f>D67</f>
        <v>92172800</v>
      </c>
      <c r="E66" s="155">
        <v>0</v>
      </c>
      <c r="F66" s="155">
        <v>0</v>
      </c>
      <c r="G66" s="2"/>
      <c r="H66" s="2"/>
      <c r="I66" s="2"/>
    </row>
    <row r="67" spans="1:9" ht="12.75" customHeight="1">
      <c r="A67" s="166" t="s">
        <v>30</v>
      </c>
      <c r="B67" s="153">
        <v>102484800</v>
      </c>
      <c r="C67" s="153">
        <v>92172800</v>
      </c>
      <c r="D67" s="153">
        <v>92172800</v>
      </c>
      <c r="E67" s="153">
        <v>0</v>
      </c>
      <c r="F67" s="153">
        <v>0</v>
      </c>
      <c r="G67" s="2"/>
      <c r="H67" s="2"/>
      <c r="I67" s="2"/>
    </row>
    <row r="68" spans="1:9" s="11" customFormat="1" ht="11.25" customHeight="1">
      <c r="A68" s="166"/>
      <c r="B68" s="153"/>
      <c r="C68" s="153"/>
      <c r="D68" s="153"/>
      <c r="E68" s="153"/>
      <c r="F68" s="153"/>
      <c r="G68" s="10"/>
      <c r="H68" s="10"/>
      <c r="I68" s="10"/>
    </row>
    <row r="69" spans="1:9" ht="12.75" customHeight="1">
      <c r="A69" s="164" t="s">
        <v>31</v>
      </c>
      <c r="B69" s="155">
        <f>B70</f>
        <v>2837556</v>
      </c>
      <c r="C69" s="155">
        <f>C70</f>
        <v>2837555</v>
      </c>
      <c r="D69" s="155">
        <f>D70</f>
        <v>2837555</v>
      </c>
      <c r="E69" s="155">
        <v>0</v>
      </c>
      <c r="F69" s="155">
        <v>0</v>
      </c>
      <c r="G69" s="2"/>
      <c r="H69" s="2"/>
      <c r="I69" s="2"/>
    </row>
    <row r="70" spans="1:9" ht="12.75" customHeight="1">
      <c r="A70" s="166" t="s">
        <v>32</v>
      </c>
      <c r="B70" s="153">
        <v>2837556</v>
      </c>
      <c r="C70" s="153">
        <v>2837555</v>
      </c>
      <c r="D70" s="153">
        <v>2837555</v>
      </c>
      <c r="E70" s="153">
        <v>0</v>
      </c>
      <c r="F70" s="153">
        <v>0</v>
      </c>
      <c r="G70" s="2"/>
      <c r="H70" s="2"/>
      <c r="I70" s="2"/>
    </row>
    <row r="71" spans="1:9" ht="11.25" customHeight="1">
      <c r="A71" s="159"/>
      <c r="B71" s="31"/>
      <c r="C71" s="31"/>
      <c r="D71" s="31"/>
      <c r="E71" s="31"/>
      <c r="F71" s="31"/>
      <c r="G71" s="2"/>
      <c r="H71" s="2"/>
      <c r="I71" s="2"/>
    </row>
    <row r="72" spans="1:9" ht="11.25" customHeight="1">
      <c r="A72" s="13"/>
      <c r="B72" s="54"/>
      <c r="C72" s="54"/>
      <c r="D72" s="54"/>
      <c r="E72" s="54"/>
      <c r="F72" s="54"/>
      <c r="G72" s="2"/>
      <c r="H72" s="2"/>
      <c r="I72" s="2"/>
    </row>
    <row r="73" spans="1:9" ht="3" customHeight="1" thickBot="1">
      <c r="A73" s="14"/>
      <c r="B73" s="12"/>
      <c r="C73" s="12"/>
      <c r="D73" s="12"/>
      <c r="E73" s="12"/>
      <c r="F73" s="12"/>
      <c r="G73" s="2"/>
      <c r="H73" s="2"/>
      <c r="I73" s="2"/>
    </row>
    <row r="74" spans="1:9" ht="3" customHeight="1">
      <c r="A74" s="78"/>
      <c r="B74" s="78"/>
      <c r="C74" s="78"/>
      <c r="D74" s="78"/>
      <c r="E74" s="78"/>
      <c r="F74" s="31"/>
      <c r="G74" s="2"/>
      <c r="H74" s="2"/>
      <c r="I74" s="2"/>
    </row>
    <row r="75" spans="1:9" ht="13.5" customHeight="1">
      <c r="A75" s="77" t="s">
        <v>159</v>
      </c>
      <c r="B75" s="77"/>
      <c r="C75" s="77"/>
      <c r="D75" s="77"/>
      <c r="E75" s="77"/>
      <c r="F75" s="6" t="s">
        <v>33</v>
      </c>
      <c r="G75" s="6"/>
      <c r="H75" s="6"/>
      <c r="I75" s="6"/>
    </row>
    <row r="76" spans="1:9" ht="9.75" customHeight="1">
      <c r="A76" s="203" t="s">
        <v>157</v>
      </c>
      <c r="B76" s="203"/>
      <c r="C76" s="203"/>
      <c r="D76" s="203"/>
      <c r="E76" s="203"/>
      <c r="F76" s="203"/>
      <c r="G76" s="2"/>
      <c r="H76" s="2"/>
      <c r="I76" s="2"/>
    </row>
    <row r="77" spans="1:9" ht="9.75" customHeight="1">
      <c r="A77" s="203" t="s">
        <v>158</v>
      </c>
      <c r="B77" s="203"/>
      <c r="C77" s="203"/>
      <c r="D77" s="203"/>
      <c r="E77" s="203"/>
      <c r="F77" s="203"/>
      <c r="G77" s="2"/>
      <c r="H77" s="2"/>
      <c r="I77" s="2"/>
    </row>
    <row r="78" spans="1:9" ht="11.25">
      <c r="A78" s="2"/>
      <c r="B78" s="2"/>
      <c r="C78" s="2"/>
      <c r="D78" s="2"/>
      <c r="E78" s="2"/>
      <c r="F78" s="2"/>
      <c r="G78" s="2"/>
      <c r="H78" s="2"/>
      <c r="I78" s="2"/>
    </row>
  </sheetData>
  <sheetProtection/>
  <mergeCells count="6">
    <mergeCell ref="A1:F1"/>
    <mergeCell ref="A76:F76"/>
    <mergeCell ref="A77:F77"/>
    <mergeCell ref="A4:F4"/>
    <mergeCell ref="A3:F3"/>
    <mergeCell ref="A2:F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="125" zoomScaleNormal="125" zoomScaleSheetLayoutView="75" zoomScalePageLayoutView="0" workbookViewId="0" topLeftCell="A1">
      <selection activeCell="A1" sqref="A1:D1"/>
    </sheetView>
  </sheetViews>
  <sheetFormatPr defaultColWidth="9.00390625" defaultRowHeight="12"/>
  <cols>
    <col min="1" max="1" width="30.875" style="0" customWidth="1"/>
    <col min="2" max="4" width="24.875" style="0" customWidth="1"/>
    <col min="5" max="5" width="10.125" style="0" bestFit="1" customWidth="1"/>
  </cols>
  <sheetData>
    <row r="1" spans="1:11" ht="24" customHeight="1">
      <c r="A1" s="208" t="s">
        <v>344</v>
      </c>
      <c r="B1" s="208"/>
      <c r="C1" s="208"/>
      <c r="D1" s="208"/>
      <c r="E1" s="16"/>
      <c r="F1" s="16"/>
      <c r="G1" s="16"/>
      <c r="H1" s="16"/>
      <c r="I1" s="16"/>
      <c r="J1" s="16"/>
      <c r="K1" s="16"/>
    </row>
    <row r="2" spans="1:11" s="17" customFormat="1" ht="39.75" customHeight="1">
      <c r="A2" s="209"/>
      <c r="B2" s="209"/>
      <c r="C2" s="209"/>
      <c r="D2" s="209"/>
      <c r="E2" s="4"/>
      <c r="F2" s="4"/>
      <c r="G2" s="4"/>
      <c r="H2" s="4"/>
      <c r="I2" s="4"/>
      <c r="J2" s="4"/>
      <c r="K2" s="4"/>
    </row>
    <row r="3" spans="1:4" ht="30" customHeight="1">
      <c r="A3" s="206" t="s">
        <v>231</v>
      </c>
      <c r="B3" s="206"/>
      <c r="C3" s="206"/>
      <c r="D3" s="206"/>
    </row>
    <row r="4" spans="1:4" ht="12" thickBot="1">
      <c r="A4" s="204" t="s">
        <v>160</v>
      </c>
      <c r="B4" s="205"/>
      <c r="C4" s="205"/>
      <c r="D4" s="205"/>
    </row>
    <row r="5" spans="1:4" ht="18" customHeight="1">
      <c r="A5" s="167" t="s">
        <v>298</v>
      </c>
      <c r="B5" s="168" t="s">
        <v>299</v>
      </c>
      <c r="C5" s="168" t="s">
        <v>290</v>
      </c>
      <c r="D5" s="169" t="s">
        <v>300</v>
      </c>
    </row>
    <row r="6" spans="1:4" ht="3" customHeight="1">
      <c r="A6" s="170"/>
      <c r="B6" s="154"/>
      <c r="C6" s="154"/>
      <c r="D6" s="154"/>
    </row>
    <row r="7" spans="1:4" s="18" customFormat="1" ht="12.75" customHeight="1">
      <c r="A7" s="160" t="s">
        <v>314</v>
      </c>
      <c r="B7" s="153">
        <v>734970790</v>
      </c>
      <c r="C7" s="153">
        <v>794310406</v>
      </c>
      <c r="D7" s="153">
        <v>767365051</v>
      </c>
    </row>
    <row r="8" spans="1:4" s="2" customFormat="1" ht="12">
      <c r="A8" s="160"/>
      <c r="B8" s="151"/>
      <c r="C8" s="153"/>
      <c r="D8" s="153"/>
    </row>
    <row r="9" spans="1:4" s="2" customFormat="1" ht="12">
      <c r="A9" s="160"/>
      <c r="B9" s="153"/>
      <c r="C9" s="153"/>
      <c r="D9" s="153"/>
    </row>
    <row r="10" spans="1:4" s="2" customFormat="1" ht="12.75" customHeight="1">
      <c r="A10" s="183" t="s">
        <v>295</v>
      </c>
      <c r="B10" s="155">
        <f>B13+B17+B32+B39+B46+B52+B71+B78+B88+B94+B106+B112+B117+B130</f>
        <v>718798610</v>
      </c>
      <c r="C10" s="155">
        <f>C13+C17+C32+C39+C46+C52+C71+C78+C88+C94+C106+C112+C117+C130</f>
        <v>750431221</v>
      </c>
      <c r="D10" s="155">
        <v>727085558</v>
      </c>
    </row>
    <row r="11" spans="1:4" s="2" customFormat="1" ht="12">
      <c r="A11" s="166"/>
      <c r="B11" s="153"/>
      <c r="C11" s="153"/>
      <c r="D11" s="153"/>
    </row>
    <row r="12" spans="1:4" s="2" customFormat="1" ht="12">
      <c r="A12" s="166"/>
      <c r="B12" s="153"/>
      <c r="C12" s="153"/>
      <c r="D12" s="153"/>
    </row>
    <row r="13" spans="1:4" s="44" customFormat="1" ht="12.75" customHeight="1">
      <c r="A13" s="164" t="s">
        <v>34</v>
      </c>
      <c r="B13" s="155">
        <f>B15</f>
        <v>1634840</v>
      </c>
      <c r="C13" s="155">
        <f>C15</f>
        <v>1562104</v>
      </c>
      <c r="D13" s="155">
        <f>D15</f>
        <v>1541811</v>
      </c>
    </row>
    <row r="14" spans="1:4" s="44" customFormat="1" ht="11.25" customHeight="1">
      <c r="A14" s="166"/>
      <c r="B14" s="153"/>
      <c r="C14" s="153"/>
      <c r="D14" s="153"/>
    </row>
    <row r="15" spans="1:4" s="44" customFormat="1" ht="12.75" customHeight="1">
      <c r="A15" s="166" t="s">
        <v>35</v>
      </c>
      <c r="B15" s="153">
        <v>1634840</v>
      </c>
      <c r="C15" s="153">
        <v>1562104</v>
      </c>
      <c r="D15" s="153">
        <v>1541811</v>
      </c>
    </row>
    <row r="16" spans="1:4" s="10" customFormat="1" ht="11.25" customHeight="1">
      <c r="A16" s="166"/>
      <c r="B16" s="153"/>
      <c r="C16" s="153"/>
      <c r="D16" s="155"/>
    </row>
    <row r="17" spans="1:4" s="2" customFormat="1" ht="12.75" customHeight="1">
      <c r="A17" s="164" t="s">
        <v>36</v>
      </c>
      <c r="B17" s="155">
        <f>SUM(B19:B30)</f>
        <v>51171231</v>
      </c>
      <c r="C17" s="155">
        <f>SUM(C19:C30)</f>
        <v>65157332</v>
      </c>
      <c r="D17" s="155">
        <f>SUM(D19:D30)</f>
        <v>64363723</v>
      </c>
    </row>
    <row r="18" spans="1:4" s="2" customFormat="1" ht="11.25" customHeight="1">
      <c r="A18" s="166"/>
      <c r="B18" s="153"/>
      <c r="C18" s="153"/>
      <c r="D18" s="153"/>
    </row>
    <row r="19" spans="1:4" s="10" customFormat="1" ht="12.75" customHeight="1">
      <c r="A19" s="166" t="s">
        <v>37</v>
      </c>
      <c r="B19" s="153">
        <v>19064990</v>
      </c>
      <c r="C19" s="153">
        <v>28160025</v>
      </c>
      <c r="D19" s="153">
        <v>27791365</v>
      </c>
    </row>
    <row r="20" spans="1:4" s="2" customFormat="1" ht="12.75" customHeight="1">
      <c r="A20" s="166" t="s">
        <v>38</v>
      </c>
      <c r="B20" s="153">
        <v>7331791</v>
      </c>
      <c r="C20" s="153">
        <v>7042374</v>
      </c>
      <c r="D20" s="153">
        <v>6971978</v>
      </c>
    </row>
    <row r="21" spans="1:4" s="2" customFormat="1" ht="12.75" customHeight="1">
      <c r="A21" s="166" t="s">
        <v>39</v>
      </c>
      <c r="B21" s="153">
        <v>4945812</v>
      </c>
      <c r="C21" s="153">
        <v>4783060</v>
      </c>
      <c r="D21" s="153">
        <v>4773368</v>
      </c>
    </row>
    <row r="22" spans="1:4" s="10" customFormat="1" ht="12.75" customHeight="1">
      <c r="A22" s="166" t="s">
        <v>40</v>
      </c>
      <c r="B22" s="153">
        <v>7554624</v>
      </c>
      <c r="C22" s="153">
        <v>7009232</v>
      </c>
      <c r="D22" s="153">
        <v>6920403</v>
      </c>
    </row>
    <row r="23" spans="1:4" s="2" customFormat="1" ht="12.75" customHeight="1">
      <c r="A23" s="166" t="s">
        <v>41</v>
      </c>
      <c r="B23" s="153">
        <v>3855501</v>
      </c>
      <c r="C23" s="153">
        <v>4210504</v>
      </c>
      <c r="D23" s="153">
        <v>4202920</v>
      </c>
    </row>
    <row r="24" spans="1:4" s="2" customFormat="1" ht="12.75" customHeight="1">
      <c r="A24" s="166" t="s">
        <v>42</v>
      </c>
      <c r="B24" s="153">
        <v>58877</v>
      </c>
      <c r="C24" s="153">
        <v>1050275</v>
      </c>
      <c r="D24" s="153">
        <v>998634</v>
      </c>
    </row>
    <row r="25" spans="1:4" s="2" customFormat="1" ht="12.75" customHeight="1">
      <c r="A25" s="166" t="s">
        <v>43</v>
      </c>
      <c r="B25" s="153">
        <v>1126017</v>
      </c>
      <c r="C25" s="153">
        <v>1255280</v>
      </c>
      <c r="D25" s="153">
        <v>1240411</v>
      </c>
    </row>
    <row r="26" spans="1:4" s="10" customFormat="1" ht="12.75" customHeight="1">
      <c r="A26" s="166" t="s">
        <v>44</v>
      </c>
      <c r="B26" s="153">
        <v>2538017</v>
      </c>
      <c r="C26" s="153">
        <v>6830684</v>
      </c>
      <c r="D26" s="153">
        <v>6755634</v>
      </c>
    </row>
    <row r="27" spans="1:4" s="2" customFormat="1" ht="12.75" customHeight="1">
      <c r="A27" s="166" t="s">
        <v>45</v>
      </c>
      <c r="B27" s="153">
        <v>902562</v>
      </c>
      <c r="C27" s="153">
        <v>864600</v>
      </c>
      <c r="D27" s="153">
        <v>857427</v>
      </c>
    </row>
    <row r="28" spans="1:4" s="2" customFormat="1" ht="12.75" customHeight="1">
      <c r="A28" s="166" t="s">
        <v>46</v>
      </c>
      <c r="B28" s="153">
        <v>3424773</v>
      </c>
      <c r="C28" s="153">
        <v>3590473</v>
      </c>
      <c r="D28" s="153">
        <v>3497268</v>
      </c>
    </row>
    <row r="29" spans="1:4" s="2" customFormat="1" ht="12.75" customHeight="1">
      <c r="A29" s="166" t="s">
        <v>47</v>
      </c>
      <c r="B29" s="153">
        <v>148674</v>
      </c>
      <c r="C29" s="153">
        <v>146172</v>
      </c>
      <c r="D29" s="153">
        <v>145114</v>
      </c>
    </row>
    <row r="30" spans="1:4" s="2" customFormat="1" ht="12.75" customHeight="1">
      <c r="A30" s="166" t="s">
        <v>48</v>
      </c>
      <c r="B30" s="153">
        <v>219593</v>
      </c>
      <c r="C30" s="153">
        <v>214653</v>
      </c>
      <c r="D30" s="153">
        <v>209201</v>
      </c>
    </row>
    <row r="31" spans="1:4" s="2" customFormat="1" ht="11.25" customHeight="1">
      <c r="A31" s="166"/>
      <c r="B31" s="153"/>
      <c r="C31" s="153"/>
      <c r="D31" s="153"/>
    </row>
    <row r="32" spans="1:4" s="2" customFormat="1" ht="12.75" customHeight="1">
      <c r="A32" s="164" t="s">
        <v>301</v>
      </c>
      <c r="B32" s="155">
        <f>SUM(B34:B37)</f>
        <v>68890616</v>
      </c>
      <c r="C32" s="155">
        <f>SUM(C34:C37)</f>
        <v>67483393</v>
      </c>
      <c r="D32" s="155">
        <f>SUM(D34:D37)</f>
        <v>65341862</v>
      </c>
    </row>
    <row r="33" spans="1:4" s="2" customFormat="1" ht="11.25" customHeight="1">
      <c r="A33" s="166"/>
      <c r="B33" s="153"/>
      <c r="C33" s="151"/>
      <c r="D33" s="151"/>
    </row>
    <row r="34" spans="1:4" s="2" customFormat="1" ht="12.75" customHeight="1">
      <c r="A34" s="166" t="s">
        <v>49</v>
      </c>
      <c r="B34" s="153">
        <v>54453128</v>
      </c>
      <c r="C34" s="153">
        <v>54007671</v>
      </c>
      <c r="D34" s="153">
        <v>52262046</v>
      </c>
    </row>
    <row r="35" spans="1:4" s="2" customFormat="1" ht="12.75" customHeight="1">
      <c r="A35" s="166" t="s">
        <v>50</v>
      </c>
      <c r="B35" s="153">
        <v>11897450</v>
      </c>
      <c r="C35" s="153">
        <v>10928058</v>
      </c>
      <c r="D35" s="153">
        <v>10641416</v>
      </c>
    </row>
    <row r="36" spans="1:4" s="2" customFormat="1" ht="12.75" customHeight="1">
      <c r="A36" s="166" t="s">
        <v>51</v>
      </c>
      <c r="B36" s="153">
        <v>2536245</v>
      </c>
      <c r="C36" s="153">
        <v>2541544</v>
      </c>
      <c r="D36" s="153">
        <v>2433840</v>
      </c>
    </row>
    <row r="37" spans="1:4" s="2" customFormat="1" ht="12.75" customHeight="1">
      <c r="A37" s="166" t="s">
        <v>52</v>
      </c>
      <c r="B37" s="153">
        <v>3793</v>
      </c>
      <c r="C37" s="153">
        <v>6120</v>
      </c>
      <c r="D37" s="153">
        <v>4560</v>
      </c>
    </row>
    <row r="38" spans="1:4" s="2" customFormat="1" ht="11.25" customHeight="1">
      <c r="A38" s="166"/>
      <c r="B38" s="153"/>
      <c r="C38" s="153"/>
      <c r="D38" s="153"/>
    </row>
    <row r="39" spans="1:4" s="2" customFormat="1" ht="12.75" customHeight="1">
      <c r="A39" s="164" t="s">
        <v>53</v>
      </c>
      <c r="B39" s="155">
        <f>SUM(B41:B44)</f>
        <v>15311350</v>
      </c>
      <c r="C39" s="155">
        <f>SUM(C41:C44)</f>
        <v>15264238</v>
      </c>
      <c r="D39" s="155">
        <f>SUM(D41:D44)</f>
        <v>14448884</v>
      </c>
    </row>
    <row r="40" spans="1:4" s="2" customFormat="1" ht="11.25" customHeight="1">
      <c r="A40" s="166"/>
      <c r="B40" s="151"/>
      <c r="C40" s="151"/>
      <c r="D40" s="151"/>
    </row>
    <row r="41" spans="1:4" s="10" customFormat="1" ht="12.75" customHeight="1">
      <c r="A41" s="166" t="s">
        <v>54</v>
      </c>
      <c r="B41" s="153">
        <v>9483816</v>
      </c>
      <c r="C41" s="153">
        <v>9615716</v>
      </c>
      <c r="D41" s="153">
        <v>8921305</v>
      </c>
    </row>
    <row r="42" spans="1:4" s="2" customFormat="1" ht="12.75" customHeight="1">
      <c r="A42" s="166" t="s">
        <v>55</v>
      </c>
      <c r="B42" s="153">
        <v>1498422</v>
      </c>
      <c r="C42" s="153">
        <v>1466366</v>
      </c>
      <c r="D42" s="153">
        <v>1425749</v>
      </c>
    </row>
    <row r="43" spans="1:4" s="2" customFormat="1" ht="12.75" customHeight="1">
      <c r="A43" s="166" t="s">
        <v>56</v>
      </c>
      <c r="B43" s="153">
        <v>2258691</v>
      </c>
      <c r="C43" s="153">
        <v>2307502</v>
      </c>
      <c r="D43" s="153">
        <v>2271829</v>
      </c>
    </row>
    <row r="44" spans="1:4" s="2" customFormat="1" ht="12.75" customHeight="1">
      <c r="A44" s="166" t="s">
        <v>57</v>
      </c>
      <c r="B44" s="153">
        <v>2070421</v>
      </c>
      <c r="C44" s="153">
        <v>1874654</v>
      </c>
      <c r="D44" s="153">
        <v>1830001</v>
      </c>
    </row>
    <row r="45" spans="1:4" s="2" customFormat="1" ht="11.25" customHeight="1">
      <c r="A45" s="166"/>
      <c r="B45" s="153"/>
      <c r="C45" s="153"/>
      <c r="D45" s="153"/>
    </row>
    <row r="46" spans="1:4" s="2" customFormat="1" ht="12.75" customHeight="1">
      <c r="A46" s="164" t="s">
        <v>58</v>
      </c>
      <c r="B46" s="155">
        <f>SUM(B48:B50)</f>
        <v>1934694</v>
      </c>
      <c r="C46" s="155">
        <f>SUM(C48:C50)</f>
        <v>1822429</v>
      </c>
      <c r="D46" s="155">
        <f>SUM(D48:D50)</f>
        <v>1776507</v>
      </c>
    </row>
    <row r="47" spans="1:4" s="2" customFormat="1" ht="12.75" customHeight="1">
      <c r="A47" s="166"/>
      <c r="B47" s="153"/>
      <c r="C47" s="153"/>
      <c r="D47" s="153"/>
    </row>
    <row r="48" spans="1:4" s="10" customFormat="1" ht="12.75" customHeight="1">
      <c r="A48" s="166" t="s">
        <v>59</v>
      </c>
      <c r="B48" s="153">
        <v>684204</v>
      </c>
      <c r="C48" s="153">
        <v>661872</v>
      </c>
      <c r="D48" s="153">
        <v>631492</v>
      </c>
    </row>
    <row r="49" spans="1:4" s="2" customFormat="1" ht="12.75" customHeight="1">
      <c r="A49" s="166" t="s">
        <v>60</v>
      </c>
      <c r="B49" s="153">
        <v>1093044</v>
      </c>
      <c r="C49" s="153">
        <v>1006918</v>
      </c>
      <c r="D49" s="153">
        <v>994818</v>
      </c>
    </row>
    <row r="50" spans="1:4" s="2" customFormat="1" ht="12.75" customHeight="1">
      <c r="A50" s="166" t="s">
        <v>61</v>
      </c>
      <c r="B50" s="153">
        <v>157446</v>
      </c>
      <c r="C50" s="153">
        <v>153639</v>
      </c>
      <c r="D50" s="153">
        <v>150197</v>
      </c>
    </row>
    <row r="51" spans="1:4" s="2" customFormat="1" ht="11.25" customHeight="1">
      <c r="A51" s="166"/>
      <c r="B51" s="153"/>
      <c r="C51" s="153"/>
      <c r="D51" s="153"/>
    </row>
    <row r="52" spans="1:4" s="2" customFormat="1" ht="12.75" customHeight="1">
      <c r="A52" s="164" t="s">
        <v>62</v>
      </c>
      <c r="B52" s="155">
        <f>SUM(B54:B58)</f>
        <v>62336894</v>
      </c>
      <c r="C52" s="155">
        <f>SUM(C54:C58)</f>
        <v>62732429</v>
      </c>
      <c r="D52" s="155">
        <v>59822196</v>
      </c>
    </row>
    <row r="53" spans="1:4" s="2" customFormat="1" ht="11.25" customHeight="1">
      <c r="A53" s="166"/>
      <c r="B53" s="153"/>
      <c r="C53" s="153"/>
      <c r="D53" s="153"/>
    </row>
    <row r="54" spans="1:4" s="2" customFormat="1" ht="12.75" customHeight="1">
      <c r="A54" s="166" t="s">
        <v>63</v>
      </c>
      <c r="B54" s="153">
        <v>14384129</v>
      </c>
      <c r="C54" s="153">
        <v>13456326</v>
      </c>
      <c r="D54" s="153">
        <v>13312382</v>
      </c>
    </row>
    <row r="55" spans="1:4" s="10" customFormat="1" ht="12.75" customHeight="1">
      <c r="A55" s="166" t="s">
        <v>64</v>
      </c>
      <c r="B55" s="153">
        <v>3919665</v>
      </c>
      <c r="C55" s="153">
        <v>3821870</v>
      </c>
      <c r="D55" s="153">
        <v>3715599</v>
      </c>
    </row>
    <row r="56" spans="1:4" s="2" customFormat="1" ht="12.75" customHeight="1">
      <c r="A56" s="166" t="s">
        <v>65</v>
      </c>
      <c r="B56" s="153">
        <v>30482677</v>
      </c>
      <c r="C56" s="153">
        <v>31668563</v>
      </c>
      <c r="D56" s="153">
        <v>29648735</v>
      </c>
    </row>
    <row r="57" spans="1:4" s="2" customFormat="1" ht="12.75" customHeight="1">
      <c r="A57" s="166" t="s">
        <v>66</v>
      </c>
      <c r="B57" s="153">
        <v>11297672</v>
      </c>
      <c r="C57" s="153">
        <v>11343831</v>
      </c>
      <c r="D57" s="153">
        <v>11041562</v>
      </c>
    </row>
    <row r="58" spans="1:4" s="2" customFormat="1" ht="12.75" customHeight="1">
      <c r="A58" s="166" t="s">
        <v>67</v>
      </c>
      <c r="B58" s="153">
        <v>2252751</v>
      </c>
      <c r="C58" s="153">
        <v>2441839</v>
      </c>
      <c r="D58" s="153">
        <v>2103919</v>
      </c>
    </row>
    <row r="59" spans="1:4" s="2" customFormat="1" ht="11.25" customHeight="1">
      <c r="A59" s="13"/>
      <c r="B59" s="7"/>
      <c r="C59" s="7"/>
      <c r="D59" s="7"/>
    </row>
    <row r="60" spans="1:4" s="2" customFormat="1" ht="11.25">
      <c r="A60" s="13"/>
      <c r="B60" s="7"/>
      <c r="C60" s="7"/>
      <c r="D60" s="7"/>
    </row>
    <row r="61" spans="1:4" s="2" customFormat="1" ht="3" customHeight="1" thickBot="1">
      <c r="A61" s="14"/>
      <c r="B61" s="12"/>
      <c r="C61" s="12"/>
      <c r="D61" s="12"/>
    </row>
    <row r="62" spans="1:4" s="2" customFormat="1" ht="3" customHeight="1">
      <c r="A62" s="78"/>
      <c r="B62" s="78"/>
      <c r="C62" s="78"/>
      <c r="D62" s="31"/>
    </row>
    <row r="63" spans="1:6" s="2" customFormat="1" ht="11.25">
      <c r="A63" s="77" t="s">
        <v>167</v>
      </c>
      <c r="B63" s="77"/>
      <c r="C63" s="77"/>
      <c r="D63" s="6" t="s">
        <v>151</v>
      </c>
      <c r="E63" s="6"/>
      <c r="F63" s="6"/>
    </row>
    <row r="64" s="2" customFormat="1" ht="11.25"/>
    <row r="65" s="2" customFormat="1" ht="11.25"/>
    <row r="66" spans="1:11" ht="24" customHeight="1">
      <c r="A66" s="202" t="s">
        <v>313</v>
      </c>
      <c r="B66" s="202"/>
      <c r="C66" s="202"/>
      <c r="D66" s="202"/>
      <c r="E66" s="16"/>
      <c r="F66" s="16"/>
      <c r="G66" s="16"/>
      <c r="H66" s="16"/>
      <c r="I66" s="16"/>
      <c r="J66" s="16"/>
      <c r="K66" s="16"/>
    </row>
    <row r="67" spans="1:4" ht="30" customHeight="1">
      <c r="A67" s="206" t="s">
        <v>232</v>
      </c>
      <c r="B67" s="206"/>
      <c r="C67" s="206"/>
      <c r="D67" s="206"/>
    </row>
    <row r="68" spans="1:4" ht="12" thickBot="1">
      <c r="A68" s="204" t="s">
        <v>160</v>
      </c>
      <c r="B68" s="205"/>
      <c r="C68" s="205"/>
      <c r="D68" s="205"/>
    </row>
    <row r="69" spans="1:4" ht="18" customHeight="1">
      <c r="A69" s="167" t="s">
        <v>302</v>
      </c>
      <c r="B69" s="168" t="s">
        <v>299</v>
      </c>
      <c r="C69" s="168" t="s">
        <v>290</v>
      </c>
      <c r="D69" s="169" t="s">
        <v>300</v>
      </c>
    </row>
    <row r="70" spans="1:4" ht="3" customHeight="1">
      <c r="A70" s="170"/>
      <c r="B70" s="154"/>
      <c r="C70" s="154"/>
      <c r="D70" s="154"/>
    </row>
    <row r="71" spans="1:4" s="10" customFormat="1" ht="12" customHeight="1">
      <c r="A71" s="164" t="s">
        <v>68</v>
      </c>
      <c r="B71" s="155">
        <f>SUM(B73:B75)</f>
        <v>10640356</v>
      </c>
      <c r="C71" s="155">
        <f>SUM(C73:C75)</f>
        <v>11606234</v>
      </c>
      <c r="D71" s="155">
        <f>SUM(D73:D75)</f>
        <v>11343523</v>
      </c>
    </row>
    <row r="72" spans="1:4" s="2" customFormat="1" ht="10.5" customHeight="1">
      <c r="A72" s="166"/>
      <c r="B72" s="153"/>
      <c r="C72" s="153"/>
      <c r="D72" s="153"/>
    </row>
    <row r="73" spans="1:4" s="2" customFormat="1" ht="12" customHeight="1">
      <c r="A73" s="166" t="s">
        <v>69</v>
      </c>
      <c r="B73" s="153">
        <v>918639</v>
      </c>
      <c r="C73" s="153">
        <v>886058</v>
      </c>
      <c r="D73" s="153">
        <v>825479</v>
      </c>
    </row>
    <row r="74" spans="1:4" s="2" customFormat="1" ht="12" customHeight="1">
      <c r="A74" s="166" t="s">
        <v>70</v>
      </c>
      <c r="B74" s="153">
        <v>9328496</v>
      </c>
      <c r="C74" s="153">
        <v>10328615</v>
      </c>
      <c r="D74" s="153">
        <v>10141521</v>
      </c>
    </row>
    <row r="75" spans="1:4" s="2" customFormat="1" ht="12" customHeight="1">
      <c r="A75" s="166" t="s">
        <v>71</v>
      </c>
      <c r="B75" s="153">
        <v>393221</v>
      </c>
      <c r="C75" s="153">
        <v>391561</v>
      </c>
      <c r="D75" s="153">
        <v>376523</v>
      </c>
    </row>
    <row r="76" spans="1:4" s="2" customFormat="1" ht="10.5" customHeight="1">
      <c r="A76" s="166"/>
      <c r="B76" s="153"/>
      <c r="C76" s="153"/>
      <c r="D76" s="153"/>
    </row>
    <row r="77" spans="1:4" s="2" customFormat="1" ht="10.5" customHeight="1">
      <c r="A77" s="166"/>
      <c r="B77" s="153"/>
      <c r="C77" s="153"/>
      <c r="D77" s="153"/>
    </row>
    <row r="78" spans="1:4" s="10" customFormat="1" ht="12" customHeight="1">
      <c r="A78" s="164" t="s">
        <v>72</v>
      </c>
      <c r="B78" s="155">
        <f>SUM(B80:B85)</f>
        <v>106294400</v>
      </c>
      <c r="C78" s="155">
        <f>SUM(C80:C85)</f>
        <v>117139153</v>
      </c>
      <c r="D78" s="155">
        <v>104548691</v>
      </c>
    </row>
    <row r="79" spans="1:4" s="2" customFormat="1" ht="10.5" customHeight="1">
      <c r="A79" s="166"/>
      <c r="B79" s="153"/>
      <c r="C79" s="153"/>
      <c r="D79" s="153"/>
    </row>
    <row r="80" spans="1:4" s="2" customFormat="1" ht="12" customHeight="1">
      <c r="A80" s="166" t="s">
        <v>73</v>
      </c>
      <c r="B80" s="153">
        <v>10643063</v>
      </c>
      <c r="C80" s="153">
        <v>11587092</v>
      </c>
      <c r="D80" s="153">
        <v>10550194</v>
      </c>
    </row>
    <row r="81" spans="1:4" s="2" customFormat="1" ht="12" customHeight="1">
      <c r="A81" s="166" t="s">
        <v>74</v>
      </c>
      <c r="B81" s="153">
        <v>56910105</v>
      </c>
      <c r="C81" s="153">
        <v>62276200</v>
      </c>
      <c r="D81" s="153">
        <v>55665340</v>
      </c>
    </row>
    <row r="82" spans="1:4" s="2" customFormat="1" ht="12" customHeight="1">
      <c r="A82" s="166" t="s">
        <v>75</v>
      </c>
      <c r="B82" s="153">
        <v>15858552</v>
      </c>
      <c r="C82" s="153">
        <v>18519218</v>
      </c>
      <c r="D82" s="153">
        <v>16103943</v>
      </c>
    </row>
    <row r="83" spans="1:4" s="2" customFormat="1" ht="12" customHeight="1">
      <c r="A83" s="166" t="s">
        <v>76</v>
      </c>
      <c r="B83" s="153">
        <v>6649213</v>
      </c>
      <c r="C83" s="153">
        <v>8587475</v>
      </c>
      <c r="D83" s="153">
        <v>7324699</v>
      </c>
    </row>
    <row r="84" spans="1:4" s="2" customFormat="1" ht="12" customHeight="1">
      <c r="A84" s="166" t="s">
        <v>77</v>
      </c>
      <c r="B84" s="153">
        <v>10795861</v>
      </c>
      <c r="C84" s="153">
        <v>11020223</v>
      </c>
      <c r="D84" s="153">
        <v>9801137</v>
      </c>
    </row>
    <row r="85" spans="1:4" s="2" customFormat="1" ht="12" customHeight="1">
      <c r="A85" s="166" t="s">
        <v>78</v>
      </c>
      <c r="B85" s="153">
        <v>5437606</v>
      </c>
      <c r="C85" s="153">
        <v>5148945</v>
      </c>
      <c r="D85" s="153">
        <v>5103377</v>
      </c>
    </row>
    <row r="86" spans="1:4" s="2" customFormat="1" ht="9.75" customHeight="1">
      <c r="A86" s="166"/>
      <c r="B86" s="153"/>
      <c r="C86" s="153"/>
      <c r="D86" s="153"/>
    </row>
    <row r="87" spans="1:4" s="2" customFormat="1" ht="9.75" customHeight="1">
      <c r="A87" s="166"/>
      <c r="B87" s="153"/>
      <c r="C87" s="153"/>
      <c r="D87" s="153"/>
    </row>
    <row r="88" spans="1:4" s="10" customFormat="1" ht="12" customHeight="1">
      <c r="A88" s="164" t="s">
        <v>79</v>
      </c>
      <c r="B88" s="155">
        <f>SUM(B90:B91)</f>
        <v>46767574</v>
      </c>
      <c r="C88" s="155">
        <f>SUM(C90:C91)</f>
        <v>45854067</v>
      </c>
      <c r="D88" s="174">
        <v>45515440</v>
      </c>
    </row>
    <row r="89" spans="1:4" s="2" customFormat="1" ht="10.5" customHeight="1">
      <c r="A89" s="166"/>
      <c r="B89" s="153"/>
      <c r="C89" s="153"/>
      <c r="D89" s="153"/>
    </row>
    <row r="90" spans="1:4" s="2" customFormat="1" ht="12" customHeight="1">
      <c r="A90" s="166" t="s">
        <v>80</v>
      </c>
      <c r="B90" s="153">
        <v>45756136</v>
      </c>
      <c r="C90" s="153">
        <v>44869107</v>
      </c>
      <c r="D90" s="153">
        <v>44551619</v>
      </c>
    </row>
    <row r="91" spans="1:4" s="2" customFormat="1" ht="12" customHeight="1">
      <c r="A91" s="166" t="s">
        <v>81</v>
      </c>
      <c r="B91" s="153">
        <v>1011438</v>
      </c>
      <c r="C91" s="153">
        <v>984960</v>
      </c>
      <c r="D91" s="153">
        <v>963820</v>
      </c>
    </row>
    <row r="92" spans="1:4" s="2" customFormat="1" ht="10.5" customHeight="1">
      <c r="A92" s="166"/>
      <c r="B92" s="153"/>
      <c r="C92" s="153"/>
      <c r="D92" s="153"/>
    </row>
    <row r="93" spans="1:4" s="2" customFormat="1" ht="10.5" customHeight="1">
      <c r="A93" s="166"/>
      <c r="B93" s="153"/>
      <c r="C93" s="153"/>
      <c r="D93" s="153"/>
    </row>
    <row r="94" spans="1:4" s="10" customFormat="1" ht="12" customHeight="1">
      <c r="A94" s="164" t="s">
        <v>82</v>
      </c>
      <c r="B94" s="155">
        <f>SUM(B96:B103)</f>
        <v>179992253</v>
      </c>
      <c r="C94" s="155">
        <f>SUM(C96:C103)</f>
        <v>179161679</v>
      </c>
      <c r="D94" s="155">
        <v>178575957</v>
      </c>
    </row>
    <row r="95" spans="1:4" s="2" customFormat="1" ht="10.5" customHeight="1">
      <c r="A95" s="166"/>
      <c r="B95" s="153"/>
      <c r="C95" s="153"/>
      <c r="D95" s="153"/>
    </row>
    <row r="96" spans="1:4" s="2" customFormat="1" ht="12" customHeight="1">
      <c r="A96" s="166" t="s">
        <v>83</v>
      </c>
      <c r="B96" s="153">
        <v>22119681</v>
      </c>
      <c r="C96" s="153">
        <v>22774937</v>
      </c>
      <c r="D96" s="153">
        <v>22693876</v>
      </c>
    </row>
    <row r="97" spans="1:4" s="2" customFormat="1" ht="12" customHeight="1">
      <c r="A97" s="166" t="s">
        <v>84</v>
      </c>
      <c r="B97" s="153">
        <v>64115994</v>
      </c>
      <c r="C97" s="153">
        <v>63675001</v>
      </c>
      <c r="D97" s="153">
        <v>63611991</v>
      </c>
    </row>
    <row r="98" spans="1:4" s="2" customFormat="1" ht="12" customHeight="1">
      <c r="A98" s="166" t="s">
        <v>85</v>
      </c>
      <c r="B98" s="153">
        <v>34818481</v>
      </c>
      <c r="C98" s="153">
        <v>34559838</v>
      </c>
      <c r="D98" s="153">
        <v>34488123</v>
      </c>
    </row>
    <row r="99" spans="1:4" s="2" customFormat="1" ht="12" customHeight="1">
      <c r="A99" s="166" t="s">
        <v>86</v>
      </c>
      <c r="B99" s="153">
        <v>38763450</v>
      </c>
      <c r="C99" s="153">
        <v>38559056</v>
      </c>
      <c r="D99" s="153">
        <v>38282608</v>
      </c>
    </row>
    <row r="100" spans="1:4" s="2" customFormat="1" ht="12" customHeight="1">
      <c r="A100" s="166" t="s">
        <v>87</v>
      </c>
      <c r="B100" s="153">
        <v>12028745</v>
      </c>
      <c r="C100" s="153">
        <v>11784718</v>
      </c>
      <c r="D100" s="153">
        <v>11739626</v>
      </c>
    </row>
    <row r="101" spans="1:4" s="2" customFormat="1" ht="12" customHeight="1">
      <c r="A101" s="166" t="s">
        <v>88</v>
      </c>
      <c r="B101" s="153">
        <v>3229490</v>
      </c>
      <c r="C101" s="153">
        <v>3112226</v>
      </c>
      <c r="D101" s="153">
        <v>3106698</v>
      </c>
    </row>
    <row r="102" spans="1:4" s="2" customFormat="1" ht="12" customHeight="1">
      <c r="A102" s="166" t="s">
        <v>89</v>
      </c>
      <c r="B102" s="153">
        <v>3387376</v>
      </c>
      <c r="C102" s="153">
        <v>3186368</v>
      </c>
      <c r="D102" s="153">
        <v>3157747</v>
      </c>
    </row>
    <row r="103" spans="1:4" s="2" customFormat="1" ht="12" customHeight="1">
      <c r="A103" s="166" t="s">
        <v>90</v>
      </c>
      <c r="B103" s="153">
        <v>1529036</v>
      </c>
      <c r="C103" s="153">
        <v>1509535</v>
      </c>
      <c r="D103" s="153">
        <v>1495289</v>
      </c>
    </row>
    <row r="104" spans="1:4" s="2" customFormat="1" ht="10.5" customHeight="1">
      <c r="A104" s="166"/>
      <c r="B104" s="153"/>
      <c r="C104" s="153"/>
      <c r="D104" s="153"/>
    </row>
    <row r="105" spans="1:4" s="2" customFormat="1" ht="10.5" customHeight="1">
      <c r="A105" s="166"/>
      <c r="B105" s="153"/>
      <c r="C105" s="153"/>
      <c r="D105" s="153"/>
    </row>
    <row r="106" spans="1:4" s="10" customFormat="1" ht="12" customHeight="1">
      <c r="A106" s="164" t="s">
        <v>91</v>
      </c>
      <c r="B106" s="155">
        <f>SUM(B108:B109)</f>
        <v>7371235</v>
      </c>
      <c r="C106" s="155">
        <f>SUM(C108:C109)</f>
        <v>12618102</v>
      </c>
      <c r="D106" s="155">
        <f>SUM(D108:D109)</f>
        <v>10351167</v>
      </c>
    </row>
    <row r="107" spans="1:4" s="2" customFormat="1" ht="9.75" customHeight="1">
      <c r="A107" s="166"/>
      <c r="B107" s="153"/>
      <c r="C107" s="153"/>
      <c r="D107" s="153"/>
    </row>
    <row r="108" spans="1:4" s="2" customFormat="1" ht="12" customHeight="1">
      <c r="A108" s="166" t="s">
        <v>92</v>
      </c>
      <c r="B108" s="153">
        <v>3045620</v>
      </c>
      <c r="C108" s="153">
        <v>8082088</v>
      </c>
      <c r="D108" s="153">
        <v>6111383</v>
      </c>
    </row>
    <row r="109" spans="1:4" s="2" customFormat="1" ht="12" customHeight="1">
      <c r="A109" s="166" t="s">
        <v>93</v>
      </c>
      <c r="B109" s="153">
        <v>4325615</v>
      </c>
      <c r="C109" s="153">
        <v>4536014</v>
      </c>
      <c r="D109" s="153">
        <v>4239784</v>
      </c>
    </row>
    <row r="110" spans="1:4" s="2" customFormat="1" ht="10.5" customHeight="1">
      <c r="A110" s="166"/>
      <c r="B110" s="153"/>
      <c r="C110" s="153"/>
      <c r="D110" s="153"/>
    </row>
    <row r="111" spans="1:4" s="2" customFormat="1" ht="10.5" customHeight="1">
      <c r="A111" s="166"/>
      <c r="B111" s="153"/>
      <c r="C111" s="153"/>
      <c r="D111" s="153"/>
    </row>
    <row r="112" spans="1:4" s="10" customFormat="1" ht="12" customHeight="1">
      <c r="A112" s="164" t="s">
        <v>94</v>
      </c>
      <c r="B112" s="155">
        <f>B114</f>
        <v>111963285</v>
      </c>
      <c r="C112" s="155">
        <f>C114</f>
        <v>111359567</v>
      </c>
      <c r="D112" s="155">
        <f>D114</f>
        <v>111201752</v>
      </c>
    </row>
    <row r="113" spans="1:4" s="2" customFormat="1" ht="10.5" customHeight="1">
      <c r="A113" s="166"/>
      <c r="B113" s="153"/>
      <c r="C113" s="153"/>
      <c r="D113" s="153"/>
    </row>
    <row r="114" spans="1:4" s="2" customFormat="1" ht="12" customHeight="1">
      <c r="A114" s="166" t="s">
        <v>95</v>
      </c>
      <c r="B114" s="153">
        <v>111963285</v>
      </c>
      <c r="C114" s="153">
        <v>111359567</v>
      </c>
      <c r="D114" s="153">
        <v>111201752</v>
      </c>
    </row>
    <row r="115" spans="1:4" s="2" customFormat="1" ht="10.5" customHeight="1">
      <c r="A115" s="166"/>
      <c r="B115" s="153"/>
      <c r="C115" s="153"/>
      <c r="D115" s="153"/>
    </row>
    <row r="116" spans="1:4" s="2" customFormat="1" ht="10.5" customHeight="1">
      <c r="A116" s="166"/>
      <c r="B116" s="153"/>
      <c r="C116" s="153"/>
      <c r="D116" s="153"/>
    </row>
    <row r="117" spans="1:4" s="10" customFormat="1" ht="12" customHeight="1">
      <c r="A117" s="164" t="s">
        <v>96</v>
      </c>
      <c r="B117" s="155">
        <f>SUM(B119:B128)</f>
        <v>54289882</v>
      </c>
      <c r="C117" s="155">
        <f>SUM(C119:C128)</f>
        <v>58600863</v>
      </c>
      <c r="D117" s="155">
        <f>SUM(D119:D128)</f>
        <v>58254043</v>
      </c>
    </row>
    <row r="118" spans="1:4" s="2" customFormat="1" ht="10.5" customHeight="1">
      <c r="A118" s="166"/>
      <c r="B118" s="153"/>
      <c r="C118" s="153"/>
      <c r="D118" s="153"/>
    </row>
    <row r="119" spans="1:4" s="2" customFormat="1" ht="12" customHeight="1">
      <c r="A119" s="166" t="s">
        <v>297</v>
      </c>
      <c r="B119" s="153">
        <v>29417092</v>
      </c>
      <c r="C119" s="153">
        <v>32048548</v>
      </c>
      <c r="D119" s="153">
        <v>32048548</v>
      </c>
    </row>
    <row r="120" spans="1:4" s="2" customFormat="1" ht="12" customHeight="1">
      <c r="A120" s="166" t="s">
        <v>97</v>
      </c>
      <c r="B120" s="153">
        <v>1247420</v>
      </c>
      <c r="C120" s="153">
        <v>1503097</v>
      </c>
      <c r="D120" s="153">
        <v>1503082</v>
      </c>
    </row>
    <row r="121" spans="1:4" s="2" customFormat="1" ht="12" customHeight="1">
      <c r="A121" s="166" t="s">
        <v>229</v>
      </c>
      <c r="B121" s="153">
        <v>478613</v>
      </c>
      <c r="C121" s="153">
        <v>666197</v>
      </c>
      <c r="D121" s="153">
        <v>666182</v>
      </c>
    </row>
    <row r="122" spans="1:4" s="2" customFormat="1" ht="12" customHeight="1">
      <c r="A122" s="166" t="s">
        <v>238</v>
      </c>
      <c r="B122" s="153">
        <v>247863</v>
      </c>
      <c r="C122" s="153">
        <v>1078380</v>
      </c>
      <c r="D122" s="153">
        <v>1078368</v>
      </c>
    </row>
    <row r="123" spans="1:4" s="2" customFormat="1" ht="12" customHeight="1">
      <c r="A123" s="166" t="s">
        <v>303</v>
      </c>
      <c r="B123" s="153">
        <v>17750269</v>
      </c>
      <c r="C123" s="153">
        <v>17660589</v>
      </c>
      <c r="D123" s="153">
        <v>17660585</v>
      </c>
    </row>
    <row r="124" spans="1:4" s="2" customFormat="1" ht="12" customHeight="1">
      <c r="A124" s="166" t="s">
        <v>98</v>
      </c>
      <c r="B124" s="153">
        <v>746494</v>
      </c>
      <c r="C124" s="153">
        <v>786607</v>
      </c>
      <c r="D124" s="153">
        <v>786607</v>
      </c>
    </row>
    <row r="125" spans="1:4" s="2" customFormat="1" ht="12" customHeight="1">
      <c r="A125" s="166" t="s">
        <v>99</v>
      </c>
      <c r="B125" s="153">
        <v>4233215</v>
      </c>
      <c r="C125" s="153">
        <v>4699668</v>
      </c>
      <c r="D125" s="153">
        <v>4362211</v>
      </c>
    </row>
    <row r="126" spans="1:4" s="2" customFormat="1" ht="12" customHeight="1">
      <c r="A126" s="166" t="s">
        <v>100</v>
      </c>
      <c r="B126" s="153">
        <v>2129</v>
      </c>
      <c r="C126" s="153">
        <v>760</v>
      </c>
      <c r="D126" s="153">
        <v>757</v>
      </c>
    </row>
    <row r="127" spans="1:4" s="2" customFormat="1" ht="12" customHeight="1">
      <c r="A127" s="166" t="s">
        <v>101</v>
      </c>
      <c r="B127" s="153">
        <v>335</v>
      </c>
      <c r="C127" s="153">
        <v>570</v>
      </c>
      <c r="D127" s="153">
        <v>517</v>
      </c>
    </row>
    <row r="128" spans="1:4" s="2" customFormat="1" ht="12" customHeight="1">
      <c r="A128" s="166" t="s">
        <v>172</v>
      </c>
      <c r="B128" s="153">
        <v>166452</v>
      </c>
      <c r="C128" s="153">
        <v>156447</v>
      </c>
      <c r="D128" s="153">
        <v>147186</v>
      </c>
    </row>
    <row r="129" spans="1:4" s="2" customFormat="1" ht="10.5" customHeight="1">
      <c r="A129" s="166"/>
      <c r="B129" s="153"/>
      <c r="C129" s="153"/>
      <c r="D129" s="153"/>
    </row>
    <row r="130" spans="1:4" s="10" customFormat="1" ht="12" customHeight="1">
      <c r="A130" s="164" t="s">
        <v>102</v>
      </c>
      <c r="B130" s="155">
        <f>B132</f>
        <v>200000</v>
      </c>
      <c r="C130" s="155">
        <f>C132</f>
        <v>69631</v>
      </c>
      <c r="D130" s="155">
        <f>D132</f>
        <v>0</v>
      </c>
    </row>
    <row r="131" spans="1:4" s="2" customFormat="1" ht="10.5" customHeight="1">
      <c r="A131" s="166"/>
      <c r="B131" s="151"/>
      <c r="C131" s="153"/>
      <c r="D131" s="153"/>
    </row>
    <row r="132" spans="1:4" s="2" customFormat="1" ht="12" customHeight="1">
      <c r="A132" s="166" t="s">
        <v>103</v>
      </c>
      <c r="B132" s="153">
        <v>200000</v>
      </c>
      <c r="C132" s="153">
        <v>69631</v>
      </c>
      <c r="D132" s="153">
        <v>0</v>
      </c>
    </row>
    <row r="133" spans="1:4" s="2" customFormat="1" ht="10.5" customHeight="1">
      <c r="A133" s="166"/>
      <c r="B133" s="153"/>
      <c r="C133" s="153"/>
      <c r="D133" s="153"/>
    </row>
    <row r="134" spans="1:4" s="2" customFormat="1" ht="3" customHeight="1">
      <c r="A134" s="171"/>
      <c r="B134" s="172"/>
      <c r="C134" s="172"/>
      <c r="D134" s="172"/>
    </row>
    <row r="135" spans="1:4" s="2" customFormat="1" ht="6" customHeight="1">
      <c r="A135" s="166"/>
      <c r="B135" s="153"/>
      <c r="C135" s="153"/>
      <c r="D135" s="153"/>
    </row>
    <row r="136" spans="1:4" s="57" customFormat="1" ht="12.75" customHeight="1">
      <c r="A136" s="173" t="s">
        <v>304</v>
      </c>
      <c r="B136" s="155">
        <v>0</v>
      </c>
      <c r="C136" s="155">
        <v>0</v>
      </c>
      <c r="D136" s="155">
        <v>3050709</v>
      </c>
    </row>
    <row r="137" spans="1:4" s="2" customFormat="1" ht="6" customHeight="1" thickBot="1">
      <c r="A137" s="14"/>
      <c r="B137" s="12"/>
      <c r="C137" s="12"/>
      <c r="D137" s="12"/>
    </row>
    <row r="138" s="2" customFormat="1" ht="11.25"/>
    <row r="139" s="2" customFormat="1" ht="11.25"/>
  </sheetData>
  <sheetProtection/>
  <mergeCells count="7">
    <mergeCell ref="A66:D66"/>
    <mergeCell ref="A68:D68"/>
    <mergeCell ref="A1:D1"/>
    <mergeCell ref="A3:D3"/>
    <mergeCell ref="A2:D2"/>
    <mergeCell ref="A67:D67"/>
    <mergeCell ref="A4:D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28.00390625" style="0" customWidth="1"/>
    <col min="2" max="2" width="0.875" style="0" customWidth="1"/>
    <col min="3" max="5" width="19.125" style="0" bestFit="1" customWidth="1"/>
    <col min="6" max="6" width="11.50390625" style="0" customWidth="1"/>
    <col min="7" max="7" width="16.00390625" style="0" bestFit="1" customWidth="1"/>
    <col min="8" max="8" width="19.125" style="0" bestFit="1" customWidth="1"/>
    <col min="9" max="9" width="15.875" style="0" customWidth="1"/>
    <col min="10" max="10" width="13.375" style="0" bestFit="1" customWidth="1"/>
  </cols>
  <sheetData>
    <row r="1" spans="1:13" ht="24" customHeight="1">
      <c r="A1" s="208" t="s">
        <v>315</v>
      </c>
      <c r="B1" s="208"/>
      <c r="C1" s="208"/>
      <c r="D1" s="208"/>
      <c r="E1" s="208"/>
      <c r="F1" s="208"/>
      <c r="G1" s="208"/>
      <c r="H1" s="208"/>
      <c r="I1" s="208"/>
      <c r="J1" s="16"/>
      <c r="K1" s="16"/>
      <c r="L1" s="16"/>
      <c r="M1" s="16"/>
    </row>
    <row r="2" spans="1:9" ht="30" customHeight="1">
      <c r="A2" s="206" t="s">
        <v>233</v>
      </c>
      <c r="B2" s="206"/>
      <c r="C2" s="206"/>
      <c r="D2" s="206"/>
      <c r="E2" s="206"/>
      <c r="F2" s="206"/>
      <c r="G2" s="206"/>
      <c r="H2" s="206"/>
      <c r="I2" s="206"/>
    </row>
    <row r="3" spans="1:9" ht="12" thickBot="1">
      <c r="A3" s="204" t="s">
        <v>160</v>
      </c>
      <c r="B3" s="204"/>
      <c r="C3" s="205"/>
      <c r="D3" s="205"/>
      <c r="E3" s="205"/>
      <c r="F3" s="205"/>
      <c r="G3" s="205"/>
      <c r="H3" s="205"/>
      <c r="I3" s="205"/>
    </row>
    <row r="4" spans="1:9" ht="19.5" customHeight="1">
      <c r="A4" s="214" t="s">
        <v>308</v>
      </c>
      <c r="B4" s="215"/>
      <c r="C4" s="212" t="s">
        <v>309</v>
      </c>
      <c r="D4" s="212" t="s">
        <v>310</v>
      </c>
      <c r="E4" s="212"/>
      <c r="F4" s="212"/>
      <c r="G4" s="212"/>
      <c r="H4" s="212" t="s">
        <v>300</v>
      </c>
      <c r="I4" s="210" t="s">
        <v>311</v>
      </c>
    </row>
    <row r="5" spans="1:9" ht="19.5" customHeight="1">
      <c r="A5" s="216"/>
      <c r="B5" s="217"/>
      <c r="C5" s="213"/>
      <c r="D5" s="177" t="s">
        <v>312</v>
      </c>
      <c r="E5" s="177" t="s">
        <v>292</v>
      </c>
      <c r="F5" s="198" t="s">
        <v>154</v>
      </c>
      <c r="G5" s="177" t="s">
        <v>293</v>
      </c>
      <c r="H5" s="213"/>
      <c r="I5" s="211"/>
    </row>
    <row r="6" spans="1:9" ht="6" customHeight="1">
      <c r="A6" s="178"/>
      <c r="B6" s="179"/>
      <c r="C6" s="154"/>
      <c r="D6" s="154"/>
      <c r="E6" s="154"/>
      <c r="F6" s="154"/>
      <c r="G6" s="154"/>
      <c r="H6" s="154"/>
      <c r="I6" s="154"/>
    </row>
    <row r="7" spans="1:10" s="58" customFormat="1" ht="30" customHeight="1">
      <c r="A7" s="175" t="s">
        <v>307</v>
      </c>
      <c r="B7" s="161"/>
      <c r="C7" s="153">
        <v>192108687</v>
      </c>
      <c r="D7" s="153">
        <v>202529341</v>
      </c>
      <c r="E7" s="153">
        <v>200986092</v>
      </c>
      <c r="F7" s="153">
        <v>803</v>
      </c>
      <c r="G7" s="153">
        <v>1542446</v>
      </c>
      <c r="H7" s="153">
        <v>189626346</v>
      </c>
      <c r="I7" s="153">
        <v>11359746</v>
      </c>
      <c r="J7" s="135"/>
    </row>
    <row r="8" spans="1:10" s="58" customFormat="1" ht="30" customHeight="1">
      <c r="A8" s="184" t="s">
        <v>211</v>
      </c>
      <c r="B8" s="161"/>
      <c r="C8" s="153">
        <v>264008730</v>
      </c>
      <c r="D8" s="153">
        <v>273912867</v>
      </c>
      <c r="E8" s="153">
        <v>272452426</v>
      </c>
      <c r="F8" s="153">
        <v>507</v>
      </c>
      <c r="G8" s="153">
        <v>1459934</v>
      </c>
      <c r="H8" s="153">
        <v>261455045</v>
      </c>
      <c r="I8" s="153">
        <v>10997381</v>
      </c>
      <c r="J8" s="135"/>
    </row>
    <row r="9" spans="1:10" s="56" customFormat="1" ht="30" customHeight="1">
      <c r="A9" s="185" t="s">
        <v>317</v>
      </c>
      <c r="B9" s="162"/>
      <c r="C9" s="155">
        <f aca="true" t="shared" si="0" ref="C9:H9">SUM(C11:C28)</f>
        <v>256340542</v>
      </c>
      <c r="D9" s="155">
        <f t="shared" si="0"/>
        <v>267640468</v>
      </c>
      <c r="E9" s="155">
        <f t="shared" si="0"/>
        <v>266174516</v>
      </c>
      <c r="F9" s="155">
        <f t="shared" si="0"/>
        <v>598</v>
      </c>
      <c r="G9" s="155">
        <f t="shared" si="0"/>
        <v>1465354</v>
      </c>
      <c r="H9" s="155">
        <f t="shared" si="0"/>
        <v>253486671</v>
      </c>
      <c r="I9" s="155">
        <v>12687845</v>
      </c>
      <c r="J9" s="135"/>
    </row>
    <row r="10" spans="1:10" ht="30" customHeight="1">
      <c r="A10" s="180"/>
      <c r="B10" s="159"/>
      <c r="C10" s="153"/>
      <c r="D10" s="153"/>
      <c r="E10" s="153"/>
      <c r="F10" s="153"/>
      <c r="G10" s="153"/>
      <c r="H10" s="153"/>
      <c r="I10" s="153"/>
      <c r="J10" s="135"/>
    </row>
    <row r="11" spans="1:10" ht="34.5" customHeight="1">
      <c r="A11" s="181" t="s">
        <v>104</v>
      </c>
      <c r="B11" s="182"/>
      <c r="C11" s="153">
        <v>235672</v>
      </c>
      <c r="D11" s="153">
        <v>396753</v>
      </c>
      <c r="E11" s="153">
        <v>329683</v>
      </c>
      <c r="F11" s="153">
        <v>0</v>
      </c>
      <c r="G11" s="153">
        <v>67070</v>
      </c>
      <c r="H11" s="153">
        <v>106088</v>
      </c>
      <c r="I11" s="153">
        <v>223596</v>
      </c>
      <c r="J11" s="135"/>
    </row>
    <row r="12" spans="1:10" ht="34.5" customHeight="1">
      <c r="A12" s="181" t="s">
        <v>105</v>
      </c>
      <c r="B12" s="182"/>
      <c r="C12" s="153">
        <v>240889</v>
      </c>
      <c r="D12" s="153">
        <v>246817</v>
      </c>
      <c r="E12" s="153">
        <v>243674</v>
      </c>
      <c r="F12" s="153">
        <v>598</v>
      </c>
      <c r="G12" s="153">
        <v>2546</v>
      </c>
      <c r="H12" s="153">
        <v>239773</v>
      </c>
      <c r="I12" s="153">
        <v>3900</v>
      </c>
      <c r="J12" s="135"/>
    </row>
    <row r="13" spans="1:10" ht="34.5" customHeight="1">
      <c r="A13" s="181" t="s">
        <v>106</v>
      </c>
      <c r="B13" s="182"/>
      <c r="C13" s="153">
        <v>690592</v>
      </c>
      <c r="D13" s="153">
        <v>958964</v>
      </c>
      <c r="E13" s="153">
        <v>844834</v>
      </c>
      <c r="F13" s="153">
        <v>0</v>
      </c>
      <c r="G13" s="153">
        <v>114130</v>
      </c>
      <c r="H13" s="153">
        <v>220519</v>
      </c>
      <c r="I13" s="153">
        <v>624315</v>
      </c>
      <c r="J13" s="135"/>
    </row>
    <row r="14" spans="1:10" ht="34.5" customHeight="1">
      <c r="A14" s="181" t="s">
        <v>107</v>
      </c>
      <c r="B14" s="182"/>
      <c r="C14" s="153">
        <v>1011973</v>
      </c>
      <c r="D14" s="153">
        <v>1010857</v>
      </c>
      <c r="E14" s="153">
        <v>1010843</v>
      </c>
      <c r="F14" s="153">
        <v>0</v>
      </c>
      <c r="G14" s="153">
        <v>13</v>
      </c>
      <c r="H14" s="153">
        <v>1010659</v>
      </c>
      <c r="I14" s="153">
        <v>185</v>
      </c>
      <c r="J14" s="135"/>
    </row>
    <row r="15" spans="1:10" ht="34.5" customHeight="1">
      <c r="A15" s="181" t="s">
        <v>305</v>
      </c>
      <c r="B15" s="182"/>
      <c r="C15" s="153">
        <v>71428723</v>
      </c>
      <c r="D15" s="153">
        <v>71436572</v>
      </c>
      <c r="E15" s="153">
        <v>71436572</v>
      </c>
      <c r="F15" s="153">
        <v>0</v>
      </c>
      <c r="G15" s="153">
        <v>0</v>
      </c>
      <c r="H15" s="153">
        <v>71428268</v>
      </c>
      <c r="I15" s="153">
        <v>8304</v>
      </c>
      <c r="J15" s="135"/>
    </row>
    <row r="16" spans="1:10" ht="34.5" customHeight="1">
      <c r="A16" s="181" t="s">
        <v>153</v>
      </c>
      <c r="B16" s="182"/>
      <c r="C16" s="153">
        <v>20919</v>
      </c>
      <c r="D16" s="153">
        <v>46321</v>
      </c>
      <c r="E16" s="153">
        <v>46321</v>
      </c>
      <c r="F16" s="153">
        <v>0</v>
      </c>
      <c r="G16" s="153">
        <v>0</v>
      </c>
      <c r="H16" s="153">
        <v>20110</v>
      </c>
      <c r="I16" s="153">
        <v>26212</v>
      </c>
      <c r="J16" s="135"/>
    </row>
    <row r="17" spans="1:10" ht="34.5" customHeight="1">
      <c r="A17" s="181" t="s">
        <v>108</v>
      </c>
      <c r="B17" s="182"/>
      <c r="C17" s="153">
        <v>428120</v>
      </c>
      <c r="D17" s="153">
        <v>771873</v>
      </c>
      <c r="E17" s="153">
        <v>756616</v>
      </c>
      <c r="F17" s="153">
        <v>0</v>
      </c>
      <c r="G17" s="153">
        <v>15257</v>
      </c>
      <c r="H17" s="153">
        <v>356581</v>
      </c>
      <c r="I17" s="153">
        <v>400035</v>
      </c>
      <c r="J17" s="135"/>
    </row>
    <row r="18" spans="1:10" ht="34.5" customHeight="1">
      <c r="A18" s="181" t="s">
        <v>109</v>
      </c>
      <c r="B18" s="182"/>
      <c r="C18" s="153">
        <v>114272</v>
      </c>
      <c r="D18" s="153">
        <v>141852</v>
      </c>
      <c r="E18" s="153">
        <v>140562</v>
      </c>
      <c r="F18" s="153">
        <v>0</v>
      </c>
      <c r="G18" s="153">
        <v>1290</v>
      </c>
      <c r="H18" s="153">
        <v>42121</v>
      </c>
      <c r="I18" s="153">
        <v>98441</v>
      </c>
      <c r="J18" s="135"/>
    </row>
    <row r="19" spans="1:10" ht="34.5" customHeight="1">
      <c r="A19" s="181" t="s">
        <v>176</v>
      </c>
      <c r="B19" s="182"/>
      <c r="C19" s="153">
        <v>5802895</v>
      </c>
      <c r="D19" s="153">
        <v>9551864</v>
      </c>
      <c r="E19" s="153">
        <v>8298052</v>
      </c>
      <c r="F19" s="153">
        <v>0</v>
      </c>
      <c r="G19" s="153">
        <v>1253812</v>
      </c>
      <c r="H19" s="153">
        <v>5669445</v>
      </c>
      <c r="I19" s="153">
        <v>2628607</v>
      </c>
      <c r="J19" s="135"/>
    </row>
    <row r="20" spans="1:10" ht="34.5" customHeight="1">
      <c r="A20" s="181" t="s">
        <v>235</v>
      </c>
      <c r="B20" s="182"/>
      <c r="C20" s="153">
        <v>2599732</v>
      </c>
      <c r="D20" s="153">
        <v>2599954</v>
      </c>
      <c r="E20" s="153">
        <v>2599954</v>
      </c>
      <c r="F20" s="153">
        <v>0</v>
      </c>
      <c r="G20" s="153">
        <v>0</v>
      </c>
      <c r="H20" s="153">
        <v>2577871</v>
      </c>
      <c r="I20" s="153">
        <v>22084</v>
      </c>
      <c r="J20" s="135"/>
    </row>
    <row r="21" spans="1:10" ht="34.5" customHeight="1">
      <c r="A21" s="181" t="s">
        <v>110</v>
      </c>
      <c r="B21" s="182"/>
      <c r="C21" s="153">
        <v>12922342</v>
      </c>
      <c r="D21" s="153">
        <v>12944216</v>
      </c>
      <c r="E21" s="153">
        <v>12944216</v>
      </c>
      <c r="F21" s="153">
        <v>0</v>
      </c>
      <c r="G21" s="153">
        <v>0</v>
      </c>
      <c r="H21" s="153">
        <v>12372788</v>
      </c>
      <c r="I21" s="153">
        <v>571428</v>
      </c>
      <c r="J21" s="135"/>
    </row>
    <row r="22" spans="1:10" ht="34.5" customHeight="1">
      <c r="A22" s="181" t="s">
        <v>111</v>
      </c>
      <c r="B22" s="182"/>
      <c r="C22" s="153">
        <v>261502</v>
      </c>
      <c r="D22" s="153">
        <v>267981</v>
      </c>
      <c r="E22" s="153">
        <v>267981</v>
      </c>
      <c r="F22" s="153">
        <v>0</v>
      </c>
      <c r="G22" s="153">
        <v>0</v>
      </c>
      <c r="H22" s="153">
        <v>260295</v>
      </c>
      <c r="I22" s="153">
        <v>7686</v>
      </c>
      <c r="J22" s="135"/>
    </row>
    <row r="23" spans="1:10" ht="34.5" customHeight="1">
      <c r="A23" s="181" t="s">
        <v>112</v>
      </c>
      <c r="B23" s="182"/>
      <c r="C23" s="153">
        <v>5536592</v>
      </c>
      <c r="D23" s="153">
        <v>9153121</v>
      </c>
      <c r="E23" s="153">
        <v>9141885</v>
      </c>
      <c r="F23" s="153">
        <v>0</v>
      </c>
      <c r="G23" s="153">
        <v>11236</v>
      </c>
      <c r="H23" s="153">
        <v>5145950</v>
      </c>
      <c r="I23" s="153">
        <v>3995935</v>
      </c>
      <c r="J23" s="135"/>
    </row>
    <row r="24" spans="1:10" ht="34.5" customHeight="1">
      <c r="A24" s="181" t="s">
        <v>113</v>
      </c>
      <c r="B24" s="182"/>
      <c r="C24" s="153">
        <v>7670187</v>
      </c>
      <c r="D24" s="153">
        <v>10407159</v>
      </c>
      <c r="E24" s="153">
        <v>10407159</v>
      </c>
      <c r="F24" s="153">
        <v>0</v>
      </c>
      <c r="G24" s="153">
        <v>0</v>
      </c>
      <c r="H24" s="153">
        <v>7103147</v>
      </c>
      <c r="I24" s="153">
        <v>3304012</v>
      </c>
      <c r="J24" s="135"/>
    </row>
    <row r="25" spans="1:10" ht="34.5" customHeight="1">
      <c r="A25" s="181" t="s">
        <v>114</v>
      </c>
      <c r="B25" s="182"/>
      <c r="C25" s="153">
        <v>144167</v>
      </c>
      <c r="D25" s="153">
        <v>184363</v>
      </c>
      <c r="E25" s="153">
        <v>184363</v>
      </c>
      <c r="F25" s="153">
        <v>0</v>
      </c>
      <c r="G25" s="153">
        <v>0</v>
      </c>
      <c r="H25" s="153">
        <v>131015</v>
      </c>
      <c r="I25" s="153">
        <v>53349</v>
      </c>
      <c r="J25" s="135"/>
    </row>
    <row r="26" spans="1:10" ht="34.5" customHeight="1">
      <c r="A26" s="181" t="s">
        <v>115</v>
      </c>
      <c r="B26" s="182"/>
      <c r="C26" s="153">
        <v>11990087</v>
      </c>
      <c r="D26" s="153">
        <v>12278737</v>
      </c>
      <c r="E26" s="153">
        <v>12278737</v>
      </c>
      <c r="F26" s="153">
        <v>0</v>
      </c>
      <c r="G26" s="153">
        <v>0</v>
      </c>
      <c r="H26" s="153">
        <v>11720149</v>
      </c>
      <c r="I26" s="153">
        <v>558588</v>
      </c>
      <c r="J26" s="135"/>
    </row>
    <row r="27" spans="1:10" ht="34.5" customHeight="1">
      <c r="A27" s="181" t="s">
        <v>236</v>
      </c>
      <c r="B27" s="182"/>
      <c r="C27" s="153">
        <v>1356208</v>
      </c>
      <c r="D27" s="153">
        <v>1342014</v>
      </c>
      <c r="E27" s="153">
        <v>1342014</v>
      </c>
      <c r="F27" s="153">
        <v>0</v>
      </c>
      <c r="G27" s="153">
        <v>0</v>
      </c>
      <c r="H27" s="153">
        <v>1320320</v>
      </c>
      <c r="I27" s="153">
        <v>21694</v>
      </c>
      <c r="J27" s="135"/>
    </row>
    <row r="28" spans="1:10" ht="34.5" customHeight="1">
      <c r="A28" s="181" t="s">
        <v>306</v>
      </c>
      <c r="B28" s="182"/>
      <c r="C28" s="153">
        <v>133885670</v>
      </c>
      <c r="D28" s="153">
        <v>133901050</v>
      </c>
      <c r="E28" s="153">
        <v>133901050</v>
      </c>
      <c r="F28" s="153">
        <v>0</v>
      </c>
      <c r="G28" s="153">
        <v>0</v>
      </c>
      <c r="H28" s="153">
        <v>133761572</v>
      </c>
      <c r="I28" s="153">
        <v>139478</v>
      </c>
      <c r="J28" s="135"/>
    </row>
    <row r="29" spans="1:9" ht="6" customHeight="1" thickBot="1">
      <c r="A29" s="79"/>
      <c r="B29" s="80"/>
      <c r="C29" s="25"/>
      <c r="D29" s="25"/>
      <c r="E29" s="25"/>
      <c r="F29" s="25"/>
      <c r="G29" s="25"/>
      <c r="H29" s="25"/>
      <c r="I29" s="25"/>
    </row>
    <row r="30" ht="4.5" customHeight="1"/>
    <row r="31" spans="1:15" ht="11.25">
      <c r="A31" s="81" t="s">
        <v>161</v>
      </c>
      <c r="B31" s="75"/>
      <c r="C31" s="75"/>
      <c r="D31" s="75"/>
      <c r="E31" s="75"/>
      <c r="F31" s="75"/>
      <c r="G31" s="75"/>
      <c r="H31" s="75"/>
      <c r="I31" s="76" t="s">
        <v>152</v>
      </c>
      <c r="J31" s="6"/>
      <c r="K31" s="6"/>
      <c r="L31" s="6"/>
      <c r="M31" s="6"/>
      <c r="N31" s="6"/>
      <c r="O31" s="6"/>
    </row>
  </sheetData>
  <sheetProtection/>
  <mergeCells count="8">
    <mergeCell ref="A1:I1"/>
    <mergeCell ref="A2:I2"/>
    <mergeCell ref="I4:I5"/>
    <mergeCell ref="C4:C5"/>
    <mergeCell ref="D4:G4"/>
    <mergeCell ref="H4:H5"/>
    <mergeCell ref="A3:I3"/>
    <mergeCell ref="A4:B5"/>
  </mergeCells>
  <printOptions/>
  <pageMargins left="0.52" right="0.31" top="0.07874015748031496" bottom="0.1968503937007874" header="0" footer="0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A3" sqref="A3:Q3"/>
    </sheetView>
  </sheetViews>
  <sheetFormatPr defaultColWidth="9.00390625" defaultRowHeight="12"/>
  <cols>
    <col min="1" max="1" width="3.875" style="0" customWidth="1"/>
    <col min="2" max="2" width="10.375" style="0" customWidth="1"/>
    <col min="3" max="3" width="2.125" style="0" customWidth="1"/>
    <col min="4" max="6" width="15.375" style="0" customWidth="1"/>
    <col min="7" max="9" width="14.875" style="0" customWidth="1"/>
    <col min="10" max="11" width="14.125" style="0" customWidth="1"/>
    <col min="12" max="12" width="13.875" style="0" customWidth="1"/>
    <col min="13" max="14" width="14.125" style="0" customWidth="1"/>
    <col min="15" max="15" width="14.375" style="0" customWidth="1"/>
    <col min="16" max="16" width="15.375" style="0" customWidth="1"/>
    <col min="17" max="17" width="8.375" style="0" customWidth="1"/>
  </cols>
  <sheetData>
    <row r="1" spans="1:17" ht="27" customHeight="1">
      <c r="A1" s="202" t="s">
        <v>316</v>
      </c>
      <c r="B1" s="202"/>
      <c r="C1" s="202"/>
      <c r="D1" s="202"/>
      <c r="E1" s="202"/>
      <c r="F1" s="202"/>
      <c r="G1" s="202"/>
      <c r="H1" s="202"/>
      <c r="I1" s="202"/>
      <c r="J1" s="208" t="s">
        <v>345</v>
      </c>
      <c r="K1" s="208"/>
      <c r="L1" s="208"/>
      <c r="M1" s="208"/>
      <c r="N1" s="208"/>
      <c r="O1" s="208"/>
      <c r="P1" s="208"/>
      <c r="Q1" s="208"/>
    </row>
    <row r="2" spans="1:18" ht="33.75" customHeight="1">
      <c r="A2" s="232" t="s">
        <v>234</v>
      </c>
      <c r="B2" s="232"/>
      <c r="C2" s="232"/>
      <c r="D2" s="232"/>
      <c r="E2" s="232"/>
      <c r="F2" s="232"/>
      <c r="G2" s="232"/>
      <c r="H2" s="232"/>
      <c r="I2" s="232"/>
      <c r="J2" s="233" t="s">
        <v>166</v>
      </c>
      <c r="K2" s="233"/>
      <c r="L2" s="233"/>
      <c r="M2" s="233"/>
      <c r="N2" s="233"/>
      <c r="O2" s="233"/>
      <c r="P2" s="233"/>
      <c r="Q2" s="233"/>
      <c r="R2" s="2"/>
    </row>
    <row r="3" spans="1:18" ht="15.75" customHeight="1" thickBot="1">
      <c r="A3" s="204" t="s">
        <v>162</v>
      </c>
      <c r="B3" s="204"/>
      <c r="C3" s="204"/>
      <c r="D3" s="204"/>
      <c r="E3" s="204"/>
      <c r="F3" s="204"/>
      <c r="G3" s="204"/>
      <c r="H3" s="204"/>
      <c r="I3" s="204"/>
      <c r="J3" s="205"/>
      <c r="K3" s="205"/>
      <c r="L3" s="205"/>
      <c r="M3" s="205"/>
      <c r="N3" s="205"/>
      <c r="O3" s="205"/>
      <c r="P3" s="205"/>
      <c r="Q3" s="205"/>
      <c r="R3" s="2"/>
    </row>
    <row r="4" spans="1:18" ht="30" customHeight="1">
      <c r="A4" s="234" t="s">
        <v>177</v>
      </c>
      <c r="B4" s="234"/>
      <c r="C4" s="235"/>
      <c r="D4" s="8" t="s">
        <v>178</v>
      </c>
      <c r="E4" s="8" t="s">
        <v>179</v>
      </c>
      <c r="F4" s="8" t="s">
        <v>180</v>
      </c>
      <c r="G4" s="8" t="s">
        <v>181</v>
      </c>
      <c r="H4" s="8" t="s">
        <v>182</v>
      </c>
      <c r="I4" s="8" t="s">
        <v>183</v>
      </c>
      <c r="J4" s="27" t="s">
        <v>184</v>
      </c>
      <c r="K4" s="27" t="s">
        <v>185</v>
      </c>
      <c r="L4" s="8" t="s">
        <v>186</v>
      </c>
      <c r="M4" s="8" t="s">
        <v>187</v>
      </c>
      <c r="N4" s="8" t="s">
        <v>188</v>
      </c>
      <c r="O4" s="8" t="s">
        <v>189</v>
      </c>
      <c r="P4" s="8" t="s">
        <v>190</v>
      </c>
      <c r="Q4" s="74" t="s">
        <v>168</v>
      </c>
      <c r="R4" s="2"/>
    </row>
    <row r="5" spans="1:18" ht="10.5" customHeight="1">
      <c r="A5" s="28"/>
      <c r="B5" s="28"/>
      <c r="C5" s="2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8" t="s">
        <v>191</v>
      </c>
      <c r="R5" s="2"/>
    </row>
    <row r="6" spans="1:19" ht="10.5" customHeight="1">
      <c r="A6" s="225" t="s">
        <v>318</v>
      </c>
      <c r="B6" s="225"/>
      <c r="C6" s="224"/>
      <c r="D6" s="43">
        <v>850378389</v>
      </c>
      <c r="E6" s="43">
        <v>270839238</v>
      </c>
      <c r="F6" s="43">
        <v>207654782</v>
      </c>
      <c r="G6" s="43">
        <v>65958876</v>
      </c>
      <c r="H6" s="43">
        <v>33409860</v>
      </c>
      <c r="I6" s="43">
        <v>5665428</v>
      </c>
      <c r="J6" s="43">
        <v>12981974</v>
      </c>
      <c r="K6" s="43">
        <v>17510562</v>
      </c>
      <c r="L6" s="43">
        <v>645628</v>
      </c>
      <c r="M6" s="43">
        <v>18177678</v>
      </c>
      <c r="N6" s="43">
        <v>31017755</v>
      </c>
      <c r="O6" s="43">
        <v>84458538</v>
      </c>
      <c r="P6" s="43">
        <v>105740680</v>
      </c>
      <c r="Q6" s="186" t="s">
        <v>173</v>
      </c>
      <c r="R6" s="2"/>
      <c r="S6" s="2"/>
    </row>
    <row r="7" spans="1:19" ht="10.5" customHeight="1">
      <c r="A7" s="83"/>
      <c r="B7" s="83"/>
      <c r="C7" s="176"/>
      <c r="D7" s="43"/>
      <c r="E7" s="43"/>
      <c r="F7" s="43"/>
      <c r="G7" s="43"/>
      <c r="H7" s="43"/>
      <c r="I7" s="7"/>
      <c r="J7" s="7"/>
      <c r="K7" s="7"/>
      <c r="L7" s="7"/>
      <c r="M7" s="7"/>
      <c r="N7" s="7"/>
      <c r="O7" s="7"/>
      <c r="P7" s="7"/>
      <c r="Q7" s="186"/>
      <c r="R7" s="2"/>
      <c r="S7" s="2"/>
    </row>
    <row r="8" spans="1:19" s="45" customFormat="1" ht="10.5" customHeight="1">
      <c r="A8" s="225">
        <v>14</v>
      </c>
      <c r="B8" s="225"/>
      <c r="C8" s="224"/>
      <c r="D8" s="43">
        <v>838520909</v>
      </c>
      <c r="E8" s="43">
        <v>265362841</v>
      </c>
      <c r="F8" s="43">
        <v>204068250</v>
      </c>
      <c r="G8" s="43">
        <v>67451235</v>
      </c>
      <c r="H8" s="43">
        <v>33318018</v>
      </c>
      <c r="I8" s="43">
        <v>3280235</v>
      </c>
      <c r="J8" s="43">
        <v>13190883</v>
      </c>
      <c r="K8" s="43">
        <v>17894148</v>
      </c>
      <c r="L8" s="43">
        <v>590818</v>
      </c>
      <c r="M8" s="43">
        <v>26699206</v>
      </c>
      <c r="N8" s="43">
        <v>27837153</v>
      </c>
      <c r="O8" s="43">
        <v>106136339</v>
      </c>
      <c r="P8" s="43">
        <v>77175285</v>
      </c>
      <c r="Q8" s="186" t="s">
        <v>174</v>
      </c>
      <c r="R8" s="44"/>
      <c r="S8" s="44"/>
    </row>
    <row r="9" spans="1:19" s="45" customFormat="1" ht="10.5" customHeight="1">
      <c r="A9" s="83"/>
      <c r="B9" s="83"/>
      <c r="C9" s="176"/>
      <c r="D9" s="7"/>
      <c r="E9" s="7"/>
      <c r="F9" s="7"/>
      <c r="G9" s="7"/>
      <c r="H9" s="7"/>
      <c r="I9"/>
      <c r="J9" s="7"/>
      <c r="K9" s="7"/>
      <c r="L9" s="7"/>
      <c r="M9" s="7"/>
      <c r="N9" s="7"/>
      <c r="O9" s="7"/>
      <c r="P9" s="7"/>
      <c r="Q9" s="186"/>
      <c r="R9" s="44"/>
      <c r="S9" s="44"/>
    </row>
    <row r="10" spans="1:19" s="11" customFormat="1" ht="10.5" customHeight="1">
      <c r="A10" s="225">
        <v>15</v>
      </c>
      <c r="B10" s="225"/>
      <c r="C10" s="224"/>
      <c r="D10" s="43">
        <v>829307591</v>
      </c>
      <c r="E10" s="43">
        <v>256774610</v>
      </c>
      <c r="F10" s="43">
        <v>195499921</v>
      </c>
      <c r="G10" s="43">
        <v>74125044</v>
      </c>
      <c r="H10" s="43">
        <v>33591950</v>
      </c>
      <c r="I10" s="43">
        <v>3850027</v>
      </c>
      <c r="J10" s="43">
        <v>12950227</v>
      </c>
      <c r="K10" s="43">
        <v>17998700</v>
      </c>
      <c r="L10" s="43">
        <v>925246</v>
      </c>
      <c r="M10" s="43">
        <v>30032353</v>
      </c>
      <c r="N10" s="43">
        <v>23534476</v>
      </c>
      <c r="O10" s="43">
        <v>106793800</v>
      </c>
      <c r="P10" s="43">
        <v>73231237</v>
      </c>
      <c r="Q10" s="186" t="s">
        <v>175</v>
      </c>
      <c r="R10" s="10"/>
      <c r="S10" s="10"/>
    </row>
    <row r="11" spans="1:19" ht="10.5" customHeight="1">
      <c r="A11" s="226"/>
      <c r="B11" s="226"/>
      <c r="C11" s="227"/>
      <c r="D11" s="7"/>
      <c r="E11" s="7"/>
      <c r="F11" s="7"/>
      <c r="G11" s="7"/>
      <c r="H11" s="7"/>
      <c r="J11" s="7"/>
      <c r="K11" s="7"/>
      <c r="L11" s="7"/>
      <c r="M11" s="7"/>
      <c r="N11" s="7"/>
      <c r="O11" s="7"/>
      <c r="P11" s="7"/>
      <c r="Q11" s="186"/>
      <c r="R11" s="2"/>
      <c r="S11" s="2"/>
    </row>
    <row r="12" spans="1:19" s="11" customFormat="1" ht="10.5" customHeight="1">
      <c r="A12" s="225">
        <v>16</v>
      </c>
      <c r="B12" s="225"/>
      <c r="C12" s="224"/>
      <c r="D12" s="43">
        <v>839275165</v>
      </c>
      <c r="E12" s="43">
        <v>255951921</v>
      </c>
      <c r="F12" s="43">
        <v>180398374</v>
      </c>
      <c r="G12" s="43">
        <v>72042943</v>
      </c>
      <c r="H12" s="43">
        <v>33808536</v>
      </c>
      <c r="I12" s="43">
        <v>3828043</v>
      </c>
      <c r="J12" s="43">
        <v>11876377</v>
      </c>
      <c r="K12" s="43">
        <v>18467015</v>
      </c>
      <c r="L12" s="43">
        <v>1081795</v>
      </c>
      <c r="M12" s="43">
        <v>55080294</v>
      </c>
      <c r="N12" s="43">
        <v>27710983</v>
      </c>
      <c r="O12" s="43">
        <v>99165351</v>
      </c>
      <c r="P12" s="43">
        <v>79863533</v>
      </c>
      <c r="Q12" s="186" t="s">
        <v>211</v>
      </c>
      <c r="R12" s="10"/>
      <c r="S12" s="10"/>
    </row>
    <row r="13" spans="1:19" s="11" customFormat="1" ht="10.5" customHeight="1">
      <c r="A13" s="226"/>
      <c r="B13" s="226"/>
      <c r="C13" s="22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10"/>
      <c r="S13" s="10"/>
    </row>
    <row r="14" spans="1:19" s="11" customFormat="1" ht="10.5" customHeight="1">
      <c r="A14" s="226">
        <v>17</v>
      </c>
      <c r="B14" s="226"/>
      <c r="C14" s="227"/>
      <c r="D14" s="49">
        <f aca="true" t="shared" si="0" ref="D14:P14">D17+D19</f>
        <v>810360164</v>
      </c>
      <c r="E14" s="49">
        <f t="shared" si="0"/>
        <v>270732550</v>
      </c>
      <c r="F14" s="49">
        <f t="shared" si="0"/>
        <v>186551531</v>
      </c>
      <c r="G14" s="49">
        <f t="shared" si="0"/>
        <v>70079557</v>
      </c>
      <c r="H14" s="49">
        <f t="shared" si="0"/>
        <v>36923742</v>
      </c>
      <c r="I14" s="49">
        <f t="shared" si="0"/>
        <v>3490016</v>
      </c>
      <c r="J14" s="49">
        <f t="shared" si="0"/>
        <v>10747843</v>
      </c>
      <c r="K14" s="49">
        <f t="shared" si="0"/>
        <v>18645171</v>
      </c>
      <c r="L14" s="49">
        <f t="shared" si="0"/>
        <v>375374</v>
      </c>
      <c r="M14" s="49">
        <f t="shared" si="0"/>
        <v>22216150</v>
      </c>
      <c r="N14" s="49">
        <f t="shared" si="0"/>
        <v>23584788</v>
      </c>
      <c r="O14" s="49">
        <f t="shared" si="0"/>
        <v>88755200</v>
      </c>
      <c r="P14" s="49">
        <f t="shared" si="0"/>
        <v>78258242</v>
      </c>
      <c r="Q14" s="50" t="s">
        <v>319</v>
      </c>
      <c r="R14" s="10"/>
      <c r="S14" s="10"/>
    </row>
    <row r="15" spans="1:19" s="11" customFormat="1" ht="10.5" customHeight="1">
      <c r="A15" s="107"/>
      <c r="B15" s="107"/>
      <c r="C15" s="10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10"/>
      <c r="S15" s="10"/>
    </row>
    <row r="16" spans="1:19" s="11" customFormat="1" ht="10.5" customHeight="1">
      <c r="A16" s="228"/>
      <c r="B16" s="228"/>
      <c r="C16" s="22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86"/>
      <c r="R16" s="10"/>
      <c r="S16" s="10"/>
    </row>
    <row r="17" spans="1:19" s="11" customFormat="1" ht="10.5" customHeight="1">
      <c r="A17" s="230" t="s">
        <v>192</v>
      </c>
      <c r="B17" s="230"/>
      <c r="C17" s="231"/>
      <c r="D17" s="49">
        <f aca="true" t="shared" si="1" ref="D17:P17">SUM(D21:D35)</f>
        <v>726162491</v>
      </c>
      <c r="E17" s="49">
        <f t="shared" si="1"/>
        <v>254663961</v>
      </c>
      <c r="F17" s="49">
        <f t="shared" si="1"/>
        <v>154829598</v>
      </c>
      <c r="G17" s="49">
        <f t="shared" si="1"/>
        <v>65433396</v>
      </c>
      <c r="H17" s="49">
        <f t="shared" si="1"/>
        <v>30567943</v>
      </c>
      <c r="I17" s="49">
        <f t="shared" si="1"/>
        <v>3126380</v>
      </c>
      <c r="J17" s="49">
        <f t="shared" si="1"/>
        <v>9621909</v>
      </c>
      <c r="K17" s="49">
        <f t="shared" si="1"/>
        <v>17195605</v>
      </c>
      <c r="L17" s="49">
        <f t="shared" si="1"/>
        <v>319941</v>
      </c>
      <c r="M17" s="49">
        <f t="shared" si="1"/>
        <v>20076835</v>
      </c>
      <c r="N17" s="49">
        <f t="shared" si="1"/>
        <v>19166127</v>
      </c>
      <c r="O17" s="49">
        <f t="shared" si="1"/>
        <v>79618800</v>
      </c>
      <c r="P17" s="53">
        <f t="shared" si="1"/>
        <v>71541996</v>
      </c>
      <c r="Q17" s="199" t="s">
        <v>347</v>
      </c>
      <c r="R17" s="10"/>
      <c r="S17" s="10"/>
    </row>
    <row r="18" spans="1:19" s="11" customFormat="1" ht="10.5" customHeight="1">
      <c r="A18" s="228"/>
      <c r="B18" s="228"/>
      <c r="C18" s="22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00"/>
      <c r="R18" s="10"/>
      <c r="S18" s="10"/>
    </row>
    <row r="19" spans="1:18" ht="10.5" customHeight="1">
      <c r="A19" s="230" t="s">
        <v>193</v>
      </c>
      <c r="B19" s="230"/>
      <c r="C19" s="231"/>
      <c r="D19" s="49">
        <f aca="true" t="shared" si="2" ref="D19:P19">SUM(D38:D74)</f>
        <v>84197673</v>
      </c>
      <c r="E19" s="49">
        <f t="shared" si="2"/>
        <v>16068589</v>
      </c>
      <c r="F19" s="49">
        <f t="shared" si="2"/>
        <v>31721933</v>
      </c>
      <c r="G19" s="49">
        <f t="shared" si="2"/>
        <v>4646161</v>
      </c>
      <c r="H19" s="49">
        <f t="shared" si="2"/>
        <v>6355799</v>
      </c>
      <c r="I19" s="49">
        <f t="shared" si="2"/>
        <v>363636</v>
      </c>
      <c r="J19" s="49">
        <f t="shared" si="2"/>
        <v>1125934</v>
      </c>
      <c r="K19" s="49">
        <f t="shared" si="2"/>
        <v>1449566</v>
      </c>
      <c r="L19" s="49">
        <f t="shared" si="2"/>
        <v>55433</v>
      </c>
      <c r="M19" s="49">
        <f t="shared" si="2"/>
        <v>2139315</v>
      </c>
      <c r="N19" s="49">
        <f t="shared" si="2"/>
        <v>4418661</v>
      </c>
      <c r="O19" s="49">
        <f t="shared" si="2"/>
        <v>9136400</v>
      </c>
      <c r="P19" s="49">
        <f t="shared" si="2"/>
        <v>6716246</v>
      </c>
      <c r="Q19" s="199" t="s">
        <v>254</v>
      </c>
      <c r="R19" s="2"/>
    </row>
    <row r="20" spans="1:18" ht="10.5" customHeight="1">
      <c r="A20" s="31"/>
      <c r="B20" s="31"/>
      <c r="C20" s="1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86"/>
      <c r="R20" s="2"/>
    </row>
    <row r="21" spans="1:18" ht="15" customHeight="1">
      <c r="A21" s="18">
        <v>1</v>
      </c>
      <c r="B21" s="26" t="s">
        <v>116</v>
      </c>
      <c r="C21" s="13"/>
      <c r="D21" s="7">
        <v>239493495</v>
      </c>
      <c r="E21" s="7">
        <v>101470683</v>
      </c>
      <c r="F21" s="7">
        <v>31467538</v>
      </c>
      <c r="G21" s="7">
        <v>26173075</v>
      </c>
      <c r="H21" s="7">
        <v>6974518</v>
      </c>
      <c r="I21" s="7">
        <v>455880</v>
      </c>
      <c r="J21" s="7">
        <v>2921524</v>
      </c>
      <c r="K21" s="7">
        <v>6280498</v>
      </c>
      <c r="L21" s="7">
        <v>21797</v>
      </c>
      <c r="M21" s="7">
        <v>8539381</v>
      </c>
      <c r="N21" s="7">
        <v>3876672</v>
      </c>
      <c r="O21" s="7">
        <v>30665000</v>
      </c>
      <c r="P21" s="7">
        <v>20646929</v>
      </c>
      <c r="Q21" s="186">
        <v>1</v>
      </c>
      <c r="R21" s="2"/>
    </row>
    <row r="22" spans="1:18" ht="15" customHeight="1">
      <c r="A22" s="18">
        <v>2</v>
      </c>
      <c r="B22" s="26" t="s">
        <v>117</v>
      </c>
      <c r="C22" s="13"/>
      <c r="D22" s="7">
        <v>172346177</v>
      </c>
      <c r="E22" s="7">
        <v>82029809</v>
      </c>
      <c r="F22" s="7">
        <v>15134853</v>
      </c>
      <c r="G22" s="7">
        <v>16591175</v>
      </c>
      <c r="H22" s="7">
        <v>4855094</v>
      </c>
      <c r="I22" s="7">
        <v>926669</v>
      </c>
      <c r="J22" s="7">
        <v>2419718</v>
      </c>
      <c r="K22" s="7">
        <v>4048956</v>
      </c>
      <c r="L22" s="7">
        <v>31628</v>
      </c>
      <c r="M22" s="7">
        <v>3900259</v>
      </c>
      <c r="N22" s="7">
        <v>2532707</v>
      </c>
      <c r="O22" s="7">
        <v>13541000</v>
      </c>
      <c r="P22" s="7">
        <v>26334309</v>
      </c>
      <c r="Q22" s="186">
        <v>2</v>
      </c>
      <c r="R22" s="2"/>
    </row>
    <row r="23" spans="1:18" ht="15" customHeight="1">
      <c r="A23" s="18">
        <v>3</v>
      </c>
      <c r="B23" s="26" t="s">
        <v>118</v>
      </c>
      <c r="C23" s="13"/>
      <c r="D23" s="7">
        <v>48310194</v>
      </c>
      <c r="E23" s="7">
        <v>12714345</v>
      </c>
      <c r="F23" s="7">
        <v>12631301</v>
      </c>
      <c r="G23" s="7">
        <v>5529165</v>
      </c>
      <c r="H23" s="7">
        <v>3034601</v>
      </c>
      <c r="I23" s="7">
        <v>60659</v>
      </c>
      <c r="J23" s="7">
        <v>877646</v>
      </c>
      <c r="K23" s="7">
        <v>1025982</v>
      </c>
      <c r="L23" s="7">
        <v>29288</v>
      </c>
      <c r="M23" s="7">
        <v>136238</v>
      </c>
      <c r="N23" s="7">
        <v>1459806</v>
      </c>
      <c r="O23" s="7">
        <v>6568900</v>
      </c>
      <c r="P23" s="7">
        <v>4242263</v>
      </c>
      <c r="Q23" s="186">
        <v>3</v>
      </c>
      <c r="R23" s="2"/>
    </row>
    <row r="24" spans="1:18" ht="15" customHeight="1">
      <c r="A24" s="18">
        <v>4</v>
      </c>
      <c r="B24" s="26" t="s">
        <v>119</v>
      </c>
      <c r="C24" s="13"/>
      <c r="D24" s="7">
        <v>21384907</v>
      </c>
      <c r="E24" s="7">
        <v>7370168</v>
      </c>
      <c r="F24" s="7">
        <v>5611140</v>
      </c>
      <c r="G24" s="7">
        <v>1794656</v>
      </c>
      <c r="H24" s="7">
        <v>1062545</v>
      </c>
      <c r="I24" s="7">
        <v>146055</v>
      </c>
      <c r="J24" s="7">
        <v>185355</v>
      </c>
      <c r="K24" s="7">
        <v>759845</v>
      </c>
      <c r="L24" s="7">
        <v>1564</v>
      </c>
      <c r="M24" s="7">
        <v>453701</v>
      </c>
      <c r="N24" s="7">
        <v>570134</v>
      </c>
      <c r="O24" s="7">
        <v>1236600</v>
      </c>
      <c r="P24" s="7">
        <v>2193144</v>
      </c>
      <c r="Q24" s="186">
        <v>4</v>
      </c>
      <c r="R24" s="2"/>
    </row>
    <row r="25" spans="1:18" ht="15" customHeight="1">
      <c r="A25" s="18">
        <v>5</v>
      </c>
      <c r="B25" s="26" t="s">
        <v>120</v>
      </c>
      <c r="C25" s="13"/>
      <c r="D25" s="59">
        <v>22062418</v>
      </c>
      <c r="E25" s="59">
        <v>7564483</v>
      </c>
      <c r="F25" s="59">
        <v>6275723</v>
      </c>
      <c r="G25" s="59">
        <v>1640635</v>
      </c>
      <c r="H25" s="59">
        <v>1062187</v>
      </c>
      <c r="I25" s="59">
        <v>304923</v>
      </c>
      <c r="J25" s="59">
        <v>560342</v>
      </c>
      <c r="K25" s="59">
        <v>559805</v>
      </c>
      <c r="L25" s="59">
        <v>42693</v>
      </c>
      <c r="M25" s="59">
        <v>42257</v>
      </c>
      <c r="N25" s="59">
        <v>247547</v>
      </c>
      <c r="O25" s="59">
        <v>1370100</v>
      </c>
      <c r="P25" s="59">
        <v>2391723</v>
      </c>
      <c r="Q25" s="186">
        <v>5</v>
      </c>
      <c r="R25" s="2"/>
    </row>
    <row r="26" spans="1:18" ht="15" customHeight="1">
      <c r="A26" s="18">
        <v>6</v>
      </c>
      <c r="B26" s="26" t="s">
        <v>121</v>
      </c>
      <c r="C26" s="13"/>
      <c r="D26" s="7">
        <v>20075141</v>
      </c>
      <c r="E26" s="7">
        <v>4778587</v>
      </c>
      <c r="F26" s="7">
        <v>7270757</v>
      </c>
      <c r="G26" s="7">
        <v>1311210</v>
      </c>
      <c r="H26" s="7">
        <v>881265</v>
      </c>
      <c r="I26" s="7">
        <v>60778</v>
      </c>
      <c r="J26" s="7">
        <v>240539</v>
      </c>
      <c r="K26" s="7">
        <v>373443</v>
      </c>
      <c r="L26" s="7">
        <v>4120</v>
      </c>
      <c r="M26" s="7">
        <v>109722</v>
      </c>
      <c r="N26" s="7">
        <v>1281601</v>
      </c>
      <c r="O26" s="7">
        <v>2018900</v>
      </c>
      <c r="P26" s="7">
        <v>1744219</v>
      </c>
      <c r="Q26" s="186">
        <v>6</v>
      </c>
      <c r="R26" s="2"/>
    </row>
    <row r="27" spans="1:18" ht="15" customHeight="1">
      <c r="A27" s="18">
        <v>7</v>
      </c>
      <c r="B27" s="26" t="s">
        <v>122</v>
      </c>
      <c r="C27" s="13"/>
      <c r="D27" s="7">
        <v>23596518</v>
      </c>
      <c r="E27" s="7">
        <v>7201107</v>
      </c>
      <c r="F27" s="7">
        <v>6516390</v>
      </c>
      <c r="G27" s="7">
        <v>1872264</v>
      </c>
      <c r="H27" s="7">
        <v>1266668</v>
      </c>
      <c r="I27" s="7">
        <v>77346</v>
      </c>
      <c r="J27" s="7">
        <v>720588</v>
      </c>
      <c r="K27" s="7">
        <v>398488</v>
      </c>
      <c r="L27" s="7">
        <v>4150</v>
      </c>
      <c r="M27" s="7">
        <v>1128394</v>
      </c>
      <c r="N27" s="7">
        <v>344406</v>
      </c>
      <c r="O27" s="7">
        <v>1681700</v>
      </c>
      <c r="P27" s="7">
        <v>2385017</v>
      </c>
      <c r="Q27" s="186">
        <v>7</v>
      </c>
      <c r="R27" s="2"/>
    </row>
    <row r="28" spans="1:18" ht="15" customHeight="1">
      <c r="A28" s="18">
        <v>8</v>
      </c>
      <c r="B28" s="26" t="s">
        <v>123</v>
      </c>
      <c r="C28" s="13"/>
      <c r="D28" s="7">
        <v>24987108</v>
      </c>
      <c r="E28" s="7">
        <v>3619667</v>
      </c>
      <c r="F28" s="7">
        <v>11117021</v>
      </c>
      <c r="G28" s="7">
        <v>1607974</v>
      </c>
      <c r="H28" s="7">
        <v>1501586</v>
      </c>
      <c r="I28" s="7">
        <v>352606</v>
      </c>
      <c r="J28" s="7">
        <v>303407</v>
      </c>
      <c r="K28" s="7">
        <v>527053</v>
      </c>
      <c r="L28" s="7">
        <v>690</v>
      </c>
      <c r="M28" s="7">
        <v>409725</v>
      </c>
      <c r="N28" s="7">
        <v>543262</v>
      </c>
      <c r="O28" s="7">
        <v>3452000</v>
      </c>
      <c r="P28" s="7">
        <v>1552117</v>
      </c>
      <c r="Q28" s="186">
        <v>8</v>
      </c>
      <c r="R28" s="2"/>
    </row>
    <row r="29" spans="1:18" ht="15" customHeight="1">
      <c r="A29" s="18">
        <v>9</v>
      </c>
      <c r="B29" s="26" t="s">
        <v>124</v>
      </c>
      <c r="C29" s="13"/>
      <c r="D29" s="7">
        <v>27793998</v>
      </c>
      <c r="E29" s="7">
        <v>3221910</v>
      </c>
      <c r="F29" s="7">
        <v>12364019</v>
      </c>
      <c r="G29" s="7">
        <v>1262199</v>
      </c>
      <c r="H29" s="7">
        <v>1585806</v>
      </c>
      <c r="I29" s="7">
        <v>124119</v>
      </c>
      <c r="J29" s="7">
        <v>73397</v>
      </c>
      <c r="K29" s="7">
        <v>700337</v>
      </c>
      <c r="L29" s="7">
        <v>117479</v>
      </c>
      <c r="M29" s="7">
        <v>559352</v>
      </c>
      <c r="N29" s="7">
        <v>793375</v>
      </c>
      <c r="O29" s="7">
        <v>5453500</v>
      </c>
      <c r="P29" s="7">
        <v>1538505</v>
      </c>
      <c r="Q29" s="186">
        <v>9</v>
      </c>
      <c r="R29" s="2"/>
    </row>
    <row r="30" spans="1:18" ht="15" customHeight="1">
      <c r="A30" s="18">
        <v>10</v>
      </c>
      <c r="B30" s="26" t="s">
        <v>125</v>
      </c>
      <c r="C30" s="13"/>
      <c r="D30" s="7">
        <v>18076041</v>
      </c>
      <c r="E30" s="7">
        <v>5262420</v>
      </c>
      <c r="F30" s="7">
        <v>6313936</v>
      </c>
      <c r="G30" s="7">
        <v>1114796</v>
      </c>
      <c r="H30" s="7">
        <v>1032012</v>
      </c>
      <c r="I30" s="7">
        <v>49974</v>
      </c>
      <c r="J30" s="7">
        <v>145701</v>
      </c>
      <c r="K30" s="7">
        <v>462837</v>
      </c>
      <c r="L30" s="7">
        <v>13626</v>
      </c>
      <c r="M30" s="7">
        <v>218484</v>
      </c>
      <c r="N30" s="7">
        <v>299095</v>
      </c>
      <c r="O30" s="7">
        <v>1646300</v>
      </c>
      <c r="P30" s="7">
        <v>1516860</v>
      </c>
      <c r="Q30" s="186">
        <v>10</v>
      </c>
      <c r="R30" s="2"/>
    </row>
    <row r="31" spans="1:18" ht="15" customHeight="1">
      <c r="A31" s="18">
        <v>11</v>
      </c>
      <c r="B31" s="26" t="s">
        <v>218</v>
      </c>
      <c r="C31" s="13"/>
      <c r="D31" s="7">
        <v>15374370</v>
      </c>
      <c r="E31" s="7">
        <v>4121627</v>
      </c>
      <c r="F31" s="7">
        <v>4566089</v>
      </c>
      <c r="G31" s="7">
        <v>769579</v>
      </c>
      <c r="H31" s="7">
        <v>1017516</v>
      </c>
      <c r="I31" s="7">
        <v>4940</v>
      </c>
      <c r="J31" s="7">
        <v>222803</v>
      </c>
      <c r="K31" s="7">
        <v>289561</v>
      </c>
      <c r="L31" s="7">
        <v>4675</v>
      </c>
      <c r="M31" s="7">
        <v>608970</v>
      </c>
      <c r="N31" s="7">
        <v>702158</v>
      </c>
      <c r="O31" s="7">
        <v>1875600</v>
      </c>
      <c r="P31" s="7">
        <v>1190852</v>
      </c>
      <c r="Q31" s="186">
        <v>11</v>
      </c>
      <c r="R31" s="2"/>
    </row>
    <row r="32" spans="1:18" ht="15" customHeight="1">
      <c r="A32" s="18">
        <v>12</v>
      </c>
      <c r="B32" s="26" t="s">
        <v>219</v>
      </c>
      <c r="C32" s="13"/>
      <c r="D32" s="7">
        <v>18450184</v>
      </c>
      <c r="E32" s="7">
        <v>4251113</v>
      </c>
      <c r="F32" s="7">
        <v>6079615</v>
      </c>
      <c r="G32" s="7">
        <v>1505465</v>
      </c>
      <c r="H32" s="7">
        <v>1348960</v>
      </c>
      <c r="I32" s="7">
        <v>22572</v>
      </c>
      <c r="J32" s="7">
        <v>376773</v>
      </c>
      <c r="K32" s="7">
        <v>241043</v>
      </c>
      <c r="L32" s="7">
        <v>250</v>
      </c>
      <c r="M32" s="7">
        <v>873990</v>
      </c>
      <c r="N32" s="7">
        <v>923813</v>
      </c>
      <c r="O32" s="7">
        <v>1405400</v>
      </c>
      <c r="P32" s="7">
        <v>1421190</v>
      </c>
      <c r="Q32" s="186">
        <v>12</v>
      </c>
      <c r="R32" s="2"/>
    </row>
    <row r="33" spans="1:18" ht="15" customHeight="1">
      <c r="A33" s="18">
        <v>13</v>
      </c>
      <c r="B33" s="26" t="s">
        <v>220</v>
      </c>
      <c r="C33" s="13"/>
      <c r="D33" s="7">
        <v>33885979</v>
      </c>
      <c r="E33" s="7">
        <v>4935111</v>
      </c>
      <c r="F33" s="7">
        <v>13952174</v>
      </c>
      <c r="G33" s="7">
        <v>2163441</v>
      </c>
      <c r="H33" s="7">
        <v>2378734</v>
      </c>
      <c r="I33" s="7">
        <v>133660</v>
      </c>
      <c r="J33" s="7">
        <v>305404</v>
      </c>
      <c r="K33" s="7">
        <v>715986</v>
      </c>
      <c r="L33" s="7">
        <v>5000</v>
      </c>
      <c r="M33" s="7">
        <v>642301</v>
      </c>
      <c r="N33" s="7">
        <v>3035632</v>
      </c>
      <c r="O33" s="7">
        <v>3640000</v>
      </c>
      <c r="P33" s="7">
        <v>1978536</v>
      </c>
      <c r="Q33" s="186">
        <v>13</v>
      </c>
      <c r="R33" s="2"/>
    </row>
    <row r="34" spans="1:18" ht="15" customHeight="1">
      <c r="A34" s="18">
        <v>14</v>
      </c>
      <c r="B34" s="26" t="s">
        <v>221</v>
      </c>
      <c r="C34" s="13"/>
      <c r="D34" s="7">
        <v>25560299</v>
      </c>
      <c r="E34" s="7">
        <v>2983882</v>
      </c>
      <c r="F34" s="7">
        <v>11059261</v>
      </c>
      <c r="G34" s="7">
        <v>1391397</v>
      </c>
      <c r="H34" s="7">
        <v>1823896</v>
      </c>
      <c r="I34" s="7">
        <v>371045</v>
      </c>
      <c r="J34" s="7">
        <v>113187</v>
      </c>
      <c r="K34" s="7">
        <v>665966</v>
      </c>
      <c r="L34" s="7">
        <v>8652</v>
      </c>
      <c r="M34" s="7">
        <v>944231</v>
      </c>
      <c r="N34" s="7">
        <v>1787230</v>
      </c>
      <c r="O34" s="7">
        <v>2986800</v>
      </c>
      <c r="P34" s="7">
        <v>1424752</v>
      </c>
      <c r="Q34" s="186">
        <v>14</v>
      </c>
      <c r="R34" s="2"/>
    </row>
    <row r="35" spans="1:18" ht="15" customHeight="1">
      <c r="A35" s="18">
        <v>15</v>
      </c>
      <c r="B35" s="26" t="s">
        <v>253</v>
      </c>
      <c r="C35" s="13"/>
      <c r="D35" s="59">
        <v>14765662</v>
      </c>
      <c r="E35" s="59">
        <v>3139049</v>
      </c>
      <c r="F35" s="59">
        <v>4469781</v>
      </c>
      <c r="G35" s="59">
        <v>706365</v>
      </c>
      <c r="H35" s="59">
        <v>742555</v>
      </c>
      <c r="I35" s="59">
        <v>35154</v>
      </c>
      <c r="J35" s="59">
        <v>155525</v>
      </c>
      <c r="K35" s="59">
        <v>145805</v>
      </c>
      <c r="L35" s="59">
        <v>34329</v>
      </c>
      <c r="M35" s="59">
        <v>1509830</v>
      </c>
      <c r="N35" s="59">
        <v>768689</v>
      </c>
      <c r="O35" s="59">
        <v>2077000</v>
      </c>
      <c r="P35" s="59">
        <v>981580</v>
      </c>
      <c r="Q35" s="186" t="s">
        <v>320</v>
      </c>
      <c r="R35" s="2"/>
    </row>
    <row r="36" spans="1:18" ht="10.5" customHeight="1">
      <c r="A36" s="18"/>
      <c r="B36" s="26"/>
      <c r="C36" s="13"/>
      <c r="Q36" s="186"/>
      <c r="R36" s="2"/>
    </row>
    <row r="37" spans="1:18" ht="10.5" customHeight="1">
      <c r="A37" s="218" t="s">
        <v>126</v>
      </c>
      <c r="B37" s="218"/>
      <c r="C37" s="1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186"/>
      <c r="R37" s="2"/>
    </row>
    <row r="38" spans="1:18" ht="10.5" customHeight="1">
      <c r="A38" s="18">
        <v>16</v>
      </c>
      <c r="B38" s="26" t="s">
        <v>127</v>
      </c>
      <c r="C38" s="13"/>
      <c r="D38" s="7">
        <v>4905696</v>
      </c>
      <c r="E38" s="7">
        <v>567480</v>
      </c>
      <c r="F38" s="7">
        <v>1855112</v>
      </c>
      <c r="G38" s="7">
        <v>86362</v>
      </c>
      <c r="H38" s="7">
        <v>265611</v>
      </c>
      <c r="I38" s="7">
        <v>9036</v>
      </c>
      <c r="J38" s="7">
        <v>23097</v>
      </c>
      <c r="K38" s="7">
        <v>60340</v>
      </c>
      <c r="L38" s="7">
        <v>6876</v>
      </c>
      <c r="M38" s="7">
        <v>1080996</v>
      </c>
      <c r="N38" s="7">
        <v>97653</v>
      </c>
      <c r="O38" s="7">
        <v>293200</v>
      </c>
      <c r="P38" s="7">
        <v>559933</v>
      </c>
      <c r="Q38" s="186" t="s">
        <v>321</v>
      </c>
      <c r="R38" s="2"/>
    </row>
    <row r="39" spans="1:18" ht="10.5" customHeight="1">
      <c r="A39" s="18"/>
      <c r="B39" s="26"/>
      <c r="C39" s="1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86"/>
      <c r="R39" s="2"/>
    </row>
    <row r="40" spans="1:18" ht="10.5" customHeight="1">
      <c r="A40" s="218" t="s">
        <v>128</v>
      </c>
      <c r="B40" s="218"/>
      <c r="C40" s="13"/>
      <c r="Q40" s="186"/>
      <c r="R40" s="2"/>
    </row>
    <row r="41" spans="1:18" ht="10.5" customHeight="1">
      <c r="A41" s="18">
        <v>17</v>
      </c>
      <c r="B41" s="26" t="s">
        <v>129</v>
      </c>
      <c r="C41" s="13"/>
      <c r="D41" s="59">
        <v>5415004</v>
      </c>
      <c r="E41" s="59">
        <v>2163375</v>
      </c>
      <c r="F41" s="59">
        <v>1335605</v>
      </c>
      <c r="G41" s="59">
        <v>201853</v>
      </c>
      <c r="H41" s="59">
        <v>323627</v>
      </c>
      <c r="I41" s="59">
        <v>1107</v>
      </c>
      <c r="J41" s="59">
        <v>110666</v>
      </c>
      <c r="K41" s="59">
        <v>86967</v>
      </c>
      <c r="L41" s="59">
        <v>0</v>
      </c>
      <c r="M41" s="59">
        <v>269950</v>
      </c>
      <c r="N41" s="59">
        <v>181488</v>
      </c>
      <c r="O41" s="59">
        <v>306600</v>
      </c>
      <c r="P41" s="59">
        <v>433766</v>
      </c>
      <c r="Q41" s="186" t="s">
        <v>322</v>
      </c>
      <c r="R41" s="2"/>
    </row>
    <row r="42" spans="1:18" ht="10.5" customHeight="1">
      <c r="A42" s="18"/>
      <c r="B42" s="26"/>
      <c r="C42" s="1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86"/>
      <c r="R42" s="2"/>
    </row>
    <row r="43" spans="1:18" ht="10.5" customHeight="1">
      <c r="A43" s="218" t="s">
        <v>130</v>
      </c>
      <c r="B43" s="218"/>
      <c r="C43" s="1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86"/>
      <c r="R43" s="2"/>
    </row>
    <row r="44" spans="1:18" ht="10.5" customHeight="1">
      <c r="A44" s="18">
        <v>18</v>
      </c>
      <c r="B44" s="26" t="s">
        <v>131</v>
      </c>
      <c r="C44" s="13"/>
      <c r="D44" s="59">
        <v>8904267</v>
      </c>
      <c r="E44" s="59">
        <v>1401895</v>
      </c>
      <c r="F44" s="59">
        <v>3991399</v>
      </c>
      <c r="G44" s="59">
        <v>300980</v>
      </c>
      <c r="H44" s="59">
        <v>735181</v>
      </c>
      <c r="I44" s="59">
        <v>48441</v>
      </c>
      <c r="J44" s="59">
        <v>152349</v>
      </c>
      <c r="K44" s="59">
        <v>140900</v>
      </c>
      <c r="L44" s="59">
        <v>0</v>
      </c>
      <c r="M44" s="59">
        <v>118782</v>
      </c>
      <c r="N44" s="59">
        <v>738023</v>
      </c>
      <c r="O44" s="59">
        <v>762700</v>
      </c>
      <c r="P44" s="59">
        <v>513617</v>
      </c>
      <c r="Q44" s="186" t="s">
        <v>323</v>
      </c>
      <c r="R44" s="2"/>
    </row>
    <row r="45" spans="1:18" ht="10.5" customHeight="1">
      <c r="A45" s="188"/>
      <c r="B45" s="188"/>
      <c r="C45" s="13"/>
      <c r="Q45" s="186"/>
      <c r="R45" s="2"/>
    </row>
    <row r="46" spans="1:18" ht="10.5" customHeight="1">
      <c r="A46" s="18"/>
      <c r="B46" s="26"/>
      <c r="C46" s="13"/>
      <c r="Q46" s="186"/>
      <c r="R46" s="2"/>
    </row>
    <row r="47" spans="1:18" ht="10.5" customHeight="1">
      <c r="A47" s="18" t="s">
        <v>132</v>
      </c>
      <c r="B47" s="26"/>
      <c r="C47" s="1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186"/>
      <c r="R47" s="2"/>
    </row>
    <row r="48" spans="1:18" ht="10.5" customHeight="1">
      <c r="A48" s="18">
        <v>19</v>
      </c>
      <c r="B48" s="26" t="s">
        <v>133</v>
      </c>
      <c r="C48" s="13"/>
      <c r="D48" s="59">
        <v>3901816</v>
      </c>
      <c r="E48" s="59">
        <v>1565957</v>
      </c>
      <c r="F48" s="59">
        <v>1005318</v>
      </c>
      <c r="G48" s="59">
        <v>149531</v>
      </c>
      <c r="H48" s="59">
        <v>165121</v>
      </c>
      <c r="I48" s="59">
        <v>63829</v>
      </c>
      <c r="J48" s="59">
        <v>109181</v>
      </c>
      <c r="K48" s="59">
        <v>86990</v>
      </c>
      <c r="L48" s="59">
        <v>1524</v>
      </c>
      <c r="M48" s="59">
        <v>37013</v>
      </c>
      <c r="N48" s="59">
        <v>129119</v>
      </c>
      <c r="O48" s="59">
        <v>240200</v>
      </c>
      <c r="P48" s="59">
        <v>348033</v>
      </c>
      <c r="Q48" s="186" t="s">
        <v>324</v>
      </c>
      <c r="R48" s="2"/>
    </row>
    <row r="49" spans="1:18" ht="10.5" customHeight="1">
      <c r="A49" s="18"/>
      <c r="B49" s="26"/>
      <c r="C49" s="1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186"/>
      <c r="R49" s="2"/>
    </row>
    <row r="50" spans="1:18" ht="10.5" customHeight="1">
      <c r="A50" s="218" t="s">
        <v>134</v>
      </c>
      <c r="B50" s="218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86"/>
      <c r="R50" s="2"/>
    </row>
    <row r="51" spans="1:18" ht="10.5" customHeight="1">
      <c r="A51" s="18">
        <v>20</v>
      </c>
      <c r="B51" s="26" t="s">
        <v>135</v>
      </c>
      <c r="C51" s="13"/>
      <c r="D51" s="7">
        <v>3875929</v>
      </c>
      <c r="E51" s="7">
        <v>1377797</v>
      </c>
      <c r="F51" s="7">
        <v>579369</v>
      </c>
      <c r="G51" s="7">
        <v>284190</v>
      </c>
      <c r="H51" s="7">
        <v>181927</v>
      </c>
      <c r="I51" s="7">
        <v>39173</v>
      </c>
      <c r="J51" s="7">
        <v>97176</v>
      </c>
      <c r="K51" s="7">
        <v>18095</v>
      </c>
      <c r="L51" s="7">
        <v>485</v>
      </c>
      <c r="M51" s="7">
        <v>144600</v>
      </c>
      <c r="N51" s="7">
        <v>354749</v>
      </c>
      <c r="O51" s="7">
        <v>490600</v>
      </c>
      <c r="P51" s="7">
        <v>307768</v>
      </c>
      <c r="Q51" s="186" t="s">
        <v>325</v>
      </c>
      <c r="R51" s="2"/>
    </row>
    <row r="52" spans="1:18" ht="10.5" customHeight="1">
      <c r="A52" s="18"/>
      <c r="B52" s="26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86"/>
      <c r="R52" s="2"/>
    </row>
    <row r="53" spans="1:18" ht="10.5" customHeight="1">
      <c r="A53" s="218" t="s">
        <v>136</v>
      </c>
      <c r="B53" s="218"/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86"/>
      <c r="R53" s="2"/>
    </row>
    <row r="54" spans="1:18" ht="10.5" customHeight="1">
      <c r="A54" s="18">
        <v>21</v>
      </c>
      <c r="B54" s="26" t="s">
        <v>137</v>
      </c>
      <c r="C54" s="13"/>
      <c r="D54" s="7">
        <v>6194136</v>
      </c>
      <c r="E54" s="7">
        <v>1347866</v>
      </c>
      <c r="F54" s="7">
        <v>2456478</v>
      </c>
      <c r="G54" s="7">
        <v>230102</v>
      </c>
      <c r="H54" s="7">
        <v>420821</v>
      </c>
      <c r="I54" s="7">
        <v>33692</v>
      </c>
      <c r="J54" s="7">
        <v>164176</v>
      </c>
      <c r="K54" s="7">
        <v>167923</v>
      </c>
      <c r="L54" s="7">
        <v>6474</v>
      </c>
      <c r="M54" s="7">
        <v>38793</v>
      </c>
      <c r="N54" s="7">
        <v>160488</v>
      </c>
      <c r="O54" s="7">
        <v>602500</v>
      </c>
      <c r="P54" s="7">
        <v>564823</v>
      </c>
      <c r="Q54" s="186" t="s">
        <v>326</v>
      </c>
      <c r="R54" s="2"/>
    </row>
    <row r="55" spans="1:18" ht="10.5" customHeight="1">
      <c r="A55" s="18"/>
      <c r="B55" s="188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86"/>
      <c r="R55" s="2"/>
    </row>
    <row r="56" spans="1:18" ht="10.5" customHeight="1">
      <c r="A56" s="187" t="s">
        <v>138</v>
      </c>
      <c r="B56" s="187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86"/>
      <c r="R56" s="2"/>
    </row>
    <row r="57" spans="1:18" ht="10.5" customHeight="1">
      <c r="A57" s="18">
        <v>22</v>
      </c>
      <c r="B57" s="26" t="s">
        <v>139</v>
      </c>
      <c r="C57" s="13"/>
      <c r="D57" s="7">
        <v>1491194</v>
      </c>
      <c r="E57" s="7">
        <v>296906</v>
      </c>
      <c r="F57" s="7">
        <v>533223</v>
      </c>
      <c r="G57" s="7">
        <v>44191</v>
      </c>
      <c r="H57" s="7">
        <v>102855</v>
      </c>
      <c r="I57" s="7">
        <v>9954</v>
      </c>
      <c r="J57" s="7">
        <v>2531</v>
      </c>
      <c r="K57" s="7">
        <v>17055</v>
      </c>
      <c r="L57" s="7">
        <v>4087</v>
      </c>
      <c r="M57" s="7">
        <v>89300</v>
      </c>
      <c r="N57" s="7">
        <v>142488</v>
      </c>
      <c r="O57" s="7">
        <v>189200</v>
      </c>
      <c r="P57" s="7">
        <v>59404</v>
      </c>
      <c r="Q57" s="186" t="s">
        <v>327</v>
      </c>
      <c r="R57" s="2"/>
    </row>
    <row r="58" spans="1:18" ht="10.5" customHeight="1">
      <c r="A58" s="18"/>
      <c r="B58" s="26"/>
      <c r="C58" s="1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86"/>
      <c r="R58" s="2"/>
    </row>
    <row r="59" spans="1:18" ht="10.5" customHeight="1">
      <c r="A59" s="187" t="s">
        <v>140</v>
      </c>
      <c r="B59" s="187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86"/>
      <c r="R59" s="2"/>
    </row>
    <row r="60" spans="1:18" ht="10.5" customHeight="1">
      <c r="A60" s="18">
        <v>23</v>
      </c>
      <c r="B60" s="26" t="s">
        <v>141</v>
      </c>
      <c r="C60" s="13"/>
      <c r="D60" s="7">
        <v>11713436</v>
      </c>
      <c r="E60" s="7">
        <v>1979440</v>
      </c>
      <c r="F60" s="7">
        <v>4367678</v>
      </c>
      <c r="G60" s="7">
        <v>965096</v>
      </c>
      <c r="H60" s="7">
        <v>1078517</v>
      </c>
      <c r="I60" s="7">
        <v>18141</v>
      </c>
      <c r="J60" s="7">
        <v>166223</v>
      </c>
      <c r="K60" s="7">
        <v>195934</v>
      </c>
      <c r="L60" s="7">
        <v>2610</v>
      </c>
      <c r="M60" s="7">
        <v>172540</v>
      </c>
      <c r="N60" s="7">
        <v>808591</v>
      </c>
      <c r="O60" s="7">
        <v>973700</v>
      </c>
      <c r="P60" s="7">
        <v>984966</v>
      </c>
      <c r="Q60" s="186" t="s">
        <v>328</v>
      </c>
      <c r="R60" s="2"/>
    </row>
    <row r="61" spans="1:18" ht="10.5" customHeight="1">
      <c r="A61" s="18"/>
      <c r="B61" s="26"/>
      <c r="C61" s="1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86"/>
      <c r="R61" s="2"/>
    </row>
    <row r="62" spans="1:18" ht="10.5" customHeight="1">
      <c r="A62" s="187" t="s">
        <v>142</v>
      </c>
      <c r="B62" s="187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86"/>
      <c r="R62" s="2"/>
    </row>
    <row r="63" spans="1:18" ht="10.5" customHeight="1">
      <c r="A63" s="18">
        <v>24</v>
      </c>
      <c r="B63" s="26" t="s">
        <v>143</v>
      </c>
      <c r="C63" s="13"/>
      <c r="D63" s="7">
        <v>5072072</v>
      </c>
      <c r="E63" s="7">
        <v>1828429</v>
      </c>
      <c r="F63" s="7">
        <v>1295788</v>
      </c>
      <c r="G63" s="7">
        <v>165533</v>
      </c>
      <c r="H63" s="7">
        <v>467975</v>
      </c>
      <c r="I63" s="7">
        <v>6940</v>
      </c>
      <c r="J63" s="7">
        <v>63948</v>
      </c>
      <c r="K63" s="7">
        <v>141027</v>
      </c>
      <c r="L63" s="7">
        <v>1032</v>
      </c>
      <c r="M63" s="7">
        <v>5007</v>
      </c>
      <c r="N63" s="7">
        <v>243962</v>
      </c>
      <c r="O63" s="7">
        <v>409900</v>
      </c>
      <c r="P63" s="7">
        <v>442531</v>
      </c>
      <c r="Q63" s="186" t="s">
        <v>329</v>
      </c>
      <c r="R63" s="2"/>
    </row>
    <row r="64" spans="1:18" ht="10.5" customHeight="1">
      <c r="A64" s="18">
        <v>25</v>
      </c>
      <c r="B64" s="26" t="s">
        <v>144</v>
      </c>
      <c r="C64" s="13"/>
      <c r="D64" s="7">
        <v>3901749</v>
      </c>
      <c r="E64" s="7">
        <v>532245</v>
      </c>
      <c r="F64" s="7">
        <v>1299755</v>
      </c>
      <c r="G64" s="7">
        <v>708679</v>
      </c>
      <c r="H64" s="7">
        <v>158688</v>
      </c>
      <c r="I64" s="7">
        <v>35976</v>
      </c>
      <c r="J64" s="7">
        <v>40496</v>
      </c>
      <c r="K64" s="7">
        <v>76047</v>
      </c>
      <c r="L64" s="7">
        <v>3300</v>
      </c>
      <c r="M64" s="7">
        <v>52320</v>
      </c>
      <c r="N64" s="7">
        <v>289816</v>
      </c>
      <c r="O64" s="7">
        <v>289200</v>
      </c>
      <c r="P64" s="7">
        <v>415227</v>
      </c>
      <c r="Q64" s="186" t="s">
        <v>330</v>
      </c>
      <c r="R64" s="2"/>
    </row>
    <row r="65" spans="1:18" ht="10.5" customHeight="1">
      <c r="A65" s="18"/>
      <c r="B65" s="26"/>
      <c r="C65" s="1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86"/>
      <c r="R65" s="2"/>
    </row>
    <row r="66" spans="1:18" ht="10.5" customHeight="1">
      <c r="A66" s="187" t="s">
        <v>145</v>
      </c>
      <c r="B66" s="187"/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86"/>
      <c r="R66" s="2"/>
    </row>
    <row r="67" spans="1:18" ht="10.5" customHeight="1">
      <c r="A67" s="18">
        <v>26</v>
      </c>
      <c r="B67" s="26" t="s">
        <v>146</v>
      </c>
      <c r="C67" s="13"/>
      <c r="D67" s="7">
        <v>1945536</v>
      </c>
      <c r="E67" s="7">
        <v>125409</v>
      </c>
      <c r="F67" s="7">
        <v>854796</v>
      </c>
      <c r="G67" s="7">
        <v>118230</v>
      </c>
      <c r="H67" s="7">
        <v>183793</v>
      </c>
      <c r="I67" s="7">
        <v>2883</v>
      </c>
      <c r="J67" s="7">
        <v>19694</v>
      </c>
      <c r="K67" s="7">
        <v>51860</v>
      </c>
      <c r="L67" s="7">
        <v>483</v>
      </c>
      <c r="M67" s="7">
        <v>36499</v>
      </c>
      <c r="N67" s="7">
        <v>80293</v>
      </c>
      <c r="O67" s="7">
        <v>181800</v>
      </c>
      <c r="P67" s="7">
        <v>289796</v>
      </c>
      <c r="Q67" s="186" t="s">
        <v>331</v>
      </c>
      <c r="R67" s="2"/>
    </row>
    <row r="68" spans="1:18" ht="10.5" customHeight="1">
      <c r="A68" s="18"/>
      <c r="B68" s="26"/>
      <c r="C68" s="1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86"/>
      <c r="R68" s="2"/>
    </row>
    <row r="69" spans="1:18" ht="10.5" customHeight="1">
      <c r="A69" s="218" t="s">
        <v>147</v>
      </c>
      <c r="B69" s="218"/>
      <c r="C69" s="1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86"/>
      <c r="R69" s="2"/>
    </row>
    <row r="70" spans="1:18" ht="10.5" customHeight="1">
      <c r="A70" s="18">
        <v>27</v>
      </c>
      <c r="B70" s="26" t="s">
        <v>148</v>
      </c>
      <c r="C70" s="13"/>
      <c r="D70" s="7">
        <v>3675561</v>
      </c>
      <c r="E70" s="7">
        <v>401172</v>
      </c>
      <c r="F70" s="7">
        <v>1737657</v>
      </c>
      <c r="G70" s="7">
        <v>131802</v>
      </c>
      <c r="H70" s="7">
        <v>343921</v>
      </c>
      <c r="I70" s="7">
        <v>7574</v>
      </c>
      <c r="J70" s="7">
        <v>24231</v>
      </c>
      <c r="K70" s="7">
        <v>66849</v>
      </c>
      <c r="L70" s="7">
        <v>1001</v>
      </c>
      <c r="M70" s="7">
        <v>24277</v>
      </c>
      <c r="N70" s="7">
        <v>170925</v>
      </c>
      <c r="O70" s="7">
        <v>490900</v>
      </c>
      <c r="P70" s="7">
        <v>275252</v>
      </c>
      <c r="Q70" s="186" t="s">
        <v>332</v>
      </c>
      <c r="R70" s="2"/>
    </row>
    <row r="71" spans="1:18" ht="10.5" customHeight="1">
      <c r="A71" s="18">
        <v>28</v>
      </c>
      <c r="B71" s="26" t="s">
        <v>222</v>
      </c>
      <c r="C71" s="13"/>
      <c r="D71" s="7">
        <v>13221704</v>
      </c>
      <c r="E71" s="7">
        <v>1316599</v>
      </c>
      <c r="F71" s="7">
        <v>6058231</v>
      </c>
      <c r="G71" s="7">
        <v>794903</v>
      </c>
      <c r="H71" s="7">
        <v>1065819</v>
      </c>
      <c r="I71" s="7">
        <v>12932</v>
      </c>
      <c r="J71" s="7">
        <v>93977</v>
      </c>
      <c r="K71" s="7">
        <v>184436</v>
      </c>
      <c r="L71" s="7">
        <v>26249</v>
      </c>
      <c r="M71" s="7">
        <v>47317</v>
      </c>
      <c r="N71" s="7">
        <v>398359</v>
      </c>
      <c r="O71" s="7">
        <v>2402900</v>
      </c>
      <c r="P71" s="7">
        <v>819982</v>
      </c>
      <c r="Q71" s="186" t="s">
        <v>333</v>
      </c>
      <c r="R71" s="2"/>
    </row>
    <row r="72" spans="1:18" ht="10.5" customHeight="1">
      <c r="A72" s="18"/>
      <c r="B72" s="26"/>
      <c r="C72" s="1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86"/>
      <c r="R72" s="2"/>
    </row>
    <row r="73" spans="1:18" ht="10.5" customHeight="1">
      <c r="A73" s="218" t="s">
        <v>223</v>
      </c>
      <c r="B73" s="218"/>
      <c r="C73" s="1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86"/>
      <c r="R73" s="2"/>
    </row>
    <row r="74" spans="1:18" ht="10.5" customHeight="1">
      <c r="A74" s="18">
        <v>29</v>
      </c>
      <c r="B74" s="223" t="s">
        <v>224</v>
      </c>
      <c r="C74" s="224"/>
      <c r="D74" s="7">
        <v>9979573</v>
      </c>
      <c r="E74" s="7">
        <v>1164019</v>
      </c>
      <c r="F74" s="7">
        <v>4351524</v>
      </c>
      <c r="G74" s="7">
        <v>464709</v>
      </c>
      <c r="H74" s="7">
        <v>861943</v>
      </c>
      <c r="I74" s="7">
        <v>73958</v>
      </c>
      <c r="J74" s="7">
        <v>58189</v>
      </c>
      <c r="K74" s="7">
        <v>155143</v>
      </c>
      <c r="L74" s="7">
        <v>1312</v>
      </c>
      <c r="M74" s="7">
        <v>21921</v>
      </c>
      <c r="N74" s="7">
        <v>622707</v>
      </c>
      <c r="O74" s="7">
        <v>1503000</v>
      </c>
      <c r="P74" s="7">
        <v>701148</v>
      </c>
      <c r="Q74" s="186" t="s">
        <v>334</v>
      </c>
      <c r="R74" s="2"/>
    </row>
    <row r="75" spans="1:18" ht="3" customHeight="1" thickBot="1">
      <c r="A75" s="12"/>
      <c r="B75" s="12"/>
      <c r="C75" s="1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32"/>
      <c r="R75" s="2"/>
    </row>
    <row r="76" spans="1:18" ht="6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82"/>
      <c r="R76" s="2"/>
    </row>
    <row r="77" spans="1:24" ht="15" customHeight="1">
      <c r="A77" s="219" t="s">
        <v>225</v>
      </c>
      <c r="B77" s="219"/>
      <c r="C77" s="219"/>
      <c r="D77" s="219"/>
      <c r="E77" s="219"/>
      <c r="F77" s="219"/>
      <c r="G77" s="219"/>
      <c r="H77" s="219"/>
      <c r="I77" s="219"/>
      <c r="J77" s="221" t="s">
        <v>212</v>
      </c>
      <c r="K77" s="222"/>
      <c r="L77" s="222"/>
      <c r="M77" s="222"/>
      <c r="N77" s="222"/>
      <c r="O77" s="222"/>
      <c r="P77" s="222"/>
      <c r="Q77" s="222"/>
      <c r="R77" s="6"/>
      <c r="S77" s="6"/>
      <c r="T77" s="6"/>
      <c r="U77" s="6"/>
      <c r="V77" s="6"/>
      <c r="W77" s="6"/>
      <c r="X77" s="6"/>
    </row>
    <row r="78" spans="1:18" ht="15" customHeight="1">
      <c r="A78" s="220"/>
      <c r="B78" s="220"/>
      <c r="C78" s="220"/>
      <c r="D78" s="220"/>
      <c r="E78" s="220"/>
      <c r="F78" s="220"/>
      <c r="G78" s="220"/>
      <c r="H78" s="220"/>
      <c r="I78" s="220"/>
      <c r="J78" s="2"/>
      <c r="K78" s="2"/>
      <c r="L78" s="2"/>
      <c r="M78" s="2"/>
      <c r="N78" s="2"/>
      <c r="O78" s="2"/>
      <c r="P78" s="2"/>
      <c r="Q78" s="19"/>
      <c r="R78" s="2"/>
    </row>
    <row r="79" spans="1:18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9"/>
      <c r="R79" s="2"/>
    </row>
    <row r="80" spans="1:18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9"/>
      <c r="R80" s="2"/>
    </row>
  </sheetData>
  <sheetProtection/>
  <mergeCells count="27">
    <mergeCell ref="A17:C17"/>
    <mergeCell ref="J1:Q1"/>
    <mergeCell ref="A2:I2"/>
    <mergeCell ref="J2:Q2"/>
    <mergeCell ref="A11:C11"/>
    <mergeCell ref="A6:C6"/>
    <mergeCell ref="A3:Q3"/>
    <mergeCell ref="A4:C4"/>
    <mergeCell ref="A10:C10"/>
    <mergeCell ref="A8:C8"/>
    <mergeCell ref="A43:B43"/>
    <mergeCell ref="A1:I1"/>
    <mergeCell ref="A12:C12"/>
    <mergeCell ref="A13:C13"/>
    <mergeCell ref="A14:C14"/>
    <mergeCell ref="A18:C18"/>
    <mergeCell ref="A19:C19"/>
    <mergeCell ref="A37:B37"/>
    <mergeCell ref="A40:B40"/>
    <mergeCell ref="A16:C16"/>
    <mergeCell ref="A50:B50"/>
    <mergeCell ref="A77:I78"/>
    <mergeCell ref="J77:Q77"/>
    <mergeCell ref="A73:B73"/>
    <mergeCell ref="B74:C74"/>
    <mergeCell ref="A53:B53"/>
    <mergeCell ref="A69:B6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15.00390625" style="0" customWidth="1"/>
    <col min="3" max="3" width="13.125" style="0" customWidth="1"/>
    <col min="4" max="4" width="15.125" style="0" customWidth="1"/>
    <col min="5" max="5" width="17.50390625" style="0" bestFit="1" customWidth="1"/>
    <col min="6" max="6" width="16.125" style="0" bestFit="1" customWidth="1"/>
    <col min="7" max="7" width="14.875" style="0" bestFit="1" customWidth="1"/>
    <col min="8" max="8" width="16.125" style="0" bestFit="1" customWidth="1"/>
    <col min="9" max="14" width="16.125" style="0" customWidth="1"/>
    <col min="15" max="15" width="11.875" style="0" customWidth="1"/>
    <col min="16" max="16" width="11.625" style="0" customWidth="1"/>
    <col min="17" max="17" width="11.875" style="0" customWidth="1"/>
  </cols>
  <sheetData>
    <row r="1" spans="1:17" s="55" customFormat="1" ht="24" customHeight="1">
      <c r="A1" s="127" t="s">
        <v>335</v>
      </c>
      <c r="B1" s="127"/>
      <c r="C1" s="127"/>
      <c r="D1" s="127"/>
      <c r="E1" s="127"/>
      <c r="F1" s="127"/>
      <c r="G1" s="127"/>
      <c r="H1" s="127"/>
      <c r="I1" s="208" t="s">
        <v>336</v>
      </c>
      <c r="J1" s="208"/>
      <c r="K1" s="208"/>
      <c r="L1" s="208"/>
      <c r="M1" s="208"/>
      <c r="N1" s="208"/>
      <c r="O1" s="208"/>
      <c r="P1" s="208"/>
      <c r="Q1" s="208"/>
    </row>
    <row r="2" spans="1:17" s="2" customFormat="1" ht="30" customHeight="1">
      <c r="A2" s="232" t="s">
        <v>209</v>
      </c>
      <c r="B2" s="232"/>
      <c r="C2" s="232"/>
      <c r="D2" s="232"/>
      <c r="E2" s="232"/>
      <c r="F2" s="232"/>
      <c r="G2" s="232"/>
      <c r="H2" s="232"/>
      <c r="I2" s="233" t="s">
        <v>163</v>
      </c>
      <c r="J2" s="233"/>
      <c r="K2" s="233"/>
      <c r="L2" s="233"/>
      <c r="M2" s="233"/>
      <c r="N2" s="233"/>
      <c r="O2" s="233"/>
      <c r="P2" s="233"/>
      <c r="Q2" s="233"/>
    </row>
    <row r="3" spans="1:17" s="2" customFormat="1" ht="12" thickBot="1">
      <c r="A3" s="204" t="s">
        <v>162</v>
      </c>
      <c r="B3" s="204"/>
      <c r="C3" s="204"/>
      <c r="D3" s="204"/>
      <c r="E3" s="204"/>
      <c r="F3" s="204"/>
      <c r="G3" s="204"/>
      <c r="H3" s="204"/>
      <c r="I3" s="204"/>
      <c r="J3" s="205"/>
      <c r="K3" s="205"/>
      <c r="L3" s="205"/>
      <c r="M3" s="205"/>
      <c r="N3" s="205"/>
      <c r="O3" s="205"/>
      <c r="P3" s="205"/>
      <c r="Q3" s="205"/>
    </row>
    <row r="4" spans="1:17" s="2" customFormat="1" ht="38.25" customHeight="1">
      <c r="A4" s="129" t="s">
        <v>194</v>
      </c>
      <c r="B4" s="8" t="s">
        <v>178</v>
      </c>
      <c r="C4" s="8" t="s">
        <v>195</v>
      </c>
      <c r="D4" s="8" t="s">
        <v>196</v>
      </c>
      <c r="E4" s="8" t="s">
        <v>197</v>
      </c>
      <c r="F4" s="8" t="s">
        <v>198</v>
      </c>
      <c r="G4" s="8" t="s">
        <v>199</v>
      </c>
      <c r="H4" s="27" t="s">
        <v>200</v>
      </c>
      <c r="I4" s="8" t="s">
        <v>201</v>
      </c>
      <c r="J4" s="8" t="s">
        <v>202</v>
      </c>
      <c r="K4" s="8" t="s">
        <v>203</v>
      </c>
      <c r="L4" s="8" t="s">
        <v>204</v>
      </c>
      <c r="M4" s="8" t="s">
        <v>205</v>
      </c>
      <c r="N4" s="8" t="s">
        <v>206</v>
      </c>
      <c r="O4" s="8" t="s">
        <v>207</v>
      </c>
      <c r="P4" s="27" t="s">
        <v>208</v>
      </c>
      <c r="Q4" s="129" t="s">
        <v>194</v>
      </c>
    </row>
    <row r="5" spans="1:17" s="2" customFormat="1" ht="11.25" customHeight="1">
      <c r="A5" s="29"/>
      <c r="Q5" s="48"/>
    </row>
    <row r="6" spans="1:17" s="2" customFormat="1" ht="11.25">
      <c r="A6" s="176" t="s">
        <v>339</v>
      </c>
      <c r="B6" s="43">
        <v>817271894</v>
      </c>
      <c r="C6" s="43">
        <v>9018601</v>
      </c>
      <c r="D6" s="43">
        <v>103660586</v>
      </c>
      <c r="E6" s="43">
        <v>165042382</v>
      </c>
      <c r="F6" s="43">
        <v>79390542</v>
      </c>
      <c r="G6" s="43">
        <v>2786981</v>
      </c>
      <c r="H6" s="43">
        <v>51392508</v>
      </c>
      <c r="I6" s="43">
        <v>29148079</v>
      </c>
      <c r="J6" s="43">
        <v>145518593</v>
      </c>
      <c r="K6" s="43">
        <v>27646042</v>
      </c>
      <c r="L6" s="43">
        <v>93857579</v>
      </c>
      <c r="M6" s="43">
        <v>1979363</v>
      </c>
      <c r="N6" s="43">
        <v>107822333</v>
      </c>
      <c r="O6" s="43">
        <v>8305</v>
      </c>
      <c r="P6" s="43">
        <v>0</v>
      </c>
      <c r="Q6" s="191" t="s">
        <v>339</v>
      </c>
    </row>
    <row r="7" spans="1:17" s="2" customFormat="1" ht="11.25">
      <c r="A7" s="176"/>
      <c r="B7" s="43"/>
      <c r="C7" s="43"/>
      <c r="D7" s="43"/>
      <c r="E7" s="43"/>
      <c r="F7" s="43"/>
      <c r="G7" s="43"/>
      <c r="H7" s="43"/>
      <c r="I7" s="44"/>
      <c r="J7" s="44"/>
      <c r="K7" s="44"/>
      <c r="L7" s="43"/>
      <c r="M7" s="43"/>
      <c r="N7" s="43"/>
      <c r="O7" s="43"/>
      <c r="P7" s="43"/>
      <c r="Q7" s="191"/>
    </row>
    <row r="8" spans="1:17" s="44" customFormat="1" ht="11.25">
      <c r="A8" s="189" t="s">
        <v>237</v>
      </c>
      <c r="B8" s="43">
        <v>810751362</v>
      </c>
      <c r="C8" s="43">
        <v>8894268</v>
      </c>
      <c r="D8" s="43">
        <v>108338357</v>
      </c>
      <c r="E8" s="43">
        <v>166775126</v>
      </c>
      <c r="F8" s="43">
        <v>82230650</v>
      </c>
      <c r="G8" s="43">
        <v>2758387</v>
      </c>
      <c r="H8" s="43">
        <v>48508719</v>
      </c>
      <c r="I8" s="43">
        <v>11353026</v>
      </c>
      <c r="J8" s="43">
        <v>145624294</v>
      </c>
      <c r="K8" s="43">
        <v>26775210</v>
      </c>
      <c r="L8" s="43">
        <v>100243920</v>
      </c>
      <c r="M8" s="43">
        <v>523810</v>
      </c>
      <c r="N8" s="43">
        <v>108709308</v>
      </c>
      <c r="O8" s="43">
        <v>16287</v>
      </c>
      <c r="P8" s="43">
        <v>0</v>
      </c>
      <c r="Q8" s="191">
        <v>14</v>
      </c>
    </row>
    <row r="9" spans="1:17" s="44" customFormat="1" ht="11.25">
      <c r="A9" s="17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192"/>
    </row>
    <row r="10" spans="1:17" s="10" customFormat="1" ht="11.25">
      <c r="A10" s="189" t="s">
        <v>171</v>
      </c>
      <c r="B10" s="43">
        <v>797088029</v>
      </c>
      <c r="C10" s="43">
        <v>8603222</v>
      </c>
      <c r="D10" s="43">
        <v>104953219</v>
      </c>
      <c r="E10" s="43">
        <v>175533028</v>
      </c>
      <c r="F10" s="43">
        <v>78521166</v>
      </c>
      <c r="G10" s="43">
        <v>2560804</v>
      </c>
      <c r="H10" s="43">
        <v>45669313</v>
      </c>
      <c r="I10" s="43">
        <v>12855571</v>
      </c>
      <c r="J10" s="43">
        <v>133607650</v>
      </c>
      <c r="K10" s="43">
        <v>27091971</v>
      </c>
      <c r="L10" s="43">
        <v>95748396</v>
      </c>
      <c r="M10" s="43">
        <v>1049804</v>
      </c>
      <c r="N10" s="43">
        <v>110805855</v>
      </c>
      <c r="O10" s="43">
        <v>88030</v>
      </c>
      <c r="P10" s="85">
        <v>0</v>
      </c>
      <c r="Q10" s="193">
        <v>15</v>
      </c>
    </row>
    <row r="11" spans="1:17" s="2" customFormat="1" ht="11.25">
      <c r="A11" s="17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192"/>
    </row>
    <row r="12" spans="1:17" s="10" customFormat="1" ht="11.25">
      <c r="A12" s="189" t="s">
        <v>211</v>
      </c>
      <c r="B12" s="43">
        <v>809724348</v>
      </c>
      <c r="C12" s="43">
        <v>8354494</v>
      </c>
      <c r="D12" s="43">
        <v>117607185</v>
      </c>
      <c r="E12" s="43">
        <v>182648446</v>
      </c>
      <c r="F12" s="43">
        <v>79608839</v>
      </c>
      <c r="G12" s="43">
        <v>2578880</v>
      </c>
      <c r="H12" s="43">
        <v>42584635</v>
      </c>
      <c r="I12" s="43">
        <v>11580183</v>
      </c>
      <c r="J12" s="43">
        <v>129420764</v>
      </c>
      <c r="K12" s="43">
        <v>27164237</v>
      </c>
      <c r="L12" s="43">
        <v>90280818</v>
      </c>
      <c r="M12" s="43">
        <v>5530024</v>
      </c>
      <c r="N12" s="43">
        <v>112248439</v>
      </c>
      <c r="O12" s="43">
        <v>117404</v>
      </c>
      <c r="P12" s="85">
        <v>0</v>
      </c>
      <c r="Q12" s="193">
        <v>16</v>
      </c>
    </row>
    <row r="13" spans="1:17" s="10" customFormat="1" ht="11.25">
      <c r="A13" s="19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84"/>
      <c r="Q13" s="194"/>
    </row>
    <row r="14" spans="1:17" s="10" customFormat="1" ht="11.25">
      <c r="A14" s="190" t="s">
        <v>239</v>
      </c>
      <c r="B14" s="49">
        <f>B17+B20</f>
        <v>781753524</v>
      </c>
      <c r="C14" s="49">
        <f aca="true" t="shared" si="0" ref="C14:P14">C17+C20</f>
        <v>6547907</v>
      </c>
      <c r="D14" s="49">
        <f t="shared" si="0"/>
        <v>103201395</v>
      </c>
      <c r="E14" s="49">
        <f t="shared" si="0"/>
        <v>185878485</v>
      </c>
      <c r="F14" s="49">
        <f t="shared" si="0"/>
        <v>75027085</v>
      </c>
      <c r="G14" s="49">
        <f t="shared" si="0"/>
        <v>2489480</v>
      </c>
      <c r="H14" s="49">
        <f t="shared" si="0"/>
        <v>43867469</v>
      </c>
      <c r="I14" s="49">
        <f t="shared" si="0"/>
        <v>15652554</v>
      </c>
      <c r="J14" s="49">
        <f t="shared" si="0"/>
        <v>106069779</v>
      </c>
      <c r="K14" s="49">
        <f t="shared" si="0"/>
        <v>30216651</v>
      </c>
      <c r="L14" s="49">
        <f t="shared" si="0"/>
        <v>91553466</v>
      </c>
      <c r="M14" s="49">
        <f t="shared" si="0"/>
        <v>7097119</v>
      </c>
      <c r="N14" s="49">
        <f t="shared" si="0"/>
        <v>113022511</v>
      </c>
      <c r="O14" s="49">
        <f t="shared" si="0"/>
        <v>1129623</v>
      </c>
      <c r="P14" s="84">
        <f t="shared" si="0"/>
        <v>0</v>
      </c>
      <c r="Q14" s="194">
        <v>17</v>
      </c>
    </row>
    <row r="15" spans="1:17" s="2" customFormat="1" ht="11.25">
      <c r="A15" s="2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85"/>
      <c r="Q15" s="30"/>
    </row>
    <row r="16" spans="1:17" s="2" customFormat="1" ht="11.25">
      <c r="A16" s="2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85"/>
      <c r="Q16" s="30"/>
    </row>
    <row r="17" spans="1:17" s="10" customFormat="1" ht="11.25">
      <c r="A17" s="126" t="s">
        <v>169</v>
      </c>
      <c r="B17" s="43">
        <f>SUM(B23:B37)</f>
        <v>702021607</v>
      </c>
      <c r="C17" s="43">
        <f aca="true" t="shared" si="1" ref="C17:P17">SUM(C23:C37)</f>
        <v>5469509</v>
      </c>
      <c r="D17" s="43">
        <f t="shared" si="1"/>
        <v>88905239</v>
      </c>
      <c r="E17" s="43">
        <f t="shared" si="1"/>
        <v>172276082</v>
      </c>
      <c r="F17" s="43">
        <f t="shared" si="1"/>
        <v>68385958</v>
      </c>
      <c r="G17" s="43">
        <f t="shared" si="1"/>
        <v>2437447</v>
      </c>
      <c r="H17" s="43">
        <f t="shared" si="1"/>
        <v>36712796</v>
      </c>
      <c r="I17" s="43">
        <f t="shared" si="1"/>
        <v>13450675</v>
      </c>
      <c r="J17" s="43">
        <f t="shared" si="1"/>
        <v>96621179</v>
      </c>
      <c r="K17" s="43">
        <f t="shared" si="1"/>
        <v>27621343</v>
      </c>
      <c r="L17" s="43">
        <f t="shared" si="1"/>
        <v>82794246</v>
      </c>
      <c r="M17" s="43">
        <f t="shared" si="1"/>
        <v>5393311</v>
      </c>
      <c r="N17" s="43">
        <f t="shared" si="1"/>
        <v>100847089</v>
      </c>
      <c r="O17" s="43">
        <f t="shared" si="1"/>
        <v>1106733</v>
      </c>
      <c r="P17" s="85">
        <f t="shared" si="1"/>
        <v>0</v>
      </c>
      <c r="Q17" s="109" t="s">
        <v>348</v>
      </c>
    </row>
    <row r="18" spans="1:17" s="2" customFormat="1" ht="11.25">
      <c r="A18" s="10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85"/>
      <c r="Q18" s="107"/>
    </row>
    <row r="19" spans="1:17" s="2" customFormat="1" ht="11.25">
      <c r="A19" s="108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85"/>
      <c r="Q19" s="107"/>
    </row>
    <row r="20" spans="1:17" s="57" customFormat="1" ht="11.25">
      <c r="A20" s="126" t="s">
        <v>155</v>
      </c>
      <c r="B20" s="43">
        <f>SUM(B41:B76)</f>
        <v>79731917</v>
      </c>
      <c r="C20" s="43">
        <f aca="true" t="shared" si="2" ref="C20:P20">SUM(C41:C76)</f>
        <v>1078398</v>
      </c>
      <c r="D20" s="43">
        <f t="shared" si="2"/>
        <v>14296156</v>
      </c>
      <c r="E20" s="43">
        <f t="shared" si="2"/>
        <v>13602403</v>
      </c>
      <c r="F20" s="43">
        <f t="shared" si="2"/>
        <v>6641127</v>
      </c>
      <c r="G20" s="43">
        <f t="shared" si="2"/>
        <v>52033</v>
      </c>
      <c r="H20" s="43">
        <f t="shared" si="2"/>
        <v>7154673</v>
      </c>
      <c r="I20" s="43">
        <f t="shared" si="2"/>
        <v>2201879</v>
      </c>
      <c r="J20" s="43">
        <f t="shared" si="2"/>
        <v>9448600</v>
      </c>
      <c r="K20" s="43">
        <f t="shared" si="2"/>
        <v>2595308</v>
      </c>
      <c r="L20" s="43">
        <f t="shared" si="2"/>
        <v>8759220</v>
      </c>
      <c r="M20" s="43">
        <f t="shared" si="2"/>
        <v>1703808</v>
      </c>
      <c r="N20" s="43">
        <f t="shared" si="2"/>
        <v>12175422</v>
      </c>
      <c r="O20" s="43">
        <f t="shared" si="2"/>
        <v>22890</v>
      </c>
      <c r="P20" s="85">
        <f t="shared" si="2"/>
        <v>0</v>
      </c>
      <c r="Q20" s="109" t="s">
        <v>349</v>
      </c>
    </row>
    <row r="21" spans="1:17" s="2" customFormat="1" ht="11.25">
      <c r="A21" s="15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35"/>
    </row>
    <row r="22" spans="1:17" s="2" customFormat="1" ht="11.25">
      <c r="A22" s="1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35"/>
    </row>
    <row r="23" spans="1:17" s="2" customFormat="1" ht="15" customHeight="1">
      <c r="A23" s="26" t="s">
        <v>116</v>
      </c>
      <c r="B23" s="134">
        <v>233459684</v>
      </c>
      <c r="C23" s="43">
        <v>1162688</v>
      </c>
      <c r="D23" s="43">
        <v>19494925</v>
      </c>
      <c r="E23" s="43">
        <v>65579298</v>
      </c>
      <c r="F23" s="43">
        <v>22135459</v>
      </c>
      <c r="G23" s="43">
        <v>465165</v>
      </c>
      <c r="H23" s="43">
        <v>14011004</v>
      </c>
      <c r="I23" s="43">
        <v>2170152</v>
      </c>
      <c r="J23" s="43">
        <v>34844376</v>
      </c>
      <c r="K23" s="43">
        <v>7119814</v>
      </c>
      <c r="L23" s="43">
        <v>27778810</v>
      </c>
      <c r="M23" s="43">
        <v>563624</v>
      </c>
      <c r="N23" s="43">
        <v>38134369</v>
      </c>
      <c r="O23" s="43">
        <v>0</v>
      </c>
      <c r="P23" s="43">
        <v>0</v>
      </c>
      <c r="Q23" s="132" t="s">
        <v>116</v>
      </c>
    </row>
    <row r="24" spans="1:17" s="2" customFormat="1" ht="15" customHeight="1">
      <c r="A24" s="26" t="s">
        <v>117</v>
      </c>
      <c r="B24" s="134">
        <v>167834902</v>
      </c>
      <c r="C24" s="43">
        <v>956354</v>
      </c>
      <c r="D24" s="43">
        <v>23936226</v>
      </c>
      <c r="E24" s="43">
        <v>43891447</v>
      </c>
      <c r="F24" s="43">
        <v>18195308</v>
      </c>
      <c r="G24" s="43">
        <v>985728</v>
      </c>
      <c r="H24" s="43">
        <v>3687653</v>
      </c>
      <c r="I24" s="43">
        <v>5400902</v>
      </c>
      <c r="J24" s="43">
        <v>26382582</v>
      </c>
      <c r="K24" s="43">
        <v>5661841</v>
      </c>
      <c r="L24" s="43">
        <v>19709519</v>
      </c>
      <c r="M24" s="43">
        <v>230660</v>
      </c>
      <c r="N24" s="43">
        <v>17830395</v>
      </c>
      <c r="O24" s="43">
        <v>966287</v>
      </c>
      <c r="P24" s="43">
        <v>0</v>
      </c>
      <c r="Q24" s="132" t="s">
        <v>117</v>
      </c>
    </row>
    <row r="25" spans="1:17" s="2" customFormat="1" ht="15" customHeight="1">
      <c r="A25" s="26" t="s">
        <v>118</v>
      </c>
      <c r="B25" s="134">
        <v>47074509</v>
      </c>
      <c r="C25" s="43">
        <v>438223</v>
      </c>
      <c r="D25" s="43">
        <v>4719921</v>
      </c>
      <c r="E25" s="43">
        <v>11291210</v>
      </c>
      <c r="F25" s="43">
        <v>4118720</v>
      </c>
      <c r="G25" s="43">
        <v>234574</v>
      </c>
      <c r="H25" s="43">
        <v>1986624</v>
      </c>
      <c r="I25" s="43">
        <v>2036779</v>
      </c>
      <c r="J25" s="43">
        <v>5559465</v>
      </c>
      <c r="K25" s="43">
        <v>5143896</v>
      </c>
      <c r="L25" s="43">
        <v>4487351</v>
      </c>
      <c r="M25" s="43">
        <v>494688</v>
      </c>
      <c r="N25" s="43">
        <v>6563058</v>
      </c>
      <c r="O25" s="43">
        <v>0</v>
      </c>
      <c r="P25" s="43">
        <v>0</v>
      </c>
      <c r="Q25" s="132" t="s">
        <v>118</v>
      </c>
    </row>
    <row r="26" spans="1:17" s="2" customFormat="1" ht="15" customHeight="1">
      <c r="A26" s="26" t="s">
        <v>119</v>
      </c>
      <c r="B26" s="134">
        <v>20504827</v>
      </c>
      <c r="C26" s="43">
        <v>297069</v>
      </c>
      <c r="D26" s="43">
        <v>1947708</v>
      </c>
      <c r="E26" s="43">
        <v>6190577</v>
      </c>
      <c r="F26" s="43">
        <v>1915315</v>
      </c>
      <c r="G26" s="43">
        <v>183393</v>
      </c>
      <c r="H26" s="43">
        <v>654376</v>
      </c>
      <c r="I26" s="43">
        <v>240543</v>
      </c>
      <c r="J26" s="43">
        <v>2052633</v>
      </c>
      <c r="K26" s="43">
        <v>1130643</v>
      </c>
      <c r="L26" s="43">
        <v>3005813</v>
      </c>
      <c r="M26" s="43">
        <v>258270</v>
      </c>
      <c r="N26" s="43">
        <v>2628487</v>
      </c>
      <c r="O26" s="43">
        <v>0</v>
      </c>
      <c r="P26" s="43">
        <v>0</v>
      </c>
      <c r="Q26" s="132" t="s">
        <v>119</v>
      </c>
    </row>
    <row r="27" spans="1:17" s="2" customFormat="1" ht="15" customHeight="1">
      <c r="A27" s="26" t="s">
        <v>120</v>
      </c>
      <c r="B27" s="134">
        <v>21531083</v>
      </c>
      <c r="C27" s="43">
        <v>257327</v>
      </c>
      <c r="D27" s="43">
        <v>2563364</v>
      </c>
      <c r="E27" s="43">
        <v>5250846</v>
      </c>
      <c r="F27" s="43">
        <v>3005727</v>
      </c>
      <c r="G27" s="43">
        <v>102219</v>
      </c>
      <c r="H27" s="43">
        <v>1477712</v>
      </c>
      <c r="I27" s="43">
        <v>73888</v>
      </c>
      <c r="J27" s="43">
        <v>2922176</v>
      </c>
      <c r="K27" s="43">
        <v>838392</v>
      </c>
      <c r="L27" s="43">
        <v>1831690</v>
      </c>
      <c r="M27" s="43">
        <v>249138</v>
      </c>
      <c r="N27" s="43">
        <v>2958604</v>
      </c>
      <c r="O27" s="43">
        <v>0</v>
      </c>
      <c r="P27" s="43">
        <v>0</v>
      </c>
      <c r="Q27" s="132" t="s">
        <v>120</v>
      </c>
    </row>
    <row r="28" spans="1:17" s="2" customFormat="1" ht="15" customHeight="1">
      <c r="A28" s="26" t="s">
        <v>121</v>
      </c>
      <c r="B28" s="136">
        <v>18656129</v>
      </c>
      <c r="C28" s="43">
        <v>224647</v>
      </c>
      <c r="D28" s="43">
        <v>3483299</v>
      </c>
      <c r="E28" s="43">
        <v>3841379</v>
      </c>
      <c r="F28" s="43">
        <v>1812968</v>
      </c>
      <c r="G28" s="43">
        <v>73963</v>
      </c>
      <c r="H28" s="43">
        <v>833900</v>
      </c>
      <c r="I28" s="43">
        <v>285565</v>
      </c>
      <c r="J28" s="43">
        <v>2843926</v>
      </c>
      <c r="K28" s="43">
        <v>623635</v>
      </c>
      <c r="L28" s="43">
        <v>2374788</v>
      </c>
      <c r="M28" s="43">
        <v>124447</v>
      </c>
      <c r="N28" s="43">
        <v>1993188</v>
      </c>
      <c r="O28" s="43">
        <v>140424</v>
      </c>
      <c r="P28" s="43">
        <v>0</v>
      </c>
      <c r="Q28" s="132" t="s">
        <v>121</v>
      </c>
    </row>
    <row r="29" spans="1:17" s="2" customFormat="1" ht="15" customHeight="1">
      <c r="A29" s="26" t="s">
        <v>122</v>
      </c>
      <c r="B29" s="134">
        <v>22595490</v>
      </c>
      <c r="C29" s="43">
        <v>299034</v>
      </c>
      <c r="D29" s="43">
        <v>3245594</v>
      </c>
      <c r="E29" s="43">
        <v>5300785</v>
      </c>
      <c r="F29" s="43">
        <v>2178937</v>
      </c>
      <c r="G29" s="43">
        <v>131309</v>
      </c>
      <c r="H29" s="43">
        <v>1418662</v>
      </c>
      <c r="I29" s="43">
        <v>220079</v>
      </c>
      <c r="J29" s="43">
        <v>3200742</v>
      </c>
      <c r="K29" s="43">
        <v>1007631</v>
      </c>
      <c r="L29" s="43">
        <v>2564428</v>
      </c>
      <c r="M29" s="43">
        <v>0</v>
      </c>
      <c r="N29" s="43">
        <v>3028289</v>
      </c>
      <c r="O29" s="43">
        <v>0</v>
      </c>
      <c r="P29" s="43">
        <v>0</v>
      </c>
      <c r="Q29" s="132" t="s">
        <v>122</v>
      </c>
    </row>
    <row r="30" spans="1:17" s="2" customFormat="1" ht="15" customHeight="1">
      <c r="A30" s="26" t="s">
        <v>123</v>
      </c>
      <c r="B30" s="134">
        <v>24908587</v>
      </c>
      <c r="C30" s="43">
        <v>227570</v>
      </c>
      <c r="D30" s="43">
        <v>4070128</v>
      </c>
      <c r="E30" s="43">
        <v>4270443</v>
      </c>
      <c r="F30" s="43">
        <v>2240204</v>
      </c>
      <c r="G30" s="43">
        <v>69271</v>
      </c>
      <c r="H30" s="43">
        <v>2004965</v>
      </c>
      <c r="I30" s="43">
        <v>483299</v>
      </c>
      <c r="J30" s="43">
        <v>3141280</v>
      </c>
      <c r="K30" s="43">
        <v>760678</v>
      </c>
      <c r="L30" s="43">
        <v>2527371</v>
      </c>
      <c r="M30" s="43">
        <v>445696</v>
      </c>
      <c r="N30" s="43">
        <v>4667682</v>
      </c>
      <c r="O30" s="43">
        <v>0</v>
      </c>
      <c r="P30" s="43">
        <v>0</v>
      </c>
      <c r="Q30" s="132" t="s">
        <v>123</v>
      </c>
    </row>
    <row r="31" spans="1:17" s="2" customFormat="1" ht="15" customHeight="1">
      <c r="A31" s="26" t="s">
        <v>124</v>
      </c>
      <c r="B31" s="134">
        <v>26643303</v>
      </c>
      <c r="C31" s="43">
        <v>183164</v>
      </c>
      <c r="D31" s="43">
        <v>5703434</v>
      </c>
      <c r="E31" s="43">
        <v>3906374</v>
      </c>
      <c r="F31" s="43">
        <v>2806239</v>
      </c>
      <c r="G31" s="43">
        <v>46306</v>
      </c>
      <c r="H31" s="43">
        <v>1791753</v>
      </c>
      <c r="I31" s="43">
        <v>264719</v>
      </c>
      <c r="J31" s="43">
        <v>2312501</v>
      </c>
      <c r="K31" s="43">
        <v>901883</v>
      </c>
      <c r="L31" s="43">
        <v>2848703</v>
      </c>
      <c r="M31" s="43">
        <v>188555</v>
      </c>
      <c r="N31" s="43">
        <v>5689672</v>
      </c>
      <c r="O31" s="43">
        <v>0</v>
      </c>
      <c r="P31" s="43">
        <v>0</v>
      </c>
      <c r="Q31" s="132" t="s">
        <v>124</v>
      </c>
    </row>
    <row r="32" spans="1:17" s="2" customFormat="1" ht="15" customHeight="1">
      <c r="A32" s="26" t="s">
        <v>125</v>
      </c>
      <c r="B32" s="134">
        <v>17607961</v>
      </c>
      <c r="C32" s="43">
        <v>348606</v>
      </c>
      <c r="D32" s="43">
        <v>2442510</v>
      </c>
      <c r="E32" s="43">
        <v>3457551</v>
      </c>
      <c r="F32" s="43">
        <v>1623541</v>
      </c>
      <c r="G32" s="43">
        <v>126199</v>
      </c>
      <c r="H32" s="43">
        <v>594650</v>
      </c>
      <c r="I32" s="43">
        <v>305802</v>
      </c>
      <c r="J32" s="43">
        <v>3140628</v>
      </c>
      <c r="K32" s="43">
        <v>866160</v>
      </c>
      <c r="L32" s="43">
        <v>2028178</v>
      </c>
      <c r="M32" s="43">
        <v>519019</v>
      </c>
      <c r="N32" s="43">
        <v>2155117</v>
      </c>
      <c r="O32" s="43">
        <v>0</v>
      </c>
      <c r="P32" s="43">
        <v>0</v>
      </c>
      <c r="Q32" s="132" t="s">
        <v>125</v>
      </c>
    </row>
    <row r="33" spans="1:17" s="2" customFormat="1" ht="15" customHeight="1">
      <c r="A33" s="26" t="s">
        <v>218</v>
      </c>
      <c r="B33" s="134">
        <v>14988030</v>
      </c>
      <c r="C33" s="43">
        <v>212284</v>
      </c>
      <c r="D33" s="43">
        <v>2487005</v>
      </c>
      <c r="E33" s="43">
        <v>3461764</v>
      </c>
      <c r="F33" s="43">
        <v>1592650</v>
      </c>
      <c r="G33" s="43">
        <v>19000</v>
      </c>
      <c r="H33" s="43">
        <v>1500613</v>
      </c>
      <c r="I33" s="43">
        <v>160194</v>
      </c>
      <c r="J33" s="43">
        <v>1226425</v>
      </c>
      <c r="K33" s="43">
        <v>582310</v>
      </c>
      <c r="L33" s="43">
        <v>1712145</v>
      </c>
      <c r="M33" s="43">
        <v>294664</v>
      </c>
      <c r="N33" s="43">
        <v>1738976</v>
      </c>
      <c r="O33" s="43">
        <v>0</v>
      </c>
      <c r="P33" s="43">
        <v>0</v>
      </c>
      <c r="Q33" s="132" t="s">
        <v>218</v>
      </c>
    </row>
    <row r="34" spans="1:17" s="2" customFormat="1" ht="15" customHeight="1">
      <c r="A34" s="26" t="s">
        <v>219</v>
      </c>
      <c r="B34" s="136">
        <v>16874116</v>
      </c>
      <c r="C34" s="43">
        <v>191841</v>
      </c>
      <c r="D34" s="43">
        <v>2443473</v>
      </c>
      <c r="E34" s="43">
        <v>4213181</v>
      </c>
      <c r="F34" s="43">
        <v>1741147</v>
      </c>
      <c r="G34" s="43">
        <v>0</v>
      </c>
      <c r="H34" s="43">
        <v>1579817</v>
      </c>
      <c r="I34" s="43">
        <v>74599</v>
      </c>
      <c r="J34" s="43">
        <v>1728852</v>
      </c>
      <c r="K34" s="43">
        <v>625788</v>
      </c>
      <c r="L34" s="43">
        <v>1927421</v>
      </c>
      <c r="M34" s="43">
        <v>302904</v>
      </c>
      <c r="N34" s="43">
        <v>2045093</v>
      </c>
      <c r="O34" s="43">
        <v>0</v>
      </c>
      <c r="P34" s="43">
        <v>0</v>
      </c>
      <c r="Q34" s="132" t="s">
        <v>219</v>
      </c>
    </row>
    <row r="35" spans="1:17" s="2" customFormat="1" ht="15" customHeight="1">
      <c r="A35" s="26" t="s">
        <v>220</v>
      </c>
      <c r="B35" s="136">
        <v>31955504</v>
      </c>
      <c r="C35" s="137">
        <v>256102</v>
      </c>
      <c r="D35" s="137">
        <v>5312134</v>
      </c>
      <c r="E35" s="137">
        <v>5780150</v>
      </c>
      <c r="F35" s="137">
        <v>2549391</v>
      </c>
      <c r="G35" s="137">
        <v>10</v>
      </c>
      <c r="H35" s="137">
        <v>2763331</v>
      </c>
      <c r="I35" s="137">
        <v>705590</v>
      </c>
      <c r="J35" s="137">
        <v>2849170</v>
      </c>
      <c r="K35" s="137">
        <v>1058911</v>
      </c>
      <c r="L35" s="137">
        <v>5080231</v>
      </c>
      <c r="M35" s="137">
        <v>259185</v>
      </c>
      <c r="N35" s="137">
        <v>5341299</v>
      </c>
      <c r="O35" s="137">
        <v>0</v>
      </c>
      <c r="P35" s="137">
        <v>0</v>
      </c>
      <c r="Q35" s="132" t="s">
        <v>220</v>
      </c>
    </row>
    <row r="36" spans="1:17" s="2" customFormat="1" ht="15" customHeight="1">
      <c r="A36" s="26" t="s">
        <v>221</v>
      </c>
      <c r="B36" s="134">
        <v>23748264</v>
      </c>
      <c r="C36" s="43">
        <v>173062</v>
      </c>
      <c r="D36" s="43">
        <v>4415719</v>
      </c>
      <c r="E36" s="43">
        <v>3406959</v>
      </c>
      <c r="F36" s="43">
        <v>1214163</v>
      </c>
      <c r="G36" s="43">
        <v>310</v>
      </c>
      <c r="H36" s="43">
        <v>1720776</v>
      </c>
      <c r="I36" s="43">
        <v>983381</v>
      </c>
      <c r="J36" s="43">
        <v>2470885</v>
      </c>
      <c r="K36" s="43">
        <v>717309</v>
      </c>
      <c r="L36" s="43">
        <v>2266652</v>
      </c>
      <c r="M36" s="43">
        <v>1405280</v>
      </c>
      <c r="N36" s="43">
        <v>4973768</v>
      </c>
      <c r="O36" s="43">
        <v>0</v>
      </c>
      <c r="P36" s="43">
        <v>0</v>
      </c>
      <c r="Q36" s="132" t="s">
        <v>221</v>
      </c>
    </row>
    <row r="37" spans="1:17" s="2" customFormat="1" ht="15" customHeight="1">
      <c r="A37" s="26" t="s">
        <v>240</v>
      </c>
      <c r="B37" s="134">
        <v>13639218</v>
      </c>
      <c r="C37" s="43">
        <v>241538</v>
      </c>
      <c r="D37" s="43">
        <v>2639799</v>
      </c>
      <c r="E37" s="43">
        <v>2434118</v>
      </c>
      <c r="F37" s="43">
        <v>1256189</v>
      </c>
      <c r="G37" s="43">
        <v>0</v>
      </c>
      <c r="H37" s="43">
        <v>686960</v>
      </c>
      <c r="I37" s="43">
        <v>45183</v>
      </c>
      <c r="J37" s="43">
        <v>1945538</v>
      </c>
      <c r="K37" s="43">
        <v>582452</v>
      </c>
      <c r="L37" s="43">
        <v>2651146</v>
      </c>
      <c r="M37" s="43">
        <v>57181</v>
      </c>
      <c r="N37" s="43">
        <v>1099092</v>
      </c>
      <c r="O37" s="43">
        <v>22</v>
      </c>
      <c r="P37" s="43">
        <v>0</v>
      </c>
      <c r="Q37" s="132" t="s">
        <v>240</v>
      </c>
    </row>
    <row r="38" spans="1:17" s="2" customFormat="1" ht="11.25">
      <c r="A38" s="26"/>
      <c r="B38" s="13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32"/>
    </row>
    <row r="39" spans="1:17" s="2" customFormat="1" ht="11.25">
      <c r="A39" s="26"/>
      <c r="B39" s="134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132"/>
    </row>
    <row r="40" spans="1:17" s="2" customFormat="1" ht="12" customHeight="1">
      <c r="A40" s="128" t="s">
        <v>241</v>
      </c>
      <c r="B40" s="134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133" t="s">
        <v>241</v>
      </c>
    </row>
    <row r="41" spans="1:17" s="2" customFormat="1" ht="12" customHeight="1">
      <c r="A41" s="26" t="s">
        <v>127</v>
      </c>
      <c r="B41" s="134">
        <v>4826564</v>
      </c>
      <c r="C41" s="43">
        <v>68009</v>
      </c>
      <c r="D41" s="43">
        <v>1596712</v>
      </c>
      <c r="E41" s="43">
        <v>762157</v>
      </c>
      <c r="F41" s="43">
        <v>302423</v>
      </c>
      <c r="G41" s="43">
        <v>0</v>
      </c>
      <c r="H41" s="43">
        <v>257539</v>
      </c>
      <c r="I41" s="43">
        <v>310052</v>
      </c>
      <c r="J41" s="43">
        <v>369091</v>
      </c>
      <c r="K41" s="43">
        <v>80756</v>
      </c>
      <c r="L41" s="43">
        <v>348772</v>
      </c>
      <c r="M41" s="43">
        <v>53624</v>
      </c>
      <c r="N41" s="43">
        <v>677429</v>
      </c>
      <c r="O41" s="43">
        <v>0</v>
      </c>
      <c r="P41" s="43">
        <v>0</v>
      </c>
      <c r="Q41" s="132" t="s">
        <v>127</v>
      </c>
    </row>
    <row r="42" spans="1:17" s="2" customFormat="1" ht="12" customHeight="1">
      <c r="A42" s="26"/>
      <c r="B42" s="13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132"/>
    </row>
    <row r="43" spans="1:17" s="2" customFormat="1" ht="12" customHeight="1">
      <c r="A43" s="128" t="s">
        <v>242</v>
      </c>
      <c r="B43" s="13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133" t="s">
        <v>242</v>
      </c>
    </row>
    <row r="44" spans="1:17" s="2" customFormat="1" ht="12" customHeight="1">
      <c r="A44" s="26" t="s">
        <v>129</v>
      </c>
      <c r="B44" s="134">
        <v>4966092</v>
      </c>
      <c r="C44" s="43">
        <v>88337</v>
      </c>
      <c r="D44" s="43">
        <v>628627</v>
      </c>
      <c r="E44" s="43">
        <v>1130736</v>
      </c>
      <c r="F44" s="43">
        <v>462324</v>
      </c>
      <c r="G44" s="43">
        <v>0</v>
      </c>
      <c r="H44" s="43">
        <v>342854</v>
      </c>
      <c r="I44" s="43">
        <v>12801</v>
      </c>
      <c r="J44" s="43">
        <v>767793</v>
      </c>
      <c r="K44" s="43">
        <v>219002</v>
      </c>
      <c r="L44" s="43">
        <v>613283</v>
      </c>
      <c r="M44" s="43">
        <v>5468</v>
      </c>
      <c r="N44" s="43">
        <v>694867</v>
      </c>
      <c r="O44" s="43">
        <v>0</v>
      </c>
      <c r="P44" s="43">
        <v>0</v>
      </c>
      <c r="Q44" s="132" t="s">
        <v>129</v>
      </c>
    </row>
    <row r="45" spans="1:17" s="2" customFormat="1" ht="12" customHeight="1">
      <c r="A45" s="26"/>
      <c r="B45" s="13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32"/>
    </row>
    <row r="46" spans="1:17" s="2" customFormat="1" ht="12" customHeight="1">
      <c r="A46" s="128" t="s">
        <v>243</v>
      </c>
      <c r="B46" s="13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133" t="s">
        <v>243</v>
      </c>
    </row>
    <row r="47" spans="1:17" s="2" customFormat="1" ht="12" customHeight="1">
      <c r="A47" s="26" t="s">
        <v>131</v>
      </c>
      <c r="B47" s="136">
        <v>8419309</v>
      </c>
      <c r="C47" s="137">
        <v>121623</v>
      </c>
      <c r="D47" s="137">
        <v>1450997</v>
      </c>
      <c r="E47" s="137">
        <v>1366580</v>
      </c>
      <c r="F47" s="137">
        <v>551742</v>
      </c>
      <c r="G47" s="137">
        <v>0</v>
      </c>
      <c r="H47" s="137">
        <v>677335</v>
      </c>
      <c r="I47" s="137">
        <v>93140</v>
      </c>
      <c r="J47" s="137">
        <v>1372340</v>
      </c>
      <c r="K47" s="137">
        <v>382098</v>
      </c>
      <c r="L47" s="137">
        <v>1011824</v>
      </c>
      <c r="M47" s="137">
        <v>447992</v>
      </c>
      <c r="N47" s="137">
        <v>943638</v>
      </c>
      <c r="O47" s="137">
        <v>0</v>
      </c>
      <c r="P47" s="137">
        <v>0</v>
      </c>
      <c r="Q47" s="132" t="s">
        <v>131</v>
      </c>
    </row>
    <row r="48" spans="1:17" s="2" customFormat="1" ht="12" customHeight="1">
      <c r="A48" s="26"/>
      <c r="B48" s="134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132"/>
    </row>
    <row r="49" spans="1:17" s="2" customFormat="1" ht="12" customHeight="1">
      <c r="A49" s="128" t="s">
        <v>244</v>
      </c>
      <c r="B49" s="134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33" t="s">
        <v>244</v>
      </c>
    </row>
    <row r="50" spans="1:17" s="2" customFormat="1" ht="12" customHeight="1">
      <c r="A50" s="26" t="s">
        <v>133</v>
      </c>
      <c r="B50" s="134">
        <v>3732557</v>
      </c>
      <c r="C50" s="43">
        <v>81147</v>
      </c>
      <c r="D50" s="43">
        <v>705407</v>
      </c>
      <c r="E50" s="43">
        <v>818546</v>
      </c>
      <c r="F50" s="43">
        <v>302161</v>
      </c>
      <c r="G50" s="43">
        <v>5863</v>
      </c>
      <c r="H50" s="43">
        <v>152335</v>
      </c>
      <c r="I50" s="43">
        <v>23902</v>
      </c>
      <c r="J50" s="43">
        <v>509097</v>
      </c>
      <c r="K50" s="43">
        <v>160455</v>
      </c>
      <c r="L50" s="43">
        <v>357569</v>
      </c>
      <c r="M50" s="43">
        <v>0</v>
      </c>
      <c r="N50" s="43">
        <v>616075</v>
      </c>
      <c r="O50" s="43">
        <v>0</v>
      </c>
      <c r="P50" s="43">
        <v>0</v>
      </c>
      <c r="Q50" s="132" t="s">
        <v>133</v>
      </c>
    </row>
    <row r="51" spans="1:17" s="2" customFormat="1" ht="12" customHeight="1">
      <c r="A51" s="26"/>
      <c r="B51" s="134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132"/>
    </row>
    <row r="52" spans="1:17" s="2" customFormat="1" ht="12" customHeight="1">
      <c r="A52" s="128" t="s">
        <v>245</v>
      </c>
      <c r="B52" s="136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133" t="s">
        <v>245</v>
      </c>
    </row>
    <row r="53" spans="1:17" s="2" customFormat="1" ht="12" customHeight="1">
      <c r="A53" s="26" t="s">
        <v>135</v>
      </c>
      <c r="B53" s="136">
        <v>3464062</v>
      </c>
      <c r="C53" s="43">
        <v>63276</v>
      </c>
      <c r="D53" s="43">
        <v>659339</v>
      </c>
      <c r="E53" s="43">
        <v>757445</v>
      </c>
      <c r="F53" s="43">
        <v>337943</v>
      </c>
      <c r="G53" s="43">
        <v>0</v>
      </c>
      <c r="H53" s="43">
        <v>148528</v>
      </c>
      <c r="I53" s="43">
        <v>12699</v>
      </c>
      <c r="J53" s="43">
        <v>696536</v>
      </c>
      <c r="K53" s="43">
        <v>178109</v>
      </c>
      <c r="L53" s="43">
        <v>455681</v>
      </c>
      <c r="M53" s="43">
        <v>317</v>
      </c>
      <c r="N53" s="43">
        <v>154189</v>
      </c>
      <c r="O53" s="43">
        <v>0</v>
      </c>
      <c r="P53" s="43">
        <v>0</v>
      </c>
      <c r="Q53" s="132" t="s">
        <v>135</v>
      </c>
    </row>
    <row r="54" spans="1:17" s="2" customFormat="1" ht="12" customHeight="1">
      <c r="A54" s="26"/>
      <c r="B54" s="136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132"/>
    </row>
    <row r="55" spans="1:17" s="2" customFormat="1" ht="12" customHeight="1">
      <c r="A55" s="128" t="s">
        <v>246</v>
      </c>
      <c r="B55" s="134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133" t="s">
        <v>246</v>
      </c>
    </row>
    <row r="56" spans="1:17" s="2" customFormat="1" ht="12" customHeight="1">
      <c r="A56" s="26" t="s">
        <v>137</v>
      </c>
      <c r="B56" s="134">
        <v>5862160</v>
      </c>
      <c r="C56" s="43">
        <v>92252</v>
      </c>
      <c r="D56" s="43">
        <v>740998</v>
      </c>
      <c r="E56" s="43">
        <v>1359277</v>
      </c>
      <c r="F56" s="43">
        <v>532124</v>
      </c>
      <c r="G56" s="43">
        <v>0</v>
      </c>
      <c r="H56" s="43">
        <v>544147</v>
      </c>
      <c r="I56" s="43">
        <v>150855</v>
      </c>
      <c r="J56" s="43">
        <v>575226</v>
      </c>
      <c r="K56" s="43">
        <v>211713</v>
      </c>
      <c r="L56" s="43">
        <v>715485</v>
      </c>
      <c r="M56" s="43">
        <v>64854</v>
      </c>
      <c r="N56" s="43">
        <v>856482</v>
      </c>
      <c r="O56" s="43">
        <v>18747</v>
      </c>
      <c r="P56" s="43">
        <v>0</v>
      </c>
      <c r="Q56" s="132" t="s">
        <v>137</v>
      </c>
    </row>
    <row r="57" spans="1:17" s="2" customFormat="1" ht="12" customHeight="1">
      <c r="A57" s="26"/>
      <c r="B57" s="134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132"/>
    </row>
    <row r="58" spans="1:17" s="2" customFormat="1" ht="12" customHeight="1">
      <c r="A58" s="128" t="s">
        <v>247</v>
      </c>
      <c r="B58" s="13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133" t="s">
        <v>247</v>
      </c>
    </row>
    <row r="59" spans="1:17" s="2" customFormat="1" ht="12" customHeight="1">
      <c r="A59" s="26" t="s">
        <v>139</v>
      </c>
      <c r="B59" s="134">
        <v>1374922</v>
      </c>
      <c r="C59" s="43">
        <v>40588</v>
      </c>
      <c r="D59" s="43">
        <v>207069</v>
      </c>
      <c r="E59" s="43">
        <v>147013</v>
      </c>
      <c r="F59" s="43">
        <v>136810</v>
      </c>
      <c r="G59" s="43">
        <v>0</v>
      </c>
      <c r="H59" s="43">
        <v>162976</v>
      </c>
      <c r="I59" s="43">
        <v>89402</v>
      </c>
      <c r="J59" s="43">
        <v>223710</v>
      </c>
      <c r="K59" s="43">
        <v>40270</v>
      </c>
      <c r="L59" s="43">
        <v>133652</v>
      </c>
      <c r="M59" s="43">
        <v>25544</v>
      </c>
      <c r="N59" s="43">
        <v>167888</v>
      </c>
      <c r="O59" s="43">
        <v>0</v>
      </c>
      <c r="P59" s="43">
        <v>0</v>
      </c>
      <c r="Q59" s="132" t="s">
        <v>139</v>
      </c>
    </row>
    <row r="60" spans="1:17" s="2" customFormat="1" ht="12" customHeight="1">
      <c r="A60" s="26"/>
      <c r="B60" s="13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132"/>
    </row>
    <row r="61" spans="1:17" s="2" customFormat="1" ht="12" customHeight="1">
      <c r="A61" s="128" t="s">
        <v>248</v>
      </c>
      <c r="B61" s="134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133" t="s">
        <v>248</v>
      </c>
    </row>
    <row r="62" spans="1:17" s="2" customFormat="1" ht="12" customHeight="1">
      <c r="A62" s="26" t="s">
        <v>141</v>
      </c>
      <c r="B62" s="134">
        <v>11025877</v>
      </c>
      <c r="C62" s="43">
        <v>112358</v>
      </c>
      <c r="D62" s="43">
        <v>2173855</v>
      </c>
      <c r="E62" s="43">
        <v>1596990</v>
      </c>
      <c r="F62" s="43">
        <v>701294</v>
      </c>
      <c r="G62" s="43">
        <v>11500</v>
      </c>
      <c r="H62" s="43">
        <v>1204229</v>
      </c>
      <c r="I62" s="43">
        <v>765988</v>
      </c>
      <c r="J62" s="43">
        <v>905149</v>
      </c>
      <c r="K62" s="43">
        <v>262785</v>
      </c>
      <c r="L62" s="43">
        <v>957270</v>
      </c>
      <c r="M62" s="43">
        <v>62057</v>
      </c>
      <c r="N62" s="43">
        <v>2272402</v>
      </c>
      <c r="O62" s="43">
        <v>0</v>
      </c>
      <c r="P62" s="43">
        <v>0</v>
      </c>
      <c r="Q62" s="132" t="s">
        <v>141</v>
      </c>
    </row>
    <row r="63" spans="1:17" s="2" customFormat="1" ht="12" customHeight="1">
      <c r="A63" s="26"/>
      <c r="B63" s="13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132"/>
    </row>
    <row r="64" spans="1:17" s="2" customFormat="1" ht="12" customHeight="1">
      <c r="A64" s="128" t="s">
        <v>249</v>
      </c>
      <c r="B64" s="13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133" t="s">
        <v>249</v>
      </c>
    </row>
    <row r="65" spans="1:17" s="2" customFormat="1" ht="12" customHeight="1">
      <c r="A65" s="26" t="s">
        <v>143</v>
      </c>
      <c r="B65" s="134">
        <v>4865672</v>
      </c>
      <c r="C65" s="43">
        <v>83149</v>
      </c>
      <c r="D65" s="43">
        <v>539337</v>
      </c>
      <c r="E65" s="43">
        <v>1239070</v>
      </c>
      <c r="F65" s="43">
        <v>411716</v>
      </c>
      <c r="G65" s="43">
        <v>5595</v>
      </c>
      <c r="H65" s="43">
        <v>236735</v>
      </c>
      <c r="I65" s="43">
        <v>200204</v>
      </c>
      <c r="J65" s="43">
        <v>701066</v>
      </c>
      <c r="K65" s="43">
        <v>176443</v>
      </c>
      <c r="L65" s="43">
        <v>423849</v>
      </c>
      <c r="M65" s="43">
        <v>119914</v>
      </c>
      <c r="N65" s="43">
        <v>728594</v>
      </c>
      <c r="O65" s="43">
        <v>0</v>
      </c>
      <c r="P65" s="43">
        <v>0</v>
      </c>
      <c r="Q65" s="132" t="s">
        <v>143</v>
      </c>
    </row>
    <row r="66" spans="1:17" s="2" customFormat="1" ht="12" customHeight="1">
      <c r="A66" s="26" t="s">
        <v>144</v>
      </c>
      <c r="B66" s="134">
        <v>3567528</v>
      </c>
      <c r="C66" s="43">
        <v>58027</v>
      </c>
      <c r="D66" s="43">
        <v>450998</v>
      </c>
      <c r="E66" s="43">
        <v>569296</v>
      </c>
      <c r="F66" s="43">
        <v>310723</v>
      </c>
      <c r="G66" s="43">
        <v>3075</v>
      </c>
      <c r="H66" s="43">
        <v>470607</v>
      </c>
      <c r="I66" s="43">
        <v>45087</v>
      </c>
      <c r="J66" s="43">
        <v>661737</v>
      </c>
      <c r="K66" s="43">
        <v>120467</v>
      </c>
      <c r="L66" s="43">
        <v>431555</v>
      </c>
      <c r="M66" s="43">
        <v>13554</v>
      </c>
      <c r="N66" s="43">
        <v>432402</v>
      </c>
      <c r="O66" s="43">
        <v>0</v>
      </c>
      <c r="P66" s="43">
        <v>0</v>
      </c>
      <c r="Q66" s="132" t="s">
        <v>144</v>
      </c>
    </row>
    <row r="67" spans="1:17" s="2" customFormat="1" ht="12" customHeight="1">
      <c r="A67" s="26"/>
      <c r="B67" s="134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132"/>
    </row>
    <row r="68" spans="1:17" s="2" customFormat="1" ht="12" customHeight="1">
      <c r="A68" s="128" t="s">
        <v>250</v>
      </c>
      <c r="B68" s="134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133" t="s">
        <v>250</v>
      </c>
    </row>
    <row r="69" spans="1:17" s="2" customFormat="1" ht="12" customHeight="1">
      <c r="A69" s="26" t="s">
        <v>146</v>
      </c>
      <c r="B69" s="134">
        <v>1864418</v>
      </c>
      <c r="C69" s="43">
        <v>36431</v>
      </c>
      <c r="D69" s="43">
        <v>248213</v>
      </c>
      <c r="E69" s="43">
        <v>170576</v>
      </c>
      <c r="F69" s="43">
        <v>87117</v>
      </c>
      <c r="G69" s="43">
        <v>0</v>
      </c>
      <c r="H69" s="43">
        <v>309668</v>
      </c>
      <c r="I69" s="43">
        <v>308059</v>
      </c>
      <c r="J69" s="43">
        <v>155849</v>
      </c>
      <c r="K69" s="43">
        <v>48240</v>
      </c>
      <c r="L69" s="43">
        <v>111385</v>
      </c>
      <c r="M69" s="43">
        <v>63641</v>
      </c>
      <c r="N69" s="43">
        <v>325239</v>
      </c>
      <c r="O69" s="43">
        <v>0</v>
      </c>
      <c r="P69" s="43">
        <v>0</v>
      </c>
      <c r="Q69" s="132" t="s">
        <v>146</v>
      </c>
    </row>
    <row r="70" spans="1:17" s="2" customFormat="1" ht="12" customHeight="1">
      <c r="A70" s="26"/>
      <c r="B70" s="134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132"/>
    </row>
    <row r="71" spans="1:17" s="2" customFormat="1" ht="12" customHeight="1">
      <c r="A71" s="128" t="s">
        <v>251</v>
      </c>
      <c r="B71" s="134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133" t="s">
        <v>251</v>
      </c>
    </row>
    <row r="72" spans="1:17" s="2" customFormat="1" ht="12" customHeight="1">
      <c r="A72" s="26" t="s">
        <v>148</v>
      </c>
      <c r="B72" s="134">
        <v>3547080</v>
      </c>
      <c r="C72" s="43">
        <v>59150</v>
      </c>
      <c r="D72" s="43">
        <v>409198</v>
      </c>
      <c r="E72" s="43">
        <v>623133</v>
      </c>
      <c r="F72" s="43">
        <v>371751</v>
      </c>
      <c r="G72" s="43">
        <v>3000</v>
      </c>
      <c r="H72" s="43">
        <v>354011</v>
      </c>
      <c r="I72" s="43">
        <v>12965</v>
      </c>
      <c r="J72" s="43">
        <v>313087</v>
      </c>
      <c r="K72" s="43">
        <v>115834</v>
      </c>
      <c r="L72" s="43">
        <v>593258</v>
      </c>
      <c r="M72" s="43">
        <v>177926</v>
      </c>
      <c r="N72" s="43">
        <v>513767</v>
      </c>
      <c r="O72" s="43">
        <v>0</v>
      </c>
      <c r="P72" s="43">
        <v>0</v>
      </c>
      <c r="Q72" s="132" t="s">
        <v>148</v>
      </c>
    </row>
    <row r="73" spans="1:17" s="2" customFormat="1" ht="12" customHeight="1">
      <c r="A73" s="26" t="s">
        <v>222</v>
      </c>
      <c r="B73" s="134">
        <v>12789830</v>
      </c>
      <c r="C73" s="43">
        <v>80915</v>
      </c>
      <c r="D73" s="43">
        <v>2265298</v>
      </c>
      <c r="E73" s="43">
        <v>1644123</v>
      </c>
      <c r="F73" s="43">
        <v>1142103</v>
      </c>
      <c r="G73" s="43">
        <v>17000</v>
      </c>
      <c r="H73" s="43">
        <v>1107661</v>
      </c>
      <c r="I73" s="43">
        <v>79432</v>
      </c>
      <c r="J73" s="43">
        <v>1491635</v>
      </c>
      <c r="K73" s="43">
        <v>308795</v>
      </c>
      <c r="L73" s="43">
        <v>1767717</v>
      </c>
      <c r="M73" s="43">
        <v>552340</v>
      </c>
      <c r="N73" s="43">
        <v>2332811</v>
      </c>
      <c r="O73" s="43">
        <v>0</v>
      </c>
      <c r="P73" s="43">
        <v>0</v>
      </c>
      <c r="Q73" s="132" t="s">
        <v>222</v>
      </c>
    </row>
    <row r="74" spans="1:17" s="2" customFormat="1" ht="12" customHeight="1">
      <c r="A74" s="26"/>
      <c r="B74" s="134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132"/>
    </row>
    <row r="75" spans="1:17" s="2" customFormat="1" ht="12" customHeight="1">
      <c r="A75" s="128" t="s">
        <v>252</v>
      </c>
      <c r="B75" s="134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133" t="s">
        <v>252</v>
      </c>
    </row>
    <row r="76" spans="1:17" s="2" customFormat="1" ht="12" customHeight="1">
      <c r="A76" s="195" t="s">
        <v>224</v>
      </c>
      <c r="B76" s="134">
        <v>9425846</v>
      </c>
      <c r="C76" s="43">
        <v>93136</v>
      </c>
      <c r="D76" s="43">
        <v>2220108</v>
      </c>
      <c r="E76" s="43">
        <v>1417461</v>
      </c>
      <c r="F76" s="43">
        <v>990896</v>
      </c>
      <c r="G76" s="43">
        <v>6000</v>
      </c>
      <c r="H76" s="43">
        <v>1186048</v>
      </c>
      <c r="I76" s="43">
        <v>97293</v>
      </c>
      <c r="J76" s="43">
        <v>706284</v>
      </c>
      <c r="K76" s="43">
        <v>290341</v>
      </c>
      <c r="L76" s="43">
        <v>837920</v>
      </c>
      <c r="M76" s="43">
        <v>116577</v>
      </c>
      <c r="N76" s="43">
        <v>1459639</v>
      </c>
      <c r="O76" s="43">
        <v>4143</v>
      </c>
      <c r="P76" s="43">
        <v>0</v>
      </c>
      <c r="Q76" s="201" t="s">
        <v>224</v>
      </c>
    </row>
    <row r="77" spans="1:17" s="2" customFormat="1" ht="3" customHeight="1" thickBot="1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6"/>
    </row>
    <row r="78" spans="1:17" s="2" customFormat="1" ht="3" customHeight="1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30"/>
    </row>
    <row r="79" spans="1:25" s="2" customFormat="1" ht="11.25">
      <c r="A79" s="2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6" t="s">
        <v>212</v>
      </c>
      <c r="R79" s="6"/>
      <c r="S79" s="6"/>
      <c r="T79" s="6"/>
      <c r="U79" s="6"/>
      <c r="V79" s="6"/>
      <c r="W79" s="6"/>
      <c r="X79" s="6"/>
      <c r="Y79" s="6"/>
    </row>
  </sheetData>
  <sheetProtection/>
  <mergeCells count="4">
    <mergeCell ref="A3:Q3"/>
    <mergeCell ref="I1:Q1"/>
    <mergeCell ref="I2:Q2"/>
    <mergeCell ref="A2:H2"/>
  </mergeCells>
  <printOptions/>
  <pageMargins left="0.7874015748031497" right="0.18" top="0.07874015748031496" bottom="0.1968503937007874" header="0" footer="0"/>
  <pageSetup horizontalDpi="300" verticalDpi="300" orientation="portrait" pageOrder="overThenDown" paperSize="9" scale="81" r:id="rId1"/>
  <colBreaks count="1" manualBreakCount="1">
    <brk id="8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78"/>
  <sheetViews>
    <sheetView zoomScale="120" zoomScaleNormal="120" zoomScalePageLayoutView="0" workbookViewId="0" topLeftCell="F1">
      <selection activeCell="F1" sqref="F1"/>
    </sheetView>
  </sheetViews>
  <sheetFormatPr defaultColWidth="9.00390625" defaultRowHeight="12"/>
  <cols>
    <col min="1" max="1" width="13.875" style="0" customWidth="1"/>
    <col min="2" max="14" width="15.875" style="0" customWidth="1"/>
    <col min="15" max="15" width="13.625" style="0" bestFit="1" customWidth="1"/>
    <col min="16" max="16" width="13.875" style="0" customWidth="1"/>
    <col min="17" max="17" width="15.50390625" style="55" bestFit="1" customWidth="1"/>
    <col min="18" max="18" width="15.50390625" style="0" customWidth="1"/>
  </cols>
  <sheetData>
    <row r="1" spans="1:17" ht="24" customHeight="1">
      <c r="A1" s="127" t="s">
        <v>337</v>
      </c>
      <c r="B1" s="127"/>
      <c r="C1" s="127"/>
      <c r="D1" s="127"/>
      <c r="E1" s="127"/>
      <c r="F1" s="127"/>
      <c r="G1" s="127"/>
      <c r="H1" s="127"/>
      <c r="I1" s="208" t="s">
        <v>338</v>
      </c>
      <c r="J1" s="208"/>
      <c r="K1" s="208"/>
      <c r="L1" s="208"/>
      <c r="M1" s="208"/>
      <c r="N1" s="208"/>
      <c r="O1" s="208"/>
      <c r="P1" s="208"/>
      <c r="Q1" s="45"/>
    </row>
    <row r="2" spans="1:17" ht="30" customHeight="1">
      <c r="A2" s="232" t="s">
        <v>210</v>
      </c>
      <c r="B2" s="232"/>
      <c r="C2" s="232"/>
      <c r="D2" s="232"/>
      <c r="E2" s="232"/>
      <c r="F2" s="232"/>
      <c r="G2" s="232"/>
      <c r="H2" s="232"/>
      <c r="I2" s="233" t="s">
        <v>164</v>
      </c>
      <c r="J2" s="233"/>
      <c r="K2" s="233"/>
      <c r="L2" s="233"/>
      <c r="M2" s="233"/>
      <c r="N2" s="233"/>
      <c r="O2" s="233"/>
      <c r="P2" s="233"/>
      <c r="Q2" s="45"/>
    </row>
    <row r="3" spans="1:17" ht="12" thickBot="1">
      <c r="A3" s="204" t="s">
        <v>162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125"/>
    </row>
    <row r="4" spans="1:17" ht="42.75" customHeight="1">
      <c r="A4" s="129" t="s">
        <v>194</v>
      </c>
      <c r="B4" s="8" t="s">
        <v>178</v>
      </c>
      <c r="C4" s="8" t="s">
        <v>255</v>
      </c>
      <c r="D4" s="8" t="s">
        <v>256</v>
      </c>
      <c r="E4" s="8" t="s">
        <v>257</v>
      </c>
      <c r="F4" s="27" t="s">
        <v>226</v>
      </c>
      <c r="G4" s="27" t="s">
        <v>227</v>
      </c>
      <c r="H4" s="27" t="s">
        <v>258</v>
      </c>
      <c r="I4" s="27" t="s">
        <v>259</v>
      </c>
      <c r="J4" s="8" t="s">
        <v>206</v>
      </c>
      <c r="K4" s="8" t="s">
        <v>260</v>
      </c>
      <c r="L4" s="27" t="s">
        <v>261</v>
      </c>
      <c r="M4" s="8" t="s">
        <v>262</v>
      </c>
      <c r="N4" s="8" t="s">
        <v>263</v>
      </c>
      <c r="O4" s="74" t="s">
        <v>264</v>
      </c>
      <c r="P4" s="74" t="s">
        <v>194</v>
      </c>
      <c r="Q4" s="106"/>
    </row>
    <row r="5" spans="1:16" ht="6" customHeight="1">
      <c r="A5" s="29"/>
      <c r="B5" s="83"/>
      <c r="C5" s="83"/>
      <c r="D5" s="83"/>
      <c r="E5" s="83"/>
      <c r="F5" s="88"/>
      <c r="G5" s="88"/>
      <c r="H5" s="88"/>
      <c r="I5" s="88"/>
      <c r="J5" s="83"/>
      <c r="K5" s="83"/>
      <c r="L5" s="88"/>
      <c r="M5" s="83"/>
      <c r="N5" s="83"/>
      <c r="O5" s="88"/>
      <c r="P5" s="48"/>
    </row>
    <row r="6" spans="1:17" s="2" customFormat="1" ht="11.25" customHeight="1">
      <c r="A6" s="176" t="s">
        <v>339</v>
      </c>
      <c r="B6" s="43">
        <v>817271894</v>
      </c>
      <c r="C6" s="43">
        <v>172280666</v>
      </c>
      <c r="D6" s="43">
        <v>87693379</v>
      </c>
      <c r="E6" s="43">
        <v>10335419</v>
      </c>
      <c r="F6" s="43">
        <v>146714984</v>
      </c>
      <c r="G6" s="43">
        <v>0</v>
      </c>
      <c r="H6" s="43">
        <v>162189712</v>
      </c>
      <c r="I6" s="43">
        <v>1978479</v>
      </c>
      <c r="J6" s="43">
        <v>107792328</v>
      </c>
      <c r="K6" s="43">
        <v>10451362</v>
      </c>
      <c r="L6" s="43">
        <v>4642605</v>
      </c>
      <c r="M6" s="43">
        <v>32369601</v>
      </c>
      <c r="N6" s="43">
        <v>80823359</v>
      </c>
      <c r="O6" s="43">
        <v>0</v>
      </c>
      <c r="P6" s="191" t="s">
        <v>339</v>
      </c>
      <c r="Q6" s="105"/>
    </row>
    <row r="7" spans="1:17" s="2" customFormat="1" ht="11.25" customHeight="1">
      <c r="A7" s="17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91"/>
      <c r="Q7" s="105"/>
    </row>
    <row r="8" spans="1:17" s="44" customFormat="1" ht="11.25" customHeight="1">
      <c r="A8" s="189" t="s">
        <v>237</v>
      </c>
      <c r="B8" s="43">
        <v>810751362</v>
      </c>
      <c r="C8" s="43">
        <v>166421306</v>
      </c>
      <c r="D8" s="43">
        <v>88973471</v>
      </c>
      <c r="E8" s="43">
        <v>9473457</v>
      </c>
      <c r="F8" s="43">
        <v>154494724</v>
      </c>
      <c r="G8" s="43">
        <v>0</v>
      </c>
      <c r="H8" s="43">
        <v>171199605</v>
      </c>
      <c r="I8" s="43">
        <v>523810</v>
      </c>
      <c r="J8" s="43">
        <v>108680261</v>
      </c>
      <c r="K8" s="43">
        <v>7492569</v>
      </c>
      <c r="L8" s="43">
        <v>3809251</v>
      </c>
      <c r="M8" s="43">
        <v>18165715</v>
      </c>
      <c r="N8" s="43">
        <v>81517193</v>
      </c>
      <c r="O8" s="43">
        <v>0</v>
      </c>
      <c r="P8" s="191">
        <v>14</v>
      </c>
      <c r="Q8" s="105"/>
    </row>
    <row r="9" spans="1:17" s="44" customFormat="1" ht="11.25" customHeight="1">
      <c r="A9" s="17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92"/>
      <c r="Q9" s="105"/>
    </row>
    <row r="10" spans="1:16" s="10" customFormat="1" ht="11.25" customHeight="1">
      <c r="A10" s="189" t="s">
        <v>171</v>
      </c>
      <c r="B10" s="43">
        <v>797088029</v>
      </c>
      <c r="C10" s="43">
        <v>163941602</v>
      </c>
      <c r="D10" s="43">
        <v>88281221</v>
      </c>
      <c r="E10" s="43">
        <v>15364306</v>
      </c>
      <c r="F10" s="43">
        <v>163626338</v>
      </c>
      <c r="G10" s="43">
        <v>0</v>
      </c>
      <c r="H10" s="43">
        <v>139079908</v>
      </c>
      <c r="I10" s="43">
        <v>1049478</v>
      </c>
      <c r="J10" s="43">
        <v>110779883</v>
      </c>
      <c r="K10" s="43">
        <v>13968010</v>
      </c>
      <c r="L10" s="43">
        <v>3883610</v>
      </c>
      <c r="M10" s="43">
        <v>16584064</v>
      </c>
      <c r="N10" s="43">
        <v>86827188</v>
      </c>
      <c r="O10" s="43">
        <v>0</v>
      </c>
      <c r="P10" s="196">
        <v>15</v>
      </c>
    </row>
    <row r="11" spans="1:17" s="2" customFormat="1" ht="11.25" customHeight="1">
      <c r="A11" s="17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92"/>
      <c r="Q11" s="105"/>
    </row>
    <row r="12" spans="1:18" s="10" customFormat="1" ht="11.25" customHeight="1">
      <c r="A12" s="189" t="s">
        <v>211</v>
      </c>
      <c r="B12" s="43">
        <v>809724348</v>
      </c>
      <c r="C12" s="43">
        <v>164966564</v>
      </c>
      <c r="D12" s="43">
        <v>93970210</v>
      </c>
      <c r="E12" s="43">
        <v>10080956</v>
      </c>
      <c r="F12" s="43">
        <v>94566317</v>
      </c>
      <c r="G12" s="43">
        <v>69396587</v>
      </c>
      <c r="H12" s="43">
        <v>131023256</v>
      </c>
      <c r="I12" s="43">
        <v>5530024</v>
      </c>
      <c r="J12" s="43">
        <v>112226832</v>
      </c>
      <c r="K12" s="43">
        <v>17195975</v>
      </c>
      <c r="L12" s="43">
        <v>5372586</v>
      </c>
      <c r="M12" s="43">
        <v>15368876</v>
      </c>
      <c r="N12" s="43">
        <v>90026165</v>
      </c>
      <c r="O12" s="43">
        <v>0</v>
      </c>
      <c r="P12" s="196">
        <v>16</v>
      </c>
      <c r="Q12" s="54"/>
      <c r="R12" s="96"/>
    </row>
    <row r="13" spans="1:18" s="10" customFormat="1" ht="11.25" customHeight="1">
      <c r="A13" s="19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197"/>
      <c r="Q13" s="54"/>
      <c r="R13" s="96"/>
    </row>
    <row r="14" spans="1:18" s="10" customFormat="1" ht="11.25" customHeight="1">
      <c r="A14" s="190" t="s">
        <v>239</v>
      </c>
      <c r="B14" s="49">
        <f aca="true" t="shared" si="0" ref="B14:O14">B17+B19</f>
        <v>781753524</v>
      </c>
      <c r="C14" s="49">
        <f t="shared" si="0"/>
        <v>158564991</v>
      </c>
      <c r="D14" s="49">
        <f t="shared" si="0"/>
        <v>88726243</v>
      </c>
      <c r="E14" s="49">
        <f t="shared" si="0"/>
        <v>8675584</v>
      </c>
      <c r="F14" s="49">
        <f t="shared" si="0"/>
        <v>99998065</v>
      </c>
      <c r="G14" s="49">
        <f t="shared" si="0"/>
        <v>65492073</v>
      </c>
      <c r="H14" s="49">
        <f t="shared" si="0"/>
        <v>104756137</v>
      </c>
      <c r="I14" s="49">
        <f t="shared" si="0"/>
        <v>7097119</v>
      </c>
      <c r="J14" s="49">
        <f t="shared" si="0"/>
        <v>113006215</v>
      </c>
      <c r="K14" s="49">
        <f t="shared" si="0"/>
        <v>28747772</v>
      </c>
      <c r="L14" s="49">
        <f t="shared" si="0"/>
        <v>3345068</v>
      </c>
      <c r="M14" s="49">
        <f t="shared" si="0"/>
        <v>13323308</v>
      </c>
      <c r="N14" s="49">
        <f t="shared" si="0"/>
        <v>90020949</v>
      </c>
      <c r="O14" s="49">
        <f t="shared" si="0"/>
        <v>0</v>
      </c>
      <c r="P14" s="197">
        <v>17</v>
      </c>
      <c r="Q14" s="54"/>
      <c r="R14" s="96"/>
    </row>
    <row r="15" spans="1:18" s="2" customFormat="1" ht="7.5" customHeight="1">
      <c r="A15" s="2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5"/>
      <c r="Q15" s="54"/>
      <c r="R15" s="96"/>
    </row>
    <row r="16" spans="1:18" s="2" customFormat="1" ht="11.25" customHeight="1">
      <c r="A16" s="2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35"/>
      <c r="Q16" s="54"/>
      <c r="R16" s="96"/>
    </row>
    <row r="17" spans="1:18" s="94" customFormat="1" ht="11.25" customHeight="1">
      <c r="A17" s="126" t="s">
        <v>169</v>
      </c>
      <c r="B17" s="93">
        <f>SUM(B22:B36)</f>
        <v>702021607</v>
      </c>
      <c r="C17" s="93">
        <f aca="true" t="shared" si="1" ref="C17:O17">SUM(C22:C36)</f>
        <v>143420885</v>
      </c>
      <c r="D17" s="93">
        <f t="shared" si="1"/>
        <v>78631041</v>
      </c>
      <c r="E17" s="93">
        <f t="shared" si="1"/>
        <v>7931876</v>
      </c>
      <c r="F17" s="93">
        <f t="shared" si="1"/>
        <v>95501985</v>
      </c>
      <c r="G17" s="93">
        <f t="shared" si="1"/>
        <v>55564600</v>
      </c>
      <c r="H17" s="93">
        <f t="shared" si="1"/>
        <v>93427470</v>
      </c>
      <c r="I17" s="93">
        <f t="shared" si="1"/>
        <v>5393311</v>
      </c>
      <c r="J17" s="93">
        <f t="shared" si="1"/>
        <v>100831566</v>
      </c>
      <c r="K17" s="93">
        <f t="shared" si="1"/>
        <v>25306200</v>
      </c>
      <c r="L17" s="93">
        <f t="shared" si="1"/>
        <v>2898330</v>
      </c>
      <c r="M17" s="93">
        <f t="shared" si="1"/>
        <v>12952944</v>
      </c>
      <c r="N17" s="93">
        <f t="shared" si="1"/>
        <v>80161399</v>
      </c>
      <c r="O17" s="93">
        <f t="shared" si="1"/>
        <v>0</v>
      </c>
      <c r="P17" s="130" t="s">
        <v>341</v>
      </c>
      <c r="Q17" s="54"/>
      <c r="R17" s="96"/>
    </row>
    <row r="18" spans="1:18" s="2" customFormat="1" ht="11.25" customHeight="1">
      <c r="A18" s="10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4"/>
      <c r="R18" s="96"/>
    </row>
    <row r="19" spans="1:18" s="94" customFormat="1" ht="11.25" customHeight="1">
      <c r="A19" s="126" t="s">
        <v>155</v>
      </c>
      <c r="B19" s="93">
        <f>SUM(B40:B75)</f>
        <v>79731917</v>
      </c>
      <c r="C19" s="93">
        <f aca="true" t="shared" si="2" ref="C19:O19">SUM(C40:C75)</f>
        <v>15144106</v>
      </c>
      <c r="D19" s="93">
        <f t="shared" si="2"/>
        <v>10095202</v>
      </c>
      <c r="E19" s="93">
        <f t="shared" si="2"/>
        <v>743708</v>
      </c>
      <c r="F19" s="93">
        <f t="shared" si="2"/>
        <v>4496080</v>
      </c>
      <c r="G19" s="93">
        <f t="shared" si="2"/>
        <v>9927473</v>
      </c>
      <c r="H19" s="93">
        <f t="shared" si="2"/>
        <v>11328667</v>
      </c>
      <c r="I19" s="93">
        <f t="shared" si="2"/>
        <v>1703808</v>
      </c>
      <c r="J19" s="93">
        <f t="shared" si="2"/>
        <v>12174649</v>
      </c>
      <c r="K19" s="93">
        <f t="shared" si="2"/>
        <v>3441572</v>
      </c>
      <c r="L19" s="93">
        <f t="shared" si="2"/>
        <v>446738</v>
      </c>
      <c r="M19" s="93">
        <f t="shared" si="2"/>
        <v>370364</v>
      </c>
      <c r="N19" s="93">
        <f t="shared" si="2"/>
        <v>9859550</v>
      </c>
      <c r="O19" s="93">
        <f t="shared" si="2"/>
        <v>0</v>
      </c>
      <c r="P19" s="130" t="s">
        <v>342</v>
      </c>
      <c r="Q19" s="54"/>
      <c r="R19" s="96"/>
    </row>
    <row r="20" spans="1:18" s="2" customFormat="1" ht="7.5" customHeight="1">
      <c r="A20" s="1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5"/>
      <c r="Q20" s="54"/>
      <c r="R20" s="96"/>
    </row>
    <row r="21" spans="1:18" s="2" customFormat="1" ht="11.25" customHeight="1">
      <c r="A21" s="1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5"/>
      <c r="Q21" s="54"/>
      <c r="R21" s="96"/>
    </row>
    <row r="22" spans="1:18" s="97" customFormat="1" ht="15.75" customHeight="1">
      <c r="A22" s="26" t="s">
        <v>116</v>
      </c>
      <c r="B22" s="117">
        <v>233459684</v>
      </c>
      <c r="C22" s="96">
        <v>48055137</v>
      </c>
      <c r="D22" s="96">
        <v>24032254</v>
      </c>
      <c r="E22" s="96">
        <v>2877713</v>
      </c>
      <c r="F22" s="96">
        <v>39720750</v>
      </c>
      <c r="G22" s="96">
        <v>13600529</v>
      </c>
      <c r="H22" s="96">
        <v>35023174</v>
      </c>
      <c r="I22" s="96">
        <v>563624</v>
      </c>
      <c r="J22" s="96">
        <v>38124012</v>
      </c>
      <c r="K22" s="96">
        <v>4502884</v>
      </c>
      <c r="L22" s="96">
        <v>1020185</v>
      </c>
      <c r="M22" s="96">
        <v>448860</v>
      </c>
      <c r="N22" s="96">
        <v>25490562</v>
      </c>
      <c r="O22" s="96">
        <v>0</v>
      </c>
      <c r="P22" s="132" t="s">
        <v>116</v>
      </c>
      <c r="Q22" s="54"/>
      <c r="R22" s="96"/>
    </row>
    <row r="23" spans="1:18" s="97" customFormat="1" ht="15.75" customHeight="1">
      <c r="A23" s="26" t="s">
        <v>117</v>
      </c>
      <c r="B23" s="117">
        <v>167834902</v>
      </c>
      <c r="C23" s="96">
        <v>33260449</v>
      </c>
      <c r="D23" s="96">
        <v>19611400</v>
      </c>
      <c r="E23" s="96">
        <v>2415293</v>
      </c>
      <c r="F23" s="96">
        <v>26449296</v>
      </c>
      <c r="G23" s="96">
        <v>11744461</v>
      </c>
      <c r="H23" s="96">
        <v>17144278</v>
      </c>
      <c r="I23" s="96">
        <v>230660</v>
      </c>
      <c r="J23" s="96">
        <v>17825917</v>
      </c>
      <c r="K23" s="96">
        <v>8641374</v>
      </c>
      <c r="L23" s="96">
        <v>146553</v>
      </c>
      <c r="M23" s="96">
        <v>10035414</v>
      </c>
      <c r="N23" s="96">
        <v>20329807</v>
      </c>
      <c r="O23" s="96">
        <v>0</v>
      </c>
      <c r="P23" s="132" t="s">
        <v>117</v>
      </c>
      <c r="Q23" s="54"/>
      <c r="R23" s="96"/>
    </row>
    <row r="24" spans="1:18" s="97" customFormat="1" ht="15.75" customHeight="1">
      <c r="A24" s="26" t="s">
        <v>118</v>
      </c>
      <c r="B24" s="117">
        <v>47074509</v>
      </c>
      <c r="C24" s="96">
        <v>8492360</v>
      </c>
      <c r="D24" s="96">
        <v>4907366</v>
      </c>
      <c r="E24" s="96">
        <v>535937</v>
      </c>
      <c r="F24" s="96">
        <v>6817257</v>
      </c>
      <c r="G24" s="96">
        <v>4394235</v>
      </c>
      <c r="H24" s="96">
        <v>8500686</v>
      </c>
      <c r="I24" s="96">
        <v>494688</v>
      </c>
      <c r="J24" s="96">
        <v>6562959</v>
      </c>
      <c r="K24" s="96">
        <v>143485</v>
      </c>
      <c r="L24" s="96">
        <v>781918</v>
      </c>
      <c r="M24" s="96">
        <v>252402</v>
      </c>
      <c r="N24" s="96">
        <v>5191216</v>
      </c>
      <c r="O24" s="96">
        <v>0</v>
      </c>
      <c r="P24" s="132" t="s">
        <v>118</v>
      </c>
      <c r="Q24" s="54"/>
      <c r="R24" s="96"/>
    </row>
    <row r="25" spans="1:18" s="97" customFormat="1" ht="15.75" customHeight="1">
      <c r="A25" s="26" t="s">
        <v>119</v>
      </c>
      <c r="B25" s="117">
        <v>20504827</v>
      </c>
      <c r="C25" s="96">
        <v>5979219</v>
      </c>
      <c r="D25" s="96">
        <v>2731936</v>
      </c>
      <c r="E25" s="96">
        <v>230923</v>
      </c>
      <c r="F25" s="96">
        <v>2969974</v>
      </c>
      <c r="G25" s="96">
        <v>1998335</v>
      </c>
      <c r="H25" s="96">
        <v>1286207</v>
      </c>
      <c r="I25" s="96">
        <v>258270</v>
      </c>
      <c r="J25" s="96">
        <v>2628487</v>
      </c>
      <c r="K25" s="96">
        <v>882</v>
      </c>
      <c r="L25" s="96">
        <v>185984</v>
      </c>
      <c r="M25" s="96">
        <v>442673</v>
      </c>
      <c r="N25" s="96">
        <v>1791937</v>
      </c>
      <c r="O25" s="96">
        <v>0</v>
      </c>
      <c r="P25" s="132" t="s">
        <v>119</v>
      </c>
      <c r="Q25" s="54"/>
      <c r="R25" s="96"/>
    </row>
    <row r="26" spans="1:18" s="97" customFormat="1" ht="15.75" customHeight="1">
      <c r="A26" s="26" t="s">
        <v>120</v>
      </c>
      <c r="B26" s="117">
        <v>21531083</v>
      </c>
      <c r="C26" s="96">
        <v>3619659</v>
      </c>
      <c r="D26" s="96">
        <v>2497138</v>
      </c>
      <c r="E26" s="96">
        <v>155028</v>
      </c>
      <c r="F26" s="96">
        <v>2605083</v>
      </c>
      <c r="G26" s="96">
        <v>2769475</v>
      </c>
      <c r="H26" s="96">
        <v>2252651</v>
      </c>
      <c r="I26" s="96">
        <v>249138</v>
      </c>
      <c r="J26" s="96">
        <v>2958604</v>
      </c>
      <c r="K26" s="96">
        <v>781902</v>
      </c>
      <c r="L26" s="96">
        <v>172516</v>
      </c>
      <c r="M26" s="96">
        <v>584416</v>
      </c>
      <c r="N26" s="96">
        <v>2885473</v>
      </c>
      <c r="O26" s="96">
        <v>0</v>
      </c>
      <c r="P26" s="132" t="s">
        <v>120</v>
      </c>
      <c r="Q26" s="54"/>
      <c r="R26" s="96"/>
    </row>
    <row r="27" spans="1:18" s="2" customFormat="1" ht="15.75" customHeight="1">
      <c r="A27" s="26" t="s">
        <v>121</v>
      </c>
      <c r="B27" s="114">
        <v>18656129</v>
      </c>
      <c r="C27" s="7">
        <v>3351257</v>
      </c>
      <c r="D27" s="7">
        <v>2060992</v>
      </c>
      <c r="E27" s="7">
        <v>209284</v>
      </c>
      <c r="F27" s="7">
        <v>1936165</v>
      </c>
      <c r="G27" s="7">
        <v>2443744</v>
      </c>
      <c r="H27" s="7">
        <v>2671805</v>
      </c>
      <c r="I27" s="7">
        <v>124447</v>
      </c>
      <c r="J27" s="7">
        <v>1993048</v>
      </c>
      <c r="K27" s="7">
        <v>1399367</v>
      </c>
      <c r="L27" s="7">
        <v>38231</v>
      </c>
      <c r="M27" s="7">
        <v>273210</v>
      </c>
      <c r="N27" s="7">
        <v>2154579</v>
      </c>
      <c r="O27" s="96">
        <v>0</v>
      </c>
      <c r="P27" s="132" t="s">
        <v>121</v>
      </c>
      <c r="Q27" s="54"/>
      <c r="R27" s="96"/>
    </row>
    <row r="28" spans="1:18" s="97" customFormat="1" ht="15.75" customHeight="1">
      <c r="A28" s="26" t="s">
        <v>122</v>
      </c>
      <c r="B28" s="117">
        <v>22595490</v>
      </c>
      <c r="C28" s="96">
        <v>5499292</v>
      </c>
      <c r="D28" s="96">
        <v>2496910</v>
      </c>
      <c r="E28" s="96">
        <v>401421</v>
      </c>
      <c r="F28" s="96">
        <v>3186496</v>
      </c>
      <c r="G28" s="96">
        <v>2292721</v>
      </c>
      <c r="H28" s="96">
        <v>2256342</v>
      </c>
      <c r="I28" s="96">
        <v>0</v>
      </c>
      <c r="J28" s="96">
        <v>3028266</v>
      </c>
      <c r="K28" s="96">
        <v>155954</v>
      </c>
      <c r="L28" s="96">
        <v>162265</v>
      </c>
      <c r="M28" s="96">
        <v>419072</v>
      </c>
      <c r="N28" s="96">
        <v>2696751</v>
      </c>
      <c r="O28" s="96">
        <v>0</v>
      </c>
      <c r="P28" s="132" t="s">
        <v>122</v>
      </c>
      <c r="Q28" s="54"/>
      <c r="R28" s="96"/>
    </row>
    <row r="29" spans="1:18" s="97" customFormat="1" ht="15.75" customHeight="1">
      <c r="A29" s="26" t="s">
        <v>123</v>
      </c>
      <c r="B29" s="117">
        <v>24908587</v>
      </c>
      <c r="C29" s="96">
        <v>5080004</v>
      </c>
      <c r="D29" s="96">
        <v>2584597</v>
      </c>
      <c r="E29" s="96">
        <v>85879</v>
      </c>
      <c r="F29" s="96">
        <v>1557269</v>
      </c>
      <c r="G29" s="96">
        <v>2338085</v>
      </c>
      <c r="H29" s="96">
        <v>4057914</v>
      </c>
      <c r="I29" s="96">
        <v>445696</v>
      </c>
      <c r="J29" s="96">
        <v>4667594</v>
      </c>
      <c r="K29" s="96">
        <v>1347664</v>
      </c>
      <c r="L29" s="96">
        <v>129395</v>
      </c>
      <c r="M29" s="96">
        <v>90556</v>
      </c>
      <c r="N29" s="96">
        <v>2523934</v>
      </c>
      <c r="O29" s="96">
        <v>0</v>
      </c>
      <c r="P29" s="132" t="s">
        <v>123</v>
      </c>
      <c r="Q29" s="54"/>
      <c r="R29" s="96"/>
    </row>
    <row r="30" spans="1:18" s="97" customFormat="1" ht="15.75" customHeight="1">
      <c r="A30" s="26" t="s">
        <v>124</v>
      </c>
      <c r="B30" s="117">
        <v>26643303</v>
      </c>
      <c r="C30" s="96">
        <v>5508412</v>
      </c>
      <c r="D30" s="96">
        <v>2922734</v>
      </c>
      <c r="E30" s="96">
        <v>63116</v>
      </c>
      <c r="F30" s="96">
        <v>1515205</v>
      </c>
      <c r="G30" s="96">
        <v>1200923</v>
      </c>
      <c r="H30" s="96">
        <v>3555389</v>
      </c>
      <c r="I30" s="96">
        <v>188555</v>
      </c>
      <c r="J30" s="96">
        <v>5689573</v>
      </c>
      <c r="K30" s="96">
        <v>2860541</v>
      </c>
      <c r="L30" s="96">
        <v>51886</v>
      </c>
      <c r="M30" s="96">
        <v>49276</v>
      </c>
      <c r="N30" s="96">
        <v>3037693</v>
      </c>
      <c r="O30" s="96">
        <v>0</v>
      </c>
      <c r="P30" s="132" t="s">
        <v>124</v>
      </c>
      <c r="Q30" s="54"/>
      <c r="R30" s="96"/>
    </row>
    <row r="31" spans="1:18" s="97" customFormat="1" ht="15.75" customHeight="1">
      <c r="A31" s="26" t="s">
        <v>125</v>
      </c>
      <c r="B31" s="117">
        <v>17607961</v>
      </c>
      <c r="C31" s="96">
        <v>3793673</v>
      </c>
      <c r="D31" s="96">
        <v>2106864</v>
      </c>
      <c r="E31" s="96">
        <v>161416</v>
      </c>
      <c r="F31" s="96">
        <v>1297230</v>
      </c>
      <c r="G31" s="96">
        <v>2121090</v>
      </c>
      <c r="H31" s="96">
        <v>1631520</v>
      </c>
      <c r="I31" s="96">
        <v>519019</v>
      </c>
      <c r="J31" s="96">
        <v>2155117</v>
      </c>
      <c r="K31" s="96">
        <v>367787</v>
      </c>
      <c r="L31" s="96">
        <v>16998</v>
      </c>
      <c r="M31" s="96">
        <v>298107</v>
      </c>
      <c r="N31" s="96">
        <v>3139140</v>
      </c>
      <c r="O31" s="96">
        <v>0</v>
      </c>
      <c r="P31" s="132" t="s">
        <v>125</v>
      </c>
      <c r="Q31" s="54"/>
      <c r="R31" s="96"/>
    </row>
    <row r="32" spans="1:18" s="97" customFormat="1" ht="15.75" customHeight="1">
      <c r="A32" s="26" t="s">
        <v>218</v>
      </c>
      <c r="B32" s="117">
        <v>14988030</v>
      </c>
      <c r="C32" s="96">
        <v>3176875</v>
      </c>
      <c r="D32" s="96">
        <v>2220066</v>
      </c>
      <c r="E32" s="96">
        <v>124325</v>
      </c>
      <c r="F32" s="96">
        <v>1474187</v>
      </c>
      <c r="G32" s="96">
        <v>1742330</v>
      </c>
      <c r="H32" s="96">
        <v>1802224</v>
      </c>
      <c r="I32" s="96">
        <v>294664</v>
      </c>
      <c r="J32" s="96">
        <v>1738976</v>
      </c>
      <c r="K32" s="96">
        <v>902075</v>
      </c>
      <c r="L32" s="96">
        <v>64601</v>
      </c>
      <c r="M32" s="96">
        <v>35008</v>
      </c>
      <c r="N32" s="96">
        <v>1412699</v>
      </c>
      <c r="O32" s="96">
        <v>0</v>
      </c>
      <c r="P32" s="132" t="s">
        <v>218</v>
      </c>
      <c r="Q32" s="54"/>
      <c r="R32" s="96"/>
    </row>
    <row r="33" spans="1:18" s="2" customFormat="1" ht="15.75" customHeight="1">
      <c r="A33" s="26" t="s">
        <v>219</v>
      </c>
      <c r="B33" s="114">
        <v>16874116</v>
      </c>
      <c r="C33" s="7">
        <v>3505274</v>
      </c>
      <c r="D33" s="7">
        <v>2390386</v>
      </c>
      <c r="E33" s="7">
        <v>114279</v>
      </c>
      <c r="F33" s="7">
        <v>1871521</v>
      </c>
      <c r="G33" s="7">
        <v>2618645</v>
      </c>
      <c r="H33" s="7">
        <v>2333918</v>
      </c>
      <c r="I33" s="7">
        <v>302904</v>
      </c>
      <c r="J33" s="7">
        <v>2045093</v>
      </c>
      <c r="K33" s="7">
        <v>2815</v>
      </c>
      <c r="L33" s="7">
        <v>74055</v>
      </c>
      <c r="M33" s="7">
        <v>1600</v>
      </c>
      <c r="N33" s="7">
        <v>1613626</v>
      </c>
      <c r="O33" s="96">
        <v>0</v>
      </c>
      <c r="P33" s="132" t="s">
        <v>219</v>
      </c>
      <c r="Q33" s="54"/>
      <c r="R33" s="96"/>
    </row>
    <row r="34" spans="1:18" s="2" customFormat="1" ht="15.75" customHeight="1">
      <c r="A34" s="26" t="s">
        <v>220</v>
      </c>
      <c r="B34" s="115">
        <v>31955504</v>
      </c>
      <c r="C34" s="59">
        <v>6674761</v>
      </c>
      <c r="D34" s="59">
        <v>4040256</v>
      </c>
      <c r="E34" s="59">
        <v>265096</v>
      </c>
      <c r="F34" s="59">
        <v>2052810</v>
      </c>
      <c r="G34" s="59">
        <v>2918827</v>
      </c>
      <c r="H34" s="59">
        <v>5212961</v>
      </c>
      <c r="I34" s="59">
        <v>259185</v>
      </c>
      <c r="J34" s="59">
        <v>5341299</v>
      </c>
      <c r="K34" s="59">
        <v>2169902</v>
      </c>
      <c r="L34" s="59">
        <v>28543</v>
      </c>
      <c r="M34" s="59">
        <v>15360</v>
      </c>
      <c r="N34" s="59">
        <v>2976504</v>
      </c>
      <c r="O34" s="96">
        <v>0</v>
      </c>
      <c r="P34" s="132" t="s">
        <v>220</v>
      </c>
      <c r="Q34" s="54"/>
      <c r="R34" s="96"/>
    </row>
    <row r="35" spans="1:18" s="97" customFormat="1" ht="15.75" customHeight="1">
      <c r="A35" s="26" t="s">
        <v>221</v>
      </c>
      <c r="B35" s="117">
        <v>23748264</v>
      </c>
      <c r="C35" s="96">
        <v>5156027</v>
      </c>
      <c r="D35" s="96">
        <v>2096487</v>
      </c>
      <c r="E35" s="96">
        <v>94149</v>
      </c>
      <c r="F35" s="96">
        <v>1147106</v>
      </c>
      <c r="G35" s="96">
        <v>1462052</v>
      </c>
      <c r="H35" s="96">
        <v>2262370</v>
      </c>
      <c r="I35" s="96">
        <v>1405280</v>
      </c>
      <c r="J35" s="96">
        <v>4973529</v>
      </c>
      <c r="K35" s="96">
        <v>1929560</v>
      </c>
      <c r="L35" s="96">
        <v>25200</v>
      </c>
      <c r="M35" s="96">
        <v>6990</v>
      </c>
      <c r="N35" s="96">
        <v>3189514</v>
      </c>
      <c r="O35" s="96">
        <v>0</v>
      </c>
      <c r="P35" s="132" t="s">
        <v>221</v>
      </c>
      <c r="Q35" s="54"/>
      <c r="R35" s="96"/>
    </row>
    <row r="36" spans="1:18" s="97" customFormat="1" ht="15.75" customHeight="1">
      <c r="A36" s="26" t="s">
        <v>240</v>
      </c>
      <c r="B36" s="117">
        <v>13639218</v>
      </c>
      <c r="C36" s="96">
        <v>2268486</v>
      </c>
      <c r="D36" s="96">
        <v>1931655</v>
      </c>
      <c r="E36" s="96">
        <v>198017</v>
      </c>
      <c r="F36" s="96">
        <v>901636</v>
      </c>
      <c r="G36" s="96">
        <v>1919148</v>
      </c>
      <c r="H36" s="96">
        <v>3436031</v>
      </c>
      <c r="I36" s="96">
        <v>57181</v>
      </c>
      <c r="J36" s="96">
        <v>1099092</v>
      </c>
      <c r="K36" s="96">
        <v>100008</v>
      </c>
      <c r="L36" s="96">
        <v>0</v>
      </c>
      <c r="M36" s="96">
        <v>0</v>
      </c>
      <c r="N36" s="96">
        <v>1727964</v>
      </c>
      <c r="O36" s="96"/>
      <c r="P36" s="132" t="s">
        <v>240</v>
      </c>
      <c r="Q36" s="54"/>
      <c r="R36" s="96"/>
    </row>
    <row r="37" spans="1:18" s="97" customFormat="1" ht="11.25" customHeight="1">
      <c r="A37" s="26"/>
      <c r="B37" s="117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32"/>
      <c r="Q37" s="54"/>
      <c r="R37" s="96"/>
    </row>
    <row r="38" spans="1:18" s="2" customFormat="1" ht="11.25" customHeight="1">
      <c r="A38" s="26"/>
      <c r="B38" s="1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32"/>
      <c r="Q38" s="54"/>
      <c r="R38" s="96"/>
    </row>
    <row r="39" spans="1:18" s="2" customFormat="1" ht="11.25" customHeight="1">
      <c r="A39" s="128" t="s">
        <v>241</v>
      </c>
      <c r="B39" s="11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0</v>
      </c>
      <c r="P39" s="133" t="s">
        <v>241</v>
      </c>
      <c r="Q39" s="54"/>
      <c r="R39" s="96"/>
    </row>
    <row r="40" spans="1:18" s="97" customFormat="1" ht="11.25" customHeight="1">
      <c r="A40" s="26" t="s">
        <v>127</v>
      </c>
      <c r="B40" s="117">
        <v>4826564</v>
      </c>
      <c r="C40" s="96">
        <v>957044</v>
      </c>
      <c r="D40" s="96">
        <v>532531</v>
      </c>
      <c r="E40" s="96">
        <v>41866</v>
      </c>
      <c r="F40" s="96">
        <v>202368</v>
      </c>
      <c r="G40" s="96">
        <v>435159</v>
      </c>
      <c r="H40" s="96">
        <v>617522</v>
      </c>
      <c r="I40" s="96">
        <v>53624</v>
      </c>
      <c r="J40" s="96">
        <v>677064</v>
      </c>
      <c r="K40" s="96">
        <v>718715</v>
      </c>
      <c r="L40" s="96">
        <v>800</v>
      </c>
      <c r="M40" s="96">
        <v>151500</v>
      </c>
      <c r="N40" s="96">
        <v>438371</v>
      </c>
      <c r="O40" s="96">
        <v>0</v>
      </c>
      <c r="P40" s="132" t="s">
        <v>127</v>
      </c>
      <c r="Q40" s="54"/>
      <c r="R40" s="96"/>
    </row>
    <row r="41" spans="1:18" s="97" customFormat="1" ht="11.25" customHeight="1">
      <c r="A41" s="26"/>
      <c r="B41" s="117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132"/>
      <c r="Q41" s="54"/>
      <c r="R41" s="96"/>
    </row>
    <row r="42" spans="1:18" s="97" customFormat="1" ht="11.25" customHeight="1">
      <c r="A42" s="128" t="s">
        <v>242</v>
      </c>
      <c r="B42" s="11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>
        <v>0</v>
      </c>
      <c r="P42" s="133" t="s">
        <v>242</v>
      </c>
      <c r="Q42" s="54"/>
      <c r="R42" s="96"/>
    </row>
    <row r="43" spans="1:18" s="97" customFormat="1" ht="11.25" customHeight="1">
      <c r="A43" s="26" t="s">
        <v>129</v>
      </c>
      <c r="B43" s="117">
        <v>4966092</v>
      </c>
      <c r="C43" s="96">
        <v>1012606</v>
      </c>
      <c r="D43" s="96">
        <v>633757</v>
      </c>
      <c r="E43" s="96">
        <v>38721</v>
      </c>
      <c r="F43" s="96">
        <v>591084</v>
      </c>
      <c r="G43" s="96">
        <v>583608</v>
      </c>
      <c r="H43" s="96">
        <v>295900</v>
      </c>
      <c r="I43" s="96">
        <v>5468</v>
      </c>
      <c r="J43" s="96">
        <v>694867</v>
      </c>
      <c r="K43" s="96">
        <v>32964</v>
      </c>
      <c r="L43" s="96">
        <v>6822</v>
      </c>
      <c r="M43" s="96">
        <v>0</v>
      </c>
      <c r="N43" s="96">
        <v>1070295</v>
      </c>
      <c r="O43" s="96">
        <v>0</v>
      </c>
      <c r="P43" s="132" t="s">
        <v>129</v>
      </c>
      <c r="Q43" s="54"/>
      <c r="R43" s="96"/>
    </row>
    <row r="44" spans="1:18" s="97" customFormat="1" ht="11.25" customHeight="1">
      <c r="A44" s="26"/>
      <c r="B44" s="117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32"/>
      <c r="Q44" s="54"/>
      <c r="R44" s="96"/>
    </row>
    <row r="45" spans="1:18" s="97" customFormat="1" ht="11.25" customHeight="1">
      <c r="A45" s="128" t="s">
        <v>265</v>
      </c>
      <c r="B45" s="117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>
        <v>0</v>
      </c>
      <c r="P45" s="133" t="s">
        <v>243</v>
      </c>
      <c r="Q45" s="54"/>
      <c r="R45" s="96"/>
    </row>
    <row r="46" spans="1:18" s="97" customFormat="1" ht="11.25" customHeight="1">
      <c r="A46" s="26" t="s">
        <v>131</v>
      </c>
      <c r="B46" s="120">
        <v>8419309</v>
      </c>
      <c r="C46" s="98">
        <v>1641943</v>
      </c>
      <c r="D46" s="98">
        <v>941014</v>
      </c>
      <c r="E46" s="98">
        <v>63446</v>
      </c>
      <c r="F46" s="98">
        <v>398847</v>
      </c>
      <c r="G46" s="98">
        <v>1312565</v>
      </c>
      <c r="H46" s="98">
        <v>716861</v>
      </c>
      <c r="I46" s="98">
        <v>447992</v>
      </c>
      <c r="J46" s="98">
        <v>943448</v>
      </c>
      <c r="K46" s="98">
        <v>20286</v>
      </c>
      <c r="L46" s="98">
        <v>9561</v>
      </c>
      <c r="M46" s="98">
        <v>1650</v>
      </c>
      <c r="N46" s="98">
        <v>1921696</v>
      </c>
      <c r="O46" s="96">
        <v>0</v>
      </c>
      <c r="P46" s="132" t="s">
        <v>131</v>
      </c>
      <c r="Q46" s="54"/>
      <c r="R46" s="96"/>
    </row>
    <row r="47" spans="1:18" s="97" customFormat="1" ht="11.25" customHeight="1">
      <c r="A47" s="26"/>
      <c r="B47" s="117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132"/>
      <c r="Q47" s="54"/>
      <c r="R47" s="96"/>
    </row>
    <row r="48" spans="1:18" s="97" customFormat="1" ht="11.25" customHeight="1">
      <c r="A48" s="128" t="s">
        <v>266</v>
      </c>
      <c r="B48" s="117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133" t="s">
        <v>244</v>
      </c>
      <c r="Q48" s="54"/>
      <c r="R48" s="96"/>
    </row>
    <row r="49" spans="1:18" s="97" customFormat="1" ht="11.25" customHeight="1">
      <c r="A49" s="26" t="s">
        <v>133</v>
      </c>
      <c r="B49" s="117">
        <v>3732557</v>
      </c>
      <c r="C49" s="96">
        <v>813148</v>
      </c>
      <c r="D49" s="96">
        <v>569711</v>
      </c>
      <c r="E49" s="96">
        <v>99239</v>
      </c>
      <c r="F49" s="96">
        <v>409782</v>
      </c>
      <c r="G49" s="96">
        <v>379426</v>
      </c>
      <c r="H49" s="96">
        <v>188648</v>
      </c>
      <c r="I49" s="96">
        <v>0</v>
      </c>
      <c r="J49" s="96">
        <v>616075</v>
      </c>
      <c r="K49" s="96">
        <v>79393</v>
      </c>
      <c r="L49" s="96">
        <v>0</v>
      </c>
      <c r="M49" s="96">
        <v>8000</v>
      </c>
      <c r="N49" s="96">
        <v>569135</v>
      </c>
      <c r="O49" s="96">
        <v>0</v>
      </c>
      <c r="P49" s="132" t="s">
        <v>133</v>
      </c>
      <c r="Q49" s="54"/>
      <c r="R49" s="96"/>
    </row>
    <row r="50" spans="1:18" s="97" customFormat="1" ht="11.25" customHeight="1">
      <c r="A50" s="26"/>
      <c r="B50" s="117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132"/>
      <c r="Q50" s="54"/>
      <c r="R50" s="96"/>
    </row>
    <row r="51" spans="1:18" s="97" customFormat="1" ht="11.25" customHeight="1">
      <c r="A51" s="128" t="s">
        <v>267</v>
      </c>
      <c r="B51" s="119"/>
      <c r="P51" s="133" t="s">
        <v>245</v>
      </c>
      <c r="Q51" s="54"/>
      <c r="R51" s="96"/>
    </row>
    <row r="52" spans="1:18" s="97" customFormat="1" ht="11.25" customHeight="1">
      <c r="A52" s="26" t="s">
        <v>135</v>
      </c>
      <c r="B52" s="120">
        <v>3464062</v>
      </c>
      <c r="C52" s="98">
        <v>572134</v>
      </c>
      <c r="D52" s="98">
        <v>588114</v>
      </c>
      <c r="E52" s="98">
        <v>66316</v>
      </c>
      <c r="F52" s="98">
        <v>432546</v>
      </c>
      <c r="G52" s="98">
        <v>574558</v>
      </c>
      <c r="H52" s="98">
        <v>655797</v>
      </c>
      <c r="I52" s="98">
        <v>317</v>
      </c>
      <c r="J52" s="98">
        <v>154189</v>
      </c>
      <c r="K52" s="98">
        <v>170029</v>
      </c>
      <c r="L52" s="98">
        <v>0</v>
      </c>
      <c r="M52" s="98">
        <v>0</v>
      </c>
      <c r="N52" s="98">
        <v>250062</v>
      </c>
      <c r="O52" s="96">
        <v>0</v>
      </c>
      <c r="P52" s="132" t="s">
        <v>135</v>
      </c>
      <c r="Q52" s="54"/>
      <c r="R52" s="96"/>
    </row>
    <row r="53" spans="1:18" s="97" customFormat="1" ht="11.25" customHeight="1">
      <c r="A53" s="26"/>
      <c r="B53" s="117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>
        <v>0</v>
      </c>
      <c r="P53" s="132"/>
      <c r="Q53" s="54"/>
      <c r="R53" s="96"/>
    </row>
    <row r="54" spans="1:18" s="97" customFormat="1" ht="11.25" customHeight="1">
      <c r="A54" s="128" t="s">
        <v>268</v>
      </c>
      <c r="B54" s="117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>
        <v>0</v>
      </c>
      <c r="P54" s="133" t="s">
        <v>246</v>
      </c>
      <c r="Q54" s="54"/>
      <c r="R54" s="96"/>
    </row>
    <row r="55" spans="1:18" s="97" customFormat="1" ht="11.25" customHeight="1">
      <c r="A55" s="26" t="s">
        <v>137</v>
      </c>
      <c r="B55" s="117">
        <v>5862160</v>
      </c>
      <c r="C55" s="96">
        <v>1219599</v>
      </c>
      <c r="D55" s="96">
        <v>757528</v>
      </c>
      <c r="E55" s="96">
        <v>73705</v>
      </c>
      <c r="F55" s="96">
        <v>410047</v>
      </c>
      <c r="G55" s="96">
        <v>806736</v>
      </c>
      <c r="H55" s="96">
        <v>654031</v>
      </c>
      <c r="I55" s="96">
        <v>64854</v>
      </c>
      <c r="J55" s="96">
        <v>856482</v>
      </c>
      <c r="K55" s="96">
        <v>21929</v>
      </c>
      <c r="L55" s="96">
        <v>74085</v>
      </c>
      <c r="M55" s="96">
        <v>126000</v>
      </c>
      <c r="N55" s="96">
        <v>797164</v>
      </c>
      <c r="O55" s="96">
        <v>0</v>
      </c>
      <c r="P55" s="132" t="s">
        <v>137</v>
      </c>
      <c r="Q55" s="54"/>
      <c r="R55" s="96"/>
    </row>
    <row r="56" spans="1:18" s="97" customFormat="1" ht="11.25" customHeight="1">
      <c r="A56" s="26"/>
      <c r="B56" s="117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>
        <v>0</v>
      </c>
      <c r="P56" s="132"/>
      <c r="Q56" s="54"/>
      <c r="R56" s="96"/>
    </row>
    <row r="57" spans="1:18" s="97" customFormat="1" ht="11.25" customHeight="1">
      <c r="A57" s="128" t="s">
        <v>269</v>
      </c>
      <c r="B57" s="117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133" t="s">
        <v>247</v>
      </c>
      <c r="Q57" s="54"/>
      <c r="R57" s="96"/>
    </row>
    <row r="58" spans="1:18" s="97" customFormat="1" ht="11.25" customHeight="1">
      <c r="A58" s="26" t="s">
        <v>139</v>
      </c>
      <c r="B58" s="117">
        <v>1374922</v>
      </c>
      <c r="C58" s="96">
        <v>273450</v>
      </c>
      <c r="D58" s="96">
        <v>157893</v>
      </c>
      <c r="E58" s="96">
        <v>18110</v>
      </c>
      <c r="F58" s="96">
        <v>17743</v>
      </c>
      <c r="G58" s="96">
        <v>275354</v>
      </c>
      <c r="H58" s="96">
        <v>307846</v>
      </c>
      <c r="I58" s="96">
        <v>25544</v>
      </c>
      <c r="J58" s="96">
        <v>167888</v>
      </c>
      <c r="K58" s="96">
        <v>19002</v>
      </c>
      <c r="L58" s="96">
        <v>600</v>
      </c>
      <c r="M58" s="96">
        <v>0</v>
      </c>
      <c r="N58" s="96">
        <v>111492</v>
      </c>
      <c r="O58" s="96">
        <v>0</v>
      </c>
      <c r="P58" s="132" t="s">
        <v>139</v>
      </c>
      <c r="Q58" s="54"/>
      <c r="R58" s="96"/>
    </row>
    <row r="59" spans="1:18" s="97" customFormat="1" ht="11.25" customHeight="1">
      <c r="A59" s="26"/>
      <c r="B59" s="117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>
        <v>0</v>
      </c>
      <c r="P59" s="132"/>
      <c r="Q59" s="54"/>
      <c r="R59" s="96"/>
    </row>
    <row r="60" spans="1:18" s="97" customFormat="1" ht="11.25" customHeight="1">
      <c r="A60" s="128" t="s">
        <v>270</v>
      </c>
      <c r="B60" s="117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133" t="s">
        <v>248</v>
      </c>
      <c r="Q60" s="54"/>
      <c r="R60" s="96"/>
    </row>
    <row r="61" spans="1:18" s="97" customFormat="1" ht="11.25" customHeight="1">
      <c r="A61" s="26" t="s">
        <v>141</v>
      </c>
      <c r="B61" s="117">
        <v>11025877</v>
      </c>
      <c r="C61" s="96">
        <v>2108969</v>
      </c>
      <c r="D61" s="96">
        <v>1596855</v>
      </c>
      <c r="E61" s="96">
        <v>88608</v>
      </c>
      <c r="F61" s="96">
        <v>414857</v>
      </c>
      <c r="G61" s="96">
        <v>1008516</v>
      </c>
      <c r="H61" s="96">
        <v>1959201</v>
      </c>
      <c r="I61" s="96">
        <v>62057</v>
      </c>
      <c r="J61" s="96">
        <v>2272402</v>
      </c>
      <c r="K61" s="96">
        <v>438451</v>
      </c>
      <c r="L61" s="96">
        <v>28644</v>
      </c>
      <c r="M61" s="96">
        <v>14370</v>
      </c>
      <c r="N61" s="96">
        <v>1032947</v>
      </c>
      <c r="O61" s="96">
        <v>0</v>
      </c>
      <c r="P61" s="132" t="s">
        <v>141</v>
      </c>
      <c r="Q61" s="54"/>
      <c r="R61" s="96"/>
    </row>
    <row r="62" spans="1:18" s="97" customFormat="1" ht="11.25" customHeight="1">
      <c r="A62" s="26"/>
      <c r="B62" s="117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>
        <v>0</v>
      </c>
      <c r="P62" s="132"/>
      <c r="Q62" s="54"/>
      <c r="R62" s="96"/>
    </row>
    <row r="63" spans="1:18" s="97" customFormat="1" ht="11.25" customHeight="1">
      <c r="A63" s="128" t="s">
        <v>271</v>
      </c>
      <c r="B63" s="117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133" t="s">
        <v>249</v>
      </c>
      <c r="Q63" s="54"/>
      <c r="R63" s="96"/>
    </row>
    <row r="64" spans="1:18" s="97" customFormat="1" ht="15.75" customHeight="1">
      <c r="A64" s="26" t="s">
        <v>143</v>
      </c>
      <c r="B64" s="117">
        <v>4865672</v>
      </c>
      <c r="C64" s="96">
        <v>1030865</v>
      </c>
      <c r="D64" s="96">
        <v>571675</v>
      </c>
      <c r="E64" s="96">
        <v>81927</v>
      </c>
      <c r="F64" s="96">
        <v>364406</v>
      </c>
      <c r="G64" s="96">
        <v>598601</v>
      </c>
      <c r="H64" s="96">
        <v>364875</v>
      </c>
      <c r="I64" s="96">
        <v>119914</v>
      </c>
      <c r="J64" s="96">
        <v>728594</v>
      </c>
      <c r="K64" s="96">
        <v>90893</v>
      </c>
      <c r="L64" s="96">
        <v>121368</v>
      </c>
      <c r="M64" s="96">
        <v>5500</v>
      </c>
      <c r="N64" s="96">
        <v>787054</v>
      </c>
      <c r="O64" s="96">
        <v>0</v>
      </c>
      <c r="P64" s="132" t="s">
        <v>143</v>
      </c>
      <c r="Q64" s="54"/>
      <c r="R64" s="96"/>
    </row>
    <row r="65" spans="1:18" s="97" customFormat="1" ht="15.75" customHeight="1">
      <c r="A65" s="26" t="s">
        <v>144</v>
      </c>
      <c r="B65" s="117">
        <v>3567528</v>
      </c>
      <c r="C65" s="96">
        <v>735198</v>
      </c>
      <c r="D65" s="96">
        <v>448250</v>
      </c>
      <c r="E65" s="96">
        <v>38819</v>
      </c>
      <c r="F65" s="96">
        <v>171081</v>
      </c>
      <c r="G65" s="96">
        <v>477675</v>
      </c>
      <c r="H65" s="96">
        <v>941319</v>
      </c>
      <c r="I65" s="96">
        <v>13554</v>
      </c>
      <c r="J65" s="96">
        <v>432402</v>
      </c>
      <c r="K65" s="96">
        <v>1254</v>
      </c>
      <c r="L65" s="96">
        <v>28825</v>
      </c>
      <c r="M65" s="96">
        <v>3000</v>
      </c>
      <c r="N65" s="96">
        <v>276151</v>
      </c>
      <c r="O65" s="96">
        <v>0</v>
      </c>
      <c r="P65" s="132" t="s">
        <v>144</v>
      </c>
      <c r="Q65" s="54"/>
      <c r="R65" s="96"/>
    </row>
    <row r="66" spans="1:18" s="97" customFormat="1" ht="11.25" customHeight="1">
      <c r="A66" s="26"/>
      <c r="B66" s="11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132"/>
      <c r="Q66" s="54"/>
      <c r="R66" s="96"/>
    </row>
    <row r="67" spans="1:18" s="97" customFormat="1" ht="11.25" customHeight="1">
      <c r="A67" s="128" t="s">
        <v>272</v>
      </c>
      <c r="B67" s="11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133" t="s">
        <v>250</v>
      </c>
      <c r="Q67" s="54"/>
      <c r="R67" s="96"/>
    </row>
    <row r="68" spans="1:18" s="97" customFormat="1" ht="11.25" customHeight="1">
      <c r="A68" s="26" t="s">
        <v>146</v>
      </c>
      <c r="B68" s="117">
        <v>1864418</v>
      </c>
      <c r="C68" s="96">
        <v>300233</v>
      </c>
      <c r="D68" s="96">
        <v>341724</v>
      </c>
      <c r="E68" s="96">
        <v>10501</v>
      </c>
      <c r="F68" s="96">
        <v>42250</v>
      </c>
      <c r="G68" s="96">
        <v>284932</v>
      </c>
      <c r="H68" s="96">
        <v>340585</v>
      </c>
      <c r="I68" s="96">
        <v>63641</v>
      </c>
      <c r="J68" s="96">
        <v>325239</v>
      </c>
      <c r="K68" s="96">
        <v>9764</v>
      </c>
      <c r="L68" s="96">
        <v>990</v>
      </c>
      <c r="M68" s="96">
        <v>0</v>
      </c>
      <c r="N68" s="96">
        <v>144559</v>
      </c>
      <c r="O68" s="96">
        <v>0</v>
      </c>
      <c r="P68" s="132" t="s">
        <v>146</v>
      </c>
      <c r="Q68" s="54"/>
      <c r="R68" s="96"/>
    </row>
    <row r="69" spans="1:18" s="97" customFormat="1" ht="11.25" customHeight="1">
      <c r="A69" s="26"/>
      <c r="B69" s="11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132"/>
      <c r="Q69" s="54"/>
      <c r="R69" s="96"/>
    </row>
    <row r="70" spans="1:18" s="97" customFormat="1" ht="11.25" customHeight="1">
      <c r="A70" s="128" t="s">
        <v>273</v>
      </c>
      <c r="B70" s="11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133" t="s">
        <v>251</v>
      </c>
      <c r="Q70" s="54"/>
      <c r="R70" s="96"/>
    </row>
    <row r="71" spans="1:18" s="97" customFormat="1" ht="15.75" customHeight="1">
      <c r="A71" s="26" t="s">
        <v>148</v>
      </c>
      <c r="B71" s="117">
        <v>3547080</v>
      </c>
      <c r="C71" s="96">
        <v>687484</v>
      </c>
      <c r="D71" s="96">
        <v>497299</v>
      </c>
      <c r="E71" s="96">
        <v>21148</v>
      </c>
      <c r="F71" s="96">
        <v>178394</v>
      </c>
      <c r="G71" s="96">
        <v>565552</v>
      </c>
      <c r="H71" s="96">
        <v>571643</v>
      </c>
      <c r="I71" s="96">
        <v>177926</v>
      </c>
      <c r="J71" s="96">
        <v>513767</v>
      </c>
      <c r="K71" s="96">
        <v>1597</v>
      </c>
      <c r="L71" s="96">
        <v>7498</v>
      </c>
      <c r="M71" s="96">
        <v>3000</v>
      </c>
      <c r="N71" s="96">
        <v>321772</v>
      </c>
      <c r="O71" s="96">
        <v>0</v>
      </c>
      <c r="P71" s="132" t="s">
        <v>148</v>
      </c>
      <c r="Q71" s="54"/>
      <c r="R71" s="96"/>
    </row>
    <row r="72" spans="1:18" s="97" customFormat="1" ht="15.75" customHeight="1">
      <c r="A72" s="26" t="s">
        <v>222</v>
      </c>
      <c r="B72" s="117">
        <v>12789830</v>
      </c>
      <c r="C72" s="96">
        <v>1900387</v>
      </c>
      <c r="D72" s="96">
        <v>1395766</v>
      </c>
      <c r="E72" s="96">
        <v>42107</v>
      </c>
      <c r="F72" s="96">
        <v>494112</v>
      </c>
      <c r="G72" s="96">
        <v>1187277</v>
      </c>
      <c r="H72" s="96">
        <v>2570395</v>
      </c>
      <c r="I72" s="96">
        <v>552340</v>
      </c>
      <c r="J72" s="96">
        <v>2332773</v>
      </c>
      <c r="K72" s="96">
        <v>1113308</v>
      </c>
      <c r="L72" s="96">
        <v>18359</v>
      </c>
      <c r="M72" s="96">
        <v>17000</v>
      </c>
      <c r="N72" s="96">
        <v>1166006</v>
      </c>
      <c r="O72" s="96">
        <v>0</v>
      </c>
      <c r="P72" s="132" t="s">
        <v>222</v>
      </c>
      <c r="Q72" s="54"/>
      <c r="R72" s="96"/>
    </row>
    <row r="73" spans="1:18" s="97" customFormat="1" ht="11.25" customHeight="1">
      <c r="A73" s="26"/>
      <c r="B73" s="11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132"/>
      <c r="Q73" s="54"/>
      <c r="R73" s="96"/>
    </row>
    <row r="74" spans="1:18" s="97" customFormat="1" ht="11.25" customHeight="1">
      <c r="A74" s="128" t="s">
        <v>274</v>
      </c>
      <c r="B74" s="11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133" t="s">
        <v>252</v>
      </c>
      <c r="Q74" s="54"/>
      <c r="R74" s="96"/>
    </row>
    <row r="75" spans="1:18" s="97" customFormat="1" ht="11.25" customHeight="1">
      <c r="A75" s="26" t="s">
        <v>224</v>
      </c>
      <c r="B75" s="117">
        <v>9425846</v>
      </c>
      <c r="C75" s="96">
        <v>1891046</v>
      </c>
      <c r="D75" s="96">
        <v>1063085</v>
      </c>
      <c r="E75" s="96">
        <v>59195</v>
      </c>
      <c r="F75" s="96">
        <v>368563</v>
      </c>
      <c r="G75" s="96">
        <v>1437514</v>
      </c>
      <c r="H75" s="96">
        <v>1144044</v>
      </c>
      <c r="I75" s="96">
        <v>116577</v>
      </c>
      <c r="J75" s="96">
        <v>1459459</v>
      </c>
      <c r="K75" s="96">
        <v>723987</v>
      </c>
      <c r="L75" s="96">
        <v>149186</v>
      </c>
      <c r="M75" s="96">
        <v>40344</v>
      </c>
      <c r="N75" s="96">
        <v>972846</v>
      </c>
      <c r="O75" s="96">
        <v>0</v>
      </c>
      <c r="P75" s="132" t="s">
        <v>224</v>
      </c>
      <c r="Q75" s="54"/>
      <c r="R75" s="96"/>
    </row>
    <row r="76" spans="1:18" s="97" customFormat="1" ht="3" customHeight="1" thickBot="1">
      <c r="A76" s="116"/>
      <c r="B76" s="11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0"/>
      <c r="Q76" s="54"/>
      <c r="R76" s="96"/>
    </row>
    <row r="77" spans="1:18" s="97" customFormat="1" ht="3" customHeight="1">
      <c r="A77" s="101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95"/>
      <c r="Q77" s="54"/>
      <c r="R77" s="96"/>
    </row>
    <row r="78" spans="1:23" s="97" customFormat="1" ht="11.25" customHeight="1">
      <c r="A78" s="103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104" t="s">
        <v>212</v>
      </c>
      <c r="Q78" s="54"/>
      <c r="R78" s="96"/>
      <c r="S78" s="104"/>
      <c r="T78" s="104"/>
      <c r="U78" s="104"/>
      <c r="V78" s="104"/>
      <c r="W78" s="104"/>
    </row>
  </sheetData>
  <sheetProtection/>
  <mergeCells count="4">
    <mergeCell ref="A3:P3"/>
    <mergeCell ref="I1:P1"/>
    <mergeCell ref="A2:H2"/>
    <mergeCell ref="I2:P2"/>
  </mergeCells>
  <printOptions/>
  <pageMargins left="0.65" right="0.31" top="0.07874015748031496" bottom="0.1968503937007874" header="0" footer="0"/>
  <pageSetup horizontalDpi="600" verticalDpi="600" orientation="portrait" pageOrder="overThenDown" paperSize="9" scale="87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90"/>
  <sheetViews>
    <sheetView zoomScale="125" zoomScaleNormal="125" zoomScalePageLayoutView="0" workbookViewId="0" topLeftCell="A1">
      <selection activeCell="A1" sqref="A1:I1"/>
    </sheetView>
  </sheetViews>
  <sheetFormatPr defaultColWidth="9.00390625" defaultRowHeight="12"/>
  <cols>
    <col min="1" max="1" width="13.375" style="0" customWidth="1"/>
    <col min="2" max="2" width="17.125" style="0" bestFit="1" customWidth="1"/>
    <col min="3" max="4" width="10.00390625" style="0" bestFit="1" customWidth="1"/>
    <col min="5" max="5" width="17.125" style="0" bestFit="1" customWidth="1"/>
    <col min="6" max="9" width="10.00390625" style="0" customWidth="1"/>
    <col min="12" max="12" width="0" style="0" hidden="1" customWidth="1"/>
  </cols>
  <sheetData>
    <row r="1" spans="1:11" ht="24" customHeight="1">
      <c r="A1" s="202" t="s">
        <v>340</v>
      </c>
      <c r="B1" s="202"/>
      <c r="C1" s="202"/>
      <c r="D1" s="202"/>
      <c r="E1" s="202"/>
      <c r="F1" s="202"/>
      <c r="G1" s="202"/>
      <c r="H1" s="202"/>
      <c r="I1" s="202"/>
      <c r="J1" s="1"/>
      <c r="K1" s="1"/>
    </row>
    <row r="2" spans="1:16" ht="30" customHeight="1">
      <c r="A2" s="232" t="s">
        <v>275</v>
      </c>
      <c r="B2" s="232"/>
      <c r="C2" s="232"/>
      <c r="D2" s="232"/>
      <c r="E2" s="232"/>
      <c r="F2" s="232"/>
      <c r="G2" s="232"/>
      <c r="H2" s="232"/>
      <c r="I2" s="232"/>
      <c r="J2" s="2"/>
      <c r="K2" s="2"/>
      <c r="L2" s="2"/>
      <c r="M2" s="2"/>
      <c r="N2" s="2"/>
      <c r="O2" s="2"/>
      <c r="P2" s="2"/>
    </row>
    <row r="3" spans="1:17" ht="12" customHeight="1" thickBot="1">
      <c r="A3" s="242"/>
      <c r="B3" s="242"/>
      <c r="C3" s="242"/>
      <c r="D3" s="242"/>
      <c r="E3" s="242"/>
      <c r="F3" s="242"/>
      <c r="G3" s="242"/>
      <c r="H3" s="242"/>
      <c r="I3" s="242"/>
      <c r="J3" s="2"/>
      <c r="K3" s="138"/>
      <c r="L3" s="138"/>
      <c r="M3" s="138"/>
      <c r="N3" s="138"/>
      <c r="O3" s="138"/>
      <c r="P3" s="138"/>
      <c r="Q3" s="89"/>
    </row>
    <row r="4" spans="1:16" ht="15" customHeight="1">
      <c r="A4" s="235" t="s">
        <v>276</v>
      </c>
      <c r="B4" s="239" t="s">
        <v>277</v>
      </c>
      <c r="C4" s="239"/>
      <c r="D4" s="239"/>
      <c r="E4" s="239" t="s">
        <v>278</v>
      </c>
      <c r="F4" s="239"/>
      <c r="G4" s="239"/>
      <c r="H4" s="239"/>
      <c r="I4" s="240" t="s">
        <v>279</v>
      </c>
      <c r="J4" s="2"/>
      <c r="K4" s="2"/>
      <c r="L4" s="2"/>
      <c r="M4" s="2"/>
      <c r="N4" s="2"/>
      <c r="O4" s="2"/>
      <c r="P4" s="2"/>
    </row>
    <row r="5" spans="1:16" ht="35.25" customHeight="1">
      <c r="A5" s="238"/>
      <c r="B5" s="39" t="s">
        <v>178</v>
      </c>
      <c r="C5" s="40" t="s">
        <v>280</v>
      </c>
      <c r="D5" s="40" t="s">
        <v>281</v>
      </c>
      <c r="E5" s="39" t="s">
        <v>178</v>
      </c>
      <c r="F5" s="40" t="s">
        <v>282</v>
      </c>
      <c r="G5" s="40" t="s">
        <v>283</v>
      </c>
      <c r="H5" s="40" t="s">
        <v>284</v>
      </c>
      <c r="I5" s="241"/>
      <c r="J5" s="2"/>
      <c r="K5" s="2"/>
      <c r="L5" s="2"/>
      <c r="M5" s="2"/>
      <c r="N5" s="2"/>
      <c r="O5" s="2"/>
      <c r="P5" s="2"/>
    </row>
    <row r="6" spans="1:16" ht="10.5" customHeight="1">
      <c r="A6" s="22"/>
      <c r="B6" s="20" t="s">
        <v>285</v>
      </c>
      <c r="C6" s="20" t="s">
        <v>286</v>
      </c>
      <c r="D6" s="20" t="s">
        <v>286</v>
      </c>
      <c r="E6" s="20" t="s">
        <v>285</v>
      </c>
      <c r="F6" s="20" t="s">
        <v>286</v>
      </c>
      <c r="G6" s="20" t="s">
        <v>286</v>
      </c>
      <c r="H6" s="20" t="s">
        <v>286</v>
      </c>
      <c r="I6" s="21"/>
      <c r="J6" s="2"/>
      <c r="K6" s="2"/>
      <c r="L6" s="2"/>
      <c r="M6" s="2"/>
      <c r="N6" s="2"/>
      <c r="O6" s="2"/>
      <c r="P6" s="2"/>
    </row>
    <row r="7" spans="1:16" ht="15.75" customHeight="1">
      <c r="A7" s="176" t="s">
        <v>339</v>
      </c>
      <c r="B7" s="43">
        <v>850378389</v>
      </c>
      <c r="C7" s="46">
        <v>52.6</v>
      </c>
      <c r="D7" s="46">
        <v>31.8</v>
      </c>
      <c r="E7" s="43">
        <v>817271894</v>
      </c>
      <c r="F7" s="46">
        <v>43.2</v>
      </c>
      <c r="G7" s="46">
        <v>20.1</v>
      </c>
      <c r="H7" s="46">
        <v>21</v>
      </c>
      <c r="I7" s="47">
        <v>0.549</v>
      </c>
      <c r="J7" s="2"/>
      <c r="K7" s="2"/>
      <c r="L7" s="2"/>
      <c r="M7" s="2"/>
      <c r="N7" s="2"/>
      <c r="O7" s="2"/>
      <c r="P7" s="2"/>
    </row>
    <row r="8" spans="1:16" ht="15.75" customHeight="1">
      <c r="A8" s="176"/>
      <c r="B8" s="43"/>
      <c r="C8" s="46"/>
      <c r="D8" s="46"/>
      <c r="E8" s="43"/>
      <c r="F8" s="46"/>
      <c r="G8" s="46"/>
      <c r="H8" s="46"/>
      <c r="I8" s="47"/>
      <c r="J8" s="2"/>
      <c r="K8" s="2"/>
      <c r="L8" s="2"/>
      <c r="M8" s="2"/>
      <c r="N8" s="2"/>
      <c r="O8" s="2"/>
      <c r="P8" s="2"/>
    </row>
    <row r="9" spans="1:16" s="45" customFormat="1" ht="15.75" customHeight="1">
      <c r="A9" s="189" t="s">
        <v>237</v>
      </c>
      <c r="B9" s="43">
        <v>838520909</v>
      </c>
      <c r="C9" s="46">
        <v>54</v>
      </c>
      <c r="D9" s="46">
        <v>31.6</v>
      </c>
      <c r="E9" s="43">
        <v>810751362</v>
      </c>
      <c r="F9" s="46">
        <v>43.6</v>
      </c>
      <c r="G9" s="46">
        <v>21.2</v>
      </c>
      <c r="H9" s="46">
        <v>21.5</v>
      </c>
      <c r="I9" s="47">
        <v>0.522</v>
      </c>
      <c r="J9" s="44"/>
      <c r="K9" s="44"/>
      <c r="L9" s="44"/>
      <c r="M9" s="44"/>
      <c r="N9" s="44"/>
      <c r="O9" s="44"/>
      <c r="P9" s="44"/>
    </row>
    <row r="10" spans="1:16" s="45" customFormat="1" ht="15.75" customHeight="1">
      <c r="A10" s="176"/>
      <c r="B10" s="7"/>
      <c r="C10" s="37"/>
      <c r="D10" s="37"/>
      <c r="E10" s="7"/>
      <c r="F10" s="37"/>
      <c r="G10" s="37"/>
      <c r="H10" s="37"/>
      <c r="I10" s="38"/>
      <c r="J10" s="44"/>
      <c r="K10" s="44"/>
      <c r="L10" s="44"/>
      <c r="M10" s="44"/>
      <c r="N10" s="44"/>
      <c r="O10" s="44"/>
      <c r="P10" s="44"/>
    </row>
    <row r="11" spans="1:16" s="45" customFormat="1" ht="15.75" customHeight="1">
      <c r="A11" s="189" t="s">
        <v>171</v>
      </c>
      <c r="B11" s="43">
        <v>829307591</v>
      </c>
      <c r="C11" s="46">
        <v>54.7</v>
      </c>
      <c r="D11" s="46">
        <v>31</v>
      </c>
      <c r="E11" s="43">
        <v>797088029</v>
      </c>
      <c r="F11" s="46">
        <v>45.4</v>
      </c>
      <c r="G11" s="46">
        <v>17.6</v>
      </c>
      <c r="H11" s="46">
        <v>22.6</v>
      </c>
      <c r="I11" s="47">
        <v>0.571</v>
      </c>
      <c r="J11" s="44"/>
      <c r="K11" s="44"/>
      <c r="L11" s="44"/>
      <c r="M11" s="44"/>
      <c r="N11" s="44"/>
      <c r="O11" s="44"/>
      <c r="P11" s="44"/>
    </row>
    <row r="12" spans="1:16" ht="15.75" customHeight="1">
      <c r="A12" s="176"/>
      <c r="B12" s="7"/>
      <c r="C12" s="37"/>
      <c r="D12" s="37"/>
      <c r="E12" s="7"/>
      <c r="F12" s="37"/>
      <c r="G12" s="37"/>
      <c r="H12" s="37"/>
      <c r="I12" s="38"/>
      <c r="J12" s="2"/>
      <c r="K12" s="2"/>
      <c r="L12" s="2"/>
      <c r="M12" s="2"/>
      <c r="N12" s="2"/>
      <c r="O12" s="2"/>
      <c r="P12" s="2"/>
    </row>
    <row r="13" spans="1:16" ht="15.75" customHeight="1">
      <c r="A13" s="189" t="s">
        <v>211</v>
      </c>
      <c r="B13" s="43">
        <v>839275165</v>
      </c>
      <c r="C13" s="110">
        <v>51.9</v>
      </c>
      <c r="D13" s="110">
        <v>30.5</v>
      </c>
      <c r="E13" s="43">
        <v>809724348</v>
      </c>
      <c r="F13" s="111">
        <v>45.9</v>
      </c>
      <c r="G13" s="112">
        <v>16.9</v>
      </c>
      <c r="H13" s="111">
        <v>21.4</v>
      </c>
      <c r="I13" s="113">
        <v>0.5594647153381219</v>
      </c>
      <c r="J13" s="2"/>
      <c r="K13" s="2"/>
      <c r="L13" s="2"/>
      <c r="M13" s="2"/>
      <c r="N13" s="2"/>
      <c r="O13" s="2"/>
      <c r="P13" s="2"/>
    </row>
    <row r="14" spans="1:16" ht="15.75" customHeight="1">
      <c r="A14" s="190"/>
      <c r="B14" s="49"/>
      <c r="C14" s="60"/>
      <c r="D14" s="60"/>
      <c r="E14" s="49"/>
      <c r="F14" s="61"/>
      <c r="G14" s="62"/>
      <c r="H14" s="61"/>
      <c r="I14" s="63"/>
      <c r="J14" s="2"/>
      <c r="K14" s="2"/>
      <c r="L14" s="2"/>
      <c r="M14" s="2"/>
      <c r="N14" s="2"/>
      <c r="O14" s="2"/>
      <c r="P14" s="2"/>
    </row>
    <row r="15" spans="1:16" ht="15.75" customHeight="1">
      <c r="A15" s="190" t="s">
        <v>239</v>
      </c>
      <c r="B15" s="122">
        <f>B17+B20</f>
        <v>810360164</v>
      </c>
      <c r="C15" s="60">
        <v>53.6</v>
      </c>
      <c r="D15" s="60">
        <v>33.4</v>
      </c>
      <c r="E15" s="49">
        <f>E17+E20</f>
        <v>781753524</v>
      </c>
      <c r="F15" s="61">
        <v>47.5</v>
      </c>
      <c r="G15" s="62">
        <v>14.3</v>
      </c>
      <c r="H15" s="61">
        <v>20.8</v>
      </c>
      <c r="I15" s="121">
        <v>0.576</v>
      </c>
      <c r="J15" s="2"/>
      <c r="K15" s="2"/>
      <c r="L15" s="2"/>
      <c r="M15" s="2"/>
      <c r="N15" s="2"/>
      <c r="O15" s="2"/>
      <c r="P15" s="2"/>
    </row>
    <row r="16" spans="1:16" ht="15.75" customHeight="1">
      <c r="A16" s="23"/>
      <c r="B16" s="9"/>
      <c r="C16" s="60"/>
      <c r="D16" s="60"/>
      <c r="E16" s="7"/>
      <c r="F16" s="61"/>
      <c r="G16" s="62"/>
      <c r="H16" s="61"/>
      <c r="I16" s="64"/>
      <c r="J16" s="2"/>
      <c r="K16" s="2"/>
      <c r="L16" s="2"/>
      <c r="M16" s="2"/>
      <c r="N16" s="2"/>
      <c r="O16" s="2"/>
      <c r="P16" s="2"/>
    </row>
    <row r="17" spans="1:16" ht="15.75" customHeight="1">
      <c r="A17" s="126" t="s">
        <v>169</v>
      </c>
      <c r="B17" s="49">
        <f>SUM(B23:B37)</f>
        <v>726162491</v>
      </c>
      <c r="C17" s="60">
        <v>52</v>
      </c>
      <c r="D17" s="60">
        <v>35.1</v>
      </c>
      <c r="E17" s="49">
        <f>SUM(E23:E37)</f>
        <v>702021607</v>
      </c>
      <c r="F17" s="61">
        <v>48.4</v>
      </c>
      <c r="G17" s="62">
        <v>14.1</v>
      </c>
      <c r="H17" s="61">
        <v>20.2</v>
      </c>
      <c r="I17" s="63">
        <v>0.603</v>
      </c>
      <c r="J17" s="2"/>
      <c r="K17" s="2"/>
      <c r="L17" s="2"/>
      <c r="M17" s="2"/>
      <c r="N17" s="2"/>
      <c r="O17" s="2"/>
      <c r="P17" s="2"/>
    </row>
    <row r="18" spans="1:16" ht="15.75" customHeight="1">
      <c r="A18" s="108"/>
      <c r="B18" s="9"/>
      <c r="C18" s="60"/>
      <c r="D18" s="60"/>
      <c r="E18" s="2"/>
      <c r="F18" s="61"/>
      <c r="G18" s="62"/>
      <c r="H18" s="61"/>
      <c r="I18" s="65"/>
      <c r="J18" s="2"/>
      <c r="K18" s="2"/>
      <c r="L18" s="2"/>
      <c r="M18" s="2"/>
      <c r="N18" s="2"/>
      <c r="O18" s="2"/>
      <c r="P18" s="2"/>
    </row>
    <row r="19" spans="1:16" ht="15.75" customHeight="1">
      <c r="A19" s="108"/>
      <c r="B19" s="9"/>
      <c r="C19" s="60"/>
      <c r="D19" s="60"/>
      <c r="E19" s="49"/>
      <c r="F19" s="61"/>
      <c r="G19" s="62"/>
      <c r="H19" s="61"/>
      <c r="I19" s="63"/>
      <c r="J19" s="2"/>
      <c r="K19" s="2"/>
      <c r="L19" s="2"/>
      <c r="M19" s="2"/>
      <c r="N19" s="2"/>
      <c r="O19" s="2"/>
      <c r="P19" s="2"/>
    </row>
    <row r="20" spans="1:16" ht="15.75" customHeight="1">
      <c r="A20" s="126" t="s">
        <v>155</v>
      </c>
      <c r="B20" s="49">
        <f>SUM(B52:B87)</f>
        <v>84197673</v>
      </c>
      <c r="C20" s="60">
        <v>67.2</v>
      </c>
      <c r="D20" s="60">
        <v>19.1</v>
      </c>
      <c r="E20" s="49">
        <f>SUM(E52:E87)</f>
        <v>79731917</v>
      </c>
      <c r="F20" s="61">
        <v>39.9</v>
      </c>
      <c r="G20" s="62">
        <v>16.3</v>
      </c>
      <c r="H20" s="61">
        <v>26</v>
      </c>
      <c r="I20" s="63">
        <v>0.359</v>
      </c>
      <c r="J20" s="2"/>
      <c r="K20" s="2"/>
      <c r="L20" s="2"/>
      <c r="M20" s="2"/>
      <c r="N20" s="2"/>
      <c r="O20" s="2"/>
      <c r="P20" s="2"/>
    </row>
    <row r="21" spans="1:16" ht="15.75" customHeight="1">
      <c r="A21" s="15"/>
      <c r="B21" s="7"/>
      <c r="C21" s="66"/>
      <c r="D21" s="66"/>
      <c r="E21" s="7"/>
      <c r="F21" s="52"/>
      <c r="G21" s="67"/>
      <c r="H21" s="52"/>
      <c r="I21" s="38"/>
      <c r="J21" s="2"/>
      <c r="K21" s="2"/>
      <c r="L21" s="2"/>
      <c r="M21" s="2"/>
      <c r="N21" s="2"/>
      <c r="O21" s="2"/>
      <c r="P21" s="2"/>
    </row>
    <row r="22" spans="1:16" ht="15.75" customHeight="1">
      <c r="A22" s="15"/>
      <c r="B22" s="7"/>
      <c r="C22" s="66"/>
      <c r="D22" s="66"/>
      <c r="E22" s="7"/>
      <c r="F22" s="46"/>
      <c r="G22" s="68"/>
      <c r="H22" s="46"/>
      <c r="I22" s="38"/>
      <c r="J22" s="2"/>
      <c r="K22" s="2"/>
      <c r="L22" s="2"/>
      <c r="M22" s="2"/>
      <c r="N22" s="2"/>
      <c r="O22" s="2"/>
      <c r="P22" s="2"/>
    </row>
    <row r="23" spans="1:16" ht="22.5" customHeight="1">
      <c r="A23" s="131" t="s">
        <v>116</v>
      </c>
      <c r="B23" s="7">
        <v>239493495</v>
      </c>
      <c r="C23" s="69">
        <v>47</v>
      </c>
      <c r="D23" s="69">
        <v>42.4</v>
      </c>
      <c r="E23" s="7">
        <v>233459684</v>
      </c>
      <c r="F23" s="139">
        <v>53.9</v>
      </c>
      <c r="G23" s="139">
        <v>15.2</v>
      </c>
      <c r="H23" s="139">
        <v>17.4</v>
      </c>
      <c r="I23" s="38">
        <v>0.723</v>
      </c>
      <c r="J23" s="2"/>
      <c r="K23" s="2"/>
      <c r="L23" s="2"/>
      <c r="M23" s="2"/>
      <c r="N23" s="2"/>
      <c r="O23" s="2"/>
      <c r="P23" s="2"/>
    </row>
    <row r="24" spans="1:16" ht="22.5" customHeight="1">
      <c r="A24" s="131" t="s">
        <v>117</v>
      </c>
      <c r="B24" s="7">
        <v>172346177</v>
      </c>
      <c r="C24" s="69">
        <v>35.9</v>
      </c>
      <c r="D24" s="69">
        <v>47.6</v>
      </c>
      <c r="E24" s="7">
        <v>167834902</v>
      </c>
      <c r="F24" s="139">
        <v>46.2</v>
      </c>
      <c r="G24" s="139">
        <v>10.4</v>
      </c>
      <c r="H24" s="139">
        <v>20.1</v>
      </c>
      <c r="I24" s="38">
        <v>0.784</v>
      </c>
      <c r="J24" s="2"/>
      <c r="K24" s="2"/>
      <c r="L24" s="2"/>
      <c r="M24" s="2"/>
      <c r="N24" s="2"/>
      <c r="O24" s="2"/>
      <c r="P24" s="2"/>
    </row>
    <row r="25" spans="1:16" ht="22.5" customHeight="1">
      <c r="A25" s="131" t="s">
        <v>118</v>
      </c>
      <c r="B25" s="7">
        <v>48310194</v>
      </c>
      <c r="C25" s="69">
        <v>63.6</v>
      </c>
      <c r="D25" s="69">
        <v>26.3</v>
      </c>
      <c r="E25" s="7">
        <v>47074509</v>
      </c>
      <c r="F25" s="139">
        <v>46.5</v>
      </c>
      <c r="G25" s="139">
        <v>19.1</v>
      </c>
      <c r="H25" s="139">
        <v>20.9</v>
      </c>
      <c r="I25" s="38">
        <v>0.524</v>
      </c>
      <c r="J25" s="2"/>
      <c r="K25" s="2"/>
      <c r="L25" s="2"/>
      <c r="M25" s="2"/>
      <c r="N25" s="2"/>
      <c r="O25" s="2"/>
      <c r="P25" s="2"/>
    </row>
    <row r="26" spans="1:16" ht="22.5" customHeight="1">
      <c r="A26" s="131" t="s">
        <v>119</v>
      </c>
      <c r="B26" s="7">
        <v>21384907</v>
      </c>
      <c r="C26" s="69">
        <v>52.9</v>
      </c>
      <c r="D26" s="69">
        <v>34.5</v>
      </c>
      <c r="E26" s="7">
        <v>20504827</v>
      </c>
      <c r="F26" s="139">
        <v>56.5</v>
      </c>
      <c r="G26" s="139">
        <v>7.5</v>
      </c>
      <c r="H26" s="139">
        <v>24.2</v>
      </c>
      <c r="I26" s="38">
        <v>0.549</v>
      </c>
      <c r="J26" s="2"/>
      <c r="K26" s="2"/>
      <c r="L26" s="2"/>
      <c r="M26" s="2"/>
      <c r="N26" s="2"/>
      <c r="O26" s="2"/>
      <c r="P26" s="2"/>
    </row>
    <row r="27" spans="1:16" ht="22.5" customHeight="1">
      <c r="A27" s="131" t="s">
        <v>120</v>
      </c>
      <c r="B27" s="7">
        <v>22062418</v>
      </c>
      <c r="C27" s="69">
        <v>53.6</v>
      </c>
      <c r="D27" s="69">
        <v>34.3</v>
      </c>
      <c r="E27" s="7">
        <v>21531083</v>
      </c>
      <c r="F27" s="139">
        <v>42.7</v>
      </c>
      <c r="G27" s="139">
        <v>11.6</v>
      </c>
      <c r="H27" s="139">
        <v>25.2</v>
      </c>
      <c r="I27" s="38">
        <v>0.511</v>
      </c>
      <c r="J27" s="2"/>
      <c r="K27" s="2"/>
      <c r="L27" s="2"/>
      <c r="M27" s="2"/>
      <c r="N27" s="2"/>
      <c r="O27" s="2"/>
      <c r="P27" s="2"/>
    </row>
    <row r="28" spans="1:16" ht="22.5" customHeight="1">
      <c r="A28" s="131" t="s">
        <v>121</v>
      </c>
      <c r="B28" s="7">
        <v>20075141</v>
      </c>
      <c r="C28" s="69">
        <v>64</v>
      </c>
      <c r="D28" s="69">
        <v>23.8</v>
      </c>
      <c r="E28" s="7">
        <v>18656129</v>
      </c>
      <c r="F28" s="139">
        <v>39</v>
      </c>
      <c r="G28" s="139">
        <v>15</v>
      </c>
      <c r="H28" s="139">
        <v>25.3</v>
      </c>
      <c r="I28" s="38">
        <v>0.429</v>
      </c>
      <c r="J28" s="2"/>
      <c r="K28" s="2"/>
      <c r="L28" s="2"/>
      <c r="M28" s="2"/>
      <c r="N28" s="2"/>
      <c r="O28" s="2"/>
      <c r="P28" s="2"/>
    </row>
    <row r="29" spans="1:16" ht="22.5" customHeight="1">
      <c r="A29" s="131" t="s">
        <v>122</v>
      </c>
      <c r="B29" s="7">
        <v>23596518</v>
      </c>
      <c r="C29" s="69">
        <v>55.5</v>
      </c>
      <c r="D29" s="69">
        <v>30.5</v>
      </c>
      <c r="E29" s="7">
        <v>22595490</v>
      </c>
      <c r="F29" s="139">
        <v>51.8</v>
      </c>
      <c r="G29" s="139">
        <v>10</v>
      </c>
      <c r="H29" s="139">
        <v>23</v>
      </c>
      <c r="I29" s="38">
        <v>0.562</v>
      </c>
      <c r="J29" s="2"/>
      <c r="K29" s="2"/>
      <c r="L29" s="2"/>
      <c r="M29" s="2"/>
      <c r="N29" s="2"/>
      <c r="O29" s="2"/>
      <c r="P29" s="2"/>
    </row>
    <row r="30" spans="1:16" ht="22.5" customHeight="1">
      <c r="A30" s="131" t="s">
        <v>123</v>
      </c>
      <c r="B30" s="7">
        <v>24987108</v>
      </c>
      <c r="C30" s="69">
        <v>75.7</v>
      </c>
      <c r="D30" s="69">
        <v>14.5</v>
      </c>
      <c r="E30" s="7">
        <v>24908587</v>
      </c>
      <c r="F30" s="139">
        <v>45.4</v>
      </c>
      <c r="G30" s="139">
        <v>18.1</v>
      </c>
      <c r="H30" s="139">
        <v>20.1</v>
      </c>
      <c r="I30" s="38">
        <v>0.284</v>
      </c>
      <c r="J30" s="2"/>
      <c r="K30" s="2"/>
      <c r="L30" s="2"/>
      <c r="M30" s="2"/>
      <c r="N30" s="2"/>
      <c r="O30" s="2"/>
      <c r="P30" s="2"/>
    </row>
    <row r="31" spans="1:16" ht="22.5" customHeight="1">
      <c r="A31" s="131" t="s">
        <v>124</v>
      </c>
      <c r="B31" s="7">
        <v>27793998</v>
      </c>
      <c r="C31" s="69">
        <v>78.4</v>
      </c>
      <c r="D31" s="69">
        <v>11.6</v>
      </c>
      <c r="E31" s="7">
        <v>26643303</v>
      </c>
      <c r="F31" s="139">
        <v>47.7</v>
      </c>
      <c r="G31" s="139">
        <v>14.1</v>
      </c>
      <c r="H31" s="139">
        <v>15.7</v>
      </c>
      <c r="I31" s="38">
        <v>0.241</v>
      </c>
      <c r="J31" s="2"/>
      <c r="K31" s="2"/>
      <c r="L31" s="2"/>
      <c r="M31" s="2"/>
      <c r="N31" s="2"/>
      <c r="O31" s="2"/>
      <c r="P31" s="2"/>
    </row>
    <row r="32" spans="1:16" ht="22.5" customHeight="1">
      <c r="A32" s="131" t="s">
        <v>125</v>
      </c>
      <c r="B32" s="7">
        <v>18076041</v>
      </c>
      <c r="C32" s="69">
        <v>61.7</v>
      </c>
      <c r="D32" s="69">
        <v>29.1</v>
      </c>
      <c r="E32" s="7">
        <v>17607961</v>
      </c>
      <c r="F32" s="139">
        <v>41.2</v>
      </c>
      <c r="G32" s="139">
        <v>12.2</v>
      </c>
      <c r="H32" s="139">
        <v>24.9</v>
      </c>
      <c r="I32" s="38">
        <v>0.494</v>
      </c>
      <c r="J32" s="2"/>
      <c r="K32" s="2"/>
      <c r="L32" s="2"/>
      <c r="M32" s="2"/>
      <c r="N32" s="2"/>
      <c r="O32" s="2"/>
      <c r="P32" s="2"/>
    </row>
    <row r="33" spans="1:16" ht="22.5" customHeight="1">
      <c r="A33" s="131" t="s">
        <v>218</v>
      </c>
      <c r="B33" s="7">
        <v>15374370</v>
      </c>
      <c r="C33" s="69">
        <v>59.9</v>
      </c>
      <c r="D33" s="69">
        <v>26.8</v>
      </c>
      <c r="E33" s="7">
        <v>14988030</v>
      </c>
      <c r="F33" s="139">
        <v>42.6</v>
      </c>
      <c r="G33" s="139">
        <v>14</v>
      </c>
      <c r="H33" s="139">
        <v>27.3</v>
      </c>
      <c r="I33" s="38">
        <v>0.531</v>
      </c>
      <c r="J33" s="2"/>
      <c r="K33" s="2"/>
      <c r="L33" s="2"/>
      <c r="M33" s="2"/>
      <c r="N33" s="2"/>
      <c r="O33" s="2"/>
      <c r="P33" s="2"/>
    </row>
    <row r="34" spans="1:16" ht="22.5" customHeight="1">
      <c r="A34" s="131" t="s">
        <v>219</v>
      </c>
      <c r="B34" s="7">
        <v>18450184</v>
      </c>
      <c r="C34" s="69">
        <v>62.8</v>
      </c>
      <c r="D34" s="69">
        <v>23</v>
      </c>
      <c r="E34" s="7">
        <v>16874116</v>
      </c>
      <c r="F34" s="139">
        <v>44</v>
      </c>
      <c r="G34" s="139">
        <v>15.6</v>
      </c>
      <c r="H34" s="139">
        <v>30.4</v>
      </c>
      <c r="I34" s="123">
        <v>0.474</v>
      </c>
      <c r="J34" s="2"/>
      <c r="K34" s="2"/>
      <c r="L34" s="2"/>
      <c r="M34" s="2"/>
      <c r="N34" s="2"/>
      <c r="O34" s="2"/>
      <c r="P34" s="2"/>
    </row>
    <row r="35" spans="1:16" ht="22.5" customHeight="1">
      <c r="A35" s="131" t="s">
        <v>220</v>
      </c>
      <c r="B35" s="7">
        <v>33885979</v>
      </c>
      <c r="C35" s="69">
        <v>70.1</v>
      </c>
      <c r="D35" s="69">
        <v>14.6</v>
      </c>
      <c r="E35" s="59">
        <v>31955504</v>
      </c>
      <c r="F35" s="139">
        <v>44</v>
      </c>
      <c r="G35" s="139">
        <v>17.1</v>
      </c>
      <c r="H35" s="139">
        <v>22.6</v>
      </c>
      <c r="I35" s="123">
        <v>0.312</v>
      </c>
      <c r="J35" s="2"/>
      <c r="K35" s="2"/>
      <c r="L35" s="2"/>
      <c r="M35" s="2"/>
      <c r="N35" s="2"/>
      <c r="O35" s="2"/>
      <c r="P35" s="2"/>
    </row>
    <row r="36" spans="1:16" ht="22.5" customHeight="1">
      <c r="A36" s="131" t="s">
        <v>221</v>
      </c>
      <c r="B36" s="7">
        <v>25560299</v>
      </c>
      <c r="C36" s="69">
        <v>71.6</v>
      </c>
      <c r="D36" s="69">
        <v>11.7</v>
      </c>
      <c r="E36" s="7">
        <v>23748264</v>
      </c>
      <c r="F36" s="139">
        <v>47.5</v>
      </c>
      <c r="G36" s="139">
        <v>15.4</v>
      </c>
      <c r="H36" s="139">
        <v>15.4</v>
      </c>
      <c r="I36" s="38">
        <v>0.257</v>
      </c>
      <c r="J36" s="2"/>
      <c r="K36" s="2"/>
      <c r="L36" s="2"/>
      <c r="M36" s="2"/>
      <c r="N36" s="2"/>
      <c r="O36" s="2"/>
      <c r="P36" s="2"/>
    </row>
    <row r="37" spans="1:16" ht="22.5" customHeight="1">
      <c r="A37" s="131" t="s">
        <v>240</v>
      </c>
      <c r="B37" s="7">
        <v>14765662</v>
      </c>
      <c r="C37" s="69">
        <v>59.9</v>
      </c>
      <c r="D37" s="69">
        <v>21.3</v>
      </c>
      <c r="E37" s="7">
        <v>13639218</v>
      </c>
      <c r="F37" s="139">
        <v>31.3</v>
      </c>
      <c r="G37" s="139">
        <v>25.6</v>
      </c>
      <c r="H37" s="139">
        <v>29.7</v>
      </c>
      <c r="I37" s="38">
        <v>0.425</v>
      </c>
      <c r="J37" s="2"/>
      <c r="K37" s="2"/>
      <c r="L37" s="2"/>
      <c r="M37" s="2"/>
      <c r="N37" s="2"/>
      <c r="O37" s="2"/>
      <c r="P37" s="2"/>
    </row>
    <row r="38" spans="1:16" ht="3" customHeight="1" thickBot="1">
      <c r="A38" s="24"/>
      <c r="B38" s="34"/>
      <c r="C38" s="41"/>
      <c r="D38" s="41"/>
      <c r="E38" s="34"/>
      <c r="F38" s="41"/>
      <c r="G38" s="41"/>
      <c r="H38" s="41"/>
      <c r="I38" s="42"/>
      <c r="J38" s="2"/>
      <c r="K38" s="2"/>
      <c r="L38" s="2"/>
      <c r="M38" s="2"/>
      <c r="N38" s="2"/>
      <c r="O38" s="2"/>
      <c r="P38" s="2"/>
    </row>
    <row r="39" spans="1:16" ht="9" customHeight="1">
      <c r="A39" s="90"/>
      <c r="B39" s="87"/>
      <c r="C39" s="91"/>
      <c r="D39" s="91"/>
      <c r="E39" s="87"/>
      <c r="F39" s="91"/>
      <c r="G39" s="91"/>
      <c r="H39" s="91"/>
      <c r="I39" s="92"/>
      <c r="J39" s="2"/>
      <c r="K39" s="2"/>
      <c r="L39" s="2"/>
      <c r="M39" s="2"/>
      <c r="N39" s="2"/>
      <c r="O39" s="2"/>
      <c r="P39" s="2"/>
    </row>
    <row r="40" spans="1:16" ht="13.5" customHeight="1">
      <c r="A40" s="244" t="s">
        <v>213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"/>
      <c r="L40" s="2"/>
      <c r="M40" s="2"/>
      <c r="N40" s="2"/>
      <c r="O40" s="2"/>
      <c r="P40" s="2"/>
    </row>
    <row r="41" spans="1:16" ht="13.5" customHeight="1">
      <c r="A41" s="244" t="s">
        <v>214</v>
      </c>
      <c r="B41" s="244"/>
      <c r="C41" s="244"/>
      <c r="D41" s="244"/>
      <c r="E41" s="244"/>
      <c r="F41" s="244"/>
      <c r="G41" s="244"/>
      <c r="H41" s="244"/>
      <c r="I41" s="244"/>
      <c r="J41" s="2"/>
      <c r="K41" s="2"/>
      <c r="L41" s="2"/>
      <c r="M41" s="2"/>
      <c r="N41" s="2"/>
      <c r="O41" s="2"/>
      <c r="P41" s="2"/>
    </row>
    <row r="42" spans="1:16" ht="13.5" customHeight="1">
      <c r="A42" s="236" t="s">
        <v>215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"/>
      <c r="L42" s="2"/>
      <c r="M42" s="2"/>
      <c r="N42" s="2"/>
      <c r="O42" s="2"/>
      <c r="P42" s="2"/>
    </row>
    <row r="43" spans="1:16" ht="13.5" customHeight="1">
      <c r="A43" s="236" t="s">
        <v>217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"/>
      <c r="L43" s="2"/>
      <c r="M43" s="2"/>
      <c r="N43" s="2"/>
      <c r="O43" s="2"/>
      <c r="P43" s="2"/>
    </row>
    <row r="44" spans="1:16" ht="13.5" customHeight="1">
      <c r="A44" s="236" t="s">
        <v>216</v>
      </c>
      <c r="B44" s="236"/>
      <c r="C44" s="236"/>
      <c r="D44" s="236"/>
      <c r="E44" s="236"/>
      <c r="F44" s="236"/>
      <c r="G44" s="236"/>
      <c r="H44" s="236"/>
      <c r="I44" s="236"/>
      <c r="J44" s="2"/>
      <c r="K44" s="2"/>
      <c r="L44" s="2"/>
      <c r="M44" s="2"/>
      <c r="N44" s="2"/>
      <c r="O44" s="2"/>
      <c r="P44" s="2"/>
    </row>
    <row r="45" spans="1:11" ht="24" customHeight="1">
      <c r="A45" s="208" t="s">
        <v>346</v>
      </c>
      <c r="B45" s="208"/>
      <c r="C45" s="208"/>
      <c r="D45" s="208"/>
      <c r="E45" s="208"/>
      <c r="F45" s="208"/>
      <c r="G45" s="208"/>
      <c r="H45" s="208"/>
      <c r="I45" s="208"/>
      <c r="J45" s="1"/>
      <c r="K45" s="1"/>
    </row>
    <row r="46" spans="1:16" ht="30" customHeight="1">
      <c r="A46" s="233" t="s">
        <v>165</v>
      </c>
      <c r="B46" s="233"/>
      <c r="C46" s="233"/>
      <c r="D46" s="233"/>
      <c r="E46" s="233"/>
      <c r="F46" s="233"/>
      <c r="G46" s="233"/>
      <c r="H46" s="233"/>
      <c r="I46" s="233"/>
      <c r="J46" s="2"/>
      <c r="K46" s="2"/>
      <c r="L46" s="2"/>
      <c r="M46" s="2"/>
      <c r="N46" s="2"/>
      <c r="O46" s="2"/>
      <c r="P46" s="2"/>
    </row>
    <row r="47" spans="1:16" ht="12" customHeight="1" thickBot="1">
      <c r="A47" s="242" t="s">
        <v>162</v>
      </c>
      <c r="B47" s="242"/>
      <c r="C47" s="242"/>
      <c r="D47" s="242"/>
      <c r="E47" s="242"/>
      <c r="F47" s="242"/>
      <c r="G47" s="242"/>
      <c r="H47" s="242"/>
      <c r="I47" s="242"/>
      <c r="J47" s="2"/>
      <c r="K47" s="2"/>
      <c r="L47" s="2"/>
      <c r="M47" s="2"/>
      <c r="N47" s="2"/>
      <c r="O47" s="2"/>
      <c r="P47" s="2"/>
    </row>
    <row r="48" spans="1:16" ht="15" customHeight="1">
      <c r="A48" s="235" t="s">
        <v>287</v>
      </c>
      <c r="B48" s="239" t="s">
        <v>277</v>
      </c>
      <c r="C48" s="239"/>
      <c r="D48" s="239"/>
      <c r="E48" s="239" t="s">
        <v>288</v>
      </c>
      <c r="F48" s="239"/>
      <c r="G48" s="239"/>
      <c r="H48" s="239"/>
      <c r="I48" s="240" t="s">
        <v>279</v>
      </c>
      <c r="J48" s="2"/>
      <c r="K48" s="2"/>
      <c r="L48" s="2"/>
      <c r="M48" s="2"/>
      <c r="N48" s="2"/>
      <c r="O48" s="2"/>
      <c r="P48" s="2"/>
    </row>
    <row r="49" spans="1:16" ht="35.25" customHeight="1">
      <c r="A49" s="238"/>
      <c r="B49" s="39" t="s">
        <v>178</v>
      </c>
      <c r="C49" s="40" t="s">
        <v>280</v>
      </c>
      <c r="D49" s="40" t="s">
        <v>281</v>
      </c>
      <c r="E49" s="39" t="s">
        <v>178</v>
      </c>
      <c r="F49" s="40" t="s">
        <v>282</v>
      </c>
      <c r="G49" s="40" t="s">
        <v>283</v>
      </c>
      <c r="H49" s="40" t="s">
        <v>284</v>
      </c>
      <c r="I49" s="241"/>
      <c r="J49" s="2"/>
      <c r="K49" s="2"/>
      <c r="L49" s="2"/>
      <c r="M49" s="2"/>
      <c r="N49" s="2"/>
      <c r="O49" s="2"/>
      <c r="P49" s="2"/>
    </row>
    <row r="50" spans="1:16" ht="10.5" customHeight="1">
      <c r="A50" s="22"/>
      <c r="B50" s="20" t="s">
        <v>285</v>
      </c>
      <c r="C50" s="20" t="s">
        <v>286</v>
      </c>
      <c r="D50" s="20" t="s">
        <v>286</v>
      </c>
      <c r="E50" s="20" t="s">
        <v>285</v>
      </c>
      <c r="F50" s="20" t="s">
        <v>286</v>
      </c>
      <c r="G50" s="20" t="s">
        <v>286</v>
      </c>
      <c r="H50" s="20" t="s">
        <v>286</v>
      </c>
      <c r="I50" s="21"/>
      <c r="J50" s="2"/>
      <c r="K50" s="2"/>
      <c r="L50" s="2"/>
      <c r="M50" s="2"/>
      <c r="N50" s="2"/>
      <c r="O50" s="2"/>
      <c r="P50" s="2"/>
    </row>
    <row r="51" spans="1:16" ht="15.75" customHeight="1">
      <c r="A51" s="128" t="s">
        <v>241</v>
      </c>
      <c r="B51" s="141"/>
      <c r="C51" s="69"/>
      <c r="D51" s="69"/>
      <c r="E51" s="7"/>
      <c r="F51" s="140"/>
      <c r="G51" s="140"/>
      <c r="H51" s="140"/>
      <c r="J51" s="2"/>
      <c r="K51" s="2"/>
      <c r="L51" s="2"/>
      <c r="M51" s="2"/>
      <c r="N51" s="2"/>
      <c r="O51" s="2"/>
      <c r="P51" s="2"/>
    </row>
    <row r="52" spans="1:16" ht="15.75" customHeight="1">
      <c r="A52" s="131" t="s">
        <v>127</v>
      </c>
      <c r="B52" s="87">
        <v>4905696</v>
      </c>
      <c r="C52" s="69">
        <v>55.8</v>
      </c>
      <c r="D52" s="69">
        <v>11.6</v>
      </c>
      <c r="E52" s="7">
        <v>4826564</v>
      </c>
      <c r="F52" s="139">
        <v>38</v>
      </c>
      <c r="G52" s="139">
        <v>13.9</v>
      </c>
      <c r="H52" s="139">
        <v>20.9</v>
      </c>
      <c r="I52" s="123">
        <v>0.265</v>
      </c>
      <c r="J52" s="2"/>
      <c r="K52" s="2"/>
      <c r="L52" s="2"/>
      <c r="M52" s="2"/>
      <c r="N52" s="2"/>
      <c r="O52" s="2"/>
      <c r="P52" s="2"/>
    </row>
    <row r="53" spans="1:16" ht="15.75" customHeight="1">
      <c r="A53" s="131"/>
      <c r="B53" s="87"/>
      <c r="C53" s="69"/>
      <c r="D53" s="69"/>
      <c r="E53" s="7"/>
      <c r="F53" s="140"/>
      <c r="G53" s="140"/>
      <c r="H53" s="140"/>
      <c r="I53" s="38"/>
      <c r="J53" s="2"/>
      <c r="K53" s="2"/>
      <c r="L53" s="2"/>
      <c r="M53" s="2"/>
      <c r="N53" s="2"/>
      <c r="O53" s="2"/>
      <c r="P53" s="2"/>
    </row>
    <row r="54" spans="1:16" ht="15.75" customHeight="1">
      <c r="A54" s="128" t="s">
        <v>242</v>
      </c>
      <c r="B54" s="141"/>
      <c r="C54" s="69"/>
      <c r="D54" s="69"/>
      <c r="E54" s="7"/>
      <c r="F54" s="140"/>
      <c r="G54" s="140"/>
      <c r="H54" s="140"/>
      <c r="I54" s="38"/>
      <c r="J54" s="2"/>
      <c r="K54" s="2"/>
      <c r="L54" s="2"/>
      <c r="M54" s="2"/>
      <c r="N54" s="2"/>
      <c r="O54" s="2"/>
      <c r="P54" s="2"/>
    </row>
    <row r="55" spans="1:16" ht="15.75" customHeight="1">
      <c r="A55" s="131" t="s">
        <v>129</v>
      </c>
      <c r="B55" s="87">
        <v>5415004</v>
      </c>
      <c r="C55" s="69">
        <v>46.8</v>
      </c>
      <c r="D55" s="69">
        <v>40</v>
      </c>
      <c r="E55" s="7">
        <v>4966092</v>
      </c>
      <c r="F55" s="139">
        <v>46.3</v>
      </c>
      <c r="G55" s="139">
        <v>6.1</v>
      </c>
      <c r="H55" s="139">
        <v>25.3</v>
      </c>
      <c r="I55" s="38">
        <v>0.596</v>
      </c>
      <c r="J55" s="2"/>
      <c r="K55" s="2"/>
      <c r="L55" s="2"/>
      <c r="M55" s="2"/>
      <c r="N55" s="2"/>
      <c r="O55" s="2"/>
      <c r="P55" s="2"/>
    </row>
    <row r="56" spans="1:16" ht="15" customHeight="1">
      <c r="A56" s="124"/>
      <c r="B56" s="20"/>
      <c r="C56" s="20"/>
      <c r="D56" s="20"/>
      <c r="E56" s="20"/>
      <c r="F56" s="20"/>
      <c r="G56" s="20"/>
      <c r="H56" s="20"/>
      <c r="I56" s="21"/>
      <c r="J56" s="2"/>
      <c r="K56" s="2"/>
      <c r="L56" s="2"/>
      <c r="M56" s="2"/>
      <c r="N56" s="2"/>
      <c r="O56" s="2"/>
      <c r="P56" s="2"/>
    </row>
    <row r="57" spans="1:16" ht="15.75" customHeight="1">
      <c r="A57" s="128" t="s">
        <v>243</v>
      </c>
      <c r="B57" s="141"/>
      <c r="C57" s="69"/>
      <c r="D57" s="69"/>
      <c r="E57" s="7"/>
      <c r="F57" s="46"/>
      <c r="G57" s="68"/>
      <c r="H57" s="46"/>
      <c r="I57" s="38"/>
      <c r="J57" s="2"/>
      <c r="K57" s="2"/>
      <c r="L57" s="2"/>
      <c r="M57" s="2"/>
      <c r="N57" s="2"/>
      <c r="O57" s="2"/>
      <c r="P57" s="2"/>
    </row>
    <row r="58" spans="1:16" ht="15.75" customHeight="1">
      <c r="A58" s="131" t="s">
        <v>131</v>
      </c>
      <c r="B58" s="59">
        <v>8904267</v>
      </c>
      <c r="C58" s="69">
        <v>70.1</v>
      </c>
      <c r="D58" s="69">
        <v>15.7</v>
      </c>
      <c r="E58" s="7">
        <v>8419309</v>
      </c>
      <c r="F58" s="142">
        <v>35.4</v>
      </c>
      <c r="G58" s="142">
        <v>13.8</v>
      </c>
      <c r="H58" s="142">
        <v>27.5</v>
      </c>
      <c r="I58" s="123">
        <v>0.269</v>
      </c>
      <c r="J58" s="2"/>
      <c r="K58" s="2"/>
      <c r="L58" s="2"/>
      <c r="M58" s="2"/>
      <c r="N58" s="2"/>
      <c r="O58" s="2"/>
      <c r="P58" s="2"/>
    </row>
    <row r="59" spans="1:16" ht="15.75" customHeight="1">
      <c r="A59" s="131"/>
      <c r="B59" s="59"/>
      <c r="C59" s="69"/>
      <c r="D59" s="69"/>
      <c r="E59" s="59"/>
      <c r="F59" s="142"/>
      <c r="G59" s="142"/>
      <c r="H59" s="142"/>
      <c r="I59" s="123"/>
      <c r="J59" s="2"/>
      <c r="K59" s="2"/>
      <c r="L59" s="2"/>
      <c r="M59" s="2"/>
      <c r="N59" s="2"/>
      <c r="O59" s="2"/>
      <c r="P59" s="2"/>
    </row>
    <row r="60" spans="1:16" ht="15.75" customHeight="1">
      <c r="A60" s="128" t="s">
        <v>244</v>
      </c>
      <c r="B60" s="20"/>
      <c r="C60" s="20"/>
      <c r="D60" s="20"/>
      <c r="E60" s="20"/>
      <c r="F60" s="143"/>
      <c r="G60" s="143"/>
      <c r="H60" s="143"/>
      <c r="I60" s="21"/>
      <c r="J60" s="2"/>
      <c r="K60" s="2"/>
      <c r="L60" s="2"/>
      <c r="M60" s="2"/>
      <c r="N60" s="2"/>
      <c r="O60" s="2"/>
      <c r="P60" s="2"/>
    </row>
    <row r="61" spans="1:16" ht="15.75" customHeight="1">
      <c r="A61" s="131" t="s">
        <v>133</v>
      </c>
      <c r="B61" s="87">
        <v>3901816</v>
      </c>
      <c r="C61" s="37">
        <v>47.4</v>
      </c>
      <c r="D61" s="37">
        <v>40.1</v>
      </c>
      <c r="E61" s="7">
        <v>3732557</v>
      </c>
      <c r="F61" s="144">
        <v>49.3</v>
      </c>
      <c r="G61" s="144">
        <v>5.1</v>
      </c>
      <c r="H61" s="144">
        <v>28.1</v>
      </c>
      <c r="I61" s="38">
        <v>0.597</v>
      </c>
      <c r="J61" s="2"/>
      <c r="K61" s="2"/>
      <c r="L61" s="2"/>
      <c r="M61" s="2"/>
      <c r="N61" s="2"/>
      <c r="O61" s="2"/>
      <c r="P61" s="2"/>
    </row>
    <row r="62" spans="1:16" ht="15.75" customHeight="1">
      <c r="A62" s="131"/>
      <c r="B62" s="87"/>
      <c r="C62" s="70"/>
      <c r="D62" s="71"/>
      <c r="E62" s="7"/>
      <c r="F62" s="144"/>
      <c r="G62" s="144"/>
      <c r="H62" s="144"/>
      <c r="I62" s="38"/>
      <c r="J62" s="2"/>
      <c r="K62" s="2"/>
      <c r="L62" s="2"/>
      <c r="M62" s="2"/>
      <c r="N62" s="2"/>
      <c r="O62" s="2"/>
      <c r="P62" s="2"/>
    </row>
    <row r="63" spans="1:16" ht="15.75" customHeight="1">
      <c r="A63" s="128" t="s">
        <v>245</v>
      </c>
      <c r="B63" s="87"/>
      <c r="C63" s="70"/>
      <c r="D63" s="71"/>
      <c r="E63" s="7"/>
      <c r="F63" s="144"/>
      <c r="G63" s="144"/>
      <c r="H63" s="144"/>
      <c r="I63" s="38"/>
      <c r="J63" s="2"/>
      <c r="K63" s="2"/>
      <c r="L63" s="2"/>
      <c r="M63" s="2"/>
      <c r="N63" s="2"/>
      <c r="O63" s="2"/>
      <c r="P63" s="2"/>
    </row>
    <row r="64" spans="1:16" ht="15.75" customHeight="1">
      <c r="A64" s="131" t="s">
        <v>135</v>
      </c>
      <c r="B64" s="141">
        <v>3875929</v>
      </c>
      <c r="C64" s="72">
        <v>46.6</v>
      </c>
      <c r="D64" s="73">
        <v>35.5</v>
      </c>
      <c r="E64" s="7">
        <v>3464062</v>
      </c>
      <c r="F64" s="145">
        <v>33.5</v>
      </c>
      <c r="G64" s="145">
        <v>18.9</v>
      </c>
      <c r="H64" s="145">
        <v>35.5</v>
      </c>
      <c r="I64">
        <v>0.713</v>
      </c>
      <c r="J64" s="2"/>
      <c r="K64" s="2"/>
      <c r="L64" s="2"/>
      <c r="M64" s="2"/>
      <c r="N64" s="2"/>
      <c r="O64" s="2"/>
      <c r="P64" s="2"/>
    </row>
    <row r="65" spans="1:16" ht="15.75" customHeight="1">
      <c r="A65" s="131"/>
      <c r="B65" s="146"/>
      <c r="C65" s="72"/>
      <c r="D65" s="73"/>
      <c r="E65" s="59"/>
      <c r="F65" s="145"/>
      <c r="G65" s="145"/>
      <c r="H65" s="145"/>
      <c r="I65" s="123"/>
      <c r="J65" s="2"/>
      <c r="K65" s="2"/>
      <c r="L65" s="2"/>
      <c r="M65" s="2"/>
      <c r="N65" s="2"/>
      <c r="O65" s="2"/>
      <c r="P65" s="2"/>
    </row>
    <row r="66" spans="1:16" ht="15.75" customHeight="1">
      <c r="A66" s="128" t="s">
        <v>246</v>
      </c>
      <c r="B66" s="87"/>
      <c r="C66" s="70"/>
      <c r="D66" s="71"/>
      <c r="E66" s="7"/>
      <c r="F66" s="144"/>
      <c r="G66" s="144"/>
      <c r="H66" s="144"/>
      <c r="I66" s="38"/>
      <c r="J66" s="2"/>
      <c r="K66" s="2"/>
      <c r="L66" s="2"/>
      <c r="M66" s="2"/>
      <c r="N66" s="2"/>
      <c r="O66" s="2"/>
      <c r="P66" s="2"/>
    </row>
    <row r="67" spans="1:16" ht="15.75" customHeight="1">
      <c r="A67" s="131" t="s">
        <v>137</v>
      </c>
      <c r="B67" s="146">
        <v>6194136</v>
      </c>
      <c r="C67" s="73">
        <v>67.2</v>
      </c>
      <c r="D67" s="73">
        <v>21.8</v>
      </c>
      <c r="E67" s="7">
        <v>5862160</v>
      </c>
      <c r="F67" s="145">
        <v>42.4</v>
      </c>
      <c r="G67" s="145">
        <v>12.3</v>
      </c>
      <c r="H67" s="145">
        <v>27.9</v>
      </c>
      <c r="I67" s="123">
        <v>0.379</v>
      </c>
      <c r="J67" s="2"/>
      <c r="K67" s="2"/>
      <c r="L67" s="2"/>
      <c r="M67" s="2"/>
      <c r="N67" s="2"/>
      <c r="O67" s="2"/>
      <c r="P67" s="2"/>
    </row>
    <row r="68" spans="1:16" ht="15.75" customHeight="1">
      <c r="A68" s="131"/>
      <c r="B68" s="146"/>
      <c r="C68" s="72"/>
      <c r="D68" s="73"/>
      <c r="E68" s="59"/>
      <c r="F68" s="145"/>
      <c r="G68" s="145"/>
      <c r="H68" s="145"/>
      <c r="I68" s="123"/>
      <c r="J68" s="2"/>
      <c r="K68" s="2"/>
      <c r="L68" s="2"/>
      <c r="M68" s="2"/>
      <c r="N68" s="2"/>
      <c r="O68" s="2"/>
      <c r="P68" s="2"/>
    </row>
    <row r="69" spans="1:16" ht="15.75" customHeight="1">
      <c r="A69" s="128" t="s">
        <v>247</v>
      </c>
      <c r="B69" s="87"/>
      <c r="C69" s="70"/>
      <c r="D69" s="71"/>
      <c r="E69" s="7"/>
      <c r="F69" s="144"/>
      <c r="G69" s="144"/>
      <c r="H69" s="144"/>
      <c r="I69" s="38"/>
      <c r="J69" s="2"/>
      <c r="K69" s="2"/>
      <c r="L69" s="2"/>
      <c r="M69" s="2"/>
      <c r="N69" s="2"/>
      <c r="O69" s="2"/>
      <c r="P69" s="2"/>
    </row>
    <row r="70" spans="1:16" ht="15.75" customHeight="1">
      <c r="A70" s="131" t="s">
        <v>139</v>
      </c>
      <c r="B70" s="146">
        <v>1491194</v>
      </c>
      <c r="C70" s="72">
        <v>61.2</v>
      </c>
      <c r="D70" s="73">
        <v>19.9</v>
      </c>
      <c r="E70" s="7">
        <v>1374922</v>
      </c>
      <c r="F70" s="145">
        <v>33.4</v>
      </c>
      <c r="G70" s="145">
        <v>24.2</v>
      </c>
      <c r="H70" s="145">
        <v>32.8</v>
      </c>
      <c r="I70" s="123">
        <v>0.346</v>
      </c>
      <c r="J70" s="2"/>
      <c r="K70" s="2"/>
      <c r="L70" s="2"/>
      <c r="M70" s="2"/>
      <c r="N70" s="2"/>
      <c r="O70" s="2"/>
      <c r="P70" s="2"/>
    </row>
    <row r="71" spans="1:16" ht="15.75" customHeight="1">
      <c r="A71" s="131"/>
      <c r="B71" s="147"/>
      <c r="C71" s="72"/>
      <c r="D71" s="73"/>
      <c r="E71" s="59"/>
      <c r="F71" s="145"/>
      <c r="G71" s="145"/>
      <c r="H71" s="145"/>
      <c r="I71" s="123"/>
      <c r="J71" s="2"/>
      <c r="K71" s="2"/>
      <c r="L71" s="2"/>
      <c r="M71" s="2"/>
      <c r="N71" s="2"/>
      <c r="O71" s="2"/>
      <c r="P71" s="2"/>
    </row>
    <row r="72" spans="1:16" ht="15.75" customHeight="1">
      <c r="A72" s="128" t="s">
        <v>248</v>
      </c>
      <c r="B72" s="87"/>
      <c r="C72" s="70"/>
      <c r="D72" s="71"/>
      <c r="E72" s="7"/>
      <c r="F72" s="144"/>
      <c r="G72" s="144"/>
      <c r="H72" s="144"/>
      <c r="I72" s="38"/>
      <c r="J72" s="2"/>
      <c r="K72" s="2"/>
      <c r="L72" s="2"/>
      <c r="M72" s="2"/>
      <c r="N72" s="2"/>
      <c r="O72" s="2"/>
      <c r="P72" s="2"/>
    </row>
    <row r="73" spans="1:16" ht="15.75" customHeight="1">
      <c r="A73" s="131" t="s">
        <v>141</v>
      </c>
      <c r="B73" s="87">
        <v>11713436</v>
      </c>
      <c r="C73" s="70">
        <v>67.2</v>
      </c>
      <c r="D73" s="71">
        <v>16.9</v>
      </c>
      <c r="E73" s="7">
        <v>11025877</v>
      </c>
      <c r="F73" s="144">
        <v>43.5</v>
      </c>
      <c r="G73" s="144">
        <v>18.3</v>
      </c>
      <c r="H73" s="144">
        <v>24.4</v>
      </c>
      <c r="I73" s="38">
        <v>0.341</v>
      </c>
      <c r="J73" s="2"/>
      <c r="K73" s="2"/>
      <c r="L73" s="2"/>
      <c r="M73" s="2"/>
      <c r="N73" s="2"/>
      <c r="O73" s="2"/>
      <c r="P73" s="2"/>
    </row>
    <row r="74" spans="1:16" ht="15.75" customHeight="1">
      <c r="A74" s="131"/>
      <c r="B74" s="147"/>
      <c r="C74" s="70"/>
      <c r="D74" s="71"/>
      <c r="E74" s="7"/>
      <c r="F74" s="144"/>
      <c r="G74" s="144"/>
      <c r="H74" s="144"/>
      <c r="I74" s="38"/>
      <c r="J74" s="2"/>
      <c r="K74" s="2"/>
      <c r="L74" s="2"/>
      <c r="M74" s="2"/>
      <c r="N74" s="2"/>
      <c r="O74" s="2"/>
      <c r="P74" s="2"/>
    </row>
    <row r="75" spans="1:16" ht="15.75" customHeight="1">
      <c r="A75" s="128" t="s">
        <v>249</v>
      </c>
      <c r="B75" s="146"/>
      <c r="C75" s="73"/>
      <c r="D75" s="73"/>
      <c r="E75" s="7"/>
      <c r="F75" s="145"/>
      <c r="G75" s="145"/>
      <c r="H75" s="145"/>
      <c r="I75" s="38"/>
      <c r="J75" s="2"/>
      <c r="K75" s="2"/>
      <c r="L75" s="2"/>
      <c r="M75" s="2"/>
      <c r="N75" s="2"/>
      <c r="O75" s="2"/>
      <c r="P75" s="2"/>
    </row>
    <row r="76" spans="1:16" ht="15.75" customHeight="1">
      <c r="A76" s="131" t="s">
        <v>143</v>
      </c>
      <c r="B76" s="146">
        <v>5072072</v>
      </c>
      <c r="C76" s="72">
        <v>53.3</v>
      </c>
      <c r="D76" s="73">
        <v>36</v>
      </c>
      <c r="E76" s="59">
        <v>4865672</v>
      </c>
      <c r="F76" s="145">
        <v>43.6</v>
      </c>
      <c r="G76" s="145">
        <v>10</v>
      </c>
      <c r="H76" s="145">
        <v>25.7</v>
      </c>
      <c r="I76" s="38">
        <v>0.586</v>
      </c>
      <c r="J76" s="2"/>
      <c r="K76" s="2"/>
      <c r="L76" s="2"/>
      <c r="M76" s="2"/>
      <c r="N76" s="2"/>
      <c r="O76" s="2"/>
      <c r="P76" s="2"/>
    </row>
    <row r="77" spans="1:16" ht="15.75" customHeight="1">
      <c r="A77" s="131" t="s">
        <v>144</v>
      </c>
      <c r="B77" s="141">
        <v>3901749</v>
      </c>
      <c r="C77" s="70">
        <v>70.7</v>
      </c>
      <c r="D77" s="71">
        <v>13.6</v>
      </c>
      <c r="E77" s="7">
        <v>3567528</v>
      </c>
      <c r="F77" s="144">
        <v>37.5</v>
      </c>
      <c r="G77" s="144">
        <v>26.8</v>
      </c>
      <c r="H77" s="144">
        <v>27</v>
      </c>
      <c r="I77" s="38">
        <v>0.338</v>
      </c>
      <c r="J77" s="2"/>
      <c r="K77" s="2"/>
      <c r="L77" s="2"/>
      <c r="M77" s="2"/>
      <c r="N77" s="2"/>
      <c r="O77" s="2"/>
      <c r="P77" s="2"/>
    </row>
    <row r="78" spans="1:16" ht="15.75" customHeight="1">
      <c r="A78" s="131"/>
      <c r="B78" s="87"/>
      <c r="C78" s="70"/>
      <c r="D78" s="71"/>
      <c r="E78" s="7"/>
      <c r="F78" s="144"/>
      <c r="G78" s="144"/>
      <c r="H78" s="144"/>
      <c r="I78" s="38"/>
      <c r="J78" s="2"/>
      <c r="K78" s="2"/>
      <c r="L78" s="2"/>
      <c r="M78" s="2"/>
      <c r="N78" s="2"/>
      <c r="O78" s="2"/>
      <c r="P78" s="2"/>
    </row>
    <row r="79" spans="1:16" ht="15.75" customHeight="1">
      <c r="A79" s="128" t="s">
        <v>250</v>
      </c>
      <c r="B79" s="87"/>
      <c r="C79" s="70"/>
      <c r="D79" s="71"/>
      <c r="E79" s="7"/>
      <c r="F79" s="144"/>
      <c r="G79" s="144"/>
      <c r="H79" s="144"/>
      <c r="I79" s="38"/>
      <c r="J79" s="2"/>
      <c r="K79" s="2"/>
      <c r="L79" s="2"/>
      <c r="M79" s="2"/>
      <c r="N79" s="2"/>
      <c r="O79" s="2"/>
      <c r="P79" s="2"/>
    </row>
    <row r="80" spans="1:16" ht="15.75" customHeight="1">
      <c r="A80" s="131" t="s">
        <v>146</v>
      </c>
      <c r="B80" s="141">
        <v>1945536</v>
      </c>
      <c r="C80" s="72">
        <v>71.7</v>
      </c>
      <c r="D80" s="73">
        <v>6.4</v>
      </c>
      <c r="E80" s="7">
        <v>1864418</v>
      </c>
      <c r="F80" s="145">
        <v>35.8</v>
      </c>
      <c r="G80" s="145">
        <v>21.7</v>
      </c>
      <c r="H80" s="145">
        <v>34.2</v>
      </c>
      <c r="I80" s="123">
        <v>0.143</v>
      </c>
      <c r="J80" s="2"/>
      <c r="K80" s="2"/>
      <c r="L80" s="2"/>
      <c r="M80" s="2"/>
      <c r="N80" s="2"/>
      <c r="O80" s="2"/>
      <c r="P80" s="2"/>
    </row>
    <row r="81" spans="1:16" ht="15.75" customHeight="1">
      <c r="A81" s="131"/>
      <c r="B81" s="146"/>
      <c r="C81" s="72"/>
      <c r="D81" s="73"/>
      <c r="E81" s="59"/>
      <c r="F81" s="145"/>
      <c r="G81" s="145"/>
      <c r="H81" s="145"/>
      <c r="I81" s="123"/>
      <c r="J81" s="2"/>
      <c r="K81" s="2"/>
      <c r="L81" s="2"/>
      <c r="M81" s="2"/>
      <c r="N81" s="2"/>
      <c r="O81" s="2"/>
      <c r="P81" s="2"/>
    </row>
    <row r="82" spans="1:16" ht="15.75" customHeight="1">
      <c r="A82" s="128" t="s">
        <v>251</v>
      </c>
      <c r="B82" s="87"/>
      <c r="C82" s="70"/>
      <c r="D82" s="71"/>
      <c r="E82" s="7"/>
      <c r="F82" s="144"/>
      <c r="G82" s="144"/>
      <c r="H82" s="144"/>
      <c r="I82" s="38"/>
      <c r="J82" s="2"/>
      <c r="K82" s="2"/>
      <c r="L82" s="2"/>
      <c r="M82" s="2"/>
      <c r="N82" s="2"/>
      <c r="O82" s="2"/>
      <c r="P82" s="2"/>
    </row>
    <row r="83" spans="1:16" ht="15.75" customHeight="1">
      <c r="A83" s="131" t="s">
        <v>148</v>
      </c>
      <c r="B83" s="141">
        <v>3675561</v>
      </c>
      <c r="C83" s="70">
        <v>79.5</v>
      </c>
      <c r="D83" s="71">
        <v>10.9</v>
      </c>
      <c r="E83" s="7">
        <v>3547080</v>
      </c>
      <c r="F83" s="144">
        <v>38.9</v>
      </c>
      <c r="G83" s="144">
        <v>21.1</v>
      </c>
      <c r="H83" s="144">
        <v>30.6</v>
      </c>
      <c r="I83" s="38">
        <v>0.231</v>
      </c>
      <c r="J83" s="2"/>
      <c r="K83" s="2"/>
      <c r="L83" s="2"/>
      <c r="M83" s="2"/>
      <c r="N83" s="2"/>
      <c r="O83" s="2"/>
      <c r="P83" s="2"/>
    </row>
    <row r="84" spans="1:16" ht="15.75" customHeight="1">
      <c r="A84" s="131" t="s">
        <v>222</v>
      </c>
      <c r="B84" s="87">
        <v>13221704</v>
      </c>
      <c r="C84" s="70">
        <v>83.1</v>
      </c>
      <c r="D84" s="71">
        <v>10</v>
      </c>
      <c r="E84" s="7">
        <v>12789830</v>
      </c>
      <c r="F84" s="144">
        <v>37</v>
      </c>
      <c r="G84" s="144">
        <v>24.4</v>
      </c>
      <c r="H84" s="144">
        <v>20.5</v>
      </c>
      <c r="I84" s="38">
        <v>0.231</v>
      </c>
      <c r="J84" s="2"/>
      <c r="K84" s="2"/>
      <c r="L84" s="2"/>
      <c r="M84" s="2"/>
      <c r="N84" s="2"/>
      <c r="O84" s="2"/>
      <c r="P84" s="2"/>
    </row>
    <row r="85" spans="1:16" ht="15.75" customHeight="1">
      <c r="A85" s="131"/>
      <c r="B85" s="87"/>
      <c r="C85" s="70"/>
      <c r="D85" s="71"/>
      <c r="E85" s="7"/>
      <c r="F85" s="144"/>
      <c r="G85" s="144"/>
      <c r="H85" s="144"/>
      <c r="I85" s="38"/>
      <c r="J85" s="2"/>
      <c r="K85" s="2"/>
      <c r="L85" s="2"/>
      <c r="M85" s="2"/>
      <c r="N85" s="2"/>
      <c r="O85" s="2"/>
      <c r="P85" s="2"/>
    </row>
    <row r="86" spans="1:16" ht="15.75" customHeight="1">
      <c r="A86" s="128" t="s">
        <v>252</v>
      </c>
      <c r="B86" s="89"/>
      <c r="C86" s="72"/>
      <c r="D86" s="73"/>
      <c r="E86" s="2"/>
      <c r="F86" s="145"/>
      <c r="G86" s="145"/>
      <c r="H86" s="145"/>
      <c r="I86" s="123"/>
      <c r="J86" s="2"/>
      <c r="K86" s="2"/>
      <c r="L86" s="2"/>
      <c r="M86" s="2"/>
      <c r="N86" s="2"/>
      <c r="O86" s="2"/>
      <c r="P86" s="2"/>
    </row>
    <row r="87" spans="1:16" ht="15.75" customHeight="1">
      <c r="A87" s="148" t="s">
        <v>224</v>
      </c>
      <c r="B87" s="141">
        <v>9979573</v>
      </c>
      <c r="C87" s="72">
        <v>77.5</v>
      </c>
      <c r="D87" s="73">
        <v>11.7</v>
      </c>
      <c r="E87" s="59">
        <v>9425846</v>
      </c>
      <c r="F87" s="145">
        <v>39.5</v>
      </c>
      <c r="G87" s="145">
        <v>13.4</v>
      </c>
      <c r="H87" s="145">
        <v>27.2</v>
      </c>
      <c r="I87" s="123">
        <v>0.269</v>
      </c>
      <c r="J87" s="2"/>
      <c r="K87" s="2"/>
      <c r="L87" s="2"/>
      <c r="M87" s="2"/>
      <c r="N87" s="2"/>
      <c r="O87" s="2"/>
      <c r="P87" s="2"/>
    </row>
    <row r="88" spans="1:16" ht="15.75" customHeight="1" thickBot="1">
      <c r="A88" s="24"/>
      <c r="B88" s="25"/>
      <c r="C88" s="25"/>
      <c r="D88" s="25"/>
      <c r="E88" s="25"/>
      <c r="F88" s="25"/>
      <c r="G88" s="25"/>
      <c r="H88" s="25"/>
      <c r="I88" s="25"/>
      <c r="J88" s="2"/>
      <c r="K88" s="2"/>
      <c r="L88" s="2"/>
      <c r="M88" s="2"/>
      <c r="N88" s="2"/>
      <c r="O88" s="2"/>
      <c r="P88" s="2"/>
    </row>
    <row r="89" spans="1:16" ht="15.75" customHeight="1">
      <c r="A89" s="243" t="s">
        <v>289</v>
      </c>
      <c r="B89" s="243"/>
      <c r="C89" s="243"/>
      <c r="D89" s="243"/>
      <c r="E89" s="243"/>
      <c r="F89" s="243"/>
      <c r="G89" s="243"/>
      <c r="H89" s="243"/>
      <c r="I89" s="243"/>
      <c r="J89" s="2"/>
      <c r="K89" s="2"/>
      <c r="L89" s="2"/>
      <c r="M89" s="2"/>
      <c r="N89" s="2"/>
      <c r="O89" s="2"/>
      <c r="P89" s="2"/>
    </row>
    <row r="90" spans="1:16" ht="15.75" customHeight="1">
      <c r="A90" s="237" t="s">
        <v>170</v>
      </c>
      <c r="B90" s="237"/>
      <c r="C90" s="237"/>
      <c r="D90" s="237"/>
      <c r="E90" s="237"/>
      <c r="F90" s="237"/>
      <c r="G90" s="237"/>
      <c r="H90" s="237"/>
      <c r="I90" s="237"/>
      <c r="J90" s="2"/>
      <c r="K90" s="2"/>
      <c r="L90" s="2"/>
      <c r="M90" s="2"/>
      <c r="N90" s="2"/>
      <c r="O90" s="2"/>
      <c r="P90" s="2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</sheetData>
  <sheetProtection/>
  <mergeCells count="21">
    <mergeCell ref="A40:J40"/>
    <mergeCell ref="A47:I47"/>
    <mergeCell ref="A89:I89"/>
    <mergeCell ref="A1:I1"/>
    <mergeCell ref="A2:I2"/>
    <mergeCell ref="A41:I41"/>
    <mergeCell ref="A4:A5"/>
    <mergeCell ref="B4:D4"/>
    <mergeCell ref="E4:H4"/>
    <mergeCell ref="I4:I5"/>
    <mergeCell ref="A3:I3"/>
    <mergeCell ref="A42:J42"/>
    <mergeCell ref="A43:J43"/>
    <mergeCell ref="A44:I44"/>
    <mergeCell ref="A45:I45"/>
    <mergeCell ref="A46:I46"/>
    <mergeCell ref="A90:I90"/>
    <mergeCell ref="A48:A49"/>
    <mergeCell ref="B48:D48"/>
    <mergeCell ref="E48:H48"/>
    <mergeCell ref="I48:I49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8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2022-07-15T04:23:18Z</dcterms:created>
  <dcterms:modified xsi:type="dcterms:W3CDTF">2022-07-15T04:23:21Z</dcterms:modified>
  <cp:category/>
  <cp:version/>
  <cp:contentType/>
  <cp:contentStatus/>
</cp:coreProperties>
</file>