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601" activeTab="0"/>
  </bookViews>
  <sheets>
    <sheet name="６７ " sheetId="1" r:id="rId1"/>
    <sheet name="６８ " sheetId="2" r:id="rId2"/>
    <sheet name="６９" sheetId="3" r:id="rId3"/>
    <sheet name="７０ " sheetId="4" r:id="rId4"/>
    <sheet name="７１ " sheetId="5" r:id="rId5"/>
  </sheets>
  <definedNames>
    <definedName name="_xlnm.Print_Area" localSheetId="2">'６９'!$A$1:$M$490</definedName>
  </definedNames>
  <calcPr fullCalcOnLoad="1"/>
</workbook>
</file>

<file path=xl/sharedStrings.xml><?xml version="1.0" encoding="utf-8"?>
<sst xmlns="http://schemas.openxmlformats.org/spreadsheetml/2006/main" count="1525" uniqueCount="353">
  <si>
    <t>規模別</t>
  </si>
  <si>
    <t>　食料品製造業</t>
  </si>
  <si>
    <t>飲料・たばこ・飼料製造業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</si>
  <si>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</si>
  <si>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</si>
  <si>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</si>
  <si>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</si>
  <si>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</si>
  <si>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出版・印刷・同関連産業</t>
  </si>
  <si>
    <t>　化学工業</t>
  </si>
  <si>
    <t>　石油製品・石炭製品製造業</t>
  </si>
  <si>
    <t>　プラスチック製品製造業</t>
  </si>
  <si>
    <t>　ゴム製品製造業</t>
  </si>
  <si>
    <t>　なめし革・同製品・毛皮製造業</t>
  </si>
  <si>
    <t>　鉄鋼業</t>
  </si>
  <si>
    <t>　非鉄金属製造業</t>
  </si>
  <si>
    <t>　金属製品製造業</t>
  </si>
  <si>
    <t>　一般機械器具製造業</t>
  </si>
  <si>
    <t>　電気機械器具製造業</t>
  </si>
  <si>
    <t>　輸送用機械器具製造業</t>
  </si>
  <si>
    <t>　精密機械器具製造業</t>
  </si>
  <si>
    <t>　その他の製造業</t>
  </si>
  <si>
    <t>和　　 　気　　 　郡　　</t>
  </si>
  <si>
    <t>合　　　　　　　計</t>
  </si>
  <si>
    <t>　飲料・たばこ・飼料製造業</t>
  </si>
  <si>
    <t>７　　工　　　</t>
  </si>
  <si>
    <t>　　　業</t>
  </si>
  <si>
    <t>年次
区分</t>
  </si>
  <si>
    <t>従業者4人以上</t>
  </si>
  <si>
    <t>従　　</t>
  </si>
  <si>
    <t>　　　業　　　　者　　　　30　　    人　　　　以　　　　上</t>
  </si>
  <si>
    <t>年 次
区 分</t>
  </si>
  <si>
    <t>事 業
所 数</t>
  </si>
  <si>
    <t>従 業
者 数</t>
  </si>
  <si>
    <t>製 造 品
出荷額等</t>
  </si>
  <si>
    <t>原 材 料
使用額等</t>
  </si>
  <si>
    <t>事 業
所 数</t>
  </si>
  <si>
    <t>従 業 者 数</t>
  </si>
  <si>
    <t>製造品出荷額等</t>
  </si>
  <si>
    <t>付 加 価 値 額</t>
  </si>
  <si>
    <t>生 産 額</t>
  </si>
  <si>
    <t>原材料使用額等</t>
  </si>
  <si>
    <t>現 金 給 与 総 額</t>
  </si>
  <si>
    <t>総  数</t>
  </si>
  <si>
    <t>男</t>
  </si>
  <si>
    <t>女</t>
  </si>
  <si>
    <t>金　　額</t>
  </si>
  <si>
    <t>従　業  者１人当たり</t>
  </si>
  <si>
    <t>付加価値率</t>
  </si>
  <si>
    <t>原材料率</t>
  </si>
  <si>
    <t>従  業  者１人当たり</t>
  </si>
  <si>
    <t>現金給与率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</si>
  <si>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</si>
  <si>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</si>
  <si>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</si>
  <si>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</si>
  <si>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</si>
  <si>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</si>
  <si>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</si>
  <si>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</si>
  <si>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</si>
  <si>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</si>
  <si>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</si>
  <si>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</si>
  <si>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</si>
  <si>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</si>
  <si>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</si>
  <si>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</si>
  <si>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</si>
  <si>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</si>
  <si>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年                     次
区                     分</t>
  </si>
  <si>
    <t>事業所数</t>
  </si>
  <si>
    <t>在                庫               額　   　　</t>
  </si>
  <si>
    <t>固定資産の移動のあった事業所数</t>
  </si>
  <si>
    <t>有　形  固  定  資  産  額</t>
  </si>
  <si>
    <t>建　設　仮　勘　定</t>
  </si>
  <si>
    <t>投資総額</t>
  </si>
  <si>
    <t>年次
区分</t>
  </si>
  <si>
    <t>製造品の在庫額</t>
  </si>
  <si>
    <t>原材料、燃料の在庫額</t>
  </si>
  <si>
    <t>半製品</t>
  </si>
  <si>
    <t>仕掛品の在庫額</t>
  </si>
  <si>
    <t>年    初
現 在 高</t>
  </si>
  <si>
    <t>取 得 額</t>
  </si>
  <si>
    <t>除 却 額</t>
  </si>
  <si>
    <t>減価償却額</t>
  </si>
  <si>
    <t>年末現在高</t>
  </si>
  <si>
    <t>年  初  額</t>
  </si>
  <si>
    <t>年  末  額</t>
  </si>
  <si>
    <t>年間出荷額に対する年末在庫の割合
 （％）</t>
  </si>
  <si>
    <t>年  初  額</t>
  </si>
  <si>
    <t>年間出荷額に対する年末在庫の割合
 （％）</t>
  </si>
  <si>
    <t>増</t>
  </si>
  <si>
    <t>減</t>
  </si>
  <si>
    <t>町　　　　　　　　村</t>
  </si>
  <si>
    <t>従  業  者  数  （人）</t>
  </si>
  <si>
    <t>　　　製　　造　　品　　出　　荷　　額　　等</t>
  </si>
  <si>
    <t>現金給与総額</t>
  </si>
  <si>
    <t>粗付加価値額</t>
  </si>
  <si>
    <t>合　　計</t>
  </si>
  <si>
    <t>常　　用
労働者数</t>
  </si>
  <si>
    <t>個人事業主、
家族従業者数</t>
  </si>
  <si>
    <t>製 造 品
出 荷 額</t>
  </si>
  <si>
    <t>加 工 賃
収 入 額</t>
  </si>
  <si>
    <t>修 理 料
収 入 額</t>
  </si>
  <si>
    <t>従　業　者
１人あたり</t>
  </si>
  <si>
    <t>食料品製造業　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</si>
  <si>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</si>
  <si>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</si>
  <si>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</si>
  <si>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</si>
  <si>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</si>
  <si>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</si>
  <si>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</si>
  <si>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</si>
  <si>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</si>
  <si>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</si>
  <si>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</si>
  <si>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</si>
  <si>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</si>
  <si>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</si>
  <si>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</si>
  <si>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</si>
  <si>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赤　　 　磐　　 　郡　　</t>
  </si>
  <si>
    <t>瀬　 　　戸　 　　町</t>
  </si>
  <si>
    <t>佐　　 　伯　   　町</t>
  </si>
  <si>
    <t>和　 　　気　　 　町</t>
  </si>
  <si>
    <t>都　 　　窪　　 　郡　　</t>
  </si>
  <si>
    <t>早　　 　島　　 　町</t>
  </si>
  <si>
    <t>浅　　 　口　　 　郡　　</t>
  </si>
  <si>
    <t>金　　 　光　 　　町</t>
  </si>
  <si>
    <t>鴨　　 　方　　 　町</t>
  </si>
  <si>
    <t>寄　 　　島　　 　町</t>
  </si>
  <si>
    <t>里　 　　庄　　 　町</t>
  </si>
  <si>
    <t>小　 　　田　 　　郡　　</t>
  </si>
  <si>
    <t>矢　　 　掛　 　　町</t>
  </si>
  <si>
    <t>真　　 　庭　　　 郡　　</t>
  </si>
  <si>
    <t>（単位　万円）</t>
  </si>
  <si>
    <t>産 　業　 分　 類</t>
  </si>
  <si>
    <t>　窯業・土石製品製造業</t>
  </si>
  <si>
    <t>県　　　　　　　　　　　計</t>
  </si>
  <si>
    <t>市　　　　　部　　　　　計</t>
  </si>
  <si>
    <t>岡　　　　　山　　　　　市</t>
  </si>
  <si>
    <t>倉　　　　　敷　　　　　市</t>
  </si>
  <si>
    <t>津　　　　　山　　　　　市</t>
  </si>
  <si>
    <t>X</t>
  </si>
  <si>
    <t>玉　　　　　野　　　　　市</t>
  </si>
  <si>
    <t>笠　　　　　岡　　　　　市</t>
  </si>
  <si>
    <t>井　　　　　原　　　　　市</t>
  </si>
  <si>
    <t>総　　　　　社　　　　　市</t>
  </si>
  <si>
    <t>高　　　　　梁　　　　　市</t>
  </si>
  <si>
    <t>新　　　　　見　　　　　市</t>
  </si>
  <si>
    <t>備　　　　　前　　　　　市</t>
  </si>
  <si>
    <t>資料：県統計管理課</t>
  </si>
  <si>
    <t>産業分類</t>
  </si>
  <si>
    <t>工　　　業　　111</t>
  </si>
  <si>
    <t>工　　　業　　113</t>
  </si>
  <si>
    <t>114　　工　　　業</t>
  </si>
  <si>
    <t>工　　　業　　115</t>
  </si>
  <si>
    <r>
      <t>　及び製造品出荷額等　</t>
    </r>
    <r>
      <rPr>
        <sz val="12"/>
        <rFont val="ＭＳ 明朝"/>
        <family val="1"/>
      </rPr>
      <t>(従業者４人以上の事業所）</t>
    </r>
  </si>
  <si>
    <t>09　食料品製造業</t>
  </si>
  <si>
    <t>10　飲料・たばこ･飼料製造業</t>
  </si>
  <si>
    <t>11　繊維工業</t>
  </si>
  <si>
    <t>12　衣服・その他の繊維製品製造業</t>
  </si>
  <si>
    <t>13　木材・木製品製造業</t>
  </si>
  <si>
    <t>14　家具・装備品製造業</t>
  </si>
  <si>
    <t>15　パルプ・紙・紙加工品製造業</t>
  </si>
  <si>
    <t>16　印刷・同関連業</t>
  </si>
  <si>
    <t>17　化学工業</t>
  </si>
  <si>
    <t>18　石油製品・石炭製品製造業</t>
  </si>
  <si>
    <t>19　プラスチック製品製造業</t>
  </si>
  <si>
    <t>20　ゴム製品製造業</t>
  </si>
  <si>
    <t>21　なめし革・同製品・毛皮製造業</t>
  </si>
  <si>
    <t>22　窯業・土石製品製造業</t>
  </si>
  <si>
    <t>23　鉄鋼業</t>
  </si>
  <si>
    <t>24　非鉄金属製造業</t>
  </si>
  <si>
    <t>25　金属製品製造業</t>
  </si>
  <si>
    <t>26　一般機械器具製造業</t>
  </si>
  <si>
    <t>27　電気機械器具製造業</t>
  </si>
  <si>
    <t>28　情報通信機械器具製造業</t>
  </si>
  <si>
    <t>29　電子部品・デバイス製造業</t>
  </si>
  <si>
    <t>30　輸送用機械器具製造業</t>
  </si>
  <si>
    <t>31　精密機械器具製造業</t>
  </si>
  <si>
    <t>32　その他の製造業</t>
  </si>
  <si>
    <t>09　食料品製造業</t>
  </si>
  <si>
    <t>10　飲料・たばこ･飼料製造業</t>
  </si>
  <si>
    <t>11　繊維工業</t>
  </si>
  <si>
    <t>12　衣服・その他の繊維製品製造業</t>
  </si>
  <si>
    <t>13　木材・木製品製造業</t>
  </si>
  <si>
    <t>14　家具・装備品製造業</t>
  </si>
  <si>
    <t>15　パルプ・紙・紙加工品製造業</t>
  </si>
  <si>
    <t>16　印刷・同関連業</t>
  </si>
  <si>
    <t>17　化学工業</t>
  </si>
  <si>
    <t>18　石油製品・石炭製品製造業</t>
  </si>
  <si>
    <t>19　プラスチック製品製造業</t>
  </si>
  <si>
    <t>20　ゴム製品製造業</t>
  </si>
  <si>
    <t>21　なめし革・同製品・毛皮製造業</t>
  </si>
  <si>
    <t>22　窯業・土石製品製造業</t>
  </si>
  <si>
    <t>23　鉄鋼業</t>
  </si>
  <si>
    <t>24　非鉄金属製造業</t>
  </si>
  <si>
    <t>25　金属製品製造業</t>
  </si>
  <si>
    <t>26　一般機械器具製造業</t>
  </si>
  <si>
    <t>27　電気機械器具製造業</t>
  </si>
  <si>
    <t>（単位　万円）</t>
  </si>
  <si>
    <t>資料：県統計管理課</t>
  </si>
  <si>
    <t>資料：県統計管理課</t>
  </si>
  <si>
    <r>
      <t xml:space="preserve"> 及び製造品出荷額等　</t>
    </r>
    <r>
      <rPr>
        <sz val="12"/>
        <rFont val="ＭＳ 明朝"/>
        <family val="1"/>
      </rPr>
      <t xml:space="preserve">(従業者４人以上の事業所） </t>
    </r>
  </si>
  <si>
    <r>
      <t xml:space="preserve"> 及び製造品出荷額等　</t>
    </r>
    <r>
      <rPr>
        <sz val="12"/>
        <rFont val="ＭＳ 明朝"/>
        <family val="1"/>
      </rPr>
      <t>(従業者４人以上の事業所） （つづき）</t>
    </r>
  </si>
  <si>
    <r>
      <t xml:space="preserve"> 及び製造品出荷額等　</t>
    </r>
    <r>
      <rPr>
        <sz val="12"/>
        <rFont val="ＭＳ 明朝"/>
        <family val="1"/>
      </rPr>
      <t>(従業者４人以上の事業所）　（つづき）</t>
    </r>
  </si>
  <si>
    <t>　情報通信機械器具製造業</t>
  </si>
  <si>
    <t>　電子部品・デバイス製造業</t>
  </si>
  <si>
    <t>資料：県統計管理課　</t>
  </si>
  <si>
    <t>情報通信機械器具製造業</t>
  </si>
  <si>
    <t>電子部品・デバイス製造業</t>
  </si>
  <si>
    <r>
      <t xml:space="preserve"> 及び製造品出荷額等　</t>
    </r>
    <r>
      <rPr>
        <sz val="12"/>
        <rFont val="ＭＳ 明朝"/>
        <family val="1"/>
      </rPr>
      <t xml:space="preserve">(従業者４人以上の事業所） </t>
    </r>
  </si>
  <si>
    <t>町　　　　村　　　　計</t>
  </si>
  <si>
    <t>09</t>
  </si>
  <si>
    <t>印刷・同関連業</t>
  </si>
  <si>
    <t>輸送用機械器具製造業</t>
  </si>
  <si>
    <t>精密機械器具製造業</t>
  </si>
  <si>
    <t>その他の製造業</t>
  </si>
  <si>
    <t>御　　  津　　 　郡　　</t>
  </si>
  <si>
    <t>建　 　　部　 　　町</t>
  </si>
  <si>
    <t>資料：県統計管理課　</t>
  </si>
  <si>
    <t>新　 　　庄　 　　村</t>
  </si>
  <si>
    <t>苫　　 　田　　　 郡　　</t>
  </si>
  <si>
    <t>鏡　 　　野　　 　町</t>
  </si>
  <si>
    <t>勝　　 　田　　 　郡　　</t>
  </si>
  <si>
    <t>勝　　 　央　　 　町</t>
  </si>
  <si>
    <t>英　 　　田　 　　郡　　</t>
  </si>
  <si>
    <t>西　　粟　　倉　　村</t>
  </si>
  <si>
    <t>久　 　　米　　 　郡　　</t>
  </si>
  <si>
    <t>09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</si>
  <si>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</si>
  <si>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</si>
  <si>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</si>
  <si>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</si>
  <si>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</si>
  <si>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</si>
  <si>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</si>
  <si>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</si>
  <si>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</si>
  <si>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注）１　この表は、「工業統計調査」による12月31日現在のもので、国および公営を除く製造事業所である。</t>
  </si>
  <si>
    <t>09</t>
  </si>
  <si>
    <t>印刷・同関連業</t>
  </si>
  <si>
    <t xml:space="preserve">その他の製造業 </t>
  </si>
  <si>
    <t>　　２　製造品出荷額等は、製造品出荷額、加工賃収入額ならびに修理料収入額等の合計額、生産額は「製造品出荷額等＋(製造品在庫額年品在末－年初）＋（半製品および仕掛品在庫　</t>
  </si>
  <si>
    <t>　　　　額年末仕掛庫額年末－年初）」、付加価値額は、「生産額－内国消費税額－原材料使用額－減価償却額」である。</t>
  </si>
  <si>
    <t>食料品製造業</t>
  </si>
  <si>
    <t>飲料・たばこ・飼料製造業</t>
  </si>
  <si>
    <t>繊維工業</t>
  </si>
  <si>
    <t>衣服･その他の繊維製品製造業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</si>
  <si>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</si>
  <si>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</si>
  <si>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</si>
  <si>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</si>
  <si>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</si>
  <si>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</si>
  <si>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</si>
  <si>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</si>
  <si>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</si>
  <si>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</si>
  <si>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</si>
  <si>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</si>
  <si>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</si>
  <si>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</si>
  <si>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　有形固定資産額　(従業者30人以上の事業所)　　</t>
  </si>
  <si>
    <t>09</t>
  </si>
  <si>
    <t>印刷・同関連業</t>
  </si>
  <si>
    <t>　　２　この統計表中「－」は該当のないもの、「χ」は１又は２事業所に関する数値であるため、内容を秘匿した箇所である。</t>
  </si>
  <si>
    <t xml:space="preserve"> 及び製造品出荷額等　</t>
  </si>
  <si>
    <t>（単位　　万円）　　</t>
  </si>
  <si>
    <t>（単位　　万円）</t>
  </si>
  <si>
    <r>
      <t xml:space="preserve">10　　              　　1000 </t>
    </r>
    <r>
      <rPr>
        <sz val="7.5"/>
        <rFont val="ＭＳ 明朝"/>
        <family val="1"/>
      </rPr>
      <t>人　以上</t>
    </r>
    <r>
      <rPr>
        <sz val="7.5"/>
        <rFont val="ＭＳ ゴシック"/>
        <family val="3"/>
      </rPr>
      <t>　</t>
    </r>
  </si>
  <si>
    <t>９　　　　　　　　　　　　500 ～ 999</t>
  </si>
  <si>
    <t>８　　　　　　　　　　　　300 ～ 499</t>
  </si>
  <si>
    <t>７　　　              　  200 ～ 299</t>
  </si>
  <si>
    <t>６　　　　　　　　  　　  100 ～ 199</t>
  </si>
  <si>
    <t>５　　　　　　　　　　　　 50 ～　99</t>
  </si>
  <si>
    <t>４　　　　　　　　　　　　 30 ～　49</t>
  </si>
  <si>
    <t>３　　　　　　　　　　　　 20 ～　29</t>
  </si>
  <si>
    <t>２　　　　　　　　　　　　 10 ～　19</t>
  </si>
  <si>
    <r>
      <t xml:space="preserve">１　　　　　　　　　 　　　 4 ～　 9 </t>
    </r>
    <r>
      <rPr>
        <sz val="7.5"/>
        <rFont val="ＭＳ 明朝"/>
        <family val="1"/>
      </rPr>
      <t>人</t>
    </r>
  </si>
  <si>
    <t>２             50 ～　99　</t>
  </si>
  <si>
    <t>３　       　 100 ～ 199　</t>
  </si>
  <si>
    <t>４　       　 200 ～ 299　</t>
  </si>
  <si>
    <t>５　       　 300 ～ 499　</t>
  </si>
  <si>
    <t>６　       　 500 ～ 999　</t>
  </si>
  <si>
    <r>
      <t>７　      　 1000</t>
    </r>
    <r>
      <rPr>
        <sz val="7.5"/>
        <rFont val="ＭＳ 明朝"/>
        <family val="1"/>
      </rPr>
      <t>人　以上</t>
    </r>
    <r>
      <rPr>
        <sz val="7.5"/>
        <rFont val="ＭＳ ゴシック"/>
        <family val="3"/>
      </rPr>
      <t>　</t>
    </r>
  </si>
  <si>
    <r>
      <t>１　</t>
    </r>
    <r>
      <rPr>
        <sz val="7.5"/>
        <rFont val="ＭＳ 明朝"/>
        <family val="1"/>
      </rPr>
      <t>従業者</t>
    </r>
    <r>
      <rPr>
        <sz val="7.5"/>
        <rFont val="ＭＳ ゴシック"/>
        <family val="3"/>
      </rPr>
      <t xml:space="preserve">　　 30 ～　49 </t>
    </r>
    <r>
      <rPr>
        <sz val="7.5"/>
        <rFont val="ＭＳ 明朝"/>
        <family val="1"/>
      </rPr>
      <t>人</t>
    </r>
  </si>
  <si>
    <r>
      <t xml:space="preserve">　　　　　　　　  1000  </t>
    </r>
    <r>
      <rPr>
        <sz val="9"/>
        <rFont val="ＭＳ 明朝"/>
        <family val="1"/>
      </rPr>
      <t>人</t>
    </r>
    <r>
      <rPr>
        <sz val="9"/>
        <rFont val="ＭＳ ゴシック"/>
        <family val="3"/>
      </rPr>
      <t xml:space="preserve">  </t>
    </r>
    <r>
      <rPr>
        <sz val="9"/>
        <rFont val="ＭＳ 明朝"/>
        <family val="1"/>
      </rPr>
      <t>以上</t>
    </r>
  </si>
  <si>
    <t>　　　　　　　 　  500　～　999　</t>
  </si>
  <si>
    <t>　　　　　　  　 　300　～　499　</t>
  </si>
  <si>
    <t>　　　　　　 　　  200　～　299　</t>
  </si>
  <si>
    <t>　　　　　　 　　  100　～　199　</t>
  </si>
  <si>
    <t>　　　　　　　　　  50　～　 99　</t>
  </si>
  <si>
    <t>　　　　　　　　　  30　～　 49　</t>
  </si>
  <si>
    <t>　　　　　　　　　  20　～　 29　</t>
  </si>
  <si>
    <t>　　　　　　　　　  10　～　 19　</t>
  </si>
  <si>
    <r>
      <t>従　業　者　　</t>
    </r>
    <r>
      <rPr>
        <sz val="9"/>
        <rFont val="ＭＳ ゴシック"/>
        <family val="3"/>
      </rPr>
      <t xml:space="preserve"> </t>
    </r>
    <r>
      <rPr>
        <sz val="9"/>
        <rFont val="ＭＳ 明朝"/>
        <family val="1"/>
      </rPr>
      <t>　</t>
    </r>
    <r>
      <rPr>
        <sz val="9"/>
        <rFont val="ＭＳ ゴシック"/>
        <family val="3"/>
      </rPr>
      <t xml:space="preserve">    </t>
    </r>
    <r>
      <rPr>
        <sz val="9"/>
        <rFont val="ＭＳ ゴシック"/>
        <family val="3"/>
      </rPr>
      <t>4</t>
    </r>
    <r>
      <rPr>
        <sz val="9"/>
        <rFont val="ＭＳ 明朝"/>
        <family val="1"/>
      </rPr>
      <t>　～　　</t>
    </r>
    <r>
      <rPr>
        <sz val="9"/>
        <rFont val="ＭＳ ゴシック"/>
        <family val="3"/>
      </rPr>
      <t>9</t>
    </r>
    <r>
      <rPr>
        <sz val="9"/>
        <rFont val="ＭＳ ゴシック"/>
        <family val="3"/>
      </rPr>
      <t xml:space="preserve"> </t>
    </r>
    <r>
      <rPr>
        <sz val="9"/>
        <rFont val="ＭＳ 明朝"/>
        <family val="1"/>
      </rPr>
      <t>人</t>
    </r>
  </si>
  <si>
    <t>１３</t>
  </si>
  <si>
    <t>１４</t>
  </si>
  <si>
    <t>１５</t>
  </si>
  <si>
    <t>X</t>
  </si>
  <si>
    <t xml:space="preserve">67　　産業中分類、規模別事業所数、従業者数 </t>
  </si>
  <si>
    <t>68　　産業中分類、規模別在庫額及び　</t>
  </si>
  <si>
    <t xml:space="preserve">69　　市別、産業中分類別事業所数、従業者数  </t>
  </si>
  <si>
    <t xml:space="preserve">70　　町村別事業所数、従業者数  </t>
  </si>
  <si>
    <t>71　　水島工業地帯産業中分類別事業所数、従業者数　</t>
  </si>
  <si>
    <t>注）この表は、平成１６年工業統計調査の結果である。</t>
  </si>
  <si>
    <t>注）１　この表は、平成１６年工業統計調査の結果である。</t>
  </si>
  <si>
    <t>瀬　　　戸　　　内　　　市</t>
  </si>
  <si>
    <t>加　　　　賀　　 　郡　　</t>
  </si>
  <si>
    <t>吉　備　中　央　 町</t>
  </si>
  <si>
    <t>１６</t>
  </si>
  <si>
    <t>工　　　業　　107</t>
  </si>
  <si>
    <t>工　　　業　　109</t>
  </si>
  <si>
    <t>110　　工　　　業</t>
  </si>
  <si>
    <t>１７</t>
  </si>
  <si>
    <t>平成１７年</t>
  </si>
  <si>
    <t>赤　　　　　磐　　　　　市</t>
  </si>
  <si>
    <t>真　　　　　庭　　　　　市</t>
  </si>
  <si>
    <t>美　　　　　作　　　　　市</t>
  </si>
  <si>
    <t>奈　 　　義　   　町</t>
  </si>
  <si>
    <t>久　　米　　南　　町</t>
  </si>
  <si>
    <t>美　 　　咲　   　町</t>
  </si>
  <si>
    <t>92    工  　　業</t>
  </si>
  <si>
    <t>工　　　業　　93</t>
  </si>
  <si>
    <t>　  平 　  成　 １３  年　　</t>
  </si>
  <si>
    <t xml:space="preserve"> 　  　 １４</t>
  </si>
  <si>
    <t xml:space="preserve"> 　  　 １５</t>
  </si>
  <si>
    <t xml:space="preserve"> 　  　 １６</t>
  </si>
  <si>
    <t xml:space="preserve"> 　  　 １７</t>
  </si>
  <si>
    <t>1</t>
  </si>
  <si>
    <t>94    工　　　業</t>
  </si>
  <si>
    <t>工　　　業　　95</t>
  </si>
  <si>
    <t xml:space="preserve"> 　  　 １４</t>
  </si>
  <si>
    <t>09</t>
  </si>
  <si>
    <t>2</t>
  </si>
  <si>
    <t>96　　工　　　業</t>
  </si>
  <si>
    <t>工　　　業　　97</t>
  </si>
  <si>
    <t>98　　工　　　業</t>
  </si>
  <si>
    <t>工　　　業　　99</t>
  </si>
  <si>
    <t>100　　工　　　業</t>
  </si>
  <si>
    <t>工　　　業　　101</t>
  </si>
  <si>
    <t>102　　工　　　業</t>
  </si>
  <si>
    <t>工　　　業　　103</t>
  </si>
  <si>
    <t>104　　工　　　業</t>
  </si>
  <si>
    <t>工　　　業　　105</t>
  </si>
  <si>
    <t>106　　工　　　業</t>
  </si>
  <si>
    <t>108　　工　　　業</t>
  </si>
  <si>
    <t>112　　工　　　業</t>
  </si>
  <si>
    <t>資料：県統計管理課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</si>
</sst>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0.0;_ * \-#\ ##0.0;_ * &quot;-&quot;;_ @_ "/>
    <numFmt numFmtId="179" formatCode="_ * #\ ###\ ##0;_ &quot;△&quot;* #\ ###\ ##0;_ * &quot;-&quot;;_ @_ "/>
    <numFmt numFmtId="180" formatCode="_ * #\ ##0;_ &quot;△&quot;* #\ ##0;_ * &quot;-&quot;;_ @_ "/>
    <numFmt numFmtId="181" formatCode="0.0_ "/>
    <numFmt numFmtId="182" formatCode="0_ "/>
    <numFmt numFmtId="183" formatCode="_ * #,##0.0_ ;_ * \-#,##0.0_ ;_ * &quot;-&quot;?_ ;_ @_ 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ＨＧｺﾞｼｯｸE-PRO"/>
      <family val="3"/>
    </font>
    <font>
      <sz val="7.5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9"/>
      <name val="ＨＧｺﾞｼｯｸE-PRO"/>
      <family val="3"/>
    </font>
    <font>
      <b/>
      <sz val="7.5"/>
      <name val="ＭＳ ゴシック"/>
      <family val="3"/>
    </font>
    <font>
      <b/>
      <sz val="9"/>
      <name val="ＭＳ ゴシック"/>
      <family val="3"/>
    </font>
    <font>
      <b/>
      <sz val="7.5"/>
      <name val="ＨＧｺﾞｼｯｸE-PRO"/>
      <family val="3"/>
    </font>
    <font>
      <sz val="12"/>
      <name val="ＭＳ ゴシック"/>
      <family val="3"/>
    </font>
    <font>
      <b/>
      <sz val="7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0" fontId="6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10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9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vertical="center"/>
    </xf>
    <xf numFmtId="179" fontId="0" fillId="0" borderId="0" xfId="0" applyNumberForma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distributed"/>
    </xf>
    <xf numFmtId="0" fontId="12" fillId="0" borderId="0" xfId="0" applyFont="1" applyBorder="1" applyAlignment="1">
      <alignment/>
    </xf>
    <xf numFmtId="179" fontId="0" fillId="0" borderId="14" xfId="0" applyNumberForma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7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179" fontId="14" fillId="0" borderId="0" xfId="0" applyNumberFormat="1" applyFont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179" fontId="0" fillId="0" borderId="21" xfId="0" applyNumberFormat="1" applyBorder="1" applyAlignment="1">
      <alignment horizontal="right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12" fillId="0" borderId="15" xfId="0" applyFont="1" applyBorder="1" applyAlignment="1">
      <alignment vertical="center"/>
    </xf>
    <xf numFmtId="179" fontId="0" fillId="0" borderId="14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180" fontId="0" fillId="0" borderId="0" xfId="0" applyNumberFormat="1" applyFont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14" xfId="0" applyNumberFormat="1" applyBorder="1" applyAlignment="1">
      <alignment horizontal="right"/>
    </xf>
    <xf numFmtId="179" fontId="0" fillId="0" borderId="0" xfId="0" applyNumberFormat="1" applyAlignment="1" quotePrefix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21" xfId="0" applyBorder="1" applyAlignment="1">
      <alignment/>
    </xf>
    <xf numFmtId="0" fontId="0" fillId="0" borderId="0" xfId="0" applyNumberFormat="1" applyBorder="1" applyAlignment="1">
      <alignment horizontal="right"/>
    </xf>
    <xf numFmtId="180" fontId="0" fillId="0" borderId="14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14" xfId="0" applyBorder="1" applyAlignment="1">
      <alignment horizontal="right"/>
    </xf>
    <xf numFmtId="180" fontId="0" fillId="0" borderId="17" xfId="0" applyNumberFormat="1" applyBorder="1" applyAlignment="1">
      <alignment/>
    </xf>
    <xf numFmtId="0" fontId="6" fillId="0" borderId="14" xfId="0" applyFont="1" applyBorder="1" applyAlignment="1">
      <alignment vertical="center"/>
    </xf>
    <xf numFmtId="179" fontId="12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0" fillId="0" borderId="0" xfId="0" applyBorder="1" applyAlignment="1" quotePrefix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12" fillId="0" borderId="14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38" fontId="17" fillId="0" borderId="21" xfId="48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0" xfId="0" applyNumberFormat="1" applyAlignment="1">
      <alignment/>
    </xf>
    <xf numFmtId="177" fontId="6" fillId="0" borderId="14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/>
    </xf>
    <xf numFmtId="179" fontId="0" fillId="0" borderId="14" xfId="0" applyNumberForma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 quotePrefix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18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0" fillId="0" borderId="28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12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12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8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7" fontId="0" fillId="0" borderId="0" xfId="0" applyNumberFormat="1" applyAlignment="1">
      <alignment/>
    </xf>
    <xf numFmtId="0" fontId="12" fillId="0" borderId="2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23" xfId="0" applyNumberFormat="1" applyFont="1" applyBorder="1" applyAlignment="1">
      <alignment horizontal="left" vertical="center"/>
    </xf>
    <xf numFmtId="177" fontId="12" fillId="0" borderId="24" xfId="0" applyNumberFormat="1" applyFont="1" applyBorder="1" applyAlignment="1">
      <alignment horizontal="left" vertical="center"/>
    </xf>
    <xf numFmtId="177" fontId="12" fillId="0" borderId="32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12" fillId="0" borderId="20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left"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120" zoomScaleNormal="120" zoomScalePageLayoutView="0" workbookViewId="0" topLeftCell="A1">
      <selection activeCell="A2" sqref="A2:J2"/>
    </sheetView>
  </sheetViews>
  <sheetFormatPr defaultColWidth="9.00390625" defaultRowHeight="12"/>
  <cols>
    <col min="1" max="1" width="5.875" style="7" customWidth="1"/>
    <col min="2" max="2" width="33.875" style="0" customWidth="1"/>
    <col min="3" max="3" width="7.375" style="0" customWidth="1"/>
    <col min="4" max="4" width="9.125" style="0" customWidth="1"/>
    <col min="5" max="6" width="13.50390625" style="0" customWidth="1"/>
    <col min="7" max="7" width="9.50390625" style="0" customWidth="1"/>
    <col min="8" max="9" width="9.125" style="0" customWidth="1"/>
    <col min="10" max="10" width="8.375" style="0" customWidth="1"/>
    <col min="11" max="11" width="13.375" style="0" customWidth="1"/>
    <col min="12" max="12" width="7.625" style="0" customWidth="1"/>
    <col min="13" max="13" width="14.125" style="0" customWidth="1"/>
    <col min="14" max="14" width="7.625" style="0" customWidth="1"/>
    <col min="15" max="15" width="7.375" style="0" customWidth="1"/>
    <col min="16" max="17" width="13.50390625" style="0" customWidth="1"/>
    <col min="18" max="18" width="7.375" style="0" customWidth="1"/>
    <col min="19" max="19" width="12.375" style="0" customWidth="1"/>
    <col min="20" max="20" width="7.625" style="0" customWidth="1"/>
    <col min="21" max="21" width="7.375" style="0" customWidth="1"/>
    <col min="22" max="22" width="6.625" style="0" customWidth="1"/>
  </cols>
  <sheetData>
    <row r="1" spans="1:22" ht="24" customHeight="1">
      <c r="A1" s="148" t="s">
        <v>326</v>
      </c>
      <c r="B1" s="148"/>
      <c r="C1" s="148"/>
      <c r="D1" s="148"/>
      <c r="E1" s="148"/>
      <c r="F1" s="148"/>
      <c r="G1" s="148"/>
      <c r="H1" s="148"/>
      <c r="I1" s="148"/>
      <c r="J1" s="148"/>
      <c r="K1" s="147" t="s">
        <v>327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39.75" customHeight="1">
      <c r="A2" s="150" t="s">
        <v>25</v>
      </c>
      <c r="B2" s="150"/>
      <c r="C2" s="150"/>
      <c r="D2" s="150"/>
      <c r="E2" s="150"/>
      <c r="F2" s="150"/>
      <c r="G2" s="150"/>
      <c r="H2" s="150"/>
      <c r="I2" s="150"/>
      <c r="J2" s="150"/>
      <c r="K2" s="149" t="s">
        <v>26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ht="30" customHeight="1">
      <c r="A3" s="151" t="s">
        <v>304</v>
      </c>
      <c r="B3" s="151"/>
      <c r="C3" s="151"/>
      <c r="D3" s="151"/>
      <c r="E3" s="151"/>
      <c r="F3" s="151"/>
      <c r="G3" s="151"/>
      <c r="H3" s="151"/>
      <c r="I3" s="151"/>
      <c r="J3" s="151"/>
      <c r="K3" s="152" t="s">
        <v>270</v>
      </c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1:22" s="29" customFormat="1" ht="9" customHeight="1"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1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76" t="s">
        <v>272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ht="15" customHeight="1">
      <c r="A6" s="164" t="s">
        <v>27</v>
      </c>
      <c r="B6" s="165"/>
      <c r="C6" s="170" t="s">
        <v>28</v>
      </c>
      <c r="D6" s="171"/>
      <c r="E6" s="171"/>
      <c r="F6" s="172"/>
      <c r="G6" s="161" t="s">
        <v>29</v>
      </c>
      <c r="H6" s="162"/>
      <c r="I6" s="162"/>
      <c r="J6" s="162"/>
      <c r="K6" s="159" t="s">
        <v>30</v>
      </c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155" t="s">
        <v>31</v>
      </c>
    </row>
    <row r="7" spans="1:22" ht="15" customHeight="1">
      <c r="A7" s="166"/>
      <c r="B7" s="167"/>
      <c r="C7" s="163" t="s">
        <v>32</v>
      </c>
      <c r="D7" s="163" t="s">
        <v>33</v>
      </c>
      <c r="E7" s="163" t="s">
        <v>34</v>
      </c>
      <c r="F7" s="163" t="s">
        <v>35</v>
      </c>
      <c r="G7" s="163" t="s">
        <v>36</v>
      </c>
      <c r="H7" s="158" t="s">
        <v>37</v>
      </c>
      <c r="I7" s="158"/>
      <c r="J7" s="156"/>
      <c r="K7" s="175" t="s">
        <v>38</v>
      </c>
      <c r="L7" s="158"/>
      <c r="M7" s="158" t="s">
        <v>39</v>
      </c>
      <c r="N7" s="158"/>
      <c r="O7" s="158"/>
      <c r="P7" s="158" t="s">
        <v>40</v>
      </c>
      <c r="Q7" s="158" t="s">
        <v>41</v>
      </c>
      <c r="R7" s="158"/>
      <c r="S7" s="158" t="s">
        <v>42</v>
      </c>
      <c r="T7" s="158"/>
      <c r="U7" s="158"/>
      <c r="V7" s="156"/>
    </row>
    <row r="8" spans="1:22" ht="21" customHeight="1">
      <c r="A8" s="168"/>
      <c r="B8" s="169"/>
      <c r="C8" s="158"/>
      <c r="D8" s="158"/>
      <c r="E8" s="158"/>
      <c r="F8" s="158"/>
      <c r="G8" s="158"/>
      <c r="H8" s="3" t="s">
        <v>43</v>
      </c>
      <c r="I8" s="3" t="s">
        <v>44</v>
      </c>
      <c r="J8" s="4" t="s">
        <v>45</v>
      </c>
      <c r="K8" s="2" t="s">
        <v>46</v>
      </c>
      <c r="L8" s="6" t="s">
        <v>47</v>
      </c>
      <c r="M8" s="3" t="s">
        <v>46</v>
      </c>
      <c r="N8" s="6" t="s">
        <v>47</v>
      </c>
      <c r="O8" s="134" t="s">
        <v>48</v>
      </c>
      <c r="P8" s="158"/>
      <c r="Q8" s="3" t="s">
        <v>46</v>
      </c>
      <c r="R8" s="135" t="s">
        <v>49</v>
      </c>
      <c r="S8" s="3" t="s">
        <v>46</v>
      </c>
      <c r="T8" s="6" t="s">
        <v>50</v>
      </c>
      <c r="U8" s="134" t="s">
        <v>51</v>
      </c>
      <c r="V8" s="156"/>
    </row>
    <row r="9" spans="1:22" ht="8.25" customHeight="1">
      <c r="A9" s="5"/>
      <c r="B9" s="12"/>
      <c r="C9" s="8"/>
      <c r="D9" s="8"/>
      <c r="E9" s="8"/>
      <c r="F9" s="8"/>
      <c r="G9" s="8"/>
      <c r="H9" s="8"/>
      <c r="I9" s="8"/>
      <c r="J9" s="8"/>
      <c r="K9" s="8"/>
      <c r="L9" s="9"/>
      <c r="M9" s="8"/>
      <c r="N9" s="9"/>
      <c r="O9" s="10"/>
      <c r="P9" s="8"/>
      <c r="Q9" s="8"/>
      <c r="R9" s="11"/>
      <c r="S9" s="8"/>
      <c r="T9" s="9"/>
      <c r="U9" s="10"/>
      <c r="V9" s="16"/>
    </row>
    <row r="10" spans="2:22" s="19" customFormat="1" ht="18" customHeight="1">
      <c r="B10" s="72" t="s">
        <v>328</v>
      </c>
      <c r="C10" s="20">
        <v>5085</v>
      </c>
      <c r="D10" s="20">
        <v>163013</v>
      </c>
      <c r="E10" s="18">
        <v>624822864</v>
      </c>
      <c r="F10" s="18">
        <v>356336128</v>
      </c>
      <c r="G10" s="20">
        <v>949</v>
      </c>
      <c r="H10" s="20">
        <v>117114</v>
      </c>
      <c r="I10" s="20">
        <v>82919</v>
      </c>
      <c r="J10" s="20">
        <v>34195</v>
      </c>
      <c r="K10" s="18">
        <v>553312702</v>
      </c>
      <c r="L10" s="20">
        <v>4402</v>
      </c>
      <c r="M10" s="18">
        <v>178794528</v>
      </c>
      <c r="N10" s="20">
        <v>1518</v>
      </c>
      <c r="O10" s="22">
        <v>34.6</v>
      </c>
      <c r="P10" s="18">
        <v>552306431</v>
      </c>
      <c r="Q10" s="18">
        <v>317389385</v>
      </c>
      <c r="R10" s="22">
        <v>61.3</v>
      </c>
      <c r="S10" s="18">
        <v>58223516</v>
      </c>
      <c r="T10" s="21">
        <v>469</v>
      </c>
      <c r="U10" s="22">
        <v>11.3</v>
      </c>
      <c r="V10" s="142" t="s">
        <v>300</v>
      </c>
    </row>
    <row r="11" spans="2:22" s="19" customFormat="1" ht="18" customHeight="1">
      <c r="B11" s="140" t="s">
        <v>329</v>
      </c>
      <c r="C11" s="20">
        <v>4706</v>
      </c>
      <c r="D11" s="20">
        <v>154606</v>
      </c>
      <c r="E11" s="18">
        <v>628954739</v>
      </c>
      <c r="F11" s="18">
        <v>364298296</v>
      </c>
      <c r="G11" s="20">
        <v>929</v>
      </c>
      <c r="H11" s="20">
        <v>111842</v>
      </c>
      <c r="I11" s="20">
        <v>79436</v>
      </c>
      <c r="J11" s="20">
        <v>32406</v>
      </c>
      <c r="K11" s="18">
        <v>571286003</v>
      </c>
      <c r="L11" s="20">
        <v>4784</v>
      </c>
      <c r="M11" s="18">
        <v>178297476</v>
      </c>
      <c r="N11" s="20">
        <v>1594</v>
      </c>
      <c r="O11" s="22">
        <v>33.4</v>
      </c>
      <c r="P11" s="18">
        <v>570867164</v>
      </c>
      <c r="Q11" s="18">
        <v>336111304</v>
      </c>
      <c r="R11" s="22">
        <v>62.9</v>
      </c>
      <c r="S11" s="18">
        <v>54033417</v>
      </c>
      <c r="T11" s="21">
        <v>464</v>
      </c>
      <c r="U11" s="22">
        <v>10.1</v>
      </c>
      <c r="V11" s="142" t="s">
        <v>301</v>
      </c>
    </row>
    <row r="12" spans="1:22" s="19" customFormat="1" ht="18" customHeight="1">
      <c r="A12" s="23"/>
      <c r="B12" s="140" t="s">
        <v>330</v>
      </c>
      <c r="C12" s="20">
        <v>4729</v>
      </c>
      <c r="D12" s="20">
        <v>151730</v>
      </c>
      <c r="E12" s="18">
        <v>640242225</v>
      </c>
      <c r="F12" s="18">
        <v>389411968</v>
      </c>
      <c r="G12" s="20">
        <v>911</v>
      </c>
      <c r="H12" s="20">
        <v>109907</v>
      </c>
      <c r="I12" s="20">
        <v>79030</v>
      </c>
      <c r="J12" s="20">
        <v>30877</v>
      </c>
      <c r="K12" s="18">
        <v>583121353</v>
      </c>
      <c r="L12" s="20">
        <v>4992</v>
      </c>
      <c r="M12" s="18">
        <v>169744465</v>
      </c>
      <c r="N12" s="20">
        <v>1544</v>
      </c>
      <c r="O12" s="22">
        <v>30.8</v>
      </c>
      <c r="P12" s="18">
        <v>584550310</v>
      </c>
      <c r="Q12" s="18">
        <v>361445692</v>
      </c>
      <c r="R12" s="22">
        <v>65.7</v>
      </c>
      <c r="S12" s="18">
        <v>52613282</v>
      </c>
      <c r="T12" s="21">
        <v>474</v>
      </c>
      <c r="U12" s="22">
        <v>9.7</v>
      </c>
      <c r="V12" s="142" t="s">
        <v>302</v>
      </c>
    </row>
    <row r="13" spans="1:22" s="19" customFormat="1" ht="18" customHeight="1">
      <c r="A13" s="23"/>
      <c r="B13" s="140" t="s">
        <v>331</v>
      </c>
      <c r="C13" s="20">
        <v>4389</v>
      </c>
      <c r="D13" s="20">
        <v>149048</v>
      </c>
      <c r="E13" s="18">
        <v>668367828</v>
      </c>
      <c r="F13" s="18">
        <v>410888764</v>
      </c>
      <c r="G13" s="20">
        <v>904</v>
      </c>
      <c r="H13" s="20">
        <v>109475</v>
      </c>
      <c r="I13" s="20">
        <v>78879</v>
      </c>
      <c r="J13" s="20">
        <v>30596</v>
      </c>
      <c r="K13" s="18">
        <v>596390817</v>
      </c>
      <c r="L13" s="20">
        <v>5313</v>
      </c>
      <c r="M13" s="18">
        <v>171805459</v>
      </c>
      <c r="N13" s="20">
        <v>1589</v>
      </c>
      <c r="O13" s="22">
        <v>30</v>
      </c>
      <c r="P13" s="18">
        <v>609909229</v>
      </c>
      <c r="Q13" s="18">
        <v>382324763</v>
      </c>
      <c r="R13" s="22">
        <v>66.7</v>
      </c>
      <c r="S13" s="18">
        <v>53234733</v>
      </c>
      <c r="T13" s="21">
        <v>474</v>
      </c>
      <c r="U13" s="22">
        <v>9.3</v>
      </c>
      <c r="V13" s="142" t="s">
        <v>314</v>
      </c>
    </row>
    <row r="14" spans="1:22" s="67" customFormat="1" ht="18" customHeight="1">
      <c r="A14" s="66"/>
      <c r="B14" s="141" t="s">
        <v>332</v>
      </c>
      <c r="C14" s="68">
        <f aca="true" t="shared" si="0" ref="C14:K14">SUM(C16:C43)</f>
        <v>4450</v>
      </c>
      <c r="D14" s="68">
        <f t="shared" si="0"/>
        <v>150174</v>
      </c>
      <c r="E14" s="69">
        <f t="shared" si="0"/>
        <v>729559869</v>
      </c>
      <c r="F14" s="69">
        <f t="shared" si="0"/>
        <v>459621943</v>
      </c>
      <c r="G14" s="68">
        <f t="shared" si="0"/>
        <v>928</v>
      </c>
      <c r="H14" s="68">
        <f t="shared" si="0"/>
        <v>111637</v>
      </c>
      <c r="I14" s="68">
        <f t="shared" si="0"/>
        <v>80850</v>
      </c>
      <c r="J14" s="68">
        <f t="shared" si="0"/>
        <v>30787</v>
      </c>
      <c r="K14" s="69">
        <f t="shared" si="0"/>
        <v>671417993</v>
      </c>
      <c r="L14" s="68">
        <v>5788</v>
      </c>
      <c r="M14" s="69">
        <f>SUM(M16:M43)</f>
        <v>194740400</v>
      </c>
      <c r="N14" s="68">
        <v>1767</v>
      </c>
      <c r="O14" s="70">
        <v>30.2</v>
      </c>
      <c r="P14" s="69">
        <f>SUM(P16:P43)</f>
        <v>677438600</v>
      </c>
      <c r="Q14" s="69">
        <f>SUM(Q16:Q43)</f>
        <v>429871908</v>
      </c>
      <c r="R14" s="70">
        <v>66.8</v>
      </c>
      <c r="S14" s="69">
        <f>SUM(S16:S43)</f>
        <v>54585104</v>
      </c>
      <c r="T14" s="69">
        <v>481</v>
      </c>
      <c r="U14" s="70">
        <v>8.5</v>
      </c>
      <c r="V14" s="143" t="s">
        <v>318</v>
      </c>
    </row>
    <row r="15" spans="2:22" s="19" customFormat="1" ht="15" customHeight="1">
      <c r="B15" s="24"/>
      <c r="C15" s="116"/>
      <c r="D15" s="20"/>
      <c r="E15" s="18"/>
      <c r="F15" s="18"/>
      <c r="G15" s="20"/>
      <c r="H15" s="20"/>
      <c r="I15" s="20"/>
      <c r="J15" s="20"/>
      <c r="K15" s="18"/>
      <c r="L15" s="20"/>
      <c r="M15" s="18"/>
      <c r="N15" s="21"/>
      <c r="O15" s="22"/>
      <c r="P15" s="18"/>
      <c r="Q15" s="18"/>
      <c r="R15" s="22"/>
      <c r="S15" s="18"/>
      <c r="T15" s="21"/>
      <c r="U15" s="22"/>
      <c r="V15" s="142"/>
    </row>
    <row r="16" spans="1:22" s="19" customFormat="1" ht="13.5" customHeight="1">
      <c r="A16" s="108" t="s">
        <v>243</v>
      </c>
      <c r="B16" s="28" t="s">
        <v>52</v>
      </c>
      <c r="C16" s="20">
        <v>456</v>
      </c>
      <c r="D16" s="20">
        <v>16632</v>
      </c>
      <c r="E16" s="18">
        <v>36232405</v>
      </c>
      <c r="F16" s="18">
        <v>21245638</v>
      </c>
      <c r="G16" s="20">
        <v>103</v>
      </c>
      <c r="H16" s="20">
        <f>I16+J16</f>
        <v>12865</v>
      </c>
      <c r="I16" s="20">
        <v>5941</v>
      </c>
      <c r="J16" s="20">
        <v>6924</v>
      </c>
      <c r="K16" s="18">
        <v>32159390</v>
      </c>
      <c r="L16" s="20">
        <v>2499</v>
      </c>
      <c r="M16" s="18">
        <v>11724686</v>
      </c>
      <c r="N16" s="20">
        <v>928</v>
      </c>
      <c r="O16" s="22">
        <v>36.9</v>
      </c>
      <c r="P16" s="18">
        <v>32342011</v>
      </c>
      <c r="Q16" s="18">
        <v>19042767</v>
      </c>
      <c r="R16" s="22">
        <v>59.9</v>
      </c>
      <c r="S16" s="18">
        <v>3878236</v>
      </c>
      <c r="T16" s="21">
        <v>299</v>
      </c>
      <c r="U16" s="22">
        <v>12.2</v>
      </c>
      <c r="V16" s="142" t="s">
        <v>232</v>
      </c>
    </row>
    <row r="17" spans="1:22" s="19" customFormat="1" ht="13.5" customHeight="1">
      <c r="A17" s="25">
        <v>10</v>
      </c>
      <c r="B17" s="28" t="s">
        <v>53</v>
      </c>
      <c r="C17" s="20">
        <v>99</v>
      </c>
      <c r="D17" s="20">
        <v>1573</v>
      </c>
      <c r="E17" s="18">
        <v>18959027</v>
      </c>
      <c r="F17" s="18">
        <v>7550347</v>
      </c>
      <c r="G17" s="20">
        <v>8</v>
      </c>
      <c r="H17" s="20">
        <f>I17+J17</f>
        <v>578</v>
      </c>
      <c r="I17" s="27">
        <v>474</v>
      </c>
      <c r="J17" s="27">
        <v>104</v>
      </c>
      <c r="K17" s="64">
        <v>15774566</v>
      </c>
      <c r="L17" s="27">
        <v>19295</v>
      </c>
      <c r="M17" s="64">
        <v>5175898</v>
      </c>
      <c r="N17" s="27">
        <v>9033</v>
      </c>
      <c r="O17" s="22">
        <v>46.4</v>
      </c>
      <c r="P17" s="64">
        <v>15881401</v>
      </c>
      <c r="Q17" s="64">
        <v>5465666</v>
      </c>
      <c r="R17" s="22">
        <v>49</v>
      </c>
      <c r="S17" s="64">
        <v>397786</v>
      </c>
      <c r="T17" s="65">
        <v>680</v>
      </c>
      <c r="U17" s="22">
        <v>3.6</v>
      </c>
      <c r="V17" s="142">
        <v>10</v>
      </c>
    </row>
    <row r="18" spans="1:22" s="19" customFormat="1" ht="13.5" customHeight="1">
      <c r="A18" s="25">
        <v>11</v>
      </c>
      <c r="B18" s="28" t="s">
        <v>54</v>
      </c>
      <c r="C18" s="20">
        <v>196</v>
      </c>
      <c r="D18" s="20">
        <v>4366</v>
      </c>
      <c r="E18" s="18">
        <v>7818237</v>
      </c>
      <c r="F18" s="18">
        <v>3896460</v>
      </c>
      <c r="G18" s="20">
        <v>31</v>
      </c>
      <c r="H18" s="20">
        <f>I18+J18</f>
        <v>2614</v>
      </c>
      <c r="I18" s="20">
        <v>1714</v>
      </c>
      <c r="J18" s="20">
        <v>900</v>
      </c>
      <c r="K18" s="18">
        <v>5543834</v>
      </c>
      <c r="L18" s="20">
        <v>2096</v>
      </c>
      <c r="M18" s="18">
        <v>2488851</v>
      </c>
      <c r="N18" s="21">
        <v>960</v>
      </c>
      <c r="O18" s="22">
        <v>45.6</v>
      </c>
      <c r="P18" s="18">
        <v>5564500</v>
      </c>
      <c r="Q18" s="18">
        <v>2780082</v>
      </c>
      <c r="R18" s="22">
        <v>51</v>
      </c>
      <c r="S18" s="18">
        <v>1037088</v>
      </c>
      <c r="T18" s="21">
        <v>391</v>
      </c>
      <c r="U18" s="22">
        <v>19</v>
      </c>
      <c r="V18" s="142">
        <v>11</v>
      </c>
    </row>
    <row r="19" spans="1:22" s="19" customFormat="1" ht="13.5" customHeight="1">
      <c r="A19" s="25">
        <v>12</v>
      </c>
      <c r="B19" s="28" t="s">
        <v>55</v>
      </c>
      <c r="C19" s="20">
        <v>611</v>
      </c>
      <c r="D19" s="20">
        <v>12185</v>
      </c>
      <c r="E19" s="18">
        <v>17201392</v>
      </c>
      <c r="F19" s="18">
        <v>8435217</v>
      </c>
      <c r="G19" s="20">
        <v>100</v>
      </c>
      <c r="H19" s="20">
        <f>I19+J19</f>
        <v>6784</v>
      </c>
      <c r="I19" s="20">
        <v>1980</v>
      </c>
      <c r="J19" s="20">
        <v>4804</v>
      </c>
      <c r="K19" s="18">
        <v>13059917</v>
      </c>
      <c r="L19" s="20">
        <v>1846</v>
      </c>
      <c r="M19" s="18">
        <v>6108507</v>
      </c>
      <c r="N19" s="21">
        <v>883</v>
      </c>
      <c r="O19" s="22">
        <v>48</v>
      </c>
      <c r="P19" s="18">
        <v>13034066</v>
      </c>
      <c r="Q19" s="18">
        <v>6473353</v>
      </c>
      <c r="R19" s="22">
        <v>50.8</v>
      </c>
      <c r="S19" s="18">
        <v>2065784</v>
      </c>
      <c r="T19" s="21">
        <v>298</v>
      </c>
      <c r="U19" s="22">
        <v>16.2</v>
      </c>
      <c r="V19" s="142">
        <v>12</v>
      </c>
    </row>
    <row r="20" spans="1:22" s="19" customFormat="1" ht="13.5" customHeight="1">
      <c r="A20" s="25">
        <v>13</v>
      </c>
      <c r="B20" s="28" t="s">
        <v>56</v>
      </c>
      <c r="C20" s="20">
        <v>151</v>
      </c>
      <c r="D20" s="20">
        <v>2400</v>
      </c>
      <c r="E20" s="18">
        <v>5753785</v>
      </c>
      <c r="F20" s="18">
        <v>3825670</v>
      </c>
      <c r="G20" s="20">
        <v>12</v>
      </c>
      <c r="H20" s="20">
        <f>I20+J20</f>
        <v>918</v>
      </c>
      <c r="I20" s="20">
        <v>784</v>
      </c>
      <c r="J20" s="20">
        <v>134</v>
      </c>
      <c r="K20" s="18">
        <v>3722446</v>
      </c>
      <c r="L20" s="20">
        <v>4167</v>
      </c>
      <c r="M20" s="18">
        <v>841997</v>
      </c>
      <c r="N20" s="20">
        <v>951</v>
      </c>
      <c r="O20" s="22">
        <v>22.8</v>
      </c>
      <c r="P20" s="18">
        <v>3725789</v>
      </c>
      <c r="Q20" s="18">
        <v>2702401</v>
      </c>
      <c r="R20" s="22">
        <v>73.2</v>
      </c>
      <c r="S20" s="18">
        <v>397878</v>
      </c>
      <c r="T20" s="21">
        <v>409</v>
      </c>
      <c r="U20" s="22">
        <v>10.8</v>
      </c>
      <c r="V20" s="142">
        <v>13</v>
      </c>
    </row>
    <row r="21" spans="1:22" s="19" customFormat="1" ht="13.5" customHeight="1">
      <c r="A21" s="25"/>
      <c r="B21" s="28"/>
      <c r="H21" s="20"/>
      <c r="I21" s="20"/>
      <c r="J21" s="20"/>
      <c r="L21" s="20"/>
      <c r="N21" s="21"/>
      <c r="V21" s="142"/>
    </row>
    <row r="22" spans="1:22" s="19" customFormat="1" ht="13.5" customHeight="1">
      <c r="A22" s="25">
        <v>14</v>
      </c>
      <c r="B22" s="28" t="s">
        <v>57</v>
      </c>
      <c r="C22" s="20">
        <v>153</v>
      </c>
      <c r="D22" s="20">
        <v>1890</v>
      </c>
      <c r="E22" s="18">
        <v>3029925</v>
      </c>
      <c r="F22" s="18">
        <v>1821173</v>
      </c>
      <c r="G22" s="20">
        <v>8</v>
      </c>
      <c r="H22" s="20">
        <f>I22+J22</f>
        <v>576</v>
      </c>
      <c r="I22" s="20">
        <v>426</v>
      </c>
      <c r="J22" s="20">
        <v>150</v>
      </c>
      <c r="K22" s="18">
        <v>1582276</v>
      </c>
      <c r="L22" s="20">
        <v>2775</v>
      </c>
      <c r="M22" s="18">
        <v>387555</v>
      </c>
      <c r="N22" s="21">
        <v>687</v>
      </c>
      <c r="O22" s="22">
        <v>24.6</v>
      </c>
      <c r="P22" s="18">
        <v>1595035</v>
      </c>
      <c r="Q22" s="18">
        <v>1166780</v>
      </c>
      <c r="R22" s="19">
        <v>73.9</v>
      </c>
      <c r="S22" s="18">
        <v>183245</v>
      </c>
      <c r="T22" s="21">
        <v>307</v>
      </c>
      <c r="U22" s="22">
        <v>11.6</v>
      </c>
      <c r="V22" s="142">
        <v>14</v>
      </c>
    </row>
    <row r="23" spans="1:22" s="19" customFormat="1" ht="13.5" customHeight="1">
      <c r="A23" s="25">
        <v>15</v>
      </c>
      <c r="B23" s="28" t="s">
        <v>58</v>
      </c>
      <c r="C23" s="20">
        <v>87</v>
      </c>
      <c r="D23" s="20">
        <v>2653</v>
      </c>
      <c r="E23" s="18">
        <v>7411673</v>
      </c>
      <c r="F23" s="18">
        <v>4275788</v>
      </c>
      <c r="G23" s="20">
        <v>26</v>
      </c>
      <c r="H23" s="20">
        <f>I23+J23</f>
        <v>1927</v>
      </c>
      <c r="I23" s="20">
        <v>1329</v>
      </c>
      <c r="J23" s="20">
        <v>598</v>
      </c>
      <c r="K23" s="18">
        <v>6401089</v>
      </c>
      <c r="L23" s="20">
        <v>3244</v>
      </c>
      <c r="M23" s="18">
        <v>2271980</v>
      </c>
      <c r="N23" s="20">
        <v>1173</v>
      </c>
      <c r="O23" s="22">
        <v>36.3</v>
      </c>
      <c r="P23" s="18">
        <v>6378268</v>
      </c>
      <c r="Q23" s="18">
        <v>3733245</v>
      </c>
      <c r="R23" s="22">
        <v>59.6</v>
      </c>
      <c r="S23" s="18">
        <v>814687</v>
      </c>
      <c r="T23" s="21">
        <v>415</v>
      </c>
      <c r="U23" s="22">
        <v>13</v>
      </c>
      <c r="V23" s="142">
        <v>15</v>
      </c>
    </row>
    <row r="24" spans="1:22" s="19" customFormat="1" ht="13.5" customHeight="1">
      <c r="A24" s="25">
        <v>16</v>
      </c>
      <c r="B24" s="28" t="s">
        <v>244</v>
      </c>
      <c r="C24" s="20">
        <v>199</v>
      </c>
      <c r="D24" s="20">
        <v>5041</v>
      </c>
      <c r="E24" s="18">
        <v>14550804</v>
      </c>
      <c r="F24" s="18">
        <v>7784178</v>
      </c>
      <c r="G24" s="20">
        <v>38</v>
      </c>
      <c r="H24" s="20">
        <f>I24+J24</f>
        <v>3270</v>
      </c>
      <c r="I24" s="20">
        <v>2409</v>
      </c>
      <c r="J24" s="20">
        <v>861</v>
      </c>
      <c r="K24" s="18">
        <v>12359714</v>
      </c>
      <c r="L24" s="20">
        <v>3744</v>
      </c>
      <c r="M24" s="18">
        <v>4996998</v>
      </c>
      <c r="N24" s="20">
        <v>1544</v>
      </c>
      <c r="O24" s="22">
        <v>41.1</v>
      </c>
      <c r="P24" s="18">
        <v>12408401</v>
      </c>
      <c r="Q24" s="18">
        <v>6850387</v>
      </c>
      <c r="R24" s="22">
        <v>56.3</v>
      </c>
      <c r="S24" s="18">
        <v>1402418</v>
      </c>
      <c r="T24" s="21">
        <v>417</v>
      </c>
      <c r="U24" s="22">
        <v>11.5</v>
      </c>
      <c r="V24" s="142">
        <v>16</v>
      </c>
    </row>
    <row r="25" spans="1:22" s="19" customFormat="1" ht="13.5" customHeight="1">
      <c r="A25" s="25">
        <v>17</v>
      </c>
      <c r="B25" s="28" t="s">
        <v>59</v>
      </c>
      <c r="C25" s="20">
        <v>110</v>
      </c>
      <c r="D25" s="20">
        <v>9845</v>
      </c>
      <c r="E25" s="18">
        <v>102802889</v>
      </c>
      <c r="F25" s="18">
        <v>74163543</v>
      </c>
      <c r="G25" s="20">
        <v>64</v>
      </c>
      <c r="H25" s="20">
        <f>I25+J25</f>
        <v>9158</v>
      </c>
      <c r="I25" s="20">
        <v>7655</v>
      </c>
      <c r="J25" s="20">
        <v>1503</v>
      </c>
      <c r="K25" s="18">
        <v>98645907</v>
      </c>
      <c r="L25" s="20">
        <v>10804</v>
      </c>
      <c r="M25" s="18">
        <v>23198913</v>
      </c>
      <c r="N25" s="20">
        <v>2563</v>
      </c>
      <c r="O25" s="22">
        <v>23.5</v>
      </c>
      <c r="P25" s="18">
        <v>99424010</v>
      </c>
      <c r="Q25" s="18">
        <v>71785336</v>
      </c>
      <c r="R25" s="22">
        <v>72.8</v>
      </c>
      <c r="S25" s="18">
        <v>5563228</v>
      </c>
      <c r="T25" s="21">
        <v>598</v>
      </c>
      <c r="U25" s="22">
        <v>5.6</v>
      </c>
      <c r="V25" s="142">
        <v>17</v>
      </c>
    </row>
    <row r="26" spans="1:22" s="19" customFormat="1" ht="13.5" customHeight="1">
      <c r="A26" s="25">
        <v>18</v>
      </c>
      <c r="B26" s="28" t="s">
        <v>60</v>
      </c>
      <c r="C26" s="20">
        <v>26</v>
      </c>
      <c r="D26" s="20">
        <v>1111</v>
      </c>
      <c r="E26" s="18">
        <v>122673303</v>
      </c>
      <c r="F26" s="18">
        <v>96311234</v>
      </c>
      <c r="G26" s="20">
        <v>4</v>
      </c>
      <c r="H26" s="20">
        <f>I26+J26</f>
        <v>982</v>
      </c>
      <c r="I26" s="27">
        <v>914</v>
      </c>
      <c r="J26" s="27">
        <v>68</v>
      </c>
      <c r="K26" s="18">
        <v>121954372</v>
      </c>
      <c r="L26" s="20">
        <v>100894</v>
      </c>
      <c r="M26" s="64">
        <v>4177957</v>
      </c>
      <c r="N26" s="64">
        <v>4255</v>
      </c>
      <c r="O26" s="22">
        <v>4.1</v>
      </c>
      <c r="P26" s="64">
        <v>124108352</v>
      </c>
      <c r="Q26" s="64">
        <v>95869610</v>
      </c>
      <c r="R26" s="22">
        <v>94.7</v>
      </c>
      <c r="S26" s="64">
        <v>925191</v>
      </c>
      <c r="T26" s="64">
        <v>921</v>
      </c>
      <c r="U26" s="22">
        <v>0.9</v>
      </c>
      <c r="V26" s="142">
        <v>18</v>
      </c>
    </row>
    <row r="27" spans="1:22" s="19" customFormat="1" ht="13.5" customHeight="1">
      <c r="A27" s="25"/>
      <c r="B27" s="28"/>
      <c r="H27" s="20"/>
      <c r="I27" s="20"/>
      <c r="J27" s="20"/>
      <c r="L27" s="20"/>
      <c r="M27" s="18"/>
      <c r="N27" s="21"/>
      <c r="Q27" s="18"/>
      <c r="V27" s="142"/>
    </row>
    <row r="28" spans="1:22" s="19" customFormat="1" ht="13.5" customHeight="1">
      <c r="A28" s="25">
        <v>19</v>
      </c>
      <c r="B28" s="28" t="s">
        <v>61</v>
      </c>
      <c r="C28" s="20">
        <v>220</v>
      </c>
      <c r="D28" s="20">
        <v>7305</v>
      </c>
      <c r="E28" s="18">
        <v>20181199</v>
      </c>
      <c r="F28" s="18">
        <v>9561501</v>
      </c>
      <c r="G28" s="20">
        <v>57</v>
      </c>
      <c r="H28" s="20">
        <f>I28+J28</f>
        <v>5216</v>
      </c>
      <c r="I28" s="20">
        <v>3418</v>
      </c>
      <c r="J28" s="20">
        <v>1798</v>
      </c>
      <c r="K28" s="18">
        <v>17561627</v>
      </c>
      <c r="L28" s="20">
        <v>3420</v>
      </c>
      <c r="M28" s="18">
        <v>8147211</v>
      </c>
      <c r="N28" s="20">
        <v>1618</v>
      </c>
      <c r="O28" s="22">
        <v>47.2</v>
      </c>
      <c r="P28" s="18">
        <v>17597825</v>
      </c>
      <c r="Q28" s="18">
        <v>8232837</v>
      </c>
      <c r="R28" s="22">
        <v>47.7</v>
      </c>
      <c r="S28" s="18">
        <v>2031051</v>
      </c>
      <c r="T28" s="21">
        <v>385</v>
      </c>
      <c r="U28" s="22">
        <v>11.8</v>
      </c>
      <c r="V28" s="142">
        <v>19</v>
      </c>
    </row>
    <row r="29" spans="1:22" s="19" customFormat="1" ht="13.5" customHeight="1">
      <c r="A29" s="25">
        <v>20</v>
      </c>
      <c r="B29" s="28" t="s">
        <v>62</v>
      </c>
      <c r="C29" s="20">
        <v>88</v>
      </c>
      <c r="D29" s="20">
        <v>4764</v>
      </c>
      <c r="E29" s="18">
        <v>10419129</v>
      </c>
      <c r="F29" s="18">
        <v>6041029</v>
      </c>
      <c r="G29" s="20">
        <v>30</v>
      </c>
      <c r="H29" s="20">
        <f>I29+J29</f>
        <v>3928</v>
      </c>
      <c r="I29" s="20">
        <v>2756</v>
      </c>
      <c r="J29" s="20">
        <v>1172</v>
      </c>
      <c r="K29" s="18">
        <v>9021978</v>
      </c>
      <c r="L29" s="20">
        <v>2318</v>
      </c>
      <c r="M29" s="18">
        <v>3316471</v>
      </c>
      <c r="N29" s="20">
        <v>864</v>
      </c>
      <c r="O29" s="22">
        <v>37.1</v>
      </c>
      <c r="P29" s="18">
        <v>9059938</v>
      </c>
      <c r="Q29" s="18">
        <v>5390004</v>
      </c>
      <c r="R29" s="22">
        <v>60.3</v>
      </c>
      <c r="S29" s="18">
        <v>1613678</v>
      </c>
      <c r="T29" s="21">
        <v>420</v>
      </c>
      <c r="U29" s="22">
        <v>18.1</v>
      </c>
      <c r="V29" s="142">
        <v>20</v>
      </c>
    </row>
    <row r="30" spans="1:22" s="19" customFormat="1" ht="13.5" customHeight="1">
      <c r="A30" s="25">
        <v>21</v>
      </c>
      <c r="B30" s="28" t="s">
        <v>63</v>
      </c>
      <c r="C30" s="20">
        <v>10</v>
      </c>
      <c r="D30" s="20">
        <v>98</v>
      </c>
      <c r="E30" s="18">
        <v>64775</v>
      </c>
      <c r="F30" s="18">
        <v>33028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142">
        <v>21</v>
      </c>
    </row>
    <row r="31" spans="1:22" s="19" customFormat="1" ht="13.5" customHeight="1">
      <c r="A31" s="25">
        <v>22</v>
      </c>
      <c r="B31" s="28" t="s">
        <v>64</v>
      </c>
      <c r="C31" s="20">
        <v>359</v>
      </c>
      <c r="D31" s="20">
        <v>6916</v>
      </c>
      <c r="E31" s="18">
        <v>18705629</v>
      </c>
      <c r="F31" s="18">
        <v>8814789</v>
      </c>
      <c r="G31" s="27">
        <v>42</v>
      </c>
      <c r="H31" s="20">
        <f>I31+J31</f>
        <v>3567</v>
      </c>
      <c r="I31" s="20">
        <v>3117</v>
      </c>
      <c r="J31" s="20">
        <v>450</v>
      </c>
      <c r="K31" s="20">
        <v>11577657</v>
      </c>
      <c r="L31" s="20">
        <v>3148</v>
      </c>
      <c r="M31" s="18">
        <v>5319065</v>
      </c>
      <c r="N31" s="20">
        <v>1478</v>
      </c>
      <c r="O31" s="65">
        <v>46.6</v>
      </c>
      <c r="P31" s="64">
        <v>11652858</v>
      </c>
      <c r="Q31" s="64">
        <v>5603161</v>
      </c>
      <c r="R31" s="22">
        <v>49.1</v>
      </c>
      <c r="S31" s="18">
        <v>1760923</v>
      </c>
      <c r="T31" s="21">
        <v>478</v>
      </c>
      <c r="U31" s="22">
        <v>15.4</v>
      </c>
      <c r="V31" s="142">
        <v>22</v>
      </c>
    </row>
    <row r="32" spans="1:22" s="19" customFormat="1" ht="13.5" customHeight="1">
      <c r="A32" s="25">
        <v>23</v>
      </c>
      <c r="B32" s="28" t="s">
        <v>65</v>
      </c>
      <c r="C32" s="20">
        <v>90</v>
      </c>
      <c r="D32" s="20">
        <v>7053</v>
      </c>
      <c r="E32" s="18">
        <v>94765511</v>
      </c>
      <c r="F32" s="18">
        <v>49111303</v>
      </c>
      <c r="G32" s="20">
        <v>29</v>
      </c>
      <c r="H32" s="20">
        <f>I32+J32</f>
        <v>6261</v>
      </c>
      <c r="I32" s="20">
        <v>5876</v>
      </c>
      <c r="J32" s="20">
        <v>385</v>
      </c>
      <c r="K32" s="18">
        <v>91699182</v>
      </c>
      <c r="L32" s="20">
        <v>14249</v>
      </c>
      <c r="M32" s="18">
        <v>39756951</v>
      </c>
      <c r="N32" s="20">
        <v>6301</v>
      </c>
      <c r="O32" s="22">
        <v>44.1</v>
      </c>
      <c r="P32" s="18">
        <v>91947109</v>
      </c>
      <c r="Q32" s="18">
        <v>47016285</v>
      </c>
      <c r="R32" s="22">
        <v>52.1</v>
      </c>
      <c r="S32" s="18">
        <v>6447661</v>
      </c>
      <c r="T32" s="21">
        <v>1014</v>
      </c>
      <c r="U32" s="22">
        <v>7.2</v>
      </c>
      <c r="V32" s="142">
        <v>23</v>
      </c>
    </row>
    <row r="33" spans="1:22" s="19" customFormat="1" ht="13.5" customHeight="1">
      <c r="A33" s="25"/>
      <c r="B33" s="28"/>
      <c r="H33" s="20"/>
      <c r="I33" s="20"/>
      <c r="J33" s="20"/>
      <c r="K33" s="18"/>
      <c r="L33" s="20"/>
      <c r="M33" s="18"/>
      <c r="N33" s="21"/>
      <c r="P33" s="18"/>
      <c r="Q33" s="18"/>
      <c r="V33" s="142"/>
    </row>
    <row r="34" spans="1:22" s="19" customFormat="1" ht="13.5" customHeight="1">
      <c r="A34" s="25">
        <v>24</v>
      </c>
      <c r="B34" s="28" t="s">
        <v>66</v>
      </c>
      <c r="C34" s="20">
        <v>36</v>
      </c>
      <c r="D34" s="20">
        <v>1748</v>
      </c>
      <c r="E34" s="18">
        <v>5969290</v>
      </c>
      <c r="F34" s="18">
        <v>3255687</v>
      </c>
      <c r="G34" s="20">
        <v>12</v>
      </c>
      <c r="H34" s="20">
        <f aca="true" t="shared" si="1" ref="H34:H40">I34+J34</f>
        <v>1411</v>
      </c>
      <c r="I34" s="20">
        <v>1177</v>
      </c>
      <c r="J34" s="20">
        <v>234</v>
      </c>
      <c r="K34" s="18">
        <v>5165837</v>
      </c>
      <c r="L34" s="20">
        <v>3619</v>
      </c>
      <c r="M34" s="18">
        <v>2072380</v>
      </c>
      <c r="N34" s="20">
        <v>1468</v>
      </c>
      <c r="O34" s="22">
        <v>40</v>
      </c>
      <c r="P34" s="18">
        <v>5231467</v>
      </c>
      <c r="Q34" s="18">
        <v>2750551</v>
      </c>
      <c r="R34" s="22">
        <v>53.1</v>
      </c>
      <c r="S34" s="27">
        <v>736013</v>
      </c>
      <c r="T34" s="27">
        <v>510</v>
      </c>
      <c r="U34" s="22">
        <v>14.2</v>
      </c>
      <c r="V34" s="142">
        <v>24</v>
      </c>
    </row>
    <row r="35" spans="1:22" s="19" customFormat="1" ht="13.5" customHeight="1">
      <c r="A35" s="25">
        <v>25</v>
      </c>
      <c r="B35" s="28" t="s">
        <v>67</v>
      </c>
      <c r="C35" s="20">
        <v>426</v>
      </c>
      <c r="D35" s="20">
        <v>8934</v>
      </c>
      <c r="E35" s="18">
        <v>17335920</v>
      </c>
      <c r="F35" s="18">
        <v>9500746</v>
      </c>
      <c r="G35" s="20">
        <v>56</v>
      </c>
      <c r="H35" s="20">
        <f t="shared" si="1"/>
        <v>5135</v>
      </c>
      <c r="I35" s="20">
        <v>3760</v>
      </c>
      <c r="J35" s="20">
        <v>1375</v>
      </c>
      <c r="K35" s="18">
        <v>10960422</v>
      </c>
      <c r="L35" s="20">
        <v>2121</v>
      </c>
      <c r="M35" s="18">
        <v>4036729</v>
      </c>
      <c r="N35" s="20">
        <v>795</v>
      </c>
      <c r="O35" s="22">
        <v>37.4</v>
      </c>
      <c r="P35" s="18">
        <v>10973071</v>
      </c>
      <c r="Q35" s="18">
        <v>6215628</v>
      </c>
      <c r="R35" s="22">
        <v>57.6</v>
      </c>
      <c r="S35" s="18">
        <v>2142888</v>
      </c>
      <c r="T35" s="21">
        <v>414</v>
      </c>
      <c r="U35" s="22">
        <v>19.9</v>
      </c>
      <c r="V35" s="142">
        <v>25</v>
      </c>
    </row>
    <row r="36" spans="1:22" s="19" customFormat="1" ht="13.5" customHeight="1">
      <c r="A36" s="25">
        <v>26</v>
      </c>
      <c r="B36" s="28" t="s">
        <v>68</v>
      </c>
      <c r="C36" s="20">
        <v>461</v>
      </c>
      <c r="D36" s="20">
        <v>14380</v>
      </c>
      <c r="E36" s="18">
        <v>43034611</v>
      </c>
      <c r="F36" s="18">
        <v>24350319</v>
      </c>
      <c r="G36" s="20">
        <v>102</v>
      </c>
      <c r="H36" s="20">
        <f t="shared" si="1"/>
        <v>10481</v>
      </c>
      <c r="I36" s="20">
        <v>8642</v>
      </c>
      <c r="J36" s="20">
        <v>1839</v>
      </c>
      <c r="K36" s="18">
        <v>37162362</v>
      </c>
      <c r="L36" s="20">
        <v>3541</v>
      </c>
      <c r="M36" s="18">
        <v>14165803</v>
      </c>
      <c r="N36" s="20">
        <v>1368</v>
      </c>
      <c r="O36" s="22">
        <v>38.3</v>
      </c>
      <c r="P36" s="18">
        <v>37493887</v>
      </c>
      <c r="Q36" s="18">
        <v>21795219</v>
      </c>
      <c r="R36" s="22">
        <v>58.9</v>
      </c>
      <c r="S36" s="18">
        <v>5295788</v>
      </c>
      <c r="T36" s="21">
        <v>492</v>
      </c>
      <c r="U36" s="22">
        <v>14.3</v>
      </c>
      <c r="V36" s="142">
        <v>26</v>
      </c>
    </row>
    <row r="37" spans="1:22" s="19" customFormat="1" ht="13.5" customHeight="1">
      <c r="A37" s="25">
        <v>27</v>
      </c>
      <c r="B37" s="28" t="s">
        <v>69</v>
      </c>
      <c r="C37" s="20">
        <v>172</v>
      </c>
      <c r="D37" s="20">
        <v>8881</v>
      </c>
      <c r="E37" s="18">
        <v>26706450</v>
      </c>
      <c r="F37" s="18">
        <v>18072816</v>
      </c>
      <c r="G37" s="20">
        <v>59</v>
      </c>
      <c r="H37" s="20">
        <f t="shared" si="1"/>
        <v>7302</v>
      </c>
      <c r="I37" s="20">
        <v>4881</v>
      </c>
      <c r="J37" s="20">
        <v>2421</v>
      </c>
      <c r="K37" s="18">
        <v>25424055</v>
      </c>
      <c r="L37" s="20">
        <v>3408</v>
      </c>
      <c r="M37" s="18">
        <v>6469658</v>
      </c>
      <c r="N37" s="20">
        <v>878</v>
      </c>
      <c r="O37" s="22">
        <v>25.8</v>
      </c>
      <c r="P37" s="18">
        <v>25366731</v>
      </c>
      <c r="Q37" s="18">
        <v>17493092</v>
      </c>
      <c r="R37" s="22">
        <v>69.8</v>
      </c>
      <c r="S37" s="18">
        <v>4111778</v>
      </c>
      <c r="T37" s="21">
        <v>498</v>
      </c>
      <c r="U37" s="22">
        <v>16.4</v>
      </c>
      <c r="V37" s="142">
        <v>27</v>
      </c>
    </row>
    <row r="38" spans="1:22" s="19" customFormat="1" ht="13.5" customHeight="1">
      <c r="A38" s="25">
        <v>28</v>
      </c>
      <c r="B38" s="28" t="s">
        <v>212</v>
      </c>
      <c r="C38" s="20">
        <v>17</v>
      </c>
      <c r="D38" s="20">
        <v>1758</v>
      </c>
      <c r="E38" s="18">
        <v>2690064</v>
      </c>
      <c r="F38" s="18">
        <v>957835</v>
      </c>
      <c r="G38" s="20">
        <v>11</v>
      </c>
      <c r="H38" s="20">
        <f t="shared" si="1"/>
        <v>1664</v>
      </c>
      <c r="I38" s="20">
        <v>1014</v>
      </c>
      <c r="J38" s="20">
        <v>650</v>
      </c>
      <c r="K38" s="18">
        <v>2589939</v>
      </c>
      <c r="L38" s="20">
        <v>1498</v>
      </c>
      <c r="M38" s="18">
        <v>1551737</v>
      </c>
      <c r="N38" s="20">
        <v>923</v>
      </c>
      <c r="O38" s="22">
        <v>61.8</v>
      </c>
      <c r="P38" s="18">
        <v>2582824</v>
      </c>
      <c r="Q38" s="18">
        <v>894533</v>
      </c>
      <c r="R38" s="22">
        <v>35.6</v>
      </c>
      <c r="S38" s="18">
        <v>639718</v>
      </c>
      <c r="T38" s="21">
        <v>395</v>
      </c>
      <c r="U38" s="22">
        <v>25.5</v>
      </c>
      <c r="V38" s="142">
        <v>28</v>
      </c>
    </row>
    <row r="39" spans="1:22" s="19" customFormat="1" ht="13.5" customHeight="1">
      <c r="A39" s="25">
        <v>29</v>
      </c>
      <c r="B39" s="28" t="s">
        <v>213</v>
      </c>
      <c r="C39" s="20">
        <v>55</v>
      </c>
      <c r="D39" s="20">
        <v>7072</v>
      </c>
      <c r="E39" s="18">
        <v>41248967</v>
      </c>
      <c r="F39" s="18">
        <v>29654713</v>
      </c>
      <c r="G39" s="20">
        <v>31</v>
      </c>
      <c r="H39" s="20">
        <f t="shared" si="1"/>
        <v>6681</v>
      </c>
      <c r="I39" s="18">
        <v>5163</v>
      </c>
      <c r="J39" s="20">
        <v>1518</v>
      </c>
      <c r="K39" s="18">
        <v>40952942</v>
      </c>
      <c r="L39" s="20">
        <v>6221</v>
      </c>
      <c r="M39" s="18">
        <v>9846725</v>
      </c>
      <c r="N39" s="20">
        <v>1511</v>
      </c>
      <c r="O39" s="22">
        <v>24.1</v>
      </c>
      <c r="P39" s="18">
        <v>41224531</v>
      </c>
      <c r="Q39" s="18">
        <v>29511896</v>
      </c>
      <c r="R39" s="22">
        <v>72.3</v>
      </c>
      <c r="S39" s="18">
        <v>2940198</v>
      </c>
      <c r="T39" s="21">
        <v>458</v>
      </c>
      <c r="U39" s="22">
        <v>7.2</v>
      </c>
      <c r="V39" s="142">
        <v>29</v>
      </c>
    </row>
    <row r="40" spans="1:22" s="19" customFormat="1" ht="13.5" customHeight="1">
      <c r="A40" s="25">
        <v>30</v>
      </c>
      <c r="B40" s="28" t="s">
        <v>218</v>
      </c>
      <c r="C40" s="20">
        <v>244</v>
      </c>
      <c r="D40" s="20">
        <v>20432</v>
      </c>
      <c r="E40" s="18">
        <v>104166320</v>
      </c>
      <c r="F40" s="18">
        <v>66958264</v>
      </c>
      <c r="G40" s="20">
        <v>85</v>
      </c>
      <c r="H40" s="20">
        <f t="shared" si="1"/>
        <v>18559</v>
      </c>
      <c r="I40" s="20">
        <v>16309</v>
      </c>
      <c r="J40" s="20">
        <v>2250</v>
      </c>
      <c r="K40" s="18">
        <v>101541540</v>
      </c>
      <c r="L40" s="20">
        <v>5703</v>
      </c>
      <c r="M40" s="18">
        <v>35730030</v>
      </c>
      <c r="N40" s="20">
        <v>2000</v>
      </c>
      <c r="O40" s="22">
        <v>34.5</v>
      </c>
      <c r="P40" s="18">
        <v>103199003</v>
      </c>
      <c r="Q40" s="18">
        <v>65660241</v>
      </c>
      <c r="R40" s="22">
        <v>63.4</v>
      </c>
      <c r="S40" s="18">
        <v>9470934</v>
      </c>
      <c r="T40" s="21">
        <v>513</v>
      </c>
      <c r="U40" s="22">
        <v>9.1</v>
      </c>
      <c r="V40" s="142">
        <v>30</v>
      </c>
    </row>
    <row r="41" spans="1:22" s="19" customFormat="1" ht="13.5" customHeight="1">
      <c r="A41" s="25"/>
      <c r="B41" s="28"/>
      <c r="C41" s="20"/>
      <c r="D41" s="20"/>
      <c r="E41" s="18"/>
      <c r="F41" s="18"/>
      <c r="G41" s="20"/>
      <c r="H41" s="20"/>
      <c r="I41" s="20"/>
      <c r="J41" s="20"/>
      <c r="K41" s="18"/>
      <c r="L41" s="20"/>
      <c r="M41" s="18"/>
      <c r="N41" s="21"/>
      <c r="O41" s="22"/>
      <c r="Q41" s="18"/>
      <c r="R41" s="22"/>
      <c r="S41" s="18"/>
      <c r="T41" s="21"/>
      <c r="U41" s="22"/>
      <c r="V41" s="142"/>
    </row>
    <row r="42" spans="1:22" s="19" customFormat="1" ht="13.5" customHeight="1">
      <c r="A42" s="25">
        <v>31</v>
      </c>
      <c r="B42" s="28" t="s">
        <v>219</v>
      </c>
      <c r="C42" s="20">
        <v>24</v>
      </c>
      <c r="D42" s="20">
        <v>976</v>
      </c>
      <c r="E42" s="18">
        <v>2692533</v>
      </c>
      <c r="F42" s="18">
        <v>1101467</v>
      </c>
      <c r="G42" s="20">
        <v>7</v>
      </c>
      <c r="H42" s="20">
        <f>I42+J42</f>
        <v>786</v>
      </c>
      <c r="I42" s="20">
        <v>449</v>
      </c>
      <c r="J42" s="20">
        <v>337</v>
      </c>
      <c r="K42" s="18">
        <v>2493482</v>
      </c>
      <c r="L42" s="20">
        <v>3140</v>
      </c>
      <c r="M42" s="18">
        <v>1444647</v>
      </c>
      <c r="N42" s="20">
        <v>1866</v>
      </c>
      <c r="O42" s="22">
        <v>57.4</v>
      </c>
      <c r="P42" s="18">
        <v>2578349</v>
      </c>
      <c r="Q42" s="18">
        <v>1026126</v>
      </c>
      <c r="R42" s="22">
        <v>40.8</v>
      </c>
      <c r="S42" s="18">
        <v>327252</v>
      </c>
      <c r="T42" s="21">
        <v>484</v>
      </c>
      <c r="U42" s="22">
        <v>13</v>
      </c>
      <c r="V42" s="142">
        <v>31</v>
      </c>
    </row>
    <row r="43" spans="1:22" s="19" customFormat="1" ht="13.5" customHeight="1">
      <c r="A43" s="25">
        <v>32</v>
      </c>
      <c r="B43" s="28" t="s">
        <v>245</v>
      </c>
      <c r="C43" s="20">
        <v>160</v>
      </c>
      <c r="D43" s="20">
        <v>2161</v>
      </c>
      <c r="E43" s="18">
        <v>5146031</v>
      </c>
      <c r="F43" s="18">
        <v>2899198</v>
      </c>
      <c r="G43" s="20">
        <v>13</v>
      </c>
      <c r="H43" s="20">
        <f>I43+J43</f>
        <v>974</v>
      </c>
      <c r="I43" s="20">
        <v>662</v>
      </c>
      <c r="J43" s="20">
        <v>312</v>
      </c>
      <c r="K43" s="18">
        <v>4063459</v>
      </c>
      <c r="L43" s="20">
        <v>4083</v>
      </c>
      <c r="M43" s="18">
        <v>1509651</v>
      </c>
      <c r="N43" s="20">
        <v>1542</v>
      </c>
      <c r="O43" s="22">
        <v>37.7</v>
      </c>
      <c r="P43" s="18">
        <v>4069174</v>
      </c>
      <c r="Q43" s="18">
        <v>2412708</v>
      </c>
      <c r="R43" s="22">
        <v>60.3</v>
      </c>
      <c r="S43" s="18">
        <v>401681</v>
      </c>
      <c r="T43" s="21">
        <v>410</v>
      </c>
      <c r="U43" s="22">
        <v>10</v>
      </c>
      <c r="V43" s="142">
        <v>32</v>
      </c>
    </row>
    <row r="44" spans="2:22" s="19" customFormat="1" ht="13.5" customHeight="1">
      <c r="B44" s="24"/>
      <c r="C44" s="20"/>
      <c r="D44" s="20"/>
      <c r="E44" s="18"/>
      <c r="F44" s="18"/>
      <c r="G44" s="20"/>
      <c r="H44" s="20"/>
      <c r="I44" s="20"/>
      <c r="J44" s="20"/>
      <c r="K44" s="18"/>
      <c r="L44" s="20"/>
      <c r="M44" s="18"/>
      <c r="N44" s="21"/>
      <c r="O44" s="22"/>
      <c r="P44" s="18"/>
      <c r="Q44" s="18"/>
      <c r="R44" s="22"/>
      <c r="S44" s="18"/>
      <c r="T44" s="21"/>
      <c r="U44" s="22"/>
      <c r="V44" s="142"/>
    </row>
    <row r="45" spans="2:22" s="19" customFormat="1" ht="13.5" customHeight="1">
      <c r="B45" s="24"/>
      <c r="C45" s="20"/>
      <c r="D45" s="20"/>
      <c r="E45" s="18"/>
      <c r="F45" s="18"/>
      <c r="G45" s="20"/>
      <c r="H45" s="20"/>
      <c r="I45" s="20"/>
      <c r="J45" s="20"/>
      <c r="K45" s="18"/>
      <c r="L45" s="20"/>
      <c r="M45" s="18"/>
      <c r="N45" s="21"/>
      <c r="O45" s="22"/>
      <c r="P45" s="18"/>
      <c r="Q45" s="18"/>
      <c r="R45" s="22"/>
      <c r="S45" s="18"/>
      <c r="T45" s="21"/>
      <c r="U45" s="22"/>
      <c r="V45" s="142"/>
    </row>
    <row r="46" spans="1:22" s="19" customFormat="1" ht="18" customHeight="1">
      <c r="A46" s="179" t="s">
        <v>0</v>
      </c>
      <c r="B46" s="18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2"/>
      <c r="V46" s="142"/>
    </row>
    <row r="47" spans="1:22" s="19" customFormat="1" ht="18" customHeight="1">
      <c r="A47" s="173" t="s">
        <v>282</v>
      </c>
      <c r="B47" s="174"/>
      <c r="C47" s="20">
        <v>2019</v>
      </c>
      <c r="D47" s="20">
        <v>12106</v>
      </c>
      <c r="E47" s="18">
        <v>13548248</v>
      </c>
      <c r="F47" s="18">
        <v>6095985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142" t="s">
        <v>333</v>
      </c>
    </row>
    <row r="48" spans="1:22" s="19" customFormat="1" ht="18" customHeight="1">
      <c r="A48" s="173" t="s">
        <v>281</v>
      </c>
      <c r="B48" s="174"/>
      <c r="C48" s="20">
        <v>974</v>
      </c>
      <c r="D48" s="20">
        <v>13537</v>
      </c>
      <c r="E48" s="18">
        <v>21177365</v>
      </c>
      <c r="F48" s="18">
        <v>11387002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142" t="s">
        <v>233</v>
      </c>
    </row>
    <row r="49" spans="1:22" s="19" customFormat="1" ht="18" customHeight="1">
      <c r="A49" s="173" t="s">
        <v>280</v>
      </c>
      <c r="B49" s="174"/>
      <c r="C49" s="20">
        <v>529</v>
      </c>
      <c r="D49" s="20">
        <v>12894</v>
      </c>
      <c r="E49" s="18">
        <v>23416263</v>
      </c>
      <c r="F49" s="18">
        <v>12267048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142" t="s">
        <v>234</v>
      </c>
    </row>
    <row r="50" spans="1:22" s="19" customFormat="1" ht="18" customHeight="1">
      <c r="A50" s="173" t="s">
        <v>279</v>
      </c>
      <c r="B50" s="174"/>
      <c r="C50" s="65">
        <v>331</v>
      </c>
      <c r="D50" s="27">
        <v>12966</v>
      </c>
      <c r="E50" s="64">
        <v>35574252</v>
      </c>
      <c r="F50" s="64">
        <v>22074443</v>
      </c>
      <c r="G50" s="20">
        <v>331</v>
      </c>
      <c r="H50" s="20">
        <v>12966</v>
      </c>
      <c r="I50" s="20">
        <v>7916</v>
      </c>
      <c r="J50" s="20">
        <v>5050</v>
      </c>
      <c r="K50" s="18">
        <v>35574252</v>
      </c>
      <c r="L50" s="20">
        <v>2708</v>
      </c>
      <c r="M50" s="18">
        <v>12060320</v>
      </c>
      <c r="N50" s="21">
        <v>935</v>
      </c>
      <c r="O50" s="22">
        <v>34.3</v>
      </c>
      <c r="P50" s="18">
        <v>35773519</v>
      </c>
      <c r="Q50" s="18">
        <v>22074443</v>
      </c>
      <c r="R50" s="22">
        <v>62.8</v>
      </c>
      <c r="S50" s="18">
        <v>4607462</v>
      </c>
      <c r="T50" s="21">
        <v>346</v>
      </c>
      <c r="U50" s="22">
        <v>13.1</v>
      </c>
      <c r="V50" s="142" t="s">
        <v>235</v>
      </c>
    </row>
    <row r="51" spans="1:22" s="19" customFormat="1" ht="18" customHeight="1">
      <c r="A51" s="173" t="s">
        <v>278</v>
      </c>
      <c r="B51" s="174"/>
      <c r="C51" s="65">
        <v>317</v>
      </c>
      <c r="D51" s="27">
        <v>22285</v>
      </c>
      <c r="E51" s="64">
        <v>83110708</v>
      </c>
      <c r="F51" s="64">
        <v>52443625</v>
      </c>
      <c r="G51" s="20">
        <v>317</v>
      </c>
      <c r="H51" s="20">
        <v>22285</v>
      </c>
      <c r="I51" s="20">
        <v>14246</v>
      </c>
      <c r="J51" s="20">
        <v>8039</v>
      </c>
      <c r="K51" s="18">
        <v>83110708</v>
      </c>
      <c r="L51" s="20">
        <v>3723</v>
      </c>
      <c r="M51" s="18">
        <v>27604027</v>
      </c>
      <c r="N51" s="20">
        <v>1257</v>
      </c>
      <c r="O51" s="22">
        <v>33.7</v>
      </c>
      <c r="P51" s="18">
        <v>83208236</v>
      </c>
      <c r="Q51" s="18">
        <v>52443625</v>
      </c>
      <c r="R51" s="22">
        <v>64</v>
      </c>
      <c r="S51" s="18">
        <v>8440310</v>
      </c>
      <c r="T51" s="21">
        <v>378</v>
      </c>
      <c r="U51" s="22">
        <v>10.3</v>
      </c>
      <c r="V51" s="142" t="s">
        <v>236</v>
      </c>
    </row>
    <row r="52" spans="1:22" s="19" customFormat="1" ht="18" customHeight="1">
      <c r="A52" s="173" t="s">
        <v>277</v>
      </c>
      <c r="B52" s="174"/>
      <c r="C52" s="65">
        <v>166</v>
      </c>
      <c r="D52" s="27">
        <v>22931</v>
      </c>
      <c r="E52" s="64">
        <v>92364003</v>
      </c>
      <c r="F52" s="64">
        <v>48151728</v>
      </c>
      <c r="G52" s="20">
        <v>166</v>
      </c>
      <c r="H52" s="20">
        <v>22931</v>
      </c>
      <c r="I52" s="20">
        <v>16256</v>
      </c>
      <c r="J52" s="20">
        <v>6675</v>
      </c>
      <c r="K52" s="18">
        <v>92364003</v>
      </c>
      <c r="L52" s="20">
        <v>3861</v>
      </c>
      <c r="M52" s="18">
        <v>35057625</v>
      </c>
      <c r="N52" s="20">
        <v>1564</v>
      </c>
      <c r="O52" s="22">
        <v>40.4</v>
      </c>
      <c r="P52" s="18">
        <v>92595904</v>
      </c>
      <c r="Q52" s="18">
        <v>48151728</v>
      </c>
      <c r="R52" s="22">
        <v>55.5</v>
      </c>
      <c r="S52" s="18">
        <v>9983497</v>
      </c>
      <c r="T52" s="21">
        <v>429</v>
      </c>
      <c r="U52" s="22">
        <v>11.5</v>
      </c>
      <c r="V52" s="142" t="s">
        <v>237</v>
      </c>
    </row>
    <row r="53" spans="1:22" s="19" customFormat="1" ht="18" customHeight="1">
      <c r="A53" s="173" t="s">
        <v>276</v>
      </c>
      <c r="B53" s="174"/>
      <c r="C53" s="65">
        <v>45</v>
      </c>
      <c r="D53" s="27">
        <v>11004</v>
      </c>
      <c r="E53" s="64">
        <v>38723837</v>
      </c>
      <c r="F53" s="64">
        <v>20726475</v>
      </c>
      <c r="G53" s="20">
        <v>45</v>
      </c>
      <c r="H53" s="20">
        <v>11004</v>
      </c>
      <c r="I53" s="20">
        <v>7804</v>
      </c>
      <c r="J53" s="20">
        <v>3200</v>
      </c>
      <c r="K53" s="18">
        <v>38723837</v>
      </c>
      <c r="L53" s="20">
        <v>3470</v>
      </c>
      <c r="M53" s="18">
        <v>16070861</v>
      </c>
      <c r="N53" s="20">
        <v>1466</v>
      </c>
      <c r="O53" s="22">
        <v>41.7</v>
      </c>
      <c r="P53" s="18">
        <v>39197777</v>
      </c>
      <c r="Q53" s="18">
        <v>20726475</v>
      </c>
      <c r="R53" s="22">
        <v>53.8</v>
      </c>
      <c r="S53" s="18">
        <v>4978004</v>
      </c>
      <c r="T53" s="21">
        <v>453</v>
      </c>
      <c r="U53" s="22">
        <v>12.9</v>
      </c>
      <c r="V53" s="142" t="s">
        <v>238</v>
      </c>
    </row>
    <row r="54" spans="1:22" s="19" customFormat="1" ht="18" customHeight="1">
      <c r="A54" s="177" t="s">
        <v>275</v>
      </c>
      <c r="B54" s="178"/>
      <c r="C54" s="65">
        <v>43</v>
      </c>
      <c r="D54" s="27">
        <v>16400</v>
      </c>
      <c r="E54" s="64">
        <v>118959246</v>
      </c>
      <c r="F54" s="64">
        <v>81862480</v>
      </c>
      <c r="G54" s="20">
        <v>43</v>
      </c>
      <c r="H54" s="20">
        <v>16400</v>
      </c>
      <c r="I54" s="20">
        <v>12208</v>
      </c>
      <c r="J54" s="20">
        <v>4192</v>
      </c>
      <c r="K54" s="18">
        <v>118959246</v>
      </c>
      <c r="L54" s="20">
        <v>6689</v>
      </c>
      <c r="M54" s="18">
        <v>23988238</v>
      </c>
      <c r="N54" s="20">
        <v>1500</v>
      </c>
      <c r="O54" s="22">
        <v>22</v>
      </c>
      <c r="P54" s="18">
        <v>120902671</v>
      </c>
      <c r="Q54" s="18">
        <v>81862480</v>
      </c>
      <c r="R54" s="22">
        <v>75.2</v>
      </c>
      <c r="S54" s="18">
        <v>7688800</v>
      </c>
      <c r="T54" s="21">
        <v>486</v>
      </c>
      <c r="U54" s="22">
        <v>7.1</v>
      </c>
      <c r="V54" s="142" t="s">
        <v>239</v>
      </c>
    </row>
    <row r="55" spans="1:22" s="19" customFormat="1" ht="18" customHeight="1">
      <c r="A55" s="173" t="s">
        <v>274</v>
      </c>
      <c r="B55" s="174"/>
      <c r="C55" s="65">
        <v>20</v>
      </c>
      <c r="D55" s="27">
        <v>12865</v>
      </c>
      <c r="E55" s="64">
        <v>143132563</v>
      </c>
      <c r="F55" s="64">
        <v>107991948</v>
      </c>
      <c r="G55" s="20">
        <v>20</v>
      </c>
      <c r="H55" s="20">
        <v>12865</v>
      </c>
      <c r="I55" s="18">
        <v>10563</v>
      </c>
      <c r="J55" s="20">
        <v>2302</v>
      </c>
      <c r="K55" s="18">
        <v>143132563</v>
      </c>
      <c r="L55" s="20">
        <v>10097</v>
      </c>
      <c r="M55" s="18">
        <v>20636027</v>
      </c>
      <c r="N55" s="20">
        <v>1592</v>
      </c>
      <c r="O55" s="22">
        <v>15.6</v>
      </c>
      <c r="P55" s="18">
        <v>144668384</v>
      </c>
      <c r="Q55" s="18">
        <v>107991948</v>
      </c>
      <c r="R55" s="22">
        <v>81.5</v>
      </c>
      <c r="S55" s="18">
        <v>8512089</v>
      </c>
      <c r="T55" s="21">
        <v>616</v>
      </c>
      <c r="U55" s="22">
        <v>6.4</v>
      </c>
      <c r="V55" s="142" t="s">
        <v>240</v>
      </c>
    </row>
    <row r="56" spans="1:22" s="19" customFormat="1" ht="18" customHeight="1">
      <c r="A56" s="173" t="s">
        <v>273</v>
      </c>
      <c r="B56" s="174"/>
      <c r="C56" s="65">
        <v>6</v>
      </c>
      <c r="D56" s="27">
        <v>13186</v>
      </c>
      <c r="E56" s="64">
        <v>159553384</v>
      </c>
      <c r="F56" s="64">
        <v>96621209</v>
      </c>
      <c r="G56" s="20">
        <v>6</v>
      </c>
      <c r="H56" s="20">
        <v>13186</v>
      </c>
      <c r="I56" s="20">
        <v>11857</v>
      </c>
      <c r="J56" s="20">
        <v>1329</v>
      </c>
      <c r="K56" s="18">
        <v>159553384</v>
      </c>
      <c r="L56" s="20">
        <v>12215</v>
      </c>
      <c r="M56" s="18">
        <v>59323302</v>
      </c>
      <c r="N56" s="20">
        <v>4568</v>
      </c>
      <c r="O56" s="22">
        <v>37</v>
      </c>
      <c r="P56" s="18">
        <v>161092109</v>
      </c>
      <c r="Q56" s="18">
        <v>96621209</v>
      </c>
      <c r="R56" s="22">
        <v>60.3</v>
      </c>
      <c r="S56" s="18">
        <v>10374942</v>
      </c>
      <c r="T56" s="21">
        <v>757</v>
      </c>
      <c r="U56" s="22">
        <v>6.5</v>
      </c>
      <c r="V56" s="142" t="s">
        <v>241</v>
      </c>
    </row>
    <row r="57" spans="1:22" ht="7.5" customHeight="1" thickBot="1">
      <c r="A57" s="13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7"/>
    </row>
    <row r="58" spans="1:22" s="37" customFormat="1" ht="13.5" customHeight="1">
      <c r="A58" s="153" t="s">
        <v>242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4" t="s">
        <v>153</v>
      </c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</row>
    <row r="59" spans="1:17" s="37" customFormat="1" ht="13.5" customHeight="1">
      <c r="A59" s="146" t="s">
        <v>246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13"/>
      <c r="M59" s="113"/>
      <c r="P59" s="113"/>
      <c r="Q59" s="113"/>
    </row>
    <row r="60" spans="1:19" s="37" customFormat="1" ht="13.5" customHeight="1">
      <c r="A60" s="146" t="s">
        <v>247</v>
      </c>
      <c r="B60" s="146"/>
      <c r="C60" s="146"/>
      <c r="D60" s="146"/>
      <c r="E60" s="146"/>
      <c r="F60" s="146"/>
      <c r="G60" s="146"/>
      <c r="H60" s="146"/>
      <c r="I60" s="146"/>
      <c r="J60" s="146"/>
      <c r="S60" s="113"/>
    </row>
    <row r="61" ht="11.25">
      <c r="H61" s="136"/>
    </row>
  </sheetData>
  <sheetProtection/>
  <mergeCells count="39">
    <mergeCell ref="A60:J60"/>
    <mergeCell ref="K5:V5"/>
    <mergeCell ref="A54:B54"/>
    <mergeCell ref="A55:B55"/>
    <mergeCell ref="A56:B56"/>
    <mergeCell ref="A46:B46"/>
    <mergeCell ref="A50:B50"/>
    <mergeCell ref="A51:B51"/>
    <mergeCell ref="A52:B52"/>
    <mergeCell ref="A53:B53"/>
    <mergeCell ref="A47:B47"/>
    <mergeCell ref="A48:B48"/>
    <mergeCell ref="A49:B49"/>
    <mergeCell ref="P7:P8"/>
    <mergeCell ref="K7:L7"/>
    <mergeCell ref="M7:O7"/>
    <mergeCell ref="C7:C8"/>
    <mergeCell ref="D7:D8"/>
    <mergeCell ref="E7:E8"/>
    <mergeCell ref="A5:J5"/>
    <mergeCell ref="Q7:R7"/>
    <mergeCell ref="S7:U7"/>
    <mergeCell ref="K6:U6"/>
    <mergeCell ref="G6:J6"/>
    <mergeCell ref="F7:F8"/>
    <mergeCell ref="G7:G8"/>
    <mergeCell ref="H7:J7"/>
    <mergeCell ref="A6:B8"/>
    <mergeCell ref="C6:F6"/>
    <mergeCell ref="A59:J59"/>
    <mergeCell ref="K1:V1"/>
    <mergeCell ref="A1:J1"/>
    <mergeCell ref="K2:V2"/>
    <mergeCell ref="A2:J2"/>
    <mergeCell ref="A3:J3"/>
    <mergeCell ref="K3:V3"/>
    <mergeCell ref="A58:J58"/>
    <mergeCell ref="K58:V58"/>
    <mergeCell ref="V6:V8"/>
  </mergeCells>
  <printOptions/>
  <pageMargins left="0.76" right="0.18" top="0.07874015748031496" bottom="0.1968503937007874" header="0" footer="0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zoomScale="120" zoomScaleNormal="120" zoomScaleSheetLayoutView="125" zoomScalePageLayoutView="0" workbookViewId="0" topLeftCell="A1">
      <selection activeCell="A1" sqref="A1:J1"/>
    </sheetView>
  </sheetViews>
  <sheetFormatPr defaultColWidth="9.00390625" defaultRowHeight="12"/>
  <cols>
    <col min="1" max="1" width="3.875" style="1" customWidth="1"/>
    <col min="2" max="2" width="27.625" style="0" customWidth="1"/>
    <col min="3" max="3" width="7.50390625" style="0" customWidth="1"/>
    <col min="4" max="5" width="15.125" style="0" bestFit="1" customWidth="1"/>
    <col min="6" max="6" width="7.50390625" style="0" customWidth="1"/>
    <col min="7" max="8" width="15.125" style="0" bestFit="1" customWidth="1"/>
    <col min="9" max="9" width="8.625" style="0" customWidth="1"/>
    <col min="10" max="10" width="18.50390625" style="0" bestFit="1" customWidth="1"/>
    <col min="11" max="11" width="12.625" style="0" customWidth="1"/>
    <col min="12" max="13" width="11.625" style="0" customWidth="1"/>
    <col min="14" max="14" width="13.50390625" style="0" customWidth="1"/>
    <col min="15" max="15" width="12.375" style="0" customWidth="1"/>
    <col min="16" max="16" width="11.625" style="0" customWidth="1"/>
    <col min="17" max="17" width="12.375" style="0" customWidth="1"/>
    <col min="18" max="18" width="13.50390625" style="0" customWidth="1"/>
    <col min="19" max="19" width="12.625" style="0" customWidth="1"/>
    <col min="20" max="20" width="12.375" style="0" customWidth="1"/>
    <col min="21" max="21" width="12.50390625" style="0" customWidth="1"/>
    <col min="22" max="22" width="9.50390625" style="0" bestFit="1" customWidth="1"/>
  </cols>
  <sheetData>
    <row r="1" spans="1:22" ht="24" customHeight="1">
      <c r="A1" s="148" t="s">
        <v>334</v>
      </c>
      <c r="B1" s="148"/>
      <c r="C1" s="148"/>
      <c r="D1" s="148"/>
      <c r="E1" s="148"/>
      <c r="F1" s="148"/>
      <c r="G1" s="148"/>
      <c r="H1" s="148"/>
      <c r="I1" s="148"/>
      <c r="J1" s="148"/>
      <c r="K1" s="147" t="s">
        <v>335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96"/>
    </row>
    <row r="2" spans="1:22" ht="12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5"/>
    </row>
    <row r="3" spans="1:22" ht="30" customHeight="1">
      <c r="A3" s="151" t="s">
        <v>305</v>
      </c>
      <c r="B3" s="151"/>
      <c r="C3" s="151"/>
      <c r="D3" s="151"/>
      <c r="E3" s="151"/>
      <c r="F3" s="151"/>
      <c r="G3" s="151"/>
      <c r="H3" s="151"/>
      <c r="I3" s="151"/>
      <c r="J3" s="151"/>
      <c r="K3" s="152" t="s">
        <v>266</v>
      </c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95"/>
    </row>
    <row r="4" spans="1:22" ht="12" customHeight="1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1:22" ht="12" thickBot="1">
      <c r="K5" s="209" t="s">
        <v>271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ht="11.25">
      <c r="A6" s="190" t="s">
        <v>70</v>
      </c>
      <c r="B6" s="191"/>
      <c r="C6" s="182" t="s">
        <v>71</v>
      </c>
      <c r="D6" s="185" t="s">
        <v>72</v>
      </c>
      <c r="E6" s="186"/>
      <c r="F6" s="186"/>
      <c r="G6" s="186"/>
      <c r="H6" s="186"/>
      <c r="I6" s="186"/>
      <c r="J6" s="186"/>
      <c r="K6" s="201"/>
      <c r="L6" s="202"/>
      <c r="M6" s="206" t="s">
        <v>73</v>
      </c>
      <c r="N6" s="200" t="s">
        <v>74</v>
      </c>
      <c r="O6" s="201"/>
      <c r="P6" s="201"/>
      <c r="Q6" s="201"/>
      <c r="R6" s="202"/>
      <c r="S6" s="215" t="s">
        <v>75</v>
      </c>
      <c r="T6" s="216"/>
      <c r="U6" s="212" t="s">
        <v>76</v>
      </c>
      <c r="V6" s="210" t="s">
        <v>77</v>
      </c>
    </row>
    <row r="7" spans="1:22" ht="11.25">
      <c r="A7" s="192"/>
      <c r="B7" s="193"/>
      <c r="C7" s="183"/>
      <c r="D7" s="187" t="s">
        <v>78</v>
      </c>
      <c r="E7" s="188"/>
      <c r="F7" s="189"/>
      <c r="G7" s="193" t="s">
        <v>79</v>
      </c>
      <c r="H7" s="193"/>
      <c r="I7" s="193"/>
      <c r="J7" s="61" t="s">
        <v>80</v>
      </c>
      <c r="K7" s="204" t="s">
        <v>81</v>
      </c>
      <c r="L7" s="205"/>
      <c r="M7" s="207"/>
      <c r="N7" s="203" t="s">
        <v>82</v>
      </c>
      <c r="O7" s="193" t="s">
        <v>83</v>
      </c>
      <c r="P7" s="193" t="s">
        <v>84</v>
      </c>
      <c r="Q7" s="193" t="s">
        <v>85</v>
      </c>
      <c r="R7" s="193" t="s">
        <v>86</v>
      </c>
      <c r="S7" s="217"/>
      <c r="T7" s="218"/>
      <c r="U7" s="213"/>
      <c r="V7" s="211"/>
    </row>
    <row r="8" spans="1:22" ht="47.25" customHeight="1">
      <c r="A8" s="192"/>
      <c r="B8" s="193"/>
      <c r="C8" s="184"/>
      <c r="D8" s="60" t="s">
        <v>87</v>
      </c>
      <c r="E8" s="60" t="s">
        <v>88</v>
      </c>
      <c r="F8" s="63" t="s">
        <v>89</v>
      </c>
      <c r="G8" s="60" t="s">
        <v>90</v>
      </c>
      <c r="H8" s="60" t="s">
        <v>88</v>
      </c>
      <c r="I8" s="63" t="s">
        <v>91</v>
      </c>
      <c r="J8" s="62" t="s">
        <v>90</v>
      </c>
      <c r="K8" s="59" t="s">
        <v>88</v>
      </c>
      <c r="L8" s="63" t="s">
        <v>91</v>
      </c>
      <c r="M8" s="208"/>
      <c r="N8" s="193"/>
      <c r="O8" s="193"/>
      <c r="P8" s="193"/>
      <c r="Q8" s="193"/>
      <c r="R8" s="193"/>
      <c r="S8" s="60" t="s">
        <v>92</v>
      </c>
      <c r="T8" s="60" t="s">
        <v>93</v>
      </c>
      <c r="U8" s="214"/>
      <c r="V8" s="211"/>
    </row>
    <row r="9" spans="1:22" ht="6" customHeight="1">
      <c r="A9" s="33"/>
      <c r="B9" s="34"/>
      <c r="V9" s="35"/>
    </row>
    <row r="10" spans="2:22" s="19" customFormat="1" ht="21" customHeight="1">
      <c r="B10" s="72" t="s">
        <v>328</v>
      </c>
      <c r="C10" s="20">
        <v>949</v>
      </c>
      <c r="D10" s="30">
        <v>22086915</v>
      </c>
      <c r="E10" s="30">
        <v>21980974</v>
      </c>
      <c r="F10" s="22">
        <v>4</v>
      </c>
      <c r="G10" s="30">
        <v>12661624</v>
      </c>
      <c r="H10" s="30">
        <v>12315245</v>
      </c>
      <c r="I10" s="22">
        <v>2.1557057122577534</v>
      </c>
      <c r="J10" s="30">
        <v>20418913</v>
      </c>
      <c r="K10" s="30">
        <v>19518583</v>
      </c>
      <c r="L10" s="22">
        <v>3.5</v>
      </c>
      <c r="M10" s="20">
        <v>791</v>
      </c>
      <c r="N10" s="30">
        <v>178542968</v>
      </c>
      <c r="O10" s="30">
        <v>19928749</v>
      </c>
      <c r="P10" s="30">
        <v>4145297</v>
      </c>
      <c r="Q10" s="30">
        <v>21265958</v>
      </c>
      <c r="R10" s="30">
        <v>173060462</v>
      </c>
      <c r="S10" s="30">
        <v>12839659</v>
      </c>
      <c r="T10" s="30">
        <v>11464284</v>
      </c>
      <c r="U10" s="30">
        <v>21304124</v>
      </c>
      <c r="V10" s="142" t="s">
        <v>300</v>
      </c>
    </row>
    <row r="11" spans="2:22" s="19" customFormat="1" ht="21" customHeight="1">
      <c r="B11" s="140" t="s">
        <v>336</v>
      </c>
      <c r="C11" s="20">
        <v>929</v>
      </c>
      <c r="D11" s="30">
        <v>21538348</v>
      </c>
      <c r="E11" s="30">
        <v>21613221</v>
      </c>
      <c r="F11" s="22">
        <v>3.8</v>
      </c>
      <c r="G11" s="30">
        <v>12329614</v>
      </c>
      <c r="H11" s="30">
        <v>11755486</v>
      </c>
      <c r="I11" s="22">
        <v>2.1</v>
      </c>
      <c r="J11" s="30">
        <v>19541795</v>
      </c>
      <c r="K11" s="30">
        <v>19048083</v>
      </c>
      <c r="L11" s="22">
        <v>3.3</v>
      </c>
      <c r="M11" s="20">
        <v>764</v>
      </c>
      <c r="N11" s="30">
        <v>171187061</v>
      </c>
      <c r="O11" s="30">
        <v>21769277</v>
      </c>
      <c r="P11" s="30">
        <v>3519905</v>
      </c>
      <c r="Q11" s="30">
        <v>20096888</v>
      </c>
      <c r="R11" s="30">
        <v>169339545</v>
      </c>
      <c r="S11" s="30">
        <v>11899099</v>
      </c>
      <c r="T11" s="30">
        <v>15037384</v>
      </c>
      <c r="U11" s="30">
        <v>18630992</v>
      </c>
      <c r="V11" s="142" t="s">
        <v>301</v>
      </c>
    </row>
    <row r="12" spans="2:22" s="23" customFormat="1" ht="21" customHeight="1">
      <c r="B12" s="140" t="s">
        <v>330</v>
      </c>
      <c r="C12" s="20">
        <v>911</v>
      </c>
      <c r="D12" s="30">
        <v>21465107</v>
      </c>
      <c r="E12" s="30">
        <v>20985190</v>
      </c>
      <c r="F12" s="22">
        <v>3.6</v>
      </c>
      <c r="G12" s="30">
        <v>11623472</v>
      </c>
      <c r="H12" s="30">
        <v>12190089</v>
      </c>
      <c r="I12" s="22">
        <v>2.1</v>
      </c>
      <c r="J12" s="30">
        <v>18910626</v>
      </c>
      <c r="K12" s="30">
        <v>20819500</v>
      </c>
      <c r="L12" s="22">
        <v>3.6</v>
      </c>
      <c r="M12" s="20">
        <v>760</v>
      </c>
      <c r="N12" s="30">
        <v>124881782</v>
      </c>
      <c r="O12" s="30">
        <v>14829797</v>
      </c>
      <c r="P12" s="30">
        <v>2902225</v>
      </c>
      <c r="Q12" s="30">
        <v>19201218</v>
      </c>
      <c r="R12" s="30">
        <v>117608136</v>
      </c>
      <c r="S12" s="30">
        <v>11220937</v>
      </c>
      <c r="T12" s="30">
        <v>9637337</v>
      </c>
      <c r="U12" s="30">
        <v>17294060</v>
      </c>
      <c r="V12" s="142" t="s">
        <v>302</v>
      </c>
    </row>
    <row r="13" spans="2:22" s="23" customFormat="1" ht="21" customHeight="1">
      <c r="B13" s="140" t="s">
        <v>331</v>
      </c>
      <c r="C13" s="20">
        <v>904</v>
      </c>
      <c r="D13" s="30">
        <v>20706526</v>
      </c>
      <c r="E13" s="30">
        <v>21135451</v>
      </c>
      <c r="F13" s="22">
        <v>3.1478827228867545</v>
      </c>
      <c r="G13" s="30">
        <v>12086761</v>
      </c>
      <c r="H13" s="30">
        <v>13787826</v>
      </c>
      <c r="I13" s="22">
        <v>2.0535383537152243</v>
      </c>
      <c r="J13" s="30">
        <v>20883102</v>
      </c>
      <c r="K13" s="30">
        <v>19094871</v>
      </c>
      <c r="L13" s="22">
        <v>2.8439617643669552</v>
      </c>
      <c r="M13" s="20">
        <v>762</v>
      </c>
      <c r="N13" s="30">
        <v>119827268</v>
      </c>
      <c r="O13" s="30">
        <v>22268486</v>
      </c>
      <c r="P13" s="30">
        <v>4441641</v>
      </c>
      <c r="Q13" s="30">
        <v>18980350</v>
      </c>
      <c r="R13" s="30">
        <v>118673763</v>
      </c>
      <c r="S13" s="30">
        <v>15374439</v>
      </c>
      <c r="T13" s="30">
        <v>15770985</v>
      </c>
      <c r="U13" s="30">
        <v>22291645</v>
      </c>
      <c r="V13" s="142" t="s">
        <v>314</v>
      </c>
    </row>
    <row r="14" spans="2:22" s="66" customFormat="1" ht="21" customHeight="1">
      <c r="B14" s="141" t="s">
        <v>332</v>
      </c>
      <c r="C14" s="68">
        <f>SUM(C16:C43)</f>
        <v>928</v>
      </c>
      <c r="D14" s="69">
        <f>SUM(D16:D43)</f>
        <v>21499576</v>
      </c>
      <c r="E14" s="69">
        <f>SUM(E16:E43)</f>
        <v>23581676</v>
      </c>
      <c r="F14" s="70">
        <f>E14/'６７ '!$K$14*100</f>
        <v>3.5122198460356127</v>
      </c>
      <c r="G14" s="69">
        <f>SUM(G16:G43)</f>
        <v>13796174</v>
      </c>
      <c r="H14" s="69">
        <f>SUM(H16:H43)</f>
        <v>16982780</v>
      </c>
      <c r="I14" s="70">
        <f>H14/'６７ '!$K$14*100</f>
        <v>2.529390063575493</v>
      </c>
      <c r="J14" s="69">
        <f>SUM(J16:J43)</f>
        <v>19105679</v>
      </c>
      <c r="K14" s="69">
        <f>SUM(K16:K43)</f>
        <v>23044186</v>
      </c>
      <c r="L14" s="70">
        <f>K14/'６７ '!$K$14*100</f>
        <v>3.432166882664999</v>
      </c>
      <c r="M14" s="68">
        <f>SUM(M16:M43)</f>
        <v>761</v>
      </c>
      <c r="N14" s="71">
        <f aca="true" t="shared" si="0" ref="N14:U14">SUM(N16:N43)</f>
        <v>161174094</v>
      </c>
      <c r="O14" s="71">
        <f>SUM(O16:O43)</f>
        <v>22958976</v>
      </c>
      <c r="P14" s="71">
        <f t="shared" si="0"/>
        <v>3141636</v>
      </c>
      <c r="Q14" s="71">
        <f t="shared" si="0"/>
        <v>19173457</v>
      </c>
      <c r="R14" s="71">
        <f t="shared" si="0"/>
        <v>161817977</v>
      </c>
      <c r="S14" s="71">
        <f t="shared" si="0"/>
        <v>15267021</v>
      </c>
      <c r="T14" s="71">
        <f t="shared" si="0"/>
        <v>15249945</v>
      </c>
      <c r="U14" s="71">
        <f t="shared" si="0"/>
        <v>22976052</v>
      </c>
      <c r="V14" s="143" t="s">
        <v>318</v>
      </c>
    </row>
    <row r="15" spans="1:22" s="19" customFormat="1" ht="21" customHeight="1">
      <c r="A15" s="26"/>
      <c r="B15" s="24"/>
      <c r="C15" s="20"/>
      <c r="D15" s="30"/>
      <c r="E15" s="30"/>
      <c r="F15" s="22"/>
      <c r="G15" s="30"/>
      <c r="H15" s="30"/>
      <c r="I15" s="22"/>
      <c r="J15" s="30"/>
      <c r="K15" s="30"/>
      <c r="L15" s="22"/>
      <c r="N15" s="30"/>
      <c r="O15" s="30"/>
      <c r="P15" s="30"/>
      <c r="Q15" s="30"/>
      <c r="R15" s="30"/>
      <c r="S15" s="30"/>
      <c r="T15" s="30"/>
      <c r="U15" s="30"/>
      <c r="V15" s="142"/>
    </row>
    <row r="16" spans="1:22" s="19" customFormat="1" ht="21" customHeight="1">
      <c r="A16" s="109" t="s">
        <v>267</v>
      </c>
      <c r="B16" s="28" t="s">
        <v>248</v>
      </c>
      <c r="C16" s="20">
        <v>103</v>
      </c>
      <c r="D16" s="30">
        <v>609904</v>
      </c>
      <c r="E16" s="30">
        <v>564023</v>
      </c>
      <c r="F16" s="22">
        <f>E16/'６７ '!$K$16*100</f>
        <v>1.7538361268668343</v>
      </c>
      <c r="G16" s="30">
        <v>888484</v>
      </c>
      <c r="H16" s="31">
        <v>765373</v>
      </c>
      <c r="I16" s="22">
        <f>H16/'６７ '!$K$16*100</f>
        <v>2.379936310981023</v>
      </c>
      <c r="J16" s="30">
        <v>266699</v>
      </c>
      <c r="K16" s="30">
        <v>495201</v>
      </c>
      <c r="L16" s="22">
        <f>K16/'６７ '!$K$16*100</f>
        <v>1.539833311514926</v>
      </c>
      <c r="M16" s="75">
        <v>78</v>
      </c>
      <c r="N16" s="30">
        <v>9396717</v>
      </c>
      <c r="O16" s="27">
        <v>1454134</v>
      </c>
      <c r="P16" s="30">
        <v>129381</v>
      </c>
      <c r="Q16" s="30">
        <v>1001812</v>
      </c>
      <c r="R16" s="30">
        <v>9719658</v>
      </c>
      <c r="S16" s="30">
        <v>457334</v>
      </c>
      <c r="T16" s="30">
        <v>660737</v>
      </c>
      <c r="U16" s="30">
        <v>1250731</v>
      </c>
      <c r="V16" s="144" t="s">
        <v>337</v>
      </c>
    </row>
    <row r="17" spans="1:22" s="19" customFormat="1" ht="21" customHeight="1">
      <c r="A17" s="26">
        <v>10</v>
      </c>
      <c r="B17" s="28" t="s">
        <v>249</v>
      </c>
      <c r="C17" s="20">
        <v>8</v>
      </c>
      <c r="D17" s="31">
        <v>202034</v>
      </c>
      <c r="E17" s="31">
        <v>286512</v>
      </c>
      <c r="F17" s="22">
        <f>E17/'６７ '!$K$17*100</f>
        <v>1.8162908570670027</v>
      </c>
      <c r="G17" s="31">
        <v>173907</v>
      </c>
      <c r="H17" s="31">
        <v>204438</v>
      </c>
      <c r="I17" s="22">
        <f>H17/'６７ '!$K$17*100</f>
        <v>1.295997620473362</v>
      </c>
      <c r="J17" s="31">
        <v>169431</v>
      </c>
      <c r="K17" s="31">
        <v>191788</v>
      </c>
      <c r="L17" s="22">
        <f>K17/'６７ '!$K$17*100</f>
        <v>1.2158052399032722</v>
      </c>
      <c r="M17" s="76">
        <v>8</v>
      </c>
      <c r="N17" s="30">
        <v>3767309</v>
      </c>
      <c r="O17" s="30">
        <v>475985</v>
      </c>
      <c r="P17" s="31">
        <v>27076</v>
      </c>
      <c r="Q17" s="31">
        <v>521107</v>
      </c>
      <c r="R17" s="31">
        <v>3695111</v>
      </c>
      <c r="S17" s="31">
        <v>485831</v>
      </c>
      <c r="T17" s="31">
        <v>704286</v>
      </c>
      <c r="U17" s="31">
        <v>257530</v>
      </c>
      <c r="V17" s="145">
        <v>10</v>
      </c>
    </row>
    <row r="18" spans="1:22" s="19" customFormat="1" ht="21" customHeight="1">
      <c r="A18" s="26">
        <v>11</v>
      </c>
      <c r="B18" s="28" t="s">
        <v>250</v>
      </c>
      <c r="C18" s="20">
        <v>31</v>
      </c>
      <c r="D18" s="30">
        <v>421486</v>
      </c>
      <c r="E18" s="30">
        <v>436999</v>
      </c>
      <c r="F18" s="22">
        <f>E18/'６７ '!$K$18*100</f>
        <v>7.882613368293495</v>
      </c>
      <c r="G18" s="30">
        <v>113007</v>
      </c>
      <c r="H18" s="30">
        <v>116038</v>
      </c>
      <c r="I18" s="22">
        <f>H18/'６７ '!$K$18*100</f>
        <v>2.0931001902293613</v>
      </c>
      <c r="J18" s="30">
        <v>182946</v>
      </c>
      <c r="K18" s="30">
        <v>188099</v>
      </c>
      <c r="L18" s="22">
        <f>K18/'６７ '!$K$18*100</f>
        <v>3.3929406977193035</v>
      </c>
      <c r="M18" s="75">
        <v>28</v>
      </c>
      <c r="N18" s="30">
        <v>2008407</v>
      </c>
      <c r="O18" s="30">
        <v>208223</v>
      </c>
      <c r="P18" s="30">
        <v>39159</v>
      </c>
      <c r="Q18" s="30">
        <v>185258</v>
      </c>
      <c r="R18" s="30">
        <v>1992213</v>
      </c>
      <c r="S18" s="30">
        <v>17997</v>
      </c>
      <c r="T18" s="30">
        <v>20754</v>
      </c>
      <c r="U18" s="30">
        <v>205466</v>
      </c>
      <c r="V18" s="145">
        <v>11</v>
      </c>
    </row>
    <row r="19" spans="1:22" s="19" customFormat="1" ht="21" customHeight="1">
      <c r="A19" s="26">
        <v>12</v>
      </c>
      <c r="B19" s="28" t="s">
        <v>251</v>
      </c>
      <c r="C19" s="20">
        <v>100</v>
      </c>
      <c r="D19" s="30">
        <v>2557072</v>
      </c>
      <c r="E19" s="30">
        <v>2513000</v>
      </c>
      <c r="F19" s="22">
        <f>E19/'６７ '!$K$19*100</f>
        <v>19.242082472652775</v>
      </c>
      <c r="G19" s="30">
        <v>502872</v>
      </c>
      <c r="H19" s="30">
        <v>540345</v>
      </c>
      <c r="I19" s="22">
        <f>H19/'６７ '!$K$19*100</f>
        <v>4.137430582445509</v>
      </c>
      <c r="J19" s="30">
        <v>415176</v>
      </c>
      <c r="K19" s="30">
        <v>433397</v>
      </c>
      <c r="L19" s="22">
        <f>K19/'６７ '!$K$19*100</f>
        <v>3.3185279814565436</v>
      </c>
      <c r="M19" s="75">
        <v>72</v>
      </c>
      <c r="N19" s="30">
        <v>2777429</v>
      </c>
      <c r="O19" s="30">
        <v>278591</v>
      </c>
      <c r="P19" s="30">
        <v>46671</v>
      </c>
      <c r="Q19" s="30">
        <v>153953</v>
      </c>
      <c r="R19" s="30">
        <v>2855396</v>
      </c>
      <c r="S19" s="30">
        <v>11434</v>
      </c>
      <c r="T19" s="30">
        <v>15013</v>
      </c>
      <c r="U19" s="30">
        <v>275012</v>
      </c>
      <c r="V19" s="145">
        <v>12</v>
      </c>
    </row>
    <row r="20" spans="1:22" s="19" customFormat="1" ht="21" customHeight="1">
      <c r="A20" s="26">
        <v>13</v>
      </c>
      <c r="B20" s="28" t="s">
        <v>252</v>
      </c>
      <c r="C20" s="20">
        <v>12</v>
      </c>
      <c r="D20" s="30">
        <v>171977</v>
      </c>
      <c r="E20" s="30">
        <v>174023</v>
      </c>
      <c r="F20" s="22">
        <f>E20/'６７ '!$K$20*100</f>
        <v>4.674963720091574</v>
      </c>
      <c r="G20" s="30">
        <v>205234</v>
      </c>
      <c r="H20" s="30">
        <v>294300</v>
      </c>
      <c r="I20" s="22">
        <f>H20/'６７ '!$K$20*100</f>
        <v>7.906091854656857</v>
      </c>
      <c r="J20" s="30">
        <v>65605</v>
      </c>
      <c r="K20" s="30">
        <v>66902</v>
      </c>
      <c r="L20" s="22">
        <f>K20/'６７ '!$K$20*100</f>
        <v>1.7972591140341592</v>
      </c>
      <c r="M20" s="75">
        <v>8</v>
      </c>
      <c r="N20" s="30">
        <v>1409538</v>
      </c>
      <c r="O20" s="30">
        <v>161542</v>
      </c>
      <c r="P20" s="30">
        <v>6951</v>
      </c>
      <c r="Q20" s="30">
        <v>146950</v>
      </c>
      <c r="R20" s="30">
        <v>1417179</v>
      </c>
      <c r="S20" s="30">
        <v>88026</v>
      </c>
      <c r="T20" s="30">
        <v>55515</v>
      </c>
      <c r="U20" s="30">
        <v>194053</v>
      </c>
      <c r="V20" s="145">
        <v>13</v>
      </c>
    </row>
    <row r="21" spans="1:22" s="19" customFormat="1" ht="21" customHeight="1">
      <c r="A21" s="26"/>
      <c r="B21" s="28"/>
      <c r="D21" s="30"/>
      <c r="E21" s="30"/>
      <c r="F21" s="22"/>
      <c r="G21" s="30"/>
      <c r="H21" s="30"/>
      <c r="I21" s="22"/>
      <c r="J21" s="30"/>
      <c r="K21" s="30"/>
      <c r="L21" s="22"/>
      <c r="M21" s="77"/>
      <c r="V21" s="145"/>
    </row>
    <row r="22" spans="1:22" s="19" customFormat="1" ht="21" customHeight="1">
      <c r="A22" s="26">
        <v>14</v>
      </c>
      <c r="B22" s="28" t="s">
        <v>253</v>
      </c>
      <c r="C22" s="20">
        <v>8</v>
      </c>
      <c r="D22" s="30">
        <v>44794</v>
      </c>
      <c r="E22" s="30">
        <v>63417</v>
      </c>
      <c r="F22" s="22">
        <f>E22/'６７ '!$K$22*100</f>
        <v>4.007960684482353</v>
      </c>
      <c r="G22" s="30">
        <v>77867</v>
      </c>
      <c r="H22" s="30">
        <v>82703</v>
      </c>
      <c r="I22" s="22">
        <f>H22/'６７ '!$K$22*100</f>
        <v>5.226837795681663</v>
      </c>
      <c r="J22" s="30">
        <v>29557</v>
      </c>
      <c r="K22" s="30">
        <v>23693</v>
      </c>
      <c r="L22" s="22">
        <f>K22/'６７ '!$K$22*100</f>
        <v>1.4973999479231184</v>
      </c>
      <c r="M22" s="75">
        <v>6</v>
      </c>
      <c r="N22" s="30">
        <v>272183</v>
      </c>
      <c r="O22" s="30">
        <v>52427</v>
      </c>
      <c r="P22" s="30">
        <v>8608</v>
      </c>
      <c r="Q22" s="30">
        <v>23778</v>
      </c>
      <c r="R22" s="30">
        <v>292224</v>
      </c>
      <c r="S22" s="30">
        <v>37338</v>
      </c>
      <c r="T22" s="30">
        <v>37338</v>
      </c>
      <c r="U22" s="30">
        <v>52427</v>
      </c>
      <c r="V22" s="145">
        <v>14</v>
      </c>
    </row>
    <row r="23" spans="1:22" s="19" customFormat="1" ht="21" customHeight="1">
      <c r="A23" s="26">
        <v>15</v>
      </c>
      <c r="B23" s="28" t="s">
        <v>254</v>
      </c>
      <c r="C23" s="20">
        <v>26</v>
      </c>
      <c r="D23" s="30">
        <v>262755</v>
      </c>
      <c r="E23" s="30">
        <v>239283</v>
      </c>
      <c r="F23" s="22">
        <f>E23/'６７ '!$K$23*100</f>
        <v>3.7381608035757665</v>
      </c>
      <c r="G23" s="30">
        <v>198421</v>
      </c>
      <c r="H23" s="30">
        <v>194270</v>
      </c>
      <c r="I23" s="22">
        <f>H23/'６７ '!$K$23*100</f>
        <v>3.034952333891936</v>
      </c>
      <c r="J23" s="30">
        <v>44106</v>
      </c>
      <c r="K23" s="30">
        <v>44757</v>
      </c>
      <c r="L23" s="22">
        <f>K23/'６７ '!$K$23*100</f>
        <v>0.6992091501930374</v>
      </c>
      <c r="M23" s="75">
        <v>24</v>
      </c>
      <c r="N23" s="30">
        <v>3031211</v>
      </c>
      <c r="O23" s="30">
        <v>215503</v>
      </c>
      <c r="P23" s="30">
        <v>20962</v>
      </c>
      <c r="Q23" s="30">
        <v>255795</v>
      </c>
      <c r="R23" s="30">
        <v>2969957</v>
      </c>
      <c r="S23" s="30">
        <v>66124</v>
      </c>
      <c r="T23" s="30">
        <v>74224</v>
      </c>
      <c r="U23" s="30">
        <v>207403</v>
      </c>
      <c r="V23" s="145">
        <v>15</v>
      </c>
    </row>
    <row r="24" spans="1:22" s="19" customFormat="1" ht="21" customHeight="1">
      <c r="A24" s="26">
        <v>16</v>
      </c>
      <c r="B24" s="28" t="s">
        <v>268</v>
      </c>
      <c r="C24" s="20">
        <v>38</v>
      </c>
      <c r="D24" s="30">
        <v>282663</v>
      </c>
      <c r="E24" s="30">
        <v>306952</v>
      </c>
      <c r="F24" s="22">
        <f>E24/'６７ '!$K$24*100</f>
        <v>2.4834878865320023</v>
      </c>
      <c r="G24" s="30">
        <v>67217</v>
      </c>
      <c r="H24" s="30">
        <v>83660</v>
      </c>
      <c r="I24" s="22">
        <f>H24/'６７ '!$K$24*100</f>
        <v>0.6768765037767055</v>
      </c>
      <c r="J24" s="30">
        <v>269975</v>
      </c>
      <c r="K24" s="30">
        <v>294373</v>
      </c>
      <c r="L24" s="22">
        <f>K24/'６７ '!$K$24*100</f>
        <v>2.3817136869024638</v>
      </c>
      <c r="M24" s="75">
        <v>32</v>
      </c>
      <c r="N24" s="30">
        <v>2642262</v>
      </c>
      <c r="O24" s="30">
        <v>324299</v>
      </c>
      <c r="P24" s="30">
        <v>38318</v>
      </c>
      <c r="Q24" s="30">
        <v>316518</v>
      </c>
      <c r="R24" s="30">
        <v>2611725</v>
      </c>
      <c r="S24" s="30">
        <v>99711</v>
      </c>
      <c r="T24" s="30">
        <v>91803</v>
      </c>
      <c r="U24" s="30">
        <v>332207</v>
      </c>
      <c r="V24" s="145">
        <v>16</v>
      </c>
    </row>
    <row r="25" spans="1:22" s="19" customFormat="1" ht="21" customHeight="1">
      <c r="A25" s="26">
        <v>17</v>
      </c>
      <c r="B25" s="28" t="s">
        <v>255</v>
      </c>
      <c r="C25" s="20">
        <v>64</v>
      </c>
      <c r="D25" s="30">
        <v>5481913</v>
      </c>
      <c r="E25" s="30">
        <v>6187395</v>
      </c>
      <c r="F25" s="22">
        <f>E25/'６７ '!$K$25*100</f>
        <v>6.272328156504253</v>
      </c>
      <c r="G25" s="30">
        <v>2191089</v>
      </c>
      <c r="H25" s="30">
        <v>2448291</v>
      </c>
      <c r="I25" s="22">
        <f>H25/'６７ '!$K$25*100</f>
        <v>2.481898209927757</v>
      </c>
      <c r="J25" s="30">
        <v>2048430</v>
      </c>
      <c r="K25" s="30">
        <v>2121051</v>
      </c>
      <c r="L25" s="22">
        <f>K25/'６７ '!$K$25*100</f>
        <v>2.150166250688941</v>
      </c>
      <c r="M25" s="75">
        <v>61</v>
      </c>
      <c r="N25" s="30">
        <v>26554249</v>
      </c>
      <c r="O25" s="30">
        <v>3554580</v>
      </c>
      <c r="P25" s="30">
        <v>494944</v>
      </c>
      <c r="Q25" s="30">
        <v>3601272</v>
      </c>
      <c r="R25" s="30">
        <v>26012613</v>
      </c>
      <c r="S25" s="30">
        <v>3330407</v>
      </c>
      <c r="T25" s="30">
        <v>3251133</v>
      </c>
      <c r="U25" s="30">
        <v>3633854</v>
      </c>
      <c r="V25" s="145">
        <v>17</v>
      </c>
    </row>
    <row r="26" spans="1:22" s="19" customFormat="1" ht="21" customHeight="1">
      <c r="A26" s="26">
        <v>18</v>
      </c>
      <c r="B26" s="28" t="s">
        <v>256</v>
      </c>
      <c r="C26" s="20">
        <v>4</v>
      </c>
      <c r="D26" s="64">
        <v>2424999</v>
      </c>
      <c r="E26" s="64">
        <v>3575316</v>
      </c>
      <c r="F26" s="118">
        <f>E26/'６７ '!$K$26*100</f>
        <v>2.9316833348131217</v>
      </c>
      <c r="G26" s="64">
        <v>3514780</v>
      </c>
      <c r="H26" s="64">
        <v>5443574</v>
      </c>
      <c r="I26" s="64">
        <f>H26/'６７ '!$K$26*100</f>
        <v>4.46361529375921</v>
      </c>
      <c r="J26" s="64">
        <v>3140880</v>
      </c>
      <c r="K26" s="64">
        <v>4144543</v>
      </c>
      <c r="L26" s="64">
        <f>K26/'６７ '!$K$26*100</f>
        <v>3.3984374090336016</v>
      </c>
      <c r="M26" s="64">
        <v>4</v>
      </c>
      <c r="N26" s="64">
        <v>12484141</v>
      </c>
      <c r="O26" s="64">
        <v>1445671</v>
      </c>
      <c r="P26" s="64">
        <v>26261</v>
      </c>
      <c r="Q26" s="64">
        <v>1184443</v>
      </c>
      <c r="R26" s="64">
        <v>12719108</v>
      </c>
      <c r="S26" s="64">
        <v>1747053</v>
      </c>
      <c r="T26" s="64">
        <v>1646362</v>
      </c>
      <c r="U26" s="64">
        <v>1546362</v>
      </c>
      <c r="V26" s="145">
        <v>18</v>
      </c>
    </row>
    <row r="27" spans="1:22" s="19" customFormat="1" ht="21" customHeight="1">
      <c r="A27" s="26"/>
      <c r="B27" s="28"/>
      <c r="D27" s="30"/>
      <c r="E27" s="30"/>
      <c r="F27" s="22"/>
      <c r="G27" s="30"/>
      <c r="H27" s="30"/>
      <c r="I27" s="21"/>
      <c r="J27" s="30"/>
      <c r="K27" s="30"/>
      <c r="L27" s="21"/>
      <c r="M27" s="77"/>
      <c r="V27" s="145"/>
    </row>
    <row r="28" spans="1:22" s="19" customFormat="1" ht="21" customHeight="1">
      <c r="A28" s="26">
        <v>19</v>
      </c>
      <c r="B28" s="28" t="s">
        <v>257</v>
      </c>
      <c r="C28" s="20">
        <v>57</v>
      </c>
      <c r="D28" s="30">
        <v>1087238</v>
      </c>
      <c r="E28" s="30">
        <v>1102256</v>
      </c>
      <c r="F28" s="22">
        <f>E28/'６７ '!$K$28*100</f>
        <v>6.2765027408906935</v>
      </c>
      <c r="G28" s="30">
        <v>327221</v>
      </c>
      <c r="H28" s="30">
        <v>361425</v>
      </c>
      <c r="I28" s="22">
        <f>H28/'６７ '!$K$28*100</f>
        <v>2.058038244406398</v>
      </c>
      <c r="J28" s="30">
        <v>123080</v>
      </c>
      <c r="K28" s="30">
        <v>144260</v>
      </c>
      <c r="L28" s="22">
        <f>K28/'６７ '!$K$28*100</f>
        <v>0.8214500854618993</v>
      </c>
      <c r="M28" s="75">
        <v>49</v>
      </c>
      <c r="N28" s="30">
        <v>6589727</v>
      </c>
      <c r="O28" s="30">
        <v>1091059</v>
      </c>
      <c r="P28" s="30">
        <v>55267</v>
      </c>
      <c r="Q28" s="30">
        <v>870275</v>
      </c>
      <c r="R28" s="30">
        <v>6755244</v>
      </c>
      <c r="S28" s="30">
        <v>640249</v>
      </c>
      <c r="T28" s="30">
        <v>357239</v>
      </c>
      <c r="U28" s="30">
        <v>1374069</v>
      </c>
      <c r="V28" s="145">
        <v>19</v>
      </c>
    </row>
    <row r="29" spans="1:22" s="19" customFormat="1" ht="21" customHeight="1">
      <c r="A29" s="26">
        <v>20</v>
      </c>
      <c r="B29" s="28" t="s">
        <v>258</v>
      </c>
      <c r="C29" s="20">
        <v>30</v>
      </c>
      <c r="D29" s="30">
        <v>334310</v>
      </c>
      <c r="E29" s="30">
        <v>360282</v>
      </c>
      <c r="F29" s="22">
        <f>E29/'６７ '!$K$29*100</f>
        <v>3.9933814957207834</v>
      </c>
      <c r="G29" s="30">
        <v>143061</v>
      </c>
      <c r="H29" s="30">
        <v>179972</v>
      </c>
      <c r="I29" s="22">
        <f>H29/'６７ '!$K$29*100</f>
        <v>1.9948175444453535</v>
      </c>
      <c r="J29" s="30">
        <v>139403</v>
      </c>
      <c r="K29" s="30">
        <v>151391</v>
      </c>
      <c r="L29" s="22">
        <f>K29/'６７ '!$K$29*100</f>
        <v>1.6780244864263691</v>
      </c>
      <c r="M29" s="75">
        <v>24</v>
      </c>
      <c r="N29" s="30">
        <v>2030858</v>
      </c>
      <c r="O29" s="30">
        <v>453632</v>
      </c>
      <c r="P29" s="30">
        <v>148050</v>
      </c>
      <c r="Q29" s="30">
        <v>230326</v>
      </c>
      <c r="R29" s="30">
        <v>2106114</v>
      </c>
      <c r="S29" s="30">
        <v>235420</v>
      </c>
      <c r="T29" s="30">
        <v>253280</v>
      </c>
      <c r="U29" s="30">
        <v>435772</v>
      </c>
      <c r="V29" s="145">
        <v>20</v>
      </c>
    </row>
    <row r="30" spans="1:22" s="19" customFormat="1" ht="21" customHeight="1">
      <c r="A30" s="26">
        <v>21</v>
      </c>
      <c r="B30" s="28" t="s">
        <v>259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145">
        <v>21</v>
      </c>
    </row>
    <row r="31" spans="1:22" s="19" customFormat="1" ht="21" customHeight="1">
      <c r="A31" s="26">
        <v>22</v>
      </c>
      <c r="B31" s="28" t="s">
        <v>260</v>
      </c>
      <c r="C31" s="20">
        <v>42</v>
      </c>
      <c r="D31" s="30">
        <v>647362</v>
      </c>
      <c r="E31" s="30">
        <v>705901</v>
      </c>
      <c r="F31" s="22">
        <f>E31/'６７ '!$K$31*100</f>
        <v>6.097097193326767</v>
      </c>
      <c r="G31" s="30">
        <v>400705</v>
      </c>
      <c r="H31" s="30">
        <v>446826</v>
      </c>
      <c r="I31" s="22">
        <f>H31/'６７ '!$K$31*100</f>
        <v>3.8593819112105328</v>
      </c>
      <c r="J31" s="30">
        <v>214193</v>
      </c>
      <c r="K31" s="30">
        <v>230855</v>
      </c>
      <c r="L31" s="22">
        <f>K31/'６７ '!$K$31*100</f>
        <v>1.993969937095217</v>
      </c>
      <c r="M31" s="27">
        <v>35</v>
      </c>
      <c r="N31" s="64">
        <v>4523311</v>
      </c>
      <c r="O31" s="27">
        <v>353386</v>
      </c>
      <c r="P31" s="30">
        <v>50113</v>
      </c>
      <c r="Q31" s="30">
        <v>480473</v>
      </c>
      <c r="R31" s="30">
        <v>4346111</v>
      </c>
      <c r="S31" s="30">
        <v>157207</v>
      </c>
      <c r="T31" s="30">
        <v>139963</v>
      </c>
      <c r="U31" s="30">
        <v>370630</v>
      </c>
      <c r="V31" s="145">
        <v>22</v>
      </c>
    </row>
    <row r="32" spans="1:22" s="19" customFormat="1" ht="21" customHeight="1">
      <c r="A32" s="26">
        <v>23</v>
      </c>
      <c r="B32" s="28" t="s">
        <v>261</v>
      </c>
      <c r="C32" s="20">
        <v>29</v>
      </c>
      <c r="D32" s="30">
        <v>1941467</v>
      </c>
      <c r="E32" s="30">
        <v>1946499</v>
      </c>
      <c r="F32" s="22">
        <f>E32/'６７ '!$K$32*100</f>
        <v>2.1227005056599086</v>
      </c>
      <c r="G32" s="30">
        <v>1525123</v>
      </c>
      <c r="H32" s="30">
        <v>1944891</v>
      </c>
      <c r="I32" s="22">
        <f>H32/'６７ '!$K$32*100</f>
        <v>2.120946945851709</v>
      </c>
      <c r="J32" s="30">
        <v>1951916</v>
      </c>
      <c r="K32" s="30">
        <v>2194811</v>
      </c>
      <c r="L32" s="22">
        <f>K32/'６７ '!$K$32*100</f>
        <v>2.3934902712654513</v>
      </c>
      <c r="M32" s="75">
        <v>27</v>
      </c>
      <c r="N32" s="30">
        <v>33726398</v>
      </c>
      <c r="O32" s="30">
        <v>2478942</v>
      </c>
      <c r="P32" s="30">
        <v>458707</v>
      </c>
      <c r="Q32" s="30">
        <v>3384314</v>
      </c>
      <c r="R32" s="30">
        <v>32362319</v>
      </c>
      <c r="S32" s="30">
        <v>2647513</v>
      </c>
      <c r="T32" s="30">
        <v>2249896</v>
      </c>
      <c r="U32" s="30">
        <v>2876559</v>
      </c>
      <c r="V32" s="145">
        <v>23</v>
      </c>
    </row>
    <row r="33" spans="1:22" s="19" customFormat="1" ht="21" customHeight="1">
      <c r="A33" s="26"/>
      <c r="B33" s="28"/>
      <c r="D33" s="30"/>
      <c r="E33" s="30"/>
      <c r="F33" s="22"/>
      <c r="G33" s="30"/>
      <c r="H33" s="30"/>
      <c r="I33" s="22"/>
      <c r="J33" s="30"/>
      <c r="K33" s="30"/>
      <c r="L33" s="22"/>
      <c r="M33" s="77"/>
      <c r="V33" s="145"/>
    </row>
    <row r="34" spans="1:22" s="19" customFormat="1" ht="21" customHeight="1">
      <c r="A34" s="26">
        <v>24</v>
      </c>
      <c r="B34" s="28" t="s">
        <v>262</v>
      </c>
      <c r="C34" s="20">
        <v>12</v>
      </c>
      <c r="D34" s="30">
        <v>98675</v>
      </c>
      <c r="E34" s="30">
        <v>100343</v>
      </c>
      <c r="F34" s="22">
        <f>E34/'６７ '!$K$34*100</f>
        <v>1.9424344980300385</v>
      </c>
      <c r="G34" s="30">
        <v>151725</v>
      </c>
      <c r="H34" s="30">
        <v>184835</v>
      </c>
      <c r="I34" s="22">
        <f>H34/'６７ '!$K$34*100</f>
        <v>3.578026174654756</v>
      </c>
      <c r="J34" s="30">
        <v>292612</v>
      </c>
      <c r="K34" s="30">
        <v>356574</v>
      </c>
      <c r="L34" s="22">
        <f>K34/'６７ '!$K$34*100</f>
        <v>6.902540672498958</v>
      </c>
      <c r="M34" s="75">
        <v>10</v>
      </c>
      <c r="N34" s="30">
        <v>2718407</v>
      </c>
      <c r="O34" s="18">
        <v>994987</v>
      </c>
      <c r="P34" s="64">
        <v>46221</v>
      </c>
      <c r="Q34" s="64">
        <v>352447</v>
      </c>
      <c r="R34" s="18">
        <v>3314726</v>
      </c>
      <c r="S34" s="64">
        <v>337064</v>
      </c>
      <c r="T34" s="18">
        <v>460057</v>
      </c>
      <c r="U34" s="18">
        <v>871994</v>
      </c>
      <c r="V34" s="145">
        <v>24</v>
      </c>
    </row>
    <row r="35" spans="1:22" s="19" customFormat="1" ht="21" customHeight="1">
      <c r="A35" s="26">
        <v>25</v>
      </c>
      <c r="B35" s="28" t="s">
        <v>263</v>
      </c>
      <c r="C35" s="20">
        <v>56</v>
      </c>
      <c r="D35" s="30">
        <v>253657</v>
      </c>
      <c r="E35" s="30">
        <v>310267</v>
      </c>
      <c r="F35" s="22">
        <f>E35/'６７ '!$K$35*100</f>
        <v>2.8307942887600497</v>
      </c>
      <c r="G35" s="30">
        <v>348524</v>
      </c>
      <c r="H35" s="30">
        <v>537920</v>
      </c>
      <c r="I35" s="22">
        <f>H35/'６７ '!$K$35*100</f>
        <v>4.907840227319714</v>
      </c>
      <c r="J35" s="30">
        <v>321425</v>
      </c>
      <c r="K35" s="30">
        <v>277464</v>
      </c>
      <c r="L35" s="22">
        <f>K35/'６７ '!$K$35*100</f>
        <v>2.531508367104843</v>
      </c>
      <c r="M35" s="76">
        <v>43</v>
      </c>
      <c r="N35" s="30">
        <v>4309506</v>
      </c>
      <c r="O35" s="18">
        <v>572030</v>
      </c>
      <c r="P35" s="18">
        <v>63808</v>
      </c>
      <c r="Q35" s="18">
        <v>533946</v>
      </c>
      <c r="R35" s="18">
        <v>4283782</v>
      </c>
      <c r="S35" s="18">
        <v>323147</v>
      </c>
      <c r="T35" s="18">
        <v>278248</v>
      </c>
      <c r="U35" s="18">
        <v>616929</v>
      </c>
      <c r="V35" s="145">
        <v>25</v>
      </c>
    </row>
    <row r="36" spans="1:22" s="19" customFormat="1" ht="21" customHeight="1">
      <c r="A36" s="26">
        <v>26</v>
      </c>
      <c r="B36" s="28" t="s">
        <v>264</v>
      </c>
      <c r="C36" s="20">
        <v>102</v>
      </c>
      <c r="D36" s="30">
        <v>1144496</v>
      </c>
      <c r="E36" s="30">
        <v>1162262</v>
      </c>
      <c r="F36" s="22">
        <f>E36/'６７ '!$K$36*100</f>
        <v>3.1275245636970004</v>
      </c>
      <c r="G36" s="30">
        <v>949293</v>
      </c>
      <c r="H36" s="30">
        <v>1091481</v>
      </c>
      <c r="I36" s="22">
        <f>H36/'６７ '!$K$36*100</f>
        <v>2.9370603515460076</v>
      </c>
      <c r="J36" s="30">
        <v>2733794</v>
      </c>
      <c r="K36" s="30">
        <v>3047553</v>
      </c>
      <c r="L36" s="22">
        <f>K36/'６７ '!$K$36*100</f>
        <v>8.200643974137058</v>
      </c>
      <c r="M36" s="75">
        <v>83</v>
      </c>
      <c r="N36" s="30">
        <v>10992055</v>
      </c>
      <c r="O36" s="18">
        <v>1579420</v>
      </c>
      <c r="P36" s="18">
        <v>305509</v>
      </c>
      <c r="Q36" s="18">
        <v>1037042</v>
      </c>
      <c r="R36" s="18">
        <v>11228924</v>
      </c>
      <c r="S36" s="18">
        <v>543085</v>
      </c>
      <c r="T36" s="18">
        <v>512620</v>
      </c>
      <c r="U36" s="18">
        <v>1609885</v>
      </c>
      <c r="V36" s="145">
        <v>26</v>
      </c>
    </row>
    <row r="37" spans="1:22" s="19" customFormat="1" ht="21" customHeight="1">
      <c r="A37" s="26">
        <v>27</v>
      </c>
      <c r="B37" s="28" t="s">
        <v>265</v>
      </c>
      <c r="C37" s="20">
        <v>59</v>
      </c>
      <c r="D37" s="30">
        <v>670912</v>
      </c>
      <c r="E37" s="30">
        <v>710970</v>
      </c>
      <c r="F37" s="22">
        <f>E37/'６７ '!$K$37*100</f>
        <v>2.7964461215962597</v>
      </c>
      <c r="G37" s="30">
        <v>732983</v>
      </c>
      <c r="H37" s="30">
        <v>666761</v>
      </c>
      <c r="I37" s="22">
        <f>H37/'６７ '!$K$37*100</f>
        <v>2.622559619226752</v>
      </c>
      <c r="J37" s="30">
        <v>598706</v>
      </c>
      <c r="K37" s="30">
        <v>501324</v>
      </c>
      <c r="L37" s="22">
        <f>K37/'６７ '!$K$37*100</f>
        <v>1.971849101176032</v>
      </c>
      <c r="M37" s="75">
        <v>44</v>
      </c>
      <c r="N37" s="30">
        <v>7054644</v>
      </c>
      <c r="O37" s="18">
        <v>788085</v>
      </c>
      <c r="P37" s="18">
        <v>393353</v>
      </c>
      <c r="Q37" s="18">
        <v>1092632</v>
      </c>
      <c r="R37" s="18">
        <v>6356744</v>
      </c>
      <c r="S37" s="18">
        <v>249114</v>
      </c>
      <c r="T37" s="18">
        <v>329272</v>
      </c>
      <c r="U37" s="18">
        <v>707927</v>
      </c>
      <c r="V37" s="145">
        <v>27</v>
      </c>
    </row>
    <row r="38" spans="1:22" s="19" customFormat="1" ht="21" customHeight="1">
      <c r="A38" s="26">
        <v>28</v>
      </c>
      <c r="B38" s="28" t="s">
        <v>212</v>
      </c>
      <c r="C38" s="20">
        <v>11</v>
      </c>
      <c r="D38" s="30">
        <v>15612</v>
      </c>
      <c r="E38" s="30">
        <v>12835</v>
      </c>
      <c r="F38" s="22">
        <f>E38/'６７ '!$K$38*100</f>
        <v>0.49557151732145044</v>
      </c>
      <c r="G38" s="30">
        <v>42534</v>
      </c>
      <c r="H38" s="30">
        <v>60312</v>
      </c>
      <c r="I38" s="22">
        <f>H38/'６７ '!$K$38*100</f>
        <v>2.328703494561069</v>
      </c>
      <c r="J38" s="30">
        <v>42420</v>
      </c>
      <c r="K38" s="30">
        <v>38082</v>
      </c>
      <c r="L38" s="22">
        <f>K38/'６７ '!$K$38*100</f>
        <v>1.470382120968872</v>
      </c>
      <c r="M38" s="75">
        <v>9</v>
      </c>
      <c r="N38" s="30">
        <v>494981</v>
      </c>
      <c r="O38" s="18">
        <v>155622</v>
      </c>
      <c r="P38" s="18">
        <v>61966</v>
      </c>
      <c r="Q38" s="18">
        <v>65709</v>
      </c>
      <c r="R38" s="18">
        <v>522928</v>
      </c>
      <c r="S38" s="18">
        <v>2121</v>
      </c>
      <c r="T38" s="18">
        <v>2121</v>
      </c>
      <c r="U38" s="18">
        <v>155622</v>
      </c>
      <c r="V38" s="145">
        <v>28</v>
      </c>
    </row>
    <row r="39" spans="1:22" s="19" customFormat="1" ht="21" customHeight="1">
      <c r="A39" s="26">
        <v>29</v>
      </c>
      <c r="B39" s="28" t="s">
        <v>213</v>
      </c>
      <c r="C39" s="20">
        <v>31</v>
      </c>
      <c r="D39" s="30">
        <v>262340</v>
      </c>
      <c r="E39" s="30">
        <v>253121</v>
      </c>
      <c r="F39" s="22">
        <f>E39/'６７ '!$K$39*100</f>
        <v>0.6180776951262744</v>
      </c>
      <c r="G39" s="30">
        <v>465732</v>
      </c>
      <c r="H39" s="30">
        <v>550380</v>
      </c>
      <c r="I39" s="22">
        <f>H39/'６７ '!$K$39*100</f>
        <v>1.34393275091201</v>
      </c>
      <c r="J39" s="30">
        <v>1170186</v>
      </c>
      <c r="K39" s="30">
        <v>1450994</v>
      </c>
      <c r="L39" s="22">
        <f>K39/'６７ '!$K$39*100</f>
        <v>3.543076343575023</v>
      </c>
      <c r="M39" s="75">
        <v>28</v>
      </c>
      <c r="N39" s="30">
        <v>6154178</v>
      </c>
      <c r="O39" s="18">
        <v>2086470</v>
      </c>
      <c r="P39" s="18">
        <v>210627</v>
      </c>
      <c r="Q39" s="18">
        <v>1463337</v>
      </c>
      <c r="R39" s="18">
        <v>6566684</v>
      </c>
      <c r="S39" s="18">
        <v>625591</v>
      </c>
      <c r="T39" s="18">
        <v>718829</v>
      </c>
      <c r="U39" s="18">
        <v>1993232</v>
      </c>
      <c r="V39" s="145">
        <v>29</v>
      </c>
    </row>
    <row r="40" spans="1:22" s="19" customFormat="1" ht="21" customHeight="1">
      <c r="A40" s="26">
        <v>30</v>
      </c>
      <c r="B40" s="28" t="s">
        <v>218</v>
      </c>
      <c r="C40" s="20">
        <v>85</v>
      </c>
      <c r="D40" s="30">
        <v>2291391</v>
      </c>
      <c r="E40" s="30">
        <v>2196269</v>
      </c>
      <c r="F40" s="22">
        <f>E40/'６７ '!$K$40*100</f>
        <v>2.162926620967143</v>
      </c>
      <c r="G40" s="30">
        <v>585474</v>
      </c>
      <c r="H40" s="30">
        <v>612088</v>
      </c>
      <c r="I40" s="22">
        <f>H40/'６７ '!$K$40*100</f>
        <v>0.6027956637254074</v>
      </c>
      <c r="J40" s="30">
        <v>4657942</v>
      </c>
      <c r="K40" s="30">
        <v>6410527</v>
      </c>
      <c r="L40" s="22">
        <f>K40/'６７ '!$K$40*100</f>
        <v>6.313206398090871</v>
      </c>
      <c r="M40" s="75">
        <v>74</v>
      </c>
      <c r="N40" s="30">
        <v>17077717</v>
      </c>
      <c r="O40" s="18">
        <v>4113395</v>
      </c>
      <c r="P40" s="18">
        <v>500947</v>
      </c>
      <c r="Q40" s="18">
        <v>2147811</v>
      </c>
      <c r="R40" s="18">
        <v>18542354</v>
      </c>
      <c r="S40" s="18">
        <v>2847534</v>
      </c>
      <c r="T40" s="18">
        <v>3171237</v>
      </c>
      <c r="U40" s="18">
        <v>3789692</v>
      </c>
      <c r="V40" s="145">
        <v>30</v>
      </c>
    </row>
    <row r="41" spans="1:22" s="19" customFormat="1" ht="21" customHeight="1">
      <c r="A41" s="26"/>
      <c r="B41" s="28"/>
      <c r="C41" s="20"/>
      <c r="D41" s="30"/>
      <c r="E41" s="21"/>
      <c r="F41" s="22"/>
      <c r="G41" s="30"/>
      <c r="H41" s="30"/>
      <c r="I41" s="22"/>
      <c r="J41" s="30"/>
      <c r="K41" s="30"/>
      <c r="L41" s="22"/>
      <c r="M41" s="75"/>
      <c r="N41" s="30"/>
      <c r="O41" s="30"/>
      <c r="P41" s="30"/>
      <c r="Q41" s="30"/>
      <c r="R41" s="30"/>
      <c r="S41" s="30"/>
      <c r="T41" s="30"/>
      <c r="U41" s="30"/>
      <c r="V41" s="145"/>
    </row>
    <row r="42" spans="1:22" s="19" customFormat="1" ht="21" customHeight="1">
      <c r="A42" s="26">
        <v>31</v>
      </c>
      <c r="B42" s="28" t="s">
        <v>219</v>
      </c>
      <c r="C42" s="20">
        <v>7</v>
      </c>
      <c r="D42" s="30">
        <v>190673</v>
      </c>
      <c r="E42" s="30">
        <v>248251</v>
      </c>
      <c r="F42" s="22">
        <f>E42/'６７ '!$K$42*100</f>
        <v>9.955997276098245</v>
      </c>
      <c r="G42" s="30">
        <v>68336</v>
      </c>
      <c r="H42" s="30">
        <v>61338</v>
      </c>
      <c r="I42" s="22">
        <f>H42/'６７ '!$K$42*100</f>
        <v>2.4599335387221566</v>
      </c>
      <c r="J42" s="30">
        <v>70896</v>
      </c>
      <c r="K42" s="30">
        <v>98185</v>
      </c>
      <c r="L42" s="22">
        <f>K42/'６７ '!$K$42*100</f>
        <v>3.9376662835344307</v>
      </c>
      <c r="M42" s="75">
        <v>5</v>
      </c>
      <c r="N42" s="30">
        <v>247951</v>
      </c>
      <c r="O42" s="30">
        <v>31607</v>
      </c>
      <c r="P42" s="30">
        <v>4046</v>
      </c>
      <c r="Q42" s="30">
        <v>44082</v>
      </c>
      <c r="R42" s="30">
        <v>231430</v>
      </c>
      <c r="S42" s="30">
        <v>247281</v>
      </c>
      <c r="T42" s="30">
        <v>148016</v>
      </c>
      <c r="U42" s="30">
        <v>130872</v>
      </c>
      <c r="V42" s="145">
        <v>31</v>
      </c>
    </row>
    <row r="43" spans="1:22" s="19" customFormat="1" ht="21" customHeight="1">
      <c r="A43" s="26">
        <v>32</v>
      </c>
      <c r="B43" s="28" t="s">
        <v>220</v>
      </c>
      <c r="C43" s="20">
        <v>13</v>
      </c>
      <c r="D43" s="30">
        <v>101846</v>
      </c>
      <c r="E43" s="30">
        <v>125500</v>
      </c>
      <c r="F43" s="22">
        <f>E43/'６７ '!$K$43*100</f>
        <v>3.088501692769633</v>
      </c>
      <c r="G43" s="30">
        <v>122585</v>
      </c>
      <c r="H43" s="30">
        <v>111559</v>
      </c>
      <c r="I43" s="22">
        <f>H43/'６７ '!$K$43*100</f>
        <v>2.745419604332171</v>
      </c>
      <c r="J43" s="30">
        <v>156301</v>
      </c>
      <c r="K43" s="30">
        <v>138362</v>
      </c>
      <c r="L43" s="22">
        <f>K43/'６７ '!$K$43*100</f>
        <v>3.4050300495218484</v>
      </c>
      <c r="M43" s="75">
        <v>9</v>
      </c>
      <c r="N43" s="30">
        <v>910915</v>
      </c>
      <c r="O43" s="30">
        <v>89386</v>
      </c>
      <c r="P43" s="30">
        <v>4691</v>
      </c>
      <c r="Q43" s="30">
        <v>80177</v>
      </c>
      <c r="R43" s="30">
        <v>915433</v>
      </c>
      <c r="S43" s="30">
        <v>70440</v>
      </c>
      <c r="T43" s="30">
        <v>72002</v>
      </c>
      <c r="U43" s="30">
        <v>87824</v>
      </c>
      <c r="V43" s="145">
        <v>32</v>
      </c>
    </row>
    <row r="44" spans="1:22" s="19" customFormat="1" ht="21" customHeight="1">
      <c r="A44" s="26"/>
      <c r="B44" s="28"/>
      <c r="C44" s="20"/>
      <c r="D44" s="30"/>
      <c r="E44" s="30"/>
      <c r="F44" s="22"/>
      <c r="G44" s="30"/>
      <c r="H44" s="30"/>
      <c r="I44" s="22"/>
      <c r="J44" s="30"/>
      <c r="K44" s="30"/>
      <c r="L44" s="22"/>
      <c r="M44" s="75"/>
      <c r="N44" s="30"/>
      <c r="O44" s="30"/>
      <c r="P44" s="30"/>
      <c r="Q44" s="30"/>
      <c r="R44" s="30"/>
      <c r="S44" s="30"/>
      <c r="T44" s="30"/>
      <c r="U44" s="30"/>
      <c r="V44" s="142"/>
    </row>
    <row r="45" spans="1:22" s="19" customFormat="1" ht="21" customHeight="1">
      <c r="A45" s="179" t="s">
        <v>0</v>
      </c>
      <c r="B45" s="180"/>
      <c r="C45" s="20"/>
      <c r="D45" s="30"/>
      <c r="E45" s="30"/>
      <c r="F45" s="22"/>
      <c r="G45" s="30"/>
      <c r="H45" s="30"/>
      <c r="I45" s="22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42"/>
    </row>
    <row r="46" spans="1:22" s="19" customFormat="1" ht="21" customHeight="1">
      <c r="A46" s="173" t="s">
        <v>289</v>
      </c>
      <c r="B46" s="174"/>
      <c r="C46" s="20">
        <v>331</v>
      </c>
      <c r="D46" s="30">
        <v>1872089</v>
      </c>
      <c r="E46" s="30">
        <v>1935730</v>
      </c>
      <c r="F46" s="22">
        <f>E46/'６７ '!$K$50*100</f>
        <v>5.441379343689363</v>
      </c>
      <c r="G46" s="30">
        <v>1055486</v>
      </c>
      <c r="H46" s="30">
        <v>1138658</v>
      </c>
      <c r="I46" s="22">
        <f>H46/'６７ '!$K$50*100</f>
        <v>3.2007925282589214</v>
      </c>
      <c r="J46" s="30">
        <v>806821</v>
      </c>
      <c r="K46" s="30">
        <v>942447</v>
      </c>
      <c r="L46" s="22">
        <f>K46/'６７ '!$K$50*100</f>
        <v>2.64923911822517</v>
      </c>
      <c r="M46" s="18">
        <v>237</v>
      </c>
      <c r="N46" s="78">
        <v>12020396</v>
      </c>
      <c r="O46" s="78">
        <v>1147714</v>
      </c>
      <c r="P46" s="78">
        <v>185780</v>
      </c>
      <c r="Q46" s="78">
        <v>1007318</v>
      </c>
      <c r="R46" s="78">
        <v>11975012</v>
      </c>
      <c r="S46" s="78">
        <v>665115</v>
      </c>
      <c r="T46" s="78">
        <v>677130</v>
      </c>
      <c r="U46" s="78">
        <v>1135699</v>
      </c>
      <c r="V46" s="142" t="s">
        <v>333</v>
      </c>
    </row>
    <row r="47" spans="1:22" s="19" customFormat="1" ht="21" customHeight="1">
      <c r="A47" s="173" t="s">
        <v>283</v>
      </c>
      <c r="B47" s="174"/>
      <c r="C47" s="20">
        <v>317</v>
      </c>
      <c r="D47" s="30">
        <v>2722020</v>
      </c>
      <c r="E47" s="30">
        <v>2670628</v>
      </c>
      <c r="F47" s="22">
        <f>E47/'６７ '!$K$51*100</f>
        <v>3.21333804544175</v>
      </c>
      <c r="G47" s="30">
        <v>1761412</v>
      </c>
      <c r="H47" s="30">
        <v>1821550</v>
      </c>
      <c r="I47" s="22">
        <f>H47/'６７ '!$K$51*100</f>
        <v>2.1917151758591684</v>
      </c>
      <c r="J47" s="30">
        <v>1192726</v>
      </c>
      <c r="K47" s="30">
        <v>1341646</v>
      </c>
      <c r="L47" s="22">
        <f>K47/'６７ '!$K$51*100</f>
        <v>1.6142877762514065</v>
      </c>
      <c r="M47" s="18">
        <v>258</v>
      </c>
      <c r="N47" s="78">
        <v>19775604</v>
      </c>
      <c r="O47" s="78">
        <v>2000155</v>
      </c>
      <c r="P47" s="78">
        <v>318968</v>
      </c>
      <c r="Q47" s="78">
        <v>1832589</v>
      </c>
      <c r="R47" s="78">
        <v>19624202</v>
      </c>
      <c r="S47" s="78">
        <v>934210</v>
      </c>
      <c r="T47" s="78">
        <v>682580</v>
      </c>
      <c r="U47" s="78">
        <v>2251785</v>
      </c>
      <c r="V47" s="142" t="s">
        <v>338</v>
      </c>
    </row>
    <row r="48" spans="1:22" s="19" customFormat="1" ht="21" customHeight="1">
      <c r="A48" s="173" t="s">
        <v>284</v>
      </c>
      <c r="B48" s="174"/>
      <c r="C48" s="20">
        <v>166</v>
      </c>
      <c r="D48" s="30">
        <v>3411319</v>
      </c>
      <c r="E48" s="30">
        <v>3568142</v>
      </c>
      <c r="F48" s="22">
        <f>E48/'６７ '!$K$52*100</f>
        <v>3.8631305314907154</v>
      </c>
      <c r="G48" s="30">
        <v>2654425</v>
      </c>
      <c r="H48" s="30">
        <v>2954551</v>
      </c>
      <c r="I48" s="22">
        <f>H48/'６７ '!$K$52*100</f>
        <v>3.198812203927541</v>
      </c>
      <c r="J48" s="30">
        <v>2949183</v>
      </c>
      <c r="K48" s="30">
        <v>3024261</v>
      </c>
      <c r="L48" s="22">
        <f>K48/'６７ '!$K$52*100</f>
        <v>3.2742853295347105</v>
      </c>
      <c r="M48" s="18">
        <v>156</v>
      </c>
      <c r="N48" s="78">
        <v>29358338</v>
      </c>
      <c r="O48" s="78">
        <v>4186334</v>
      </c>
      <c r="P48" s="78">
        <v>850050</v>
      </c>
      <c r="Q48" s="78">
        <v>3544111</v>
      </c>
      <c r="R48" s="78">
        <v>29150511</v>
      </c>
      <c r="S48" s="78">
        <v>2145826</v>
      </c>
      <c r="T48" s="78">
        <v>2244404</v>
      </c>
      <c r="U48" s="78">
        <v>4087756</v>
      </c>
      <c r="V48" s="142" t="s">
        <v>234</v>
      </c>
    </row>
    <row r="49" spans="1:22" s="19" customFormat="1" ht="21" customHeight="1">
      <c r="A49" s="173" t="s">
        <v>285</v>
      </c>
      <c r="B49" s="174"/>
      <c r="C49" s="20">
        <v>45</v>
      </c>
      <c r="D49" s="30">
        <v>2874152</v>
      </c>
      <c r="E49" s="30">
        <v>3219853</v>
      </c>
      <c r="F49" s="22">
        <f>E49/'６７ '!$K$53*100</f>
        <v>8.314912078573206</v>
      </c>
      <c r="G49" s="30">
        <v>1124416</v>
      </c>
      <c r="H49" s="30">
        <v>1254449</v>
      </c>
      <c r="I49" s="22">
        <f>H49/'６７ '!$K$53*100</f>
        <v>3.2394749518236017</v>
      </c>
      <c r="J49" s="30">
        <v>1220507</v>
      </c>
      <c r="K49" s="30">
        <v>1348746</v>
      </c>
      <c r="L49" s="22">
        <f>K49/'６７ '!$K$53*100</f>
        <v>3.4829864612848156</v>
      </c>
      <c r="M49" s="18">
        <v>44</v>
      </c>
      <c r="N49" s="78">
        <v>12781826</v>
      </c>
      <c r="O49" s="78">
        <v>2007009</v>
      </c>
      <c r="P49" s="78">
        <v>301030</v>
      </c>
      <c r="Q49" s="78">
        <v>1714838</v>
      </c>
      <c r="R49" s="78">
        <v>12772967</v>
      </c>
      <c r="S49" s="78">
        <v>1166771</v>
      </c>
      <c r="T49" s="78">
        <v>1013380</v>
      </c>
      <c r="U49" s="78">
        <v>2160400</v>
      </c>
      <c r="V49" s="142" t="s">
        <v>235</v>
      </c>
    </row>
    <row r="50" spans="1:22" s="19" customFormat="1" ht="21" customHeight="1">
      <c r="A50" s="173" t="s">
        <v>286</v>
      </c>
      <c r="B50" s="174"/>
      <c r="C50" s="20">
        <v>43</v>
      </c>
      <c r="D50" s="30">
        <v>3246270</v>
      </c>
      <c r="E50" s="30">
        <v>4006125</v>
      </c>
      <c r="F50" s="22">
        <f>E50/'６７ '!$K$54*100</f>
        <v>3.367644915973997</v>
      </c>
      <c r="G50" s="30">
        <v>3424784</v>
      </c>
      <c r="H50" s="30">
        <v>4366157</v>
      </c>
      <c r="I50" s="22">
        <f>H50/'６７ '!$K$54*100</f>
        <v>3.6702964643874765</v>
      </c>
      <c r="J50" s="30">
        <v>4298121</v>
      </c>
      <c r="K50" s="30">
        <v>5481691</v>
      </c>
      <c r="L50" s="22">
        <f>K50/'６７ '!$K$54*100</f>
        <v>4.608041143771204</v>
      </c>
      <c r="M50" s="18">
        <v>40</v>
      </c>
      <c r="N50" s="78">
        <v>24457179</v>
      </c>
      <c r="O50" s="78">
        <v>4626016</v>
      </c>
      <c r="P50" s="78">
        <v>587011</v>
      </c>
      <c r="Q50" s="78">
        <v>3048790</v>
      </c>
      <c r="R50" s="78">
        <v>25447394</v>
      </c>
      <c r="S50" s="78">
        <v>2858150</v>
      </c>
      <c r="T50" s="78">
        <v>2990600</v>
      </c>
      <c r="U50" s="78">
        <v>4493566</v>
      </c>
      <c r="V50" s="142" t="s">
        <v>236</v>
      </c>
    </row>
    <row r="51" spans="1:22" s="19" customFormat="1" ht="21" customHeight="1">
      <c r="A51" s="173" t="s">
        <v>287</v>
      </c>
      <c r="B51" s="174"/>
      <c r="C51" s="20">
        <v>20</v>
      </c>
      <c r="D51" s="30">
        <v>4346728</v>
      </c>
      <c r="E51" s="30">
        <v>5399869</v>
      </c>
      <c r="F51" s="22">
        <f>E51/'６７ '!$K$55*100</f>
        <v>3.772634882531937</v>
      </c>
      <c r="G51" s="30">
        <v>2626597</v>
      </c>
      <c r="H51" s="30">
        <v>3916533</v>
      </c>
      <c r="I51" s="22">
        <f>H51/'６７ '!$K$55*100</f>
        <v>2.736297679515457</v>
      </c>
      <c r="J51" s="30">
        <v>3128045</v>
      </c>
      <c r="K51" s="30">
        <v>3610725</v>
      </c>
      <c r="L51" s="22">
        <f>K51/'６７ '!$K$55*100</f>
        <v>2.5226439912209213</v>
      </c>
      <c r="M51" s="18">
        <v>20</v>
      </c>
      <c r="N51" s="78">
        <v>27716250</v>
      </c>
      <c r="O51" s="78">
        <v>3456847</v>
      </c>
      <c r="P51" s="78">
        <v>521155</v>
      </c>
      <c r="Q51" s="78">
        <v>3806248</v>
      </c>
      <c r="R51" s="78">
        <v>26845694</v>
      </c>
      <c r="S51" s="78">
        <v>2854110</v>
      </c>
      <c r="T51" s="78">
        <v>2985093</v>
      </c>
      <c r="U51" s="78">
        <v>3325864</v>
      </c>
      <c r="V51" s="142" t="s">
        <v>237</v>
      </c>
    </row>
    <row r="52" spans="1:22" s="19" customFormat="1" ht="21" customHeight="1">
      <c r="A52" s="173" t="s">
        <v>288</v>
      </c>
      <c r="B52" s="174"/>
      <c r="C52" s="20">
        <v>6</v>
      </c>
      <c r="D52" s="30">
        <v>3026998</v>
      </c>
      <c r="E52" s="30">
        <v>2781329</v>
      </c>
      <c r="F52" s="22">
        <f>E52/'６７ '!$K$56*100</f>
        <v>1.7431964965406186</v>
      </c>
      <c r="G52" s="30">
        <v>1149054</v>
      </c>
      <c r="H52" s="30">
        <v>1530882</v>
      </c>
      <c r="I52" s="22">
        <f>H52/'６７ '!$K$56*100</f>
        <v>0.9594794930830174</v>
      </c>
      <c r="J52" s="30">
        <v>5510276</v>
      </c>
      <c r="K52" s="30">
        <v>7294670</v>
      </c>
      <c r="L52" s="22">
        <f>K52/'６７ '!$K$56*100</f>
        <v>4.571930608504047</v>
      </c>
      <c r="M52" s="18">
        <v>6</v>
      </c>
      <c r="N52" s="78">
        <v>35064501</v>
      </c>
      <c r="O52" s="78">
        <v>5534901</v>
      </c>
      <c r="P52" s="78">
        <v>377642</v>
      </c>
      <c r="Q52" s="78">
        <v>4219563</v>
      </c>
      <c r="R52" s="78">
        <v>36002197</v>
      </c>
      <c r="S52" s="78">
        <v>4642839</v>
      </c>
      <c r="T52" s="78">
        <v>4656758</v>
      </c>
      <c r="U52" s="78">
        <v>5520982</v>
      </c>
      <c r="V52" s="142" t="s">
        <v>238</v>
      </c>
    </row>
    <row r="53" spans="1:22" ht="6" customHeight="1" thickBot="1">
      <c r="A53" s="32"/>
      <c r="B53" s="14"/>
      <c r="C53" s="2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7"/>
    </row>
    <row r="54" spans="1:22" s="37" customFormat="1" ht="13.5" customHeight="1">
      <c r="A54" s="114"/>
      <c r="C54" s="117"/>
      <c r="D54" s="85"/>
      <c r="E54" s="85"/>
      <c r="F54" s="115"/>
      <c r="G54" s="85"/>
      <c r="H54" s="85"/>
      <c r="I54" s="115"/>
      <c r="J54" s="85"/>
      <c r="K54" s="198" t="s">
        <v>352</v>
      </c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9"/>
    </row>
    <row r="55" spans="3:11" ht="11.25">
      <c r="C55" s="20"/>
      <c r="K55" s="85"/>
    </row>
    <row r="56" spans="3:19" ht="11.25">
      <c r="C56" s="20"/>
      <c r="N56" s="36"/>
      <c r="S56" s="36"/>
    </row>
  </sheetData>
  <sheetProtection/>
  <mergeCells count="35">
    <mergeCell ref="O7:O8"/>
    <mergeCell ref="P7:P8"/>
    <mergeCell ref="K7:L7"/>
    <mergeCell ref="M6:M8"/>
    <mergeCell ref="K5:V5"/>
    <mergeCell ref="V6:V8"/>
    <mergeCell ref="U6:U8"/>
    <mergeCell ref="S6:T7"/>
    <mergeCell ref="K1:V1"/>
    <mergeCell ref="K2:V2"/>
    <mergeCell ref="K3:V3"/>
    <mergeCell ref="K4:V4"/>
    <mergeCell ref="K54:V54"/>
    <mergeCell ref="Q7:Q8"/>
    <mergeCell ref="R7:R8"/>
    <mergeCell ref="N6:R6"/>
    <mergeCell ref="K6:L6"/>
    <mergeCell ref="N7:N8"/>
    <mergeCell ref="A1:J1"/>
    <mergeCell ref="A3:J3"/>
    <mergeCell ref="A2:J2"/>
    <mergeCell ref="C6:C8"/>
    <mergeCell ref="D6:J6"/>
    <mergeCell ref="D7:F7"/>
    <mergeCell ref="A6:B8"/>
    <mergeCell ref="A4:J4"/>
    <mergeCell ref="G7:I7"/>
    <mergeCell ref="A51:B51"/>
    <mergeCell ref="A52:B52"/>
    <mergeCell ref="A45:B45"/>
    <mergeCell ref="A46:B46"/>
    <mergeCell ref="A47:B47"/>
    <mergeCell ref="A48:B48"/>
    <mergeCell ref="A49:B49"/>
    <mergeCell ref="A50:B50"/>
  </mergeCells>
  <printOptions/>
  <pageMargins left="0.51" right="0.16" top="0.07874015748031496" bottom="0.1968503937007874" header="0" footer="0"/>
  <pageSetup horizontalDpi="300" verticalDpi="3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89"/>
  <sheetViews>
    <sheetView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42.375" style="0" customWidth="1"/>
    <col min="2" max="4" width="10.875" style="0" customWidth="1"/>
    <col min="5" max="5" width="15.875" style="0" customWidth="1"/>
    <col min="6" max="6" width="14.50390625" style="0" bestFit="1" customWidth="1"/>
    <col min="7" max="7" width="14.875" style="0" customWidth="1"/>
    <col min="8" max="10" width="14.375" style="0" customWidth="1"/>
    <col min="11" max="13" width="15.875" style="0" customWidth="1"/>
  </cols>
  <sheetData>
    <row r="1" spans="1:13" ht="24" customHeight="1">
      <c r="A1" s="148" t="s">
        <v>339</v>
      </c>
      <c r="B1" s="148"/>
      <c r="C1" s="148"/>
      <c r="D1" s="148"/>
      <c r="E1" s="148"/>
      <c r="F1" s="148"/>
      <c r="G1" s="147" t="s">
        <v>340</v>
      </c>
      <c r="H1" s="147"/>
      <c r="I1" s="147"/>
      <c r="J1" s="147"/>
      <c r="K1" s="147"/>
      <c r="L1" s="147"/>
      <c r="M1" s="147"/>
    </row>
    <row r="2" spans="1:13" ht="30" customHeight="1">
      <c r="A2" s="151" t="s">
        <v>306</v>
      </c>
      <c r="B2" s="151"/>
      <c r="C2" s="151"/>
      <c r="D2" s="151"/>
      <c r="E2" s="151"/>
      <c r="F2" s="151"/>
      <c r="G2" s="152" t="s">
        <v>206</v>
      </c>
      <c r="H2" s="152"/>
      <c r="I2" s="152"/>
      <c r="J2" s="152"/>
      <c r="K2" s="152"/>
      <c r="L2" s="152"/>
      <c r="M2" s="152"/>
    </row>
    <row r="3" spans="7:13" ht="11.25">
      <c r="G3" s="195"/>
      <c r="H3" s="195"/>
      <c r="I3" s="195"/>
      <c r="J3" s="195"/>
      <c r="K3" s="195"/>
      <c r="L3" s="195"/>
      <c r="M3" s="195"/>
    </row>
    <row r="4" spans="1:13" ht="12" thickBot="1">
      <c r="A4" s="112" t="s">
        <v>319</v>
      </c>
      <c r="G4" s="209" t="s">
        <v>137</v>
      </c>
      <c r="H4" s="209"/>
      <c r="I4" s="209"/>
      <c r="J4" s="209"/>
      <c r="K4" s="209"/>
      <c r="L4" s="209"/>
      <c r="M4" s="209"/>
    </row>
    <row r="5" spans="1:13" ht="16.5" customHeight="1">
      <c r="A5" s="221" t="s">
        <v>154</v>
      </c>
      <c r="B5" s="223" t="s">
        <v>71</v>
      </c>
      <c r="C5" s="225" t="s">
        <v>95</v>
      </c>
      <c r="D5" s="225"/>
      <c r="E5" s="225"/>
      <c r="F5" s="43"/>
      <c r="G5" s="234" t="s">
        <v>96</v>
      </c>
      <c r="H5" s="234"/>
      <c r="I5" s="234"/>
      <c r="J5" s="235"/>
      <c r="K5" s="223" t="s">
        <v>97</v>
      </c>
      <c r="L5" s="223" t="s">
        <v>41</v>
      </c>
      <c r="M5" s="236" t="s">
        <v>98</v>
      </c>
    </row>
    <row r="6" spans="1:13" ht="25.5" customHeight="1">
      <c r="A6" s="222"/>
      <c r="B6" s="224"/>
      <c r="C6" s="39" t="s">
        <v>99</v>
      </c>
      <c r="D6" s="40" t="s">
        <v>100</v>
      </c>
      <c r="E6" s="40" t="s">
        <v>101</v>
      </c>
      <c r="F6" s="41" t="s">
        <v>99</v>
      </c>
      <c r="G6" s="42" t="s">
        <v>102</v>
      </c>
      <c r="H6" s="40" t="s">
        <v>103</v>
      </c>
      <c r="I6" s="40" t="s">
        <v>104</v>
      </c>
      <c r="J6" s="40" t="s">
        <v>105</v>
      </c>
      <c r="K6" s="224"/>
      <c r="L6" s="224"/>
      <c r="M6" s="237"/>
    </row>
    <row r="7" ht="14.25" customHeight="1">
      <c r="A7" s="34"/>
    </row>
    <row r="8" spans="1:13" s="37" customFormat="1" ht="14.25" customHeight="1">
      <c r="A8" s="81" t="s">
        <v>140</v>
      </c>
      <c r="B8" s="73">
        <f>SUM(B9:B32)</f>
        <v>4450</v>
      </c>
      <c r="C8" s="73">
        <f>SUM(D8:E8)</f>
        <v>150174</v>
      </c>
      <c r="D8" s="73">
        <f>SUM(D9:D32)</f>
        <v>149377</v>
      </c>
      <c r="E8" s="73">
        <f>SUM(E9:E32)</f>
        <v>797</v>
      </c>
      <c r="F8" s="73">
        <f>SUM(G8:I8)</f>
        <v>729559869</v>
      </c>
      <c r="G8" s="73">
        <f>SUM(G9:G32)</f>
        <v>704732289</v>
      </c>
      <c r="H8" s="73">
        <f>SUM(H9:H32)</f>
        <v>24373747</v>
      </c>
      <c r="I8" s="73">
        <f>SUM(I9:I32)</f>
        <v>453833</v>
      </c>
      <c r="J8" s="73">
        <v>4625</v>
      </c>
      <c r="K8" s="73">
        <f>SUM(K9:K32)</f>
        <v>66169351</v>
      </c>
      <c r="L8" s="73">
        <f>SUM(L9:L32)</f>
        <v>459621943</v>
      </c>
      <c r="M8" s="73">
        <f>SUM(M9:M32)</f>
        <v>234862220</v>
      </c>
    </row>
    <row r="9" spans="1:13" s="37" customFormat="1" ht="14.25" customHeight="1">
      <c r="A9" s="44" t="s">
        <v>184</v>
      </c>
      <c r="B9" s="94">
        <v>456</v>
      </c>
      <c r="C9" s="73">
        <v>16632</v>
      </c>
      <c r="D9" s="73">
        <v>16478</v>
      </c>
      <c r="E9" s="73">
        <v>154</v>
      </c>
      <c r="F9" s="73">
        <v>36232405</v>
      </c>
      <c r="G9" s="73">
        <v>35928597</v>
      </c>
      <c r="H9" s="73">
        <v>303408</v>
      </c>
      <c r="I9" s="73">
        <v>400</v>
      </c>
      <c r="J9" s="73">
        <v>2139</v>
      </c>
      <c r="K9" s="73">
        <v>4734640</v>
      </c>
      <c r="L9" s="73">
        <v>21245638</v>
      </c>
      <c r="M9" s="73">
        <v>14324974</v>
      </c>
    </row>
    <row r="10" spans="1:13" s="37" customFormat="1" ht="14.25" customHeight="1">
      <c r="A10" s="44" t="s">
        <v>185</v>
      </c>
      <c r="B10" s="73">
        <v>99</v>
      </c>
      <c r="C10" s="73">
        <v>1573</v>
      </c>
      <c r="D10" s="73">
        <v>1567</v>
      </c>
      <c r="E10" s="73">
        <v>6</v>
      </c>
      <c r="F10" s="73">
        <v>18959027</v>
      </c>
      <c r="G10" s="73">
        <v>18734184</v>
      </c>
      <c r="H10" s="73">
        <v>224843</v>
      </c>
      <c r="I10" s="73">
        <v>0</v>
      </c>
      <c r="J10" s="73">
        <v>8966</v>
      </c>
      <c r="K10" s="73">
        <v>732156</v>
      </c>
      <c r="L10" s="73">
        <v>7550347</v>
      </c>
      <c r="M10" s="73">
        <v>6553179</v>
      </c>
    </row>
    <row r="11" spans="1:13" s="37" customFormat="1" ht="14.25" customHeight="1">
      <c r="A11" s="44" t="s">
        <v>186</v>
      </c>
      <c r="B11" s="73">
        <v>196</v>
      </c>
      <c r="C11" s="73">
        <v>4366</v>
      </c>
      <c r="D11" s="73">
        <v>4319</v>
      </c>
      <c r="E11" s="73">
        <v>47</v>
      </c>
      <c r="F11" s="73">
        <v>7818237</v>
      </c>
      <c r="G11" s="73">
        <v>5527654</v>
      </c>
      <c r="H11" s="73">
        <v>2287583</v>
      </c>
      <c r="I11" s="73">
        <v>3000</v>
      </c>
      <c r="J11" s="73">
        <v>1753</v>
      </c>
      <c r="K11" s="73">
        <v>1522507</v>
      </c>
      <c r="L11" s="73">
        <v>3896460</v>
      </c>
      <c r="M11" s="73">
        <v>3756376</v>
      </c>
    </row>
    <row r="12" spans="1:13" s="37" customFormat="1" ht="14.25" customHeight="1">
      <c r="A12" s="44" t="s">
        <v>163</v>
      </c>
      <c r="B12" s="73">
        <v>611</v>
      </c>
      <c r="C12" s="73">
        <v>12185</v>
      </c>
      <c r="D12" s="73">
        <v>11992</v>
      </c>
      <c r="E12" s="73">
        <v>193</v>
      </c>
      <c r="F12" s="73">
        <v>17201392</v>
      </c>
      <c r="G12" s="73">
        <v>14800009</v>
      </c>
      <c r="H12" s="73">
        <v>2398554</v>
      </c>
      <c r="I12" s="74">
        <v>2829</v>
      </c>
      <c r="J12" s="73">
        <v>1379</v>
      </c>
      <c r="K12" s="73">
        <v>3129373</v>
      </c>
      <c r="L12" s="73">
        <v>8435217</v>
      </c>
      <c r="M12" s="73">
        <v>8364135</v>
      </c>
    </row>
    <row r="13" spans="1:13" s="37" customFormat="1" ht="14.25" customHeight="1">
      <c r="A13" s="44" t="s">
        <v>164</v>
      </c>
      <c r="B13" s="73">
        <v>151</v>
      </c>
      <c r="C13" s="73">
        <v>2400</v>
      </c>
      <c r="D13" s="73">
        <v>2386</v>
      </c>
      <c r="E13" s="73">
        <v>14</v>
      </c>
      <c r="F13" s="73">
        <v>5753785</v>
      </c>
      <c r="G13" s="73">
        <v>5579124</v>
      </c>
      <c r="H13" s="73">
        <v>173654</v>
      </c>
      <c r="I13" s="73">
        <v>1007</v>
      </c>
      <c r="J13" s="73">
        <v>2365</v>
      </c>
      <c r="K13" s="73">
        <v>827452</v>
      </c>
      <c r="L13" s="73">
        <v>3825670</v>
      </c>
      <c r="M13" s="73">
        <v>1850460</v>
      </c>
    </row>
    <row r="14" spans="1:13" s="37" customFormat="1" ht="14.25" customHeight="1">
      <c r="A14" s="44" t="s">
        <v>165</v>
      </c>
      <c r="B14" s="73">
        <v>153</v>
      </c>
      <c r="C14" s="73">
        <v>1890</v>
      </c>
      <c r="D14" s="73">
        <v>1848</v>
      </c>
      <c r="E14" s="73">
        <v>42</v>
      </c>
      <c r="F14" s="73">
        <v>3029925</v>
      </c>
      <c r="G14" s="73">
        <v>2976899</v>
      </c>
      <c r="H14" s="73">
        <v>47011</v>
      </c>
      <c r="I14" s="73">
        <v>6015</v>
      </c>
      <c r="J14" s="73">
        <v>1574</v>
      </c>
      <c r="K14" s="73">
        <v>594974</v>
      </c>
      <c r="L14" s="73">
        <v>1821173</v>
      </c>
      <c r="M14" s="73">
        <v>1154058</v>
      </c>
    </row>
    <row r="15" spans="1:13" s="37" customFormat="1" ht="14.25" customHeight="1">
      <c r="A15" s="44" t="s">
        <v>166</v>
      </c>
      <c r="B15" s="73">
        <v>87</v>
      </c>
      <c r="C15" s="73">
        <v>2653</v>
      </c>
      <c r="D15" s="85">
        <v>2635</v>
      </c>
      <c r="E15" s="73">
        <v>18</v>
      </c>
      <c r="F15" s="73">
        <v>7411673</v>
      </c>
      <c r="G15" s="73">
        <v>7283005</v>
      </c>
      <c r="H15" s="73">
        <v>128222</v>
      </c>
      <c r="I15" s="73">
        <v>446</v>
      </c>
      <c r="J15" s="73">
        <v>2741</v>
      </c>
      <c r="K15" s="73">
        <v>1013692</v>
      </c>
      <c r="L15" s="73">
        <v>4275788</v>
      </c>
      <c r="M15" s="73">
        <v>2996346</v>
      </c>
    </row>
    <row r="16" spans="1:13" s="37" customFormat="1" ht="14.25" customHeight="1">
      <c r="A16" s="44" t="s">
        <v>167</v>
      </c>
      <c r="B16" s="73">
        <v>199</v>
      </c>
      <c r="C16" s="73">
        <v>5041</v>
      </c>
      <c r="D16" s="73">
        <v>5031</v>
      </c>
      <c r="E16" s="73">
        <v>10</v>
      </c>
      <c r="F16" s="73">
        <v>14550804</v>
      </c>
      <c r="G16" s="73">
        <v>13154410</v>
      </c>
      <c r="H16" s="73">
        <v>1394913</v>
      </c>
      <c r="I16" s="73">
        <v>1481</v>
      </c>
      <c r="J16" s="73">
        <v>2826</v>
      </c>
      <c r="K16" s="73">
        <v>1999627</v>
      </c>
      <c r="L16" s="73">
        <v>7784178</v>
      </c>
      <c r="M16" s="73">
        <v>6462258</v>
      </c>
    </row>
    <row r="17" spans="1:13" s="37" customFormat="1" ht="14.25" customHeight="1">
      <c r="A17" s="44" t="s">
        <v>168</v>
      </c>
      <c r="B17" s="73">
        <v>110</v>
      </c>
      <c r="C17" s="73">
        <v>9845</v>
      </c>
      <c r="D17" s="73">
        <v>9844</v>
      </c>
      <c r="E17" s="73">
        <v>1</v>
      </c>
      <c r="F17" s="73">
        <v>102802889</v>
      </c>
      <c r="G17" s="73">
        <v>100960603</v>
      </c>
      <c r="H17" s="73">
        <v>1842286</v>
      </c>
      <c r="I17" s="73">
        <v>0</v>
      </c>
      <c r="J17" s="73">
        <v>10348</v>
      </c>
      <c r="K17" s="73">
        <v>5854920</v>
      </c>
      <c r="L17" s="73">
        <v>74163543</v>
      </c>
      <c r="M17" s="73">
        <v>27716214</v>
      </c>
    </row>
    <row r="18" spans="1:13" s="37" customFormat="1" ht="14.25" customHeight="1">
      <c r="A18" s="44" t="s">
        <v>169</v>
      </c>
      <c r="B18" s="73">
        <v>26</v>
      </c>
      <c r="C18" s="73">
        <v>1111</v>
      </c>
      <c r="D18" s="73">
        <v>1110</v>
      </c>
      <c r="E18" s="73">
        <v>1</v>
      </c>
      <c r="F18" s="73">
        <v>122673303</v>
      </c>
      <c r="G18" s="73">
        <v>122610268</v>
      </c>
      <c r="H18" s="73">
        <v>61685</v>
      </c>
      <c r="I18" s="73">
        <v>1350</v>
      </c>
      <c r="J18" s="73">
        <v>89814</v>
      </c>
      <c r="K18" s="73">
        <v>987089</v>
      </c>
      <c r="L18" s="73">
        <v>96311234</v>
      </c>
      <c r="M18" s="73">
        <v>3472522</v>
      </c>
    </row>
    <row r="19" spans="1:13" s="37" customFormat="1" ht="14.25" customHeight="1">
      <c r="A19" s="44" t="s">
        <v>170</v>
      </c>
      <c r="B19" s="73">
        <v>220</v>
      </c>
      <c r="C19" s="73">
        <v>7305</v>
      </c>
      <c r="D19" s="73">
        <v>7280</v>
      </c>
      <c r="E19" s="73">
        <v>25</v>
      </c>
      <c r="F19" s="73">
        <v>20181199</v>
      </c>
      <c r="G19" s="73">
        <v>19765911</v>
      </c>
      <c r="H19" s="73">
        <v>415168</v>
      </c>
      <c r="I19" s="73">
        <v>120</v>
      </c>
      <c r="J19" s="73">
        <v>2707</v>
      </c>
      <c r="K19" s="73">
        <v>2633579</v>
      </c>
      <c r="L19" s="73">
        <v>9561501</v>
      </c>
      <c r="M19" s="73">
        <v>10210806</v>
      </c>
    </row>
    <row r="20" spans="1:13" s="37" customFormat="1" ht="14.25" customHeight="1">
      <c r="A20" s="44" t="s">
        <v>171</v>
      </c>
      <c r="B20" s="73">
        <v>88</v>
      </c>
      <c r="C20" s="73">
        <v>4764</v>
      </c>
      <c r="D20" s="73">
        <v>4752</v>
      </c>
      <c r="E20" s="73">
        <v>12</v>
      </c>
      <c r="F20" s="73">
        <v>10419129</v>
      </c>
      <c r="G20" s="73">
        <v>10263952</v>
      </c>
      <c r="H20" s="73">
        <v>155157</v>
      </c>
      <c r="I20" s="73">
        <v>20</v>
      </c>
      <c r="J20" s="73">
        <v>2155</v>
      </c>
      <c r="K20" s="73">
        <v>1860467</v>
      </c>
      <c r="L20" s="73">
        <v>6041029</v>
      </c>
      <c r="M20" s="73">
        <v>4223289</v>
      </c>
    </row>
    <row r="21" spans="1:13" s="37" customFormat="1" ht="14.25" customHeight="1">
      <c r="A21" s="44" t="s">
        <v>172</v>
      </c>
      <c r="B21" s="73">
        <v>10</v>
      </c>
      <c r="C21" s="73">
        <v>98</v>
      </c>
      <c r="D21" s="73">
        <v>95</v>
      </c>
      <c r="E21" s="73">
        <v>3</v>
      </c>
      <c r="F21" s="73">
        <v>64775</v>
      </c>
      <c r="G21" s="73">
        <v>53793</v>
      </c>
      <c r="H21" s="73">
        <v>10982</v>
      </c>
      <c r="I21" s="73">
        <v>0</v>
      </c>
      <c r="J21" s="73">
        <v>646</v>
      </c>
      <c r="K21" s="73">
        <v>25168</v>
      </c>
      <c r="L21" s="73">
        <v>33028</v>
      </c>
      <c r="M21" s="73">
        <v>30235</v>
      </c>
    </row>
    <row r="22" spans="1:13" s="37" customFormat="1" ht="14.25" customHeight="1">
      <c r="A22" s="44" t="s">
        <v>173</v>
      </c>
      <c r="B22" s="73">
        <v>359</v>
      </c>
      <c r="C22" s="73">
        <v>6916</v>
      </c>
      <c r="D22" s="73">
        <v>6855</v>
      </c>
      <c r="E22" s="73">
        <v>61</v>
      </c>
      <c r="F22" s="73">
        <v>18705629</v>
      </c>
      <c r="G22" s="73">
        <v>17602098</v>
      </c>
      <c r="H22" s="73">
        <v>1102878</v>
      </c>
      <c r="I22" s="73">
        <v>653</v>
      </c>
      <c r="J22" s="73">
        <v>2642</v>
      </c>
      <c r="K22" s="73">
        <v>2998500</v>
      </c>
      <c r="L22" s="73">
        <v>8814789</v>
      </c>
      <c r="M22" s="73">
        <v>9455882</v>
      </c>
    </row>
    <row r="23" spans="1:13" s="37" customFormat="1" ht="14.25" customHeight="1">
      <c r="A23" s="44" t="s">
        <v>174</v>
      </c>
      <c r="B23" s="73">
        <v>90</v>
      </c>
      <c r="C23" s="73">
        <v>7053</v>
      </c>
      <c r="D23" s="73">
        <v>7038</v>
      </c>
      <c r="E23" s="74">
        <v>15</v>
      </c>
      <c r="F23" s="73">
        <v>94765511</v>
      </c>
      <c r="G23" s="73">
        <v>92856778</v>
      </c>
      <c r="H23" s="73">
        <v>1902209</v>
      </c>
      <c r="I23" s="73">
        <v>6524</v>
      </c>
      <c r="J23" s="73">
        <v>13176</v>
      </c>
      <c r="K23" s="73">
        <v>6756980</v>
      </c>
      <c r="L23" s="73">
        <v>49111303</v>
      </c>
      <c r="M23" s="73">
        <v>43818538</v>
      </c>
    </row>
    <row r="24" spans="1:13" s="37" customFormat="1" ht="14.25" customHeight="1">
      <c r="A24" s="44" t="s">
        <v>175</v>
      </c>
      <c r="B24" s="74">
        <v>36</v>
      </c>
      <c r="C24" s="73">
        <v>1748</v>
      </c>
      <c r="D24" s="73">
        <v>1743</v>
      </c>
      <c r="E24" s="74">
        <v>5</v>
      </c>
      <c r="F24" s="73">
        <v>5969290</v>
      </c>
      <c r="G24" s="73">
        <v>4894176</v>
      </c>
      <c r="H24" s="73">
        <v>1053648</v>
      </c>
      <c r="I24" s="73">
        <v>21466</v>
      </c>
      <c r="J24" s="73">
        <v>3375</v>
      </c>
      <c r="K24" s="73">
        <v>846407</v>
      </c>
      <c r="L24" s="73">
        <v>3255687</v>
      </c>
      <c r="M24" s="73">
        <v>2643877</v>
      </c>
    </row>
    <row r="25" spans="1:13" s="37" customFormat="1" ht="14.25" customHeight="1">
      <c r="A25" s="44" t="s">
        <v>176</v>
      </c>
      <c r="B25" s="74">
        <v>426</v>
      </c>
      <c r="C25" s="73">
        <v>8934</v>
      </c>
      <c r="D25" s="73">
        <v>8877</v>
      </c>
      <c r="E25" s="74">
        <v>57</v>
      </c>
      <c r="F25" s="73">
        <v>17335920</v>
      </c>
      <c r="G25" s="73">
        <v>14677682</v>
      </c>
      <c r="H25" s="73">
        <v>2622868</v>
      </c>
      <c r="I25" s="73">
        <v>35370</v>
      </c>
      <c r="J25" s="73">
        <v>1903</v>
      </c>
      <c r="K25" s="73">
        <v>3461190</v>
      </c>
      <c r="L25" s="73">
        <v>9500746</v>
      </c>
      <c r="M25" s="73">
        <v>7503311</v>
      </c>
    </row>
    <row r="26" spans="1:13" s="37" customFormat="1" ht="14.25" customHeight="1">
      <c r="A26" s="44" t="s">
        <v>177</v>
      </c>
      <c r="B26" s="74">
        <v>461</v>
      </c>
      <c r="C26" s="73">
        <v>14380</v>
      </c>
      <c r="D26" s="73">
        <v>14336</v>
      </c>
      <c r="E26" s="73">
        <v>44</v>
      </c>
      <c r="F26" s="73">
        <v>43034611</v>
      </c>
      <c r="G26" s="73">
        <v>40743928</v>
      </c>
      <c r="H26" s="73">
        <v>2032149</v>
      </c>
      <c r="I26" s="73">
        <v>258534</v>
      </c>
      <c r="J26" s="73">
        <v>2947</v>
      </c>
      <c r="K26" s="73">
        <v>6817233</v>
      </c>
      <c r="L26" s="73">
        <v>24350319</v>
      </c>
      <c r="M26" s="73">
        <v>18031519</v>
      </c>
    </row>
    <row r="27" spans="1:13" s="37" customFormat="1" ht="14.25" customHeight="1">
      <c r="A27" s="44" t="s">
        <v>178</v>
      </c>
      <c r="B27" s="73">
        <v>172</v>
      </c>
      <c r="C27" s="73">
        <v>8881</v>
      </c>
      <c r="D27" s="73">
        <v>8863</v>
      </c>
      <c r="E27" s="73">
        <v>18</v>
      </c>
      <c r="F27" s="73">
        <v>26706450</v>
      </c>
      <c r="G27" s="73">
        <v>25769242</v>
      </c>
      <c r="H27" s="73">
        <v>894274</v>
      </c>
      <c r="I27" s="73">
        <v>42934</v>
      </c>
      <c r="J27" s="73">
        <v>2969</v>
      </c>
      <c r="K27" s="73">
        <v>4486007</v>
      </c>
      <c r="L27" s="73">
        <v>18072816</v>
      </c>
      <c r="M27" s="73">
        <v>8291568</v>
      </c>
    </row>
    <row r="28" spans="1:13" s="37" customFormat="1" ht="14.25" customHeight="1">
      <c r="A28" s="44" t="s">
        <v>179</v>
      </c>
      <c r="B28" s="73">
        <v>17</v>
      </c>
      <c r="C28" s="73">
        <v>1758</v>
      </c>
      <c r="D28" s="73">
        <v>1758</v>
      </c>
      <c r="E28" s="73">
        <v>0</v>
      </c>
      <c r="F28" s="73">
        <v>2690064</v>
      </c>
      <c r="G28" s="73">
        <v>1507763</v>
      </c>
      <c r="H28" s="73">
        <v>1182301</v>
      </c>
      <c r="I28" s="73">
        <v>0</v>
      </c>
      <c r="J28" s="73">
        <v>1489</v>
      </c>
      <c r="K28" s="73">
        <v>669736</v>
      </c>
      <c r="L28" s="73">
        <v>957835</v>
      </c>
      <c r="M28" s="73">
        <v>1659631</v>
      </c>
    </row>
    <row r="29" spans="1:13" s="37" customFormat="1" ht="14.25" customHeight="1">
      <c r="A29" s="44" t="s">
        <v>180</v>
      </c>
      <c r="B29" s="73">
        <v>55</v>
      </c>
      <c r="C29" s="73">
        <v>7072</v>
      </c>
      <c r="D29" s="73">
        <v>7067</v>
      </c>
      <c r="E29" s="73">
        <v>5</v>
      </c>
      <c r="F29" s="73">
        <v>41248967</v>
      </c>
      <c r="G29" s="73">
        <v>40314422</v>
      </c>
      <c r="H29" s="73">
        <v>934145</v>
      </c>
      <c r="I29" s="73">
        <v>400</v>
      </c>
      <c r="J29" s="73">
        <v>5775</v>
      </c>
      <c r="K29" s="73">
        <v>3037758</v>
      </c>
      <c r="L29" s="73">
        <v>29654713</v>
      </c>
      <c r="M29" s="73">
        <v>11184519</v>
      </c>
    </row>
    <row r="30" spans="1:13" s="37" customFormat="1" ht="14.25" customHeight="1">
      <c r="A30" s="44" t="s">
        <v>181</v>
      </c>
      <c r="B30" s="73">
        <v>244</v>
      </c>
      <c r="C30" s="73">
        <v>20432</v>
      </c>
      <c r="D30" s="73">
        <v>20401</v>
      </c>
      <c r="E30" s="73">
        <v>31</v>
      </c>
      <c r="F30" s="73">
        <v>104166320</v>
      </c>
      <c r="G30" s="73">
        <v>101042658</v>
      </c>
      <c r="H30" s="73">
        <v>3096708</v>
      </c>
      <c r="I30" s="73">
        <v>26954</v>
      </c>
      <c r="J30" s="73">
        <v>5112</v>
      </c>
      <c r="K30" s="73">
        <v>10055275</v>
      </c>
      <c r="L30" s="73">
        <v>66958264</v>
      </c>
      <c r="M30" s="73">
        <v>37484568</v>
      </c>
    </row>
    <row r="31" spans="1:13" s="37" customFormat="1" ht="14.25" customHeight="1">
      <c r="A31" s="44" t="s">
        <v>182</v>
      </c>
      <c r="B31" s="37">
        <v>24</v>
      </c>
      <c r="C31" s="37">
        <v>976</v>
      </c>
      <c r="D31" s="73">
        <v>976</v>
      </c>
      <c r="E31" s="73">
        <v>0</v>
      </c>
      <c r="F31" s="85">
        <v>2692533</v>
      </c>
      <c r="G31" s="73">
        <v>2627910</v>
      </c>
      <c r="H31" s="73">
        <v>22425</v>
      </c>
      <c r="I31" s="73">
        <v>42198</v>
      </c>
      <c r="J31" s="73">
        <v>2688</v>
      </c>
      <c r="K31" s="73">
        <v>395631</v>
      </c>
      <c r="L31" s="85">
        <v>1101467</v>
      </c>
      <c r="M31" s="73">
        <v>1521680</v>
      </c>
    </row>
    <row r="32" spans="1:13" s="37" customFormat="1" ht="14.25" customHeight="1">
      <c r="A32" s="44" t="s">
        <v>183</v>
      </c>
      <c r="B32" s="37">
        <v>160</v>
      </c>
      <c r="C32" s="37">
        <v>2161</v>
      </c>
      <c r="D32" s="73">
        <v>2126</v>
      </c>
      <c r="E32" s="73">
        <v>35</v>
      </c>
      <c r="F32" s="85">
        <v>5146031</v>
      </c>
      <c r="G32" s="73">
        <v>5057223</v>
      </c>
      <c r="H32" s="73">
        <v>86676</v>
      </c>
      <c r="I32" s="73">
        <v>2132</v>
      </c>
      <c r="J32" s="73">
        <v>2338</v>
      </c>
      <c r="K32" s="73">
        <v>728990</v>
      </c>
      <c r="L32" s="85">
        <v>2899198</v>
      </c>
      <c r="M32" s="73">
        <v>2152275</v>
      </c>
    </row>
    <row r="33" spans="1:13" s="37" customFormat="1" ht="14.25" customHeight="1">
      <c r="A33" s="44"/>
      <c r="C33" s="85"/>
      <c r="D33" s="73"/>
      <c r="E33" s="73"/>
      <c r="F33" s="85"/>
      <c r="G33" s="73"/>
      <c r="H33" s="73"/>
      <c r="I33" s="73"/>
      <c r="J33" s="73"/>
      <c r="K33" s="73"/>
      <c r="M33" s="73"/>
    </row>
    <row r="34" spans="1:13" s="37" customFormat="1" ht="14.25" customHeight="1">
      <c r="A34" s="44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s="37" customFormat="1" ht="14.25" customHeight="1">
      <c r="A35" s="81" t="s">
        <v>141</v>
      </c>
      <c r="B35" s="73">
        <f>SUM(B36:B59)</f>
        <v>3866</v>
      </c>
      <c r="C35" s="73">
        <f>SUM(D35:E35)</f>
        <v>129686</v>
      </c>
      <c r="D35" s="73">
        <f>SUM(D36:D59)</f>
        <v>129019</v>
      </c>
      <c r="E35" s="73">
        <f>SUM(E36:E59)</f>
        <v>667</v>
      </c>
      <c r="F35" s="73">
        <f>SUM(G35:I35)</f>
        <v>648989416</v>
      </c>
      <c r="G35" s="73">
        <f>SUM(G36:G59)</f>
        <v>626639702</v>
      </c>
      <c r="H35" s="73">
        <f>SUM(H36:H59)</f>
        <v>21902793</v>
      </c>
      <c r="I35" s="73">
        <f>SUM(I36:I59)</f>
        <v>446921</v>
      </c>
      <c r="J35" s="73">
        <v>4777</v>
      </c>
      <c r="K35" s="73">
        <f>SUM(K36:K59)</f>
        <v>59077630</v>
      </c>
      <c r="L35" s="73">
        <f>SUM(L36:L59)</f>
        <v>411996846</v>
      </c>
      <c r="M35" s="73">
        <f>SUM(M36:M59)</f>
        <v>207522453</v>
      </c>
    </row>
    <row r="36" spans="1:13" s="37" customFormat="1" ht="14.25" customHeight="1">
      <c r="A36" s="44" t="s">
        <v>184</v>
      </c>
      <c r="B36" s="73">
        <v>390</v>
      </c>
      <c r="C36" s="73">
        <f>D36+E36</f>
        <v>13435</v>
      </c>
      <c r="D36" s="73">
        <v>13317</v>
      </c>
      <c r="E36" s="73">
        <v>118</v>
      </c>
      <c r="F36" s="73">
        <f>G36+H36+I36</f>
        <v>31147850</v>
      </c>
      <c r="G36" s="73">
        <v>30875789</v>
      </c>
      <c r="H36" s="73">
        <v>271661</v>
      </c>
      <c r="I36" s="73">
        <v>400</v>
      </c>
      <c r="J36" s="73">
        <v>2275</v>
      </c>
      <c r="K36" s="73">
        <v>3945329</v>
      </c>
      <c r="L36" s="73">
        <v>18235099</v>
      </c>
      <c r="M36" s="73">
        <v>12332154</v>
      </c>
    </row>
    <row r="37" spans="1:13" s="37" customFormat="1" ht="14.25" customHeight="1">
      <c r="A37" s="44" t="s">
        <v>185</v>
      </c>
      <c r="B37" s="73">
        <v>84</v>
      </c>
      <c r="C37" s="73">
        <f aca="true" t="shared" si="0" ref="C37:C59">D37+E37</f>
        <v>1155</v>
      </c>
      <c r="D37" s="73">
        <v>1149</v>
      </c>
      <c r="E37" s="73">
        <v>6</v>
      </c>
      <c r="F37" s="73">
        <f aca="true" t="shared" si="1" ref="F37:F59">G37+H37+I37</f>
        <v>7425807</v>
      </c>
      <c r="G37" s="73">
        <v>7203917</v>
      </c>
      <c r="H37" s="73">
        <v>221890</v>
      </c>
      <c r="I37" s="73">
        <v>0</v>
      </c>
      <c r="J37" s="73">
        <v>6211</v>
      </c>
      <c r="K37" s="73">
        <v>465881</v>
      </c>
      <c r="L37" s="73">
        <v>5238277</v>
      </c>
      <c r="M37" s="73">
        <v>1935641</v>
      </c>
    </row>
    <row r="38" spans="1:13" s="37" customFormat="1" ht="14.25" customHeight="1">
      <c r="A38" s="44" t="s">
        <v>186</v>
      </c>
      <c r="B38" s="73">
        <v>185</v>
      </c>
      <c r="C38" s="73">
        <f t="shared" si="0"/>
        <v>4077</v>
      </c>
      <c r="D38" s="73">
        <v>4030</v>
      </c>
      <c r="E38" s="73">
        <v>47</v>
      </c>
      <c r="F38" s="73">
        <f t="shared" si="1"/>
        <v>7474981</v>
      </c>
      <c r="G38" s="73">
        <v>5298198</v>
      </c>
      <c r="H38" s="73">
        <v>2173783</v>
      </c>
      <c r="I38" s="73">
        <v>3000</v>
      </c>
      <c r="J38" s="73">
        <v>1794</v>
      </c>
      <c r="K38" s="73">
        <v>1428386</v>
      </c>
      <c r="L38" s="73">
        <v>3741953</v>
      </c>
      <c r="M38" s="73">
        <v>3572930</v>
      </c>
    </row>
    <row r="39" spans="1:13" s="37" customFormat="1" ht="14.25" customHeight="1">
      <c r="A39" s="44" t="s">
        <v>187</v>
      </c>
      <c r="B39" s="73">
        <v>551</v>
      </c>
      <c r="C39" s="73">
        <f t="shared" si="0"/>
        <v>11000</v>
      </c>
      <c r="D39" s="73">
        <v>10831</v>
      </c>
      <c r="E39" s="73">
        <v>169</v>
      </c>
      <c r="F39" s="73">
        <f t="shared" si="1"/>
        <v>15754632</v>
      </c>
      <c r="G39" s="73">
        <v>13522291</v>
      </c>
      <c r="H39" s="73">
        <v>2229512</v>
      </c>
      <c r="I39" s="73">
        <v>2829</v>
      </c>
      <c r="J39" s="73">
        <v>1399</v>
      </c>
      <c r="K39" s="73">
        <v>2845160</v>
      </c>
      <c r="L39" s="73">
        <v>7692531</v>
      </c>
      <c r="M39" s="73">
        <v>7692034</v>
      </c>
    </row>
    <row r="40" spans="1:13" s="37" customFormat="1" ht="14.25" customHeight="1">
      <c r="A40" s="44" t="s">
        <v>188</v>
      </c>
      <c r="B40" s="73">
        <v>121</v>
      </c>
      <c r="C40" s="73">
        <f t="shared" si="0"/>
        <v>2067</v>
      </c>
      <c r="D40" s="73">
        <v>2055</v>
      </c>
      <c r="E40" s="73">
        <v>12</v>
      </c>
      <c r="F40" s="73">
        <f t="shared" si="1"/>
        <v>5261991</v>
      </c>
      <c r="G40" s="73">
        <v>5102685</v>
      </c>
      <c r="H40" s="73">
        <v>158572</v>
      </c>
      <c r="I40" s="73">
        <v>734</v>
      </c>
      <c r="J40" s="73">
        <v>2512</v>
      </c>
      <c r="K40" s="73">
        <v>730265</v>
      </c>
      <c r="L40" s="73">
        <v>3501356</v>
      </c>
      <c r="M40" s="73">
        <v>1690946</v>
      </c>
    </row>
    <row r="41" spans="1:13" s="37" customFormat="1" ht="14.25" customHeight="1">
      <c r="A41" s="44" t="s">
        <v>189</v>
      </c>
      <c r="B41" s="73">
        <v>133</v>
      </c>
      <c r="C41" s="73">
        <f t="shared" si="0"/>
        <v>1425</v>
      </c>
      <c r="D41" s="73">
        <v>1388</v>
      </c>
      <c r="E41" s="73">
        <v>37</v>
      </c>
      <c r="F41" s="73">
        <f t="shared" si="1"/>
        <v>1779609</v>
      </c>
      <c r="G41" s="73">
        <v>1730931</v>
      </c>
      <c r="H41" s="73">
        <v>42663</v>
      </c>
      <c r="I41" s="73">
        <v>6015</v>
      </c>
      <c r="J41" s="73">
        <v>1222</v>
      </c>
      <c r="K41" s="73">
        <v>449768</v>
      </c>
      <c r="L41" s="73">
        <v>913430</v>
      </c>
      <c r="M41" s="73">
        <v>827245</v>
      </c>
    </row>
    <row r="42" spans="1:13" s="37" customFormat="1" ht="14.25" customHeight="1">
      <c r="A42" s="44" t="s">
        <v>190</v>
      </c>
      <c r="B42" s="73">
        <v>77</v>
      </c>
      <c r="C42" s="73">
        <f t="shared" si="0"/>
        <v>2186</v>
      </c>
      <c r="D42" s="73">
        <v>2168</v>
      </c>
      <c r="E42" s="73">
        <v>18</v>
      </c>
      <c r="F42" s="73">
        <f t="shared" si="1"/>
        <v>6009517</v>
      </c>
      <c r="G42" s="73">
        <v>5908958</v>
      </c>
      <c r="H42" s="73">
        <v>100205</v>
      </c>
      <c r="I42" s="73">
        <v>354</v>
      </c>
      <c r="J42" s="73">
        <v>2701</v>
      </c>
      <c r="K42" s="73">
        <v>848042</v>
      </c>
      <c r="L42" s="73">
        <v>3652153</v>
      </c>
      <c r="M42" s="73">
        <v>2253051</v>
      </c>
    </row>
    <row r="43" spans="1:13" s="37" customFormat="1" ht="14.25" customHeight="1">
      <c r="A43" s="44" t="s">
        <v>191</v>
      </c>
      <c r="B43" s="73">
        <v>189</v>
      </c>
      <c r="C43" s="73">
        <f t="shared" si="0"/>
        <v>4967</v>
      </c>
      <c r="D43" s="73">
        <v>4959</v>
      </c>
      <c r="E43" s="73">
        <v>8</v>
      </c>
      <c r="F43" s="73">
        <f t="shared" si="1"/>
        <v>14466775</v>
      </c>
      <c r="G43" s="73">
        <v>13074913</v>
      </c>
      <c r="H43" s="73">
        <v>1390381</v>
      </c>
      <c r="I43" s="73">
        <v>1481</v>
      </c>
      <c r="J43" s="73">
        <v>2852</v>
      </c>
      <c r="K43" s="73">
        <v>1977042</v>
      </c>
      <c r="L43" s="73">
        <v>7736677</v>
      </c>
      <c r="M43" s="73">
        <v>6427469</v>
      </c>
    </row>
    <row r="44" spans="1:13" s="37" customFormat="1" ht="14.25" customHeight="1">
      <c r="A44" s="44" t="s">
        <v>192</v>
      </c>
      <c r="B44" s="73">
        <v>82</v>
      </c>
      <c r="C44" s="73">
        <f t="shared" si="0"/>
        <v>7959</v>
      </c>
      <c r="D44" s="73">
        <v>7958</v>
      </c>
      <c r="E44" s="73">
        <v>1</v>
      </c>
      <c r="F44" s="73">
        <f t="shared" si="1"/>
        <v>90446983</v>
      </c>
      <c r="G44" s="73">
        <v>88626832</v>
      </c>
      <c r="H44" s="73">
        <v>1820151</v>
      </c>
      <c r="I44" s="73">
        <v>0</v>
      </c>
      <c r="J44" s="73">
        <v>11287</v>
      </c>
      <c r="K44" s="73">
        <v>4955410</v>
      </c>
      <c r="L44" s="73">
        <v>68842820</v>
      </c>
      <c r="M44" s="73">
        <v>20989822</v>
      </c>
    </row>
    <row r="45" spans="1:13" s="37" customFormat="1" ht="14.25" customHeight="1">
      <c r="A45" s="44" t="s">
        <v>193</v>
      </c>
      <c r="B45" s="73">
        <v>23</v>
      </c>
      <c r="C45" s="73">
        <f t="shared" si="0"/>
        <v>1063</v>
      </c>
      <c r="D45" s="73">
        <v>1062</v>
      </c>
      <c r="E45" s="73">
        <v>1</v>
      </c>
      <c r="F45" s="73">
        <f t="shared" si="1"/>
        <v>122470893</v>
      </c>
      <c r="G45" s="73">
        <v>122408650</v>
      </c>
      <c r="H45" s="73">
        <v>61324</v>
      </c>
      <c r="I45" s="73">
        <v>919</v>
      </c>
      <c r="J45" s="73">
        <v>93682</v>
      </c>
      <c r="K45" s="73">
        <v>964785</v>
      </c>
      <c r="L45" s="73">
        <v>96172656</v>
      </c>
      <c r="M45" s="73">
        <v>3411487</v>
      </c>
    </row>
    <row r="46" spans="1:13" s="37" customFormat="1" ht="14.25" customHeight="1">
      <c r="A46" s="44" t="s">
        <v>194</v>
      </c>
      <c r="B46" s="73">
        <v>176</v>
      </c>
      <c r="C46" s="73">
        <f t="shared" si="0"/>
        <v>5704</v>
      </c>
      <c r="D46" s="73">
        <v>5687</v>
      </c>
      <c r="E46" s="73">
        <v>17</v>
      </c>
      <c r="F46" s="73">
        <f t="shared" si="1"/>
        <v>16936468</v>
      </c>
      <c r="G46" s="73">
        <v>16656278</v>
      </c>
      <c r="H46" s="73">
        <v>280091</v>
      </c>
      <c r="I46" s="73">
        <v>99</v>
      </c>
      <c r="J46" s="73">
        <v>2910</v>
      </c>
      <c r="K46" s="73">
        <v>2111924</v>
      </c>
      <c r="L46" s="73">
        <v>7946179</v>
      </c>
      <c r="M46" s="73">
        <v>8649631</v>
      </c>
    </row>
    <row r="47" spans="1:13" s="37" customFormat="1" ht="14.25" customHeight="1">
      <c r="A47" s="44" t="s">
        <v>195</v>
      </c>
      <c r="B47" s="73">
        <v>69</v>
      </c>
      <c r="C47" s="73">
        <f t="shared" si="0"/>
        <v>3704</v>
      </c>
      <c r="D47" s="73">
        <v>3693</v>
      </c>
      <c r="E47" s="73">
        <v>11</v>
      </c>
      <c r="F47" s="73">
        <f t="shared" si="1"/>
        <v>7925909</v>
      </c>
      <c r="G47" s="73">
        <v>7857463</v>
      </c>
      <c r="H47" s="74">
        <v>68426</v>
      </c>
      <c r="I47" s="73">
        <v>20</v>
      </c>
      <c r="J47" s="73">
        <v>2109</v>
      </c>
      <c r="K47" s="73">
        <v>1524228</v>
      </c>
      <c r="L47" s="73">
        <v>4588329</v>
      </c>
      <c r="M47" s="73">
        <v>3222190</v>
      </c>
    </row>
    <row r="48" spans="1:13" s="37" customFormat="1" ht="14.25" customHeight="1">
      <c r="A48" s="44" t="s">
        <v>196</v>
      </c>
      <c r="B48" s="73">
        <v>10</v>
      </c>
      <c r="C48" s="73">
        <f t="shared" si="0"/>
        <v>98</v>
      </c>
      <c r="D48" s="73">
        <v>95</v>
      </c>
      <c r="E48" s="73">
        <v>3</v>
      </c>
      <c r="F48" s="73">
        <f t="shared" si="1"/>
        <v>64775</v>
      </c>
      <c r="G48" s="73">
        <v>53793</v>
      </c>
      <c r="H48" s="73">
        <v>10982</v>
      </c>
      <c r="I48" s="73">
        <v>0</v>
      </c>
      <c r="J48" s="73">
        <v>646</v>
      </c>
      <c r="K48" s="73">
        <v>25168</v>
      </c>
      <c r="L48" s="73">
        <v>33028</v>
      </c>
      <c r="M48" s="73">
        <v>30235</v>
      </c>
    </row>
    <row r="49" spans="1:13" s="37" customFormat="1" ht="14.25" customHeight="1">
      <c r="A49" s="44" t="s">
        <v>197</v>
      </c>
      <c r="B49" s="73">
        <v>312</v>
      </c>
      <c r="C49" s="73">
        <f t="shared" si="0"/>
        <v>6407</v>
      </c>
      <c r="D49" s="73">
        <v>6354</v>
      </c>
      <c r="E49" s="73">
        <v>53</v>
      </c>
      <c r="F49" s="73">
        <f t="shared" si="1"/>
        <v>17655636</v>
      </c>
      <c r="G49" s="73">
        <v>16557334</v>
      </c>
      <c r="H49" s="73">
        <v>1097649</v>
      </c>
      <c r="I49" s="73">
        <v>653</v>
      </c>
      <c r="J49" s="73">
        <v>2692</v>
      </c>
      <c r="K49" s="73">
        <v>2823480</v>
      </c>
      <c r="L49" s="73">
        <v>8313917</v>
      </c>
      <c r="M49" s="73">
        <v>8932822</v>
      </c>
    </row>
    <row r="50" spans="1:13" s="37" customFormat="1" ht="14.25" customHeight="1">
      <c r="A50" s="44" t="s">
        <v>198</v>
      </c>
      <c r="B50" s="73">
        <v>80</v>
      </c>
      <c r="C50" s="73">
        <f t="shared" si="0"/>
        <v>6838</v>
      </c>
      <c r="D50" s="73">
        <v>6826</v>
      </c>
      <c r="E50" s="73">
        <v>12</v>
      </c>
      <c r="F50" s="73">
        <f t="shared" si="1"/>
        <v>93987700</v>
      </c>
      <c r="G50" s="74">
        <v>92106702</v>
      </c>
      <c r="H50" s="73">
        <v>1874474</v>
      </c>
      <c r="I50" s="73">
        <v>6524</v>
      </c>
      <c r="J50" s="73">
        <v>13478</v>
      </c>
      <c r="K50" s="73">
        <v>6654068</v>
      </c>
      <c r="L50" s="73">
        <v>48555827</v>
      </c>
      <c r="M50" s="73">
        <v>43606213</v>
      </c>
    </row>
    <row r="51" spans="1:13" s="37" customFormat="1" ht="14.25" customHeight="1">
      <c r="A51" s="44" t="s">
        <v>199</v>
      </c>
      <c r="B51" s="73">
        <v>31</v>
      </c>
      <c r="C51" s="73">
        <f t="shared" si="0"/>
        <v>1632</v>
      </c>
      <c r="D51" s="73">
        <v>1628</v>
      </c>
      <c r="E51" s="74">
        <v>4</v>
      </c>
      <c r="F51" s="73">
        <f t="shared" si="1"/>
        <v>5754033</v>
      </c>
      <c r="G51" s="74">
        <v>4680858</v>
      </c>
      <c r="H51" s="73">
        <v>1051709</v>
      </c>
      <c r="I51" s="73">
        <v>21466</v>
      </c>
      <c r="J51" s="73">
        <v>3485</v>
      </c>
      <c r="K51" s="73">
        <v>814879</v>
      </c>
      <c r="L51" s="73">
        <v>3117930</v>
      </c>
      <c r="M51" s="73">
        <v>2570000</v>
      </c>
    </row>
    <row r="52" spans="1:13" s="37" customFormat="1" ht="14.25" customHeight="1">
      <c r="A52" s="44" t="s">
        <v>200</v>
      </c>
      <c r="B52" s="73">
        <v>384</v>
      </c>
      <c r="C52" s="73">
        <f t="shared" si="0"/>
        <v>7408</v>
      </c>
      <c r="D52" s="73">
        <v>7361</v>
      </c>
      <c r="E52" s="73">
        <v>47</v>
      </c>
      <c r="F52" s="73">
        <f t="shared" si="1"/>
        <v>15065347</v>
      </c>
      <c r="G52" s="74">
        <v>12830454</v>
      </c>
      <c r="H52" s="73">
        <v>2200425</v>
      </c>
      <c r="I52" s="73">
        <v>34468</v>
      </c>
      <c r="J52" s="73">
        <v>1995</v>
      </c>
      <c r="K52" s="73">
        <v>2900678</v>
      </c>
      <c r="L52" s="73">
        <v>8262112</v>
      </c>
      <c r="M52" s="73">
        <v>6514967</v>
      </c>
    </row>
    <row r="53" spans="1:13" s="37" customFormat="1" ht="14.25" customHeight="1">
      <c r="A53" s="44" t="s">
        <v>201</v>
      </c>
      <c r="B53" s="73">
        <v>393</v>
      </c>
      <c r="C53" s="73">
        <f t="shared" si="0"/>
        <v>12418</v>
      </c>
      <c r="D53" s="73">
        <v>12383</v>
      </c>
      <c r="E53" s="73">
        <v>35</v>
      </c>
      <c r="F53" s="73">
        <f t="shared" si="1"/>
        <v>37519322</v>
      </c>
      <c r="G53" s="74">
        <v>35511707</v>
      </c>
      <c r="H53" s="73">
        <v>1752209</v>
      </c>
      <c r="I53" s="73">
        <v>255406</v>
      </c>
      <c r="J53" s="73">
        <v>2978</v>
      </c>
      <c r="K53" s="73">
        <v>5983986</v>
      </c>
      <c r="L53" s="73">
        <v>21437692</v>
      </c>
      <c r="M53" s="73">
        <v>15543626</v>
      </c>
    </row>
    <row r="54" spans="1:13" s="37" customFormat="1" ht="14.25" customHeight="1">
      <c r="A54" s="44" t="s">
        <v>202</v>
      </c>
      <c r="B54" s="73">
        <v>141</v>
      </c>
      <c r="C54" s="73">
        <f t="shared" si="0"/>
        <v>7788</v>
      </c>
      <c r="D54" s="73">
        <v>7777</v>
      </c>
      <c r="E54" s="73">
        <v>11</v>
      </c>
      <c r="F54" s="73">
        <f t="shared" si="1"/>
        <v>24671246</v>
      </c>
      <c r="G54" s="74">
        <v>23911639</v>
      </c>
      <c r="H54" s="73">
        <v>718713</v>
      </c>
      <c r="I54" s="73">
        <v>40894</v>
      </c>
      <c r="J54" s="73">
        <v>3126</v>
      </c>
      <c r="K54" s="73">
        <v>4168558</v>
      </c>
      <c r="L54" s="73">
        <v>16529086</v>
      </c>
      <c r="M54" s="73">
        <v>7819896</v>
      </c>
    </row>
    <row r="55" spans="1:13" s="37" customFormat="1" ht="14.25" customHeight="1">
      <c r="A55" s="44" t="s">
        <v>179</v>
      </c>
      <c r="B55" s="73">
        <v>15</v>
      </c>
      <c r="C55" s="73">
        <f t="shared" si="0"/>
        <v>1141</v>
      </c>
      <c r="D55" s="73">
        <v>1141</v>
      </c>
      <c r="E55" s="73">
        <v>0</v>
      </c>
      <c r="F55" s="73">
        <f t="shared" si="1"/>
        <v>2225104</v>
      </c>
      <c r="G55" s="74">
        <v>1335155</v>
      </c>
      <c r="H55" s="73">
        <v>889949</v>
      </c>
      <c r="I55" s="73">
        <v>0</v>
      </c>
      <c r="J55" s="73">
        <v>1898</v>
      </c>
      <c r="K55" s="73">
        <v>450494</v>
      </c>
      <c r="L55" s="73">
        <v>859856</v>
      </c>
      <c r="M55" s="73">
        <v>1305494</v>
      </c>
    </row>
    <row r="56" spans="1:13" s="37" customFormat="1" ht="14.25" customHeight="1">
      <c r="A56" s="44" t="s">
        <v>180</v>
      </c>
      <c r="B56" s="73">
        <v>38</v>
      </c>
      <c r="C56" s="73">
        <f t="shared" si="0"/>
        <v>4802</v>
      </c>
      <c r="D56" s="73">
        <v>4800</v>
      </c>
      <c r="E56" s="73">
        <v>2</v>
      </c>
      <c r="F56" s="73">
        <f t="shared" si="1"/>
        <v>15389224</v>
      </c>
      <c r="G56" s="74">
        <v>14942837</v>
      </c>
      <c r="H56" s="73">
        <v>445987</v>
      </c>
      <c r="I56" s="73">
        <v>400</v>
      </c>
      <c r="J56" s="73">
        <v>3143</v>
      </c>
      <c r="K56" s="73">
        <v>2205281</v>
      </c>
      <c r="L56" s="73">
        <v>6643080</v>
      </c>
      <c r="M56" s="73">
        <v>8450000</v>
      </c>
    </row>
    <row r="57" spans="1:13" s="37" customFormat="1" ht="14.25" customHeight="1">
      <c r="A57" s="44" t="s">
        <v>181</v>
      </c>
      <c r="B57" s="73">
        <v>225</v>
      </c>
      <c r="C57" s="73">
        <f t="shared" si="0"/>
        <v>19739</v>
      </c>
      <c r="D57" s="73">
        <v>19711</v>
      </c>
      <c r="E57" s="73">
        <v>28</v>
      </c>
      <c r="F57" s="73">
        <f t="shared" si="1"/>
        <v>103349167</v>
      </c>
      <c r="G57" s="74">
        <v>100371123</v>
      </c>
      <c r="H57" s="73">
        <v>2951115</v>
      </c>
      <c r="I57" s="73">
        <v>26929</v>
      </c>
      <c r="J57" s="73">
        <v>5251</v>
      </c>
      <c r="K57" s="73">
        <v>9851206</v>
      </c>
      <c r="L57" s="73">
        <v>66524944</v>
      </c>
      <c r="M57" s="73">
        <v>37118458</v>
      </c>
    </row>
    <row r="58" spans="1:13" s="37" customFormat="1" ht="14.25" customHeight="1">
      <c r="A58" s="44" t="s">
        <v>182</v>
      </c>
      <c r="B58" s="74">
        <v>23</v>
      </c>
      <c r="C58" s="73">
        <f t="shared" si="0"/>
        <v>966</v>
      </c>
      <c r="D58" s="73">
        <v>966</v>
      </c>
      <c r="E58" s="73">
        <v>0</v>
      </c>
      <c r="F58" s="73">
        <f t="shared" si="1"/>
        <v>2668999</v>
      </c>
      <c r="G58" s="74">
        <v>2604376</v>
      </c>
      <c r="H58" s="73">
        <v>22425</v>
      </c>
      <c r="I58" s="73">
        <v>42198</v>
      </c>
      <c r="J58" s="73">
        <v>2692</v>
      </c>
      <c r="K58" s="73">
        <v>391180</v>
      </c>
      <c r="L58" s="73">
        <v>1095848</v>
      </c>
      <c r="M58" s="73">
        <v>1504618</v>
      </c>
    </row>
    <row r="59" spans="1:13" s="37" customFormat="1" ht="14.25" customHeight="1">
      <c r="A59" s="44" t="s">
        <v>183</v>
      </c>
      <c r="B59" s="73">
        <v>134</v>
      </c>
      <c r="C59" s="73">
        <f t="shared" si="0"/>
        <v>1707</v>
      </c>
      <c r="D59" s="73">
        <v>1680</v>
      </c>
      <c r="E59" s="73">
        <v>27</v>
      </c>
      <c r="F59" s="73">
        <f t="shared" si="1"/>
        <v>3537448</v>
      </c>
      <c r="G59" s="74">
        <v>3466819</v>
      </c>
      <c r="H59" s="73">
        <v>68497</v>
      </c>
      <c r="I59" s="73">
        <v>2132</v>
      </c>
      <c r="J59" s="73">
        <v>2041</v>
      </c>
      <c r="K59" s="73">
        <v>562432</v>
      </c>
      <c r="L59" s="73">
        <v>2362066</v>
      </c>
      <c r="M59" s="73">
        <v>1121524</v>
      </c>
    </row>
    <row r="60" spans="1:13" s="37" customFormat="1" ht="14.25" customHeight="1" thickBot="1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124"/>
    </row>
    <row r="61" spans="1:13" s="37" customFormat="1" ht="13.5" customHeight="1">
      <c r="A61" s="153" t="s">
        <v>309</v>
      </c>
      <c r="B61" s="153"/>
      <c r="C61" s="153"/>
      <c r="D61" s="153"/>
      <c r="E61" s="153"/>
      <c r="F61" s="153"/>
      <c r="G61" s="38"/>
      <c r="H61" s="38"/>
      <c r="I61" s="38"/>
      <c r="J61" s="38"/>
      <c r="K61" s="38"/>
      <c r="L61" s="104"/>
      <c r="M61" s="105" t="s">
        <v>205</v>
      </c>
    </row>
    <row r="62" spans="1:13" s="37" customFormat="1" ht="11.25">
      <c r="A62" s="8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24" customHeight="1">
      <c r="A63" s="148" t="s">
        <v>341</v>
      </c>
      <c r="B63" s="148"/>
      <c r="C63" s="148"/>
      <c r="D63" s="148"/>
      <c r="E63" s="148"/>
      <c r="F63" s="148"/>
      <c r="G63" s="147" t="s">
        <v>342</v>
      </c>
      <c r="H63" s="147"/>
      <c r="I63" s="147"/>
      <c r="J63" s="147"/>
      <c r="K63" s="147"/>
      <c r="L63" s="147"/>
      <c r="M63" s="147"/>
    </row>
    <row r="64" spans="1:13" ht="30" customHeight="1">
      <c r="A64" s="151" t="s">
        <v>306</v>
      </c>
      <c r="B64" s="151"/>
      <c r="C64" s="151"/>
      <c r="D64" s="151"/>
      <c r="E64" s="151"/>
      <c r="F64" s="151"/>
      <c r="G64" s="152" t="s">
        <v>207</v>
      </c>
      <c r="H64" s="152"/>
      <c r="I64" s="152"/>
      <c r="J64" s="152"/>
      <c r="K64" s="152"/>
      <c r="L64" s="152"/>
      <c r="M64" s="152"/>
    </row>
    <row r="65" spans="1:13" ht="11.25">
      <c r="A65" s="181"/>
      <c r="B65" s="181"/>
      <c r="C65" s="181"/>
      <c r="D65" s="181"/>
      <c r="E65" s="181"/>
      <c r="F65" s="181"/>
      <c r="G65" s="195"/>
      <c r="H65" s="195"/>
      <c r="I65" s="195"/>
      <c r="J65" s="195"/>
      <c r="K65" s="195"/>
      <c r="L65" s="195"/>
      <c r="M65" s="195"/>
    </row>
    <row r="66" spans="1:13" ht="12" thickBot="1">
      <c r="A66" s="112" t="s">
        <v>319</v>
      </c>
      <c r="G66" s="209" t="s">
        <v>137</v>
      </c>
      <c r="H66" s="209"/>
      <c r="I66" s="209"/>
      <c r="J66" s="209"/>
      <c r="K66" s="209"/>
      <c r="L66" s="209"/>
      <c r="M66" s="209"/>
    </row>
    <row r="67" spans="1:13" ht="16.5" customHeight="1">
      <c r="A67" s="221" t="s">
        <v>154</v>
      </c>
      <c r="B67" s="223" t="s">
        <v>71</v>
      </c>
      <c r="C67" s="225" t="s">
        <v>95</v>
      </c>
      <c r="D67" s="225"/>
      <c r="E67" s="225"/>
      <c r="F67" s="43"/>
      <c r="G67" s="234" t="s">
        <v>96</v>
      </c>
      <c r="H67" s="234"/>
      <c r="I67" s="234"/>
      <c r="J67" s="235"/>
      <c r="K67" s="223" t="s">
        <v>97</v>
      </c>
      <c r="L67" s="223" t="s">
        <v>41</v>
      </c>
      <c r="M67" s="236" t="s">
        <v>98</v>
      </c>
    </row>
    <row r="68" spans="1:13" ht="25.5" customHeight="1">
      <c r="A68" s="222"/>
      <c r="B68" s="224"/>
      <c r="C68" s="39" t="s">
        <v>99</v>
      </c>
      <c r="D68" s="40" t="s">
        <v>100</v>
      </c>
      <c r="E68" s="40" t="s">
        <v>101</v>
      </c>
      <c r="F68" s="41" t="s">
        <v>99</v>
      </c>
      <c r="G68" s="42" t="s">
        <v>102</v>
      </c>
      <c r="H68" s="40" t="s">
        <v>103</v>
      </c>
      <c r="I68" s="40" t="s">
        <v>104</v>
      </c>
      <c r="J68" s="40" t="s">
        <v>105</v>
      </c>
      <c r="K68" s="224"/>
      <c r="L68" s="224"/>
      <c r="M68" s="237"/>
    </row>
    <row r="69" ht="14.25" customHeight="1">
      <c r="A69" s="34"/>
    </row>
    <row r="70" spans="1:13" s="37" customFormat="1" ht="14.25" customHeight="1">
      <c r="A70" s="81" t="s">
        <v>142</v>
      </c>
      <c r="B70" s="73">
        <f>SUM(B71:B94)</f>
        <v>1007</v>
      </c>
      <c r="C70" s="73">
        <f>SUM(D70:E70)</f>
        <v>28306</v>
      </c>
      <c r="D70" s="73">
        <f>SUM(D71:D94)</f>
        <v>28193</v>
      </c>
      <c r="E70" s="73">
        <f>SUM(E71:E94)</f>
        <v>113</v>
      </c>
      <c r="F70" s="73">
        <f>SUM(G70:I70)</f>
        <v>80444682</v>
      </c>
      <c r="G70" s="73">
        <f>SUM(G71:G94)</f>
        <v>77150140</v>
      </c>
      <c r="H70" s="73">
        <f>SUM(H71:H94)</f>
        <v>3186795</v>
      </c>
      <c r="I70" s="73">
        <f>SUM(I71:I94)</f>
        <v>107747</v>
      </c>
      <c r="J70" s="73">
        <v>2790</v>
      </c>
      <c r="K70" s="73">
        <f>SUM(K71:K94)</f>
        <v>11815055</v>
      </c>
      <c r="L70" s="73">
        <f>SUM(L71:L94)</f>
        <v>44605238</v>
      </c>
      <c r="M70" s="73">
        <f>SUM(M71:M94)</f>
        <v>34356107</v>
      </c>
    </row>
    <row r="71" spans="1:13" s="37" customFormat="1" ht="14.25" customHeight="1">
      <c r="A71" s="44" t="s">
        <v>160</v>
      </c>
      <c r="B71" s="73">
        <v>118</v>
      </c>
      <c r="C71" s="73">
        <f>D71+E71</f>
        <v>4010</v>
      </c>
      <c r="D71" s="73">
        <v>3990</v>
      </c>
      <c r="E71" s="73">
        <v>20</v>
      </c>
      <c r="F71" s="73">
        <f>G71+H71+I71</f>
        <v>10582534</v>
      </c>
      <c r="G71" s="73">
        <v>10428919</v>
      </c>
      <c r="H71" s="73">
        <v>153515</v>
      </c>
      <c r="I71" s="73">
        <v>100</v>
      </c>
      <c r="J71" s="73">
        <v>2580</v>
      </c>
      <c r="K71" s="73">
        <v>1275879</v>
      </c>
      <c r="L71" s="73">
        <v>5400711</v>
      </c>
      <c r="M71" s="73">
        <v>4943459</v>
      </c>
    </row>
    <row r="72" spans="1:13" s="37" customFormat="1" ht="14.25" customHeight="1">
      <c r="A72" s="44" t="s">
        <v>161</v>
      </c>
      <c r="B72" s="73">
        <v>15</v>
      </c>
      <c r="C72" s="73">
        <f aca="true" t="shared" si="2" ref="C72:C94">D72+E72</f>
        <v>198</v>
      </c>
      <c r="D72" s="73">
        <v>197</v>
      </c>
      <c r="E72" s="73">
        <v>1</v>
      </c>
      <c r="F72" s="73">
        <f aca="true" t="shared" si="3" ref="F72:F94">G72+H72+I72</f>
        <v>375482</v>
      </c>
      <c r="G72" s="73">
        <v>375482</v>
      </c>
      <c r="H72" s="73">
        <v>0</v>
      </c>
      <c r="I72" s="73">
        <v>0</v>
      </c>
      <c r="J72" s="73">
        <v>1813</v>
      </c>
      <c r="K72" s="73">
        <v>71744</v>
      </c>
      <c r="L72" s="73">
        <v>211593</v>
      </c>
      <c r="M72" s="73">
        <v>147399</v>
      </c>
    </row>
    <row r="73" spans="1:13" s="37" customFormat="1" ht="14.25" customHeight="1">
      <c r="A73" s="44" t="s">
        <v>162</v>
      </c>
      <c r="B73" s="73">
        <v>15</v>
      </c>
      <c r="C73" s="73">
        <f t="shared" si="2"/>
        <v>270</v>
      </c>
      <c r="D73" s="73">
        <v>267</v>
      </c>
      <c r="E73" s="73">
        <v>3</v>
      </c>
      <c r="F73" s="73">
        <f t="shared" si="3"/>
        <v>284487</v>
      </c>
      <c r="G73" s="73">
        <v>62838</v>
      </c>
      <c r="H73" s="73">
        <v>221649</v>
      </c>
      <c r="I73" s="73">
        <v>0</v>
      </c>
      <c r="J73" s="73">
        <v>1026</v>
      </c>
      <c r="K73" s="73">
        <v>88454</v>
      </c>
      <c r="L73" s="73">
        <v>126785</v>
      </c>
      <c r="M73" s="73">
        <v>150313</v>
      </c>
    </row>
    <row r="74" spans="1:13" s="37" customFormat="1" ht="14.25" customHeight="1">
      <c r="A74" s="44" t="s">
        <v>163</v>
      </c>
      <c r="B74" s="73">
        <v>87</v>
      </c>
      <c r="C74" s="73">
        <f t="shared" si="2"/>
        <v>1703</v>
      </c>
      <c r="D74" s="73">
        <v>1689</v>
      </c>
      <c r="E74" s="73">
        <v>14</v>
      </c>
      <c r="F74" s="73">
        <f t="shared" si="3"/>
        <v>1955934</v>
      </c>
      <c r="G74" s="73">
        <v>1633261</v>
      </c>
      <c r="H74" s="73">
        <v>322421</v>
      </c>
      <c r="I74" s="73">
        <v>252</v>
      </c>
      <c r="J74" s="73">
        <v>1120</v>
      </c>
      <c r="K74" s="73">
        <v>390934</v>
      </c>
      <c r="L74" s="73">
        <v>929057</v>
      </c>
      <c r="M74" s="73">
        <v>978527</v>
      </c>
    </row>
    <row r="75" spans="1:13" s="37" customFormat="1" ht="14.25" customHeight="1">
      <c r="A75" s="44" t="s">
        <v>164</v>
      </c>
      <c r="B75" s="73">
        <v>16</v>
      </c>
      <c r="C75" s="73">
        <f t="shared" si="2"/>
        <v>469</v>
      </c>
      <c r="D75" s="73">
        <v>467</v>
      </c>
      <c r="E75" s="73">
        <v>2</v>
      </c>
      <c r="F75" s="73">
        <f t="shared" si="3"/>
        <v>1157566</v>
      </c>
      <c r="G75" s="73">
        <v>1057297</v>
      </c>
      <c r="H75" s="73">
        <v>99535</v>
      </c>
      <c r="I75" s="73">
        <v>734</v>
      </c>
      <c r="J75" s="73">
        <v>2436</v>
      </c>
      <c r="K75" s="73">
        <v>211164</v>
      </c>
      <c r="L75" s="73">
        <v>708440</v>
      </c>
      <c r="M75" s="73">
        <v>434021</v>
      </c>
    </row>
    <row r="76" spans="1:13" s="37" customFormat="1" ht="14.25" customHeight="1">
      <c r="A76" s="44" t="s">
        <v>165</v>
      </c>
      <c r="B76" s="73">
        <v>46</v>
      </c>
      <c r="C76" s="73">
        <f t="shared" si="2"/>
        <v>452</v>
      </c>
      <c r="D76" s="73">
        <v>441</v>
      </c>
      <c r="E76" s="73">
        <v>11</v>
      </c>
      <c r="F76" s="73">
        <f t="shared" si="3"/>
        <v>516327</v>
      </c>
      <c r="G76" s="73">
        <v>483800</v>
      </c>
      <c r="H76" s="73">
        <v>27627</v>
      </c>
      <c r="I76" s="73">
        <v>4900</v>
      </c>
      <c r="J76" s="73">
        <v>1109</v>
      </c>
      <c r="K76" s="73">
        <v>147317</v>
      </c>
      <c r="L76" s="73">
        <v>197761</v>
      </c>
      <c r="M76" s="73">
        <v>303452</v>
      </c>
    </row>
    <row r="77" spans="1:13" s="37" customFormat="1" ht="14.25" customHeight="1">
      <c r="A77" s="44" t="s">
        <v>166</v>
      </c>
      <c r="B77" s="73">
        <v>23</v>
      </c>
      <c r="C77" s="73">
        <f t="shared" si="2"/>
        <v>912</v>
      </c>
      <c r="D77" s="73">
        <v>911</v>
      </c>
      <c r="E77" s="73">
        <v>1</v>
      </c>
      <c r="F77" s="73">
        <f t="shared" si="3"/>
        <v>2731572</v>
      </c>
      <c r="G77" s="73">
        <v>2722275</v>
      </c>
      <c r="H77" s="73">
        <v>9252</v>
      </c>
      <c r="I77" s="73">
        <v>45</v>
      </c>
      <c r="J77" s="73">
        <v>2948</v>
      </c>
      <c r="K77" s="73">
        <v>381831</v>
      </c>
      <c r="L77" s="73">
        <v>1718250</v>
      </c>
      <c r="M77" s="73">
        <v>970094</v>
      </c>
    </row>
    <row r="78" spans="1:13" s="37" customFormat="1" ht="14.25" customHeight="1">
      <c r="A78" s="44" t="s">
        <v>167</v>
      </c>
      <c r="B78" s="73">
        <v>106</v>
      </c>
      <c r="C78" s="73">
        <f t="shared" si="2"/>
        <v>3332</v>
      </c>
      <c r="D78" s="73">
        <v>3329</v>
      </c>
      <c r="E78" s="73">
        <v>3</v>
      </c>
      <c r="F78" s="73">
        <f t="shared" si="3"/>
        <v>12122404</v>
      </c>
      <c r="G78" s="73">
        <v>11485828</v>
      </c>
      <c r="H78" s="73">
        <v>635195</v>
      </c>
      <c r="I78" s="73">
        <v>1381</v>
      </c>
      <c r="J78" s="73">
        <v>3567</v>
      </c>
      <c r="K78" s="73">
        <v>1426233</v>
      </c>
      <c r="L78" s="73">
        <v>6841840</v>
      </c>
      <c r="M78" s="73">
        <v>5042683</v>
      </c>
    </row>
    <row r="79" spans="1:13" s="37" customFormat="1" ht="14.25" customHeight="1">
      <c r="A79" s="44" t="s">
        <v>168</v>
      </c>
      <c r="B79" s="73">
        <v>16</v>
      </c>
      <c r="C79" s="73">
        <f t="shared" si="2"/>
        <v>2089</v>
      </c>
      <c r="D79" s="73">
        <v>2089</v>
      </c>
      <c r="E79" s="73">
        <v>0</v>
      </c>
      <c r="F79" s="73">
        <f t="shared" si="3"/>
        <v>10899165</v>
      </c>
      <c r="G79" s="73">
        <v>10823544</v>
      </c>
      <c r="H79" s="73">
        <v>75621</v>
      </c>
      <c r="I79" s="73">
        <v>0</v>
      </c>
      <c r="J79" s="73">
        <v>5098</v>
      </c>
      <c r="K79" s="73">
        <v>1120231</v>
      </c>
      <c r="L79" s="73">
        <v>4764314</v>
      </c>
      <c r="M79" s="73">
        <v>5885687</v>
      </c>
    </row>
    <row r="80" spans="1:13" s="37" customFormat="1" ht="14.25" customHeight="1">
      <c r="A80" s="44" t="s">
        <v>169</v>
      </c>
      <c r="B80" s="73">
        <v>4</v>
      </c>
      <c r="C80" s="73">
        <f t="shared" si="2"/>
        <v>28</v>
      </c>
      <c r="D80" s="73">
        <v>28</v>
      </c>
      <c r="E80" s="73">
        <v>0</v>
      </c>
      <c r="F80" s="73">
        <f t="shared" si="3"/>
        <v>168250</v>
      </c>
      <c r="G80" s="73">
        <v>161090</v>
      </c>
      <c r="H80" s="73">
        <v>6241</v>
      </c>
      <c r="I80" s="73">
        <v>919</v>
      </c>
      <c r="J80" s="73">
        <v>5936</v>
      </c>
      <c r="K80" s="73">
        <v>13969</v>
      </c>
      <c r="L80" s="73">
        <v>125071</v>
      </c>
      <c r="M80" s="73">
        <v>41123</v>
      </c>
    </row>
    <row r="81" spans="1:13" s="37" customFormat="1" ht="14.25" customHeight="1">
      <c r="A81" s="44" t="s">
        <v>170</v>
      </c>
      <c r="B81" s="73">
        <v>51</v>
      </c>
      <c r="C81" s="73">
        <f t="shared" si="2"/>
        <v>1016</v>
      </c>
      <c r="D81" s="73">
        <v>1011</v>
      </c>
      <c r="E81" s="73">
        <v>5</v>
      </c>
      <c r="F81" s="73">
        <f t="shared" si="3"/>
        <v>2157764</v>
      </c>
      <c r="G81" s="73">
        <v>2101761</v>
      </c>
      <c r="H81" s="73">
        <v>55904</v>
      </c>
      <c r="I81" s="73">
        <v>99</v>
      </c>
      <c r="J81" s="73">
        <v>2087</v>
      </c>
      <c r="K81" s="73">
        <v>411897</v>
      </c>
      <c r="L81" s="73">
        <v>989875</v>
      </c>
      <c r="M81" s="73">
        <v>1130213</v>
      </c>
    </row>
    <row r="82" spans="1:13" s="37" customFormat="1" ht="14.25" customHeight="1">
      <c r="A82" s="44" t="s">
        <v>171</v>
      </c>
      <c r="B82" s="73">
        <v>20</v>
      </c>
      <c r="C82" s="73">
        <f t="shared" si="2"/>
        <v>819</v>
      </c>
      <c r="D82" s="73">
        <v>817</v>
      </c>
      <c r="E82" s="73">
        <v>2</v>
      </c>
      <c r="F82" s="73">
        <f t="shared" si="3"/>
        <v>1450469</v>
      </c>
      <c r="G82" s="73">
        <v>1441772</v>
      </c>
      <c r="H82" s="73">
        <v>8697</v>
      </c>
      <c r="I82" s="73">
        <v>0</v>
      </c>
      <c r="J82" s="73">
        <v>1739</v>
      </c>
      <c r="K82" s="73">
        <v>315095</v>
      </c>
      <c r="L82" s="73">
        <v>724961</v>
      </c>
      <c r="M82" s="73">
        <v>699300</v>
      </c>
    </row>
    <row r="83" spans="1:13" s="37" customFormat="1" ht="14.25" customHeight="1">
      <c r="A83" s="44" t="s">
        <v>172</v>
      </c>
      <c r="B83" s="73">
        <v>3</v>
      </c>
      <c r="C83" s="73">
        <f t="shared" si="2"/>
        <v>16</v>
      </c>
      <c r="D83" s="73">
        <v>15</v>
      </c>
      <c r="E83" s="73">
        <v>1</v>
      </c>
      <c r="F83" s="73">
        <f t="shared" si="3"/>
        <v>13006</v>
      </c>
      <c r="G83" s="73">
        <v>13006</v>
      </c>
      <c r="H83" s="73">
        <v>0</v>
      </c>
      <c r="I83" s="73">
        <v>0</v>
      </c>
      <c r="J83" s="73">
        <v>797</v>
      </c>
      <c r="K83" s="73">
        <v>4509</v>
      </c>
      <c r="L83" s="73">
        <v>7698</v>
      </c>
      <c r="M83" s="73">
        <v>5055</v>
      </c>
    </row>
    <row r="84" spans="1:13" s="37" customFormat="1" ht="14.25" customHeight="1">
      <c r="A84" s="44" t="s">
        <v>173</v>
      </c>
      <c r="B84" s="73">
        <v>44</v>
      </c>
      <c r="C84" s="73">
        <f t="shared" si="2"/>
        <v>1022</v>
      </c>
      <c r="D84" s="73">
        <v>1018</v>
      </c>
      <c r="E84" s="73">
        <v>4</v>
      </c>
      <c r="F84" s="73">
        <f t="shared" si="3"/>
        <v>3407215</v>
      </c>
      <c r="G84" s="73">
        <v>3384471</v>
      </c>
      <c r="H84" s="73">
        <v>22634</v>
      </c>
      <c r="I84" s="73">
        <v>110</v>
      </c>
      <c r="J84" s="73">
        <v>3257</v>
      </c>
      <c r="K84" s="73">
        <v>475345</v>
      </c>
      <c r="L84" s="73">
        <v>1736440</v>
      </c>
      <c r="M84" s="73">
        <v>1591927</v>
      </c>
    </row>
    <row r="85" spans="1:13" s="37" customFormat="1" ht="14.25" customHeight="1">
      <c r="A85" s="44" t="s">
        <v>174</v>
      </c>
      <c r="B85" s="73">
        <v>25</v>
      </c>
      <c r="C85" s="73">
        <f t="shared" si="2"/>
        <v>749</v>
      </c>
      <c r="D85" s="73">
        <v>746</v>
      </c>
      <c r="E85" s="73">
        <v>3</v>
      </c>
      <c r="F85" s="73">
        <f t="shared" si="3"/>
        <v>2286567</v>
      </c>
      <c r="G85" s="73">
        <v>2259675</v>
      </c>
      <c r="H85" s="73">
        <v>20828</v>
      </c>
      <c r="I85" s="73">
        <v>6064</v>
      </c>
      <c r="J85" s="73">
        <v>3010</v>
      </c>
      <c r="K85" s="73">
        <v>327684</v>
      </c>
      <c r="L85" s="73">
        <v>1515245</v>
      </c>
      <c r="M85" s="73">
        <v>739416</v>
      </c>
    </row>
    <row r="86" spans="1:13" s="37" customFormat="1" ht="14.25" customHeight="1">
      <c r="A86" s="44" t="s">
        <v>175</v>
      </c>
      <c r="B86" s="73">
        <v>8</v>
      </c>
      <c r="C86" s="73">
        <f t="shared" si="2"/>
        <v>661</v>
      </c>
      <c r="D86" s="73">
        <v>661</v>
      </c>
      <c r="E86" s="74">
        <v>0</v>
      </c>
      <c r="F86" s="73">
        <f t="shared" si="3"/>
        <v>2007219</v>
      </c>
      <c r="G86" s="73">
        <v>1960341</v>
      </c>
      <c r="H86" s="73">
        <v>25478</v>
      </c>
      <c r="I86" s="73">
        <v>21400</v>
      </c>
      <c r="J86" s="73">
        <v>3024</v>
      </c>
      <c r="K86" s="73">
        <v>430387</v>
      </c>
      <c r="L86" s="73">
        <v>912428</v>
      </c>
      <c r="M86" s="73">
        <v>1086154</v>
      </c>
    </row>
    <row r="87" spans="1:13" s="37" customFormat="1" ht="14.25" customHeight="1">
      <c r="A87" s="44" t="s">
        <v>176</v>
      </c>
      <c r="B87" s="73">
        <v>128</v>
      </c>
      <c r="C87" s="73">
        <f t="shared" si="2"/>
        <v>1684</v>
      </c>
      <c r="D87" s="73">
        <v>1665</v>
      </c>
      <c r="E87" s="73">
        <v>19</v>
      </c>
      <c r="F87" s="73">
        <f t="shared" si="3"/>
        <v>2752789</v>
      </c>
      <c r="G87" s="73">
        <v>2112171</v>
      </c>
      <c r="H87" s="73">
        <v>630158</v>
      </c>
      <c r="I87" s="73">
        <v>10460</v>
      </c>
      <c r="J87" s="73">
        <v>1599</v>
      </c>
      <c r="K87" s="73">
        <v>606934</v>
      </c>
      <c r="L87" s="73">
        <v>1425863</v>
      </c>
      <c r="M87" s="73">
        <v>1266110</v>
      </c>
    </row>
    <row r="88" spans="1:13" s="37" customFormat="1" ht="14.25" customHeight="1">
      <c r="A88" s="44" t="s">
        <v>177</v>
      </c>
      <c r="B88" s="73">
        <v>145</v>
      </c>
      <c r="C88" s="73">
        <f t="shared" si="2"/>
        <v>4175</v>
      </c>
      <c r="D88" s="73">
        <v>4165</v>
      </c>
      <c r="E88" s="73">
        <v>10</v>
      </c>
      <c r="F88" s="73">
        <f t="shared" si="3"/>
        <v>11595909</v>
      </c>
      <c r="G88" s="73">
        <v>10962365</v>
      </c>
      <c r="H88" s="73">
        <v>576342</v>
      </c>
      <c r="I88" s="73">
        <v>57202</v>
      </c>
      <c r="J88" s="73">
        <v>2746</v>
      </c>
      <c r="K88" s="73">
        <v>1817114</v>
      </c>
      <c r="L88" s="73">
        <v>7369486</v>
      </c>
      <c r="M88" s="73">
        <v>4097025</v>
      </c>
    </row>
    <row r="89" spans="1:13" s="37" customFormat="1" ht="14.25" customHeight="1">
      <c r="A89" s="44" t="s">
        <v>178</v>
      </c>
      <c r="B89" s="73">
        <v>28</v>
      </c>
      <c r="C89" s="73">
        <f t="shared" si="2"/>
        <v>2168</v>
      </c>
      <c r="D89" s="73">
        <v>2167</v>
      </c>
      <c r="E89" s="73">
        <v>1</v>
      </c>
      <c r="F89" s="73">
        <f t="shared" si="3"/>
        <v>7863282</v>
      </c>
      <c r="G89" s="73">
        <v>7788711</v>
      </c>
      <c r="H89" s="73">
        <v>74571</v>
      </c>
      <c r="I89" s="73">
        <v>0</v>
      </c>
      <c r="J89" s="73">
        <v>3580</v>
      </c>
      <c r="K89" s="73">
        <v>1242806</v>
      </c>
      <c r="L89" s="73">
        <v>5752849</v>
      </c>
      <c r="M89" s="73">
        <v>2008515</v>
      </c>
    </row>
    <row r="90" spans="1:13" s="37" customFormat="1" ht="14.25" customHeight="1">
      <c r="A90" s="44" t="s">
        <v>179</v>
      </c>
      <c r="B90" s="73">
        <v>0</v>
      </c>
      <c r="C90" s="120">
        <f t="shared" si="2"/>
        <v>0</v>
      </c>
      <c r="D90" s="120">
        <v>0</v>
      </c>
      <c r="E90" s="120">
        <v>0</v>
      </c>
      <c r="F90" s="120">
        <f t="shared" si="3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</row>
    <row r="91" spans="1:13" s="37" customFormat="1" ht="14.25" customHeight="1">
      <c r="A91" s="44" t="s">
        <v>180</v>
      </c>
      <c r="B91" s="73">
        <v>5</v>
      </c>
      <c r="C91" s="95">
        <f t="shared" si="2"/>
        <v>428</v>
      </c>
      <c r="D91" s="95">
        <v>428</v>
      </c>
      <c r="E91" s="73">
        <v>0</v>
      </c>
      <c r="F91" s="120">
        <f t="shared" si="3"/>
        <v>1448464</v>
      </c>
      <c r="G91" s="120">
        <v>1444414</v>
      </c>
      <c r="H91" s="120">
        <v>3650</v>
      </c>
      <c r="I91" s="120">
        <v>400</v>
      </c>
      <c r="J91" s="120">
        <v>3255</v>
      </c>
      <c r="K91" s="120">
        <v>202491</v>
      </c>
      <c r="L91" s="120">
        <v>206809</v>
      </c>
      <c r="M91" s="120">
        <v>1186196</v>
      </c>
    </row>
    <row r="92" spans="1:13" s="37" customFormat="1" ht="14.25" customHeight="1">
      <c r="A92" s="44" t="s">
        <v>181</v>
      </c>
      <c r="B92" s="73">
        <v>41</v>
      </c>
      <c r="C92" s="73">
        <f t="shared" si="2"/>
        <v>1205</v>
      </c>
      <c r="D92" s="73">
        <v>1201</v>
      </c>
      <c r="E92" s="73">
        <v>4</v>
      </c>
      <c r="F92" s="120">
        <f t="shared" si="3"/>
        <v>2159119</v>
      </c>
      <c r="G92" s="120">
        <v>1977334</v>
      </c>
      <c r="H92" s="120">
        <v>180819</v>
      </c>
      <c r="I92" s="120">
        <v>966</v>
      </c>
      <c r="J92" s="120">
        <v>1756</v>
      </c>
      <c r="K92" s="120">
        <v>471544</v>
      </c>
      <c r="L92" s="120">
        <v>1193028</v>
      </c>
      <c r="M92" s="120">
        <v>922533</v>
      </c>
    </row>
    <row r="93" spans="1:13" s="37" customFormat="1" ht="14.25" customHeight="1">
      <c r="A93" s="44" t="s">
        <v>182</v>
      </c>
      <c r="B93" s="73">
        <v>12</v>
      </c>
      <c r="C93" s="73">
        <f t="shared" si="2"/>
        <v>267</v>
      </c>
      <c r="D93" s="73">
        <v>267</v>
      </c>
      <c r="E93" s="73">
        <v>0</v>
      </c>
      <c r="F93" s="120">
        <f t="shared" si="3"/>
        <v>407583</v>
      </c>
      <c r="G93" s="120">
        <v>394743</v>
      </c>
      <c r="H93" s="120">
        <v>10311</v>
      </c>
      <c r="I93" s="120">
        <v>2529</v>
      </c>
      <c r="J93" s="120">
        <v>1499</v>
      </c>
      <c r="K93" s="120">
        <v>134807</v>
      </c>
      <c r="L93" s="120">
        <v>254897</v>
      </c>
      <c r="M93" s="120">
        <v>145462</v>
      </c>
    </row>
    <row r="94" spans="1:13" s="37" customFormat="1" ht="14.25" customHeight="1">
      <c r="A94" s="44" t="s">
        <v>183</v>
      </c>
      <c r="B94" s="73">
        <v>51</v>
      </c>
      <c r="C94" s="73">
        <f t="shared" si="2"/>
        <v>633</v>
      </c>
      <c r="D94" s="73">
        <v>624</v>
      </c>
      <c r="E94" s="73">
        <v>9</v>
      </c>
      <c r="F94" s="120">
        <f t="shared" si="3"/>
        <v>2101575</v>
      </c>
      <c r="G94" s="120">
        <v>2075042</v>
      </c>
      <c r="H94" s="120">
        <v>26347</v>
      </c>
      <c r="I94" s="120">
        <v>186</v>
      </c>
      <c r="J94" s="120">
        <v>3275</v>
      </c>
      <c r="K94" s="120">
        <v>246686</v>
      </c>
      <c r="L94" s="120">
        <v>1491837</v>
      </c>
      <c r="M94" s="120">
        <v>581443</v>
      </c>
    </row>
    <row r="95" spans="1:13" s="37" customFormat="1" ht="14.25" customHeight="1">
      <c r="A95" s="44"/>
      <c r="B95" s="73"/>
      <c r="C95" s="73"/>
      <c r="D95" s="73"/>
      <c r="E95" s="73"/>
      <c r="F95" s="120"/>
      <c r="G95" s="120"/>
      <c r="H95" s="120"/>
      <c r="I95" s="120"/>
      <c r="J95" s="120"/>
      <c r="K95" s="120"/>
      <c r="L95" s="120"/>
      <c r="M95" s="120"/>
    </row>
    <row r="96" spans="1:13" s="37" customFormat="1" ht="14.25" customHeight="1">
      <c r="A96" s="44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s="37" customFormat="1" ht="14.25" customHeight="1">
      <c r="A97" s="81" t="s">
        <v>143</v>
      </c>
      <c r="B97" s="73">
        <f>SUM(B98:B121)</f>
        <v>1012</v>
      </c>
      <c r="C97" s="73">
        <f>SUM(D97:E97)</f>
        <v>38517</v>
      </c>
      <c r="D97" s="73">
        <f>SUM(D98:D121)</f>
        <v>38319</v>
      </c>
      <c r="E97" s="73">
        <f>SUM(E98:E121)</f>
        <v>198</v>
      </c>
      <c r="F97" s="73">
        <f>SUM(G97:I97)</f>
        <v>394399035</v>
      </c>
      <c r="G97" s="73">
        <f>SUM(G98:G121)</f>
        <v>386075674</v>
      </c>
      <c r="H97" s="73">
        <f>SUM(H98:H121)</f>
        <v>8173441</v>
      </c>
      <c r="I97" s="73">
        <f>SUM(I98:I121)</f>
        <v>149920</v>
      </c>
      <c r="J97" s="73">
        <v>9584</v>
      </c>
      <c r="K97" s="73">
        <f>SUM(K98:K121)</f>
        <v>20965693</v>
      </c>
      <c r="L97" s="73">
        <f>SUM(L98:L121)</f>
        <v>269740437</v>
      </c>
      <c r="M97" s="73">
        <f>SUM(M98:M121)</f>
        <v>99411734</v>
      </c>
    </row>
    <row r="98" spans="1:13" s="37" customFormat="1" ht="14.25" customHeight="1">
      <c r="A98" s="44" t="s">
        <v>184</v>
      </c>
      <c r="B98" s="73">
        <v>85</v>
      </c>
      <c r="C98" s="73">
        <f>D98+E98</f>
        <v>3136</v>
      </c>
      <c r="D98" s="73">
        <v>3116</v>
      </c>
      <c r="E98" s="73">
        <v>20</v>
      </c>
      <c r="F98" s="73">
        <f>G98+H98+I98</f>
        <v>6706839</v>
      </c>
      <c r="G98" s="73">
        <v>6661732</v>
      </c>
      <c r="H98" s="73">
        <v>44807</v>
      </c>
      <c r="I98" s="73">
        <v>300</v>
      </c>
      <c r="J98" s="73">
        <v>2122</v>
      </c>
      <c r="K98" s="73">
        <v>840350</v>
      </c>
      <c r="L98" s="73">
        <v>5339157</v>
      </c>
      <c r="M98" s="73">
        <v>1315865</v>
      </c>
    </row>
    <row r="99" spans="1:13" s="37" customFormat="1" ht="14.25" customHeight="1">
      <c r="A99" s="44" t="s">
        <v>185</v>
      </c>
      <c r="B99" s="73">
        <v>20</v>
      </c>
      <c r="C99" s="73">
        <f aca="true" t="shared" si="4" ref="C99:C121">D99+E99</f>
        <v>302</v>
      </c>
      <c r="D99" s="73">
        <v>302</v>
      </c>
      <c r="E99" s="73">
        <v>0</v>
      </c>
      <c r="F99" s="73">
        <f aca="true" t="shared" si="5" ref="F99:F121">G99+H99+I99</f>
        <v>4157053</v>
      </c>
      <c r="G99" s="73">
        <v>4020163</v>
      </c>
      <c r="H99" s="73">
        <v>136890</v>
      </c>
      <c r="I99" s="73">
        <v>0</v>
      </c>
      <c r="J99" s="73">
        <v>13655</v>
      </c>
      <c r="K99" s="73">
        <v>130952</v>
      </c>
      <c r="L99" s="73">
        <v>3403461</v>
      </c>
      <c r="M99" s="73">
        <v>720246</v>
      </c>
    </row>
    <row r="100" spans="1:13" s="37" customFormat="1" ht="14.25" customHeight="1">
      <c r="A100" s="44" t="s">
        <v>186</v>
      </c>
      <c r="B100" s="73">
        <v>94</v>
      </c>
      <c r="C100" s="73">
        <f t="shared" si="4"/>
        <v>2030</v>
      </c>
      <c r="D100" s="73">
        <v>2007</v>
      </c>
      <c r="E100" s="73">
        <v>23</v>
      </c>
      <c r="F100" s="73">
        <f t="shared" si="5"/>
        <v>3925637</v>
      </c>
      <c r="G100" s="73">
        <v>2729527</v>
      </c>
      <c r="H100" s="73">
        <v>1196110</v>
      </c>
      <c r="I100" s="73">
        <v>0</v>
      </c>
      <c r="J100" s="73">
        <v>1890</v>
      </c>
      <c r="K100" s="73">
        <v>774982</v>
      </c>
      <c r="L100" s="73">
        <v>1739100</v>
      </c>
      <c r="M100" s="73">
        <v>2096650</v>
      </c>
    </row>
    <row r="101" spans="1:13" s="37" customFormat="1" ht="14.25" customHeight="1">
      <c r="A101" s="44" t="s">
        <v>187</v>
      </c>
      <c r="B101" s="73">
        <v>237</v>
      </c>
      <c r="C101" s="73">
        <f t="shared" si="4"/>
        <v>5049</v>
      </c>
      <c r="D101" s="73">
        <v>4970</v>
      </c>
      <c r="E101" s="73">
        <v>79</v>
      </c>
      <c r="F101" s="73">
        <f t="shared" si="5"/>
        <v>9162496</v>
      </c>
      <c r="G101" s="73">
        <v>8396552</v>
      </c>
      <c r="H101" s="73">
        <v>763689</v>
      </c>
      <c r="I101" s="73">
        <v>2255</v>
      </c>
      <c r="J101" s="73">
        <v>1773</v>
      </c>
      <c r="K101" s="73">
        <v>1547668</v>
      </c>
      <c r="L101" s="73">
        <v>4500018</v>
      </c>
      <c r="M101" s="73">
        <v>4452726</v>
      </c>
    </row>
    <row r="102" spans="1:13" s="37" customFormat="1" ht="14.25" customHeight="1">
      <c r="A102" s="44" t="s">
        <v>188</v>
      </c>
      <c r="B102" s="73">
        <v>10</v>
      </c>
      <c r="C102" s="73">
        <f t="shared" si="4"/>
        <v>140</v>
      </c>
      <c r="D102" s="73">
        <v>140</v>
      </c>
      <c r="E102" s="73">
        <v>0</v>
      </c>
      <c r="F102" s="73">
        <f t="shared" si="5"/>
        <v>164699</v>
      </c>
      <c r="G102" s="73">
        <v>151062</v>
      </c>
      <c r="H102" s="73">
        <v>13637</v>
      </c>
      <c r="I102" s="73">
        <v>0</v>
      </c>
      <c r="J102" s="73">
        <v>1151</v>
      </c>
      <c r="K102" s="73">
        <v>47668</v>
      </c>
      <c r="L102" s="73">
        <v>89620</v>
      </c>
      <c r="M102" s="73">
        <v>71505</v>
      </c>
    </row>
    <row r="103" spans="1:13" s="37" customFormat="1" ht="14.25" customHeight="1">
      <c r="A103" s="44" t="s">
        <v>189</v>
      </c>
      <c r="B103" s="73">
        <v>26</v>
      </c>
      <c r="C103" s="73">
        <f t="shared" si="4"/>
        <v>263</v>
      </c>
      <c r="D103" s="73">
        <v>253</v>
      </c>
      <c r="E103" s="73">
        <v>10</v>
      </c>
      <c r="F103" s="73">
        <f t="shared" si="5"/>
        <v>309034</v>
      </c>
      <c r="G103" s="73">
        <v>301055</v>
      </c>
      <c r="H103" s="73">
        <v>7790</v>
      </c>
      <c r="I103" s="73">
        <v>189</v>
      </c>
      <c r="J103" s="73">
        <v>1148</v>
      </c>
      <c r="K103" s="73">
        <v>83695</v>
      </c>
      <c r="L103" s="73">
        <v>157521</v>
      </c>
      <c r="M103" s="73">
        <v>144298</v>
      </c>
    </row>
    <row r="104" spans="1:13" s="37" customFormat="1" ht="14.25" customHeight="1">
      <c r="A104" s="44" t="s">
        <v>190</v>
      </c>
      <c r="B104" s="73">
        <v>20</v>
      </c>
      <c r="C104" s="73">
        <f t="shared" si="4"/>
        <v>324</v>
      </c>
      <c r="D104" s="73">
        <v>319</v>
      </c>
      <c r="E104" s="73">
        <v>5</v>
      </c>
      <c r="F104" s="73">
        <f t="shared" si="5"/>
        <v>606670</v>
      </c>
      <c r="G104" s="73">
        <v>543377</v>
      </c>
      <c r="H104" s="73">
        <v>62984</v>
      </c>
      <c r="I104" s="73">
        <v>309</v>
      </c>
      <c r="J104" s="73">
        <v>1836</v>
      </c>
      <c r="K104" s="73">
        <v>119258</v>
      </c>
      <c r="L104" s="73">
        <v>340239</v>
      </c>
      <c r="M104" s="73">
        <v>254780</v>
      </c>
    </row>
    <row r="105" spans="1:13" s="37" customFormat="1" ht="14.25" customHeight="1">
      <c r="A105" s="44" t="s">
        <v>191</v>
      </c>
      <c r="B105" s="73">
        <v>28</v>
      </c>
      <c r="C105" s="73">
        <f t="shared" si="4"/>
        <v>438</v>
      </c>
      <c r="D105" s="73">
        <v>435</v>
      </c>
      <c r="E105" s="73">
        <v>3</v>
      </c>
      <c r="F105" s="73">
        <f t="shared" si="5"/>
        <v>584423</v>
      </c>
      <c r="G105" s="73">
        <v>550322</v>
      </c>
      <c r="H105" s="73">
        <v>34101</v>
      </c>
      <c r="I105" s="73">
        <v>0</v>
      </c>
      <c r="J105" s="73">
        <v>1295</v>
      </c>
      <c r="K105" s="73">
        <v>147928</v>
      </c>
      <c r="L105" s="73">
        <v>215534</v>
      </c>
      <c r="M105" s="73">
        <v>351826</v>
      </c>
    </row>
    <row r="106" spans="1:13" s="37" customFormat="1" ht="14.25" customHeight="1">
      <c r="A106" s="44" t="s">
        <v>192</v>
      </c>
      <c r="B106" s="73">
        <v>33</v>
      </c>
      <c r="C106" s="73">
        <f t="shared" si="4"/>
        <v>3906</v>
      </c>
      <c r="D106" s="73">
        <v>3906</v>
      </c>
      <c r="E106" s="73">
        <v>0</v>
      </c>
      <c r="F106" s="73">
        <f t="shared" si="5"/>
        <v>70624880</v>
      </c>
      <c r="G106" s="73">
        <v>69306764</v>
      </c>
      <c r="H106" s="73">
        <v>1318116</v>
      </c>
      <c r="I106" s="73">
        <v>0</v>
      </c>
      <c r="J106" s="73">
        <v>18023</v>
      </c>
      <c r="K106" s="73">
        <v>2865377</v>
      </c>
      <c r="L106" s="73">
        <v>58697617</v>
      </c>
      <c r="M106" s="73">
        <v>11699284</v>
      </c>
    </row>
    <row r="107" spans="1:13" s="37" customFormat="1" ht="14.25" customHeight="1">
      <c r="A107" s="44" t="s">
        <v>193</v>
      </c>
      <c r="B107" s="73">
        <v>6</v>
      </c>
      <c r="C107" s="73">
        <f t="shared" si="4"/>
        <v>927</v>
      </c>
      <c r="D107" s="73">
        <v>927</v>
      </c>
      <c r="E107" s="73">
        <v>0</v>
      </c>
      <c r="F107" s="73">
        <f t="shared" si="5"/>
        <v>121809440</v>
      </c>
      <c r="G107" s="73">
        <v>121759807</v>
      </c>
      <c r="H107" s="73">
        <v>49633</v>
      </c>
      <c r="I107" s="73">
        <v>0</v>
      </c>
      <c r="J107" s="73">
        <v>106723</v>
      </c>
      <c r="K107" s="73">
        <v>901788</v>
      </c>
      <c r="L107" s="73">
        <v>95715337</v>
      </c>
      <c r="M107" s="73">
        <v>3216966</v>
      </c>
    </row>
    <row r="108" spans="1:13" s="37" customFormat="1" ht="14.25" customHeight="1">
      <c r="A108" s="44" t="s">
        <v>194</v>
      </c>
      <c r="B108" s="73">
        <v>49</v>
      </c>
      <c r="C108" s="73">
        <f t="shared" si="4"/>
        <v>1749</v>
      </c>
      <c r="D108" s="73">
        <v>1745</v>
      </c>
      <c r="E108" s="73">
        <v>4</v>
      </c>
      <c r="F108" s="73">
        <f t="shared" si="5"/>
        <v>3975640</v>
      </c>
      <c r="G108" s="73">
        <v>3880942</v>
      </c>
      <c r="H108" s="73">
        <v>94698</v>
      </c>
      <c r="I108" s="73">
        <v>0</v>
      </c>
      <c r="J108" s="73">
        <v>2240</v>
      </c>
      <c r="K108" s="73">
        <v>649795</v>
      </c>
      <c r="L108" s="73">
        <v>2538411</v>
      </c>
      <c r="M108" s="73">
        <v>1379529</v>
      </c>
    </row>
    <row r="109" spans="1:13" s="37" customFormat="1" ht="14.25" customHeight="1">
      <c r="A109" s="44" t="s">
        <v>195</v>
      </c>
      <c r="B109" s="73">
        <v>23</v>
      </c>
      <c r="C109" s="73">
        <f t="shared" si="4"/>
        <v>1871</v>
      </c>
      <c r="D109" s="73">
        <v>1866</v>
      </c>
      <c r="E109" s="73">
        <v>5</v>
      </c>
      <c r="F109" s="73">
        <f t="shared" si="5"/>
        <v>3815356</v>
      </c>
      <c r="G109" s="73">
        <v>3773891</v>
      </c>
      <c r="H109" s="73">
        <v>41465</v>
      </c>
      <c r="I109" s="73">
        <v>0</v>
      </c>
      <c r="J109" s="73">
        <v>2012</v>
      </c>
      <c r="K109" s="73">
        <v>835081</v>
      </c>
      <c r="L109" s="73">
        <v>2357721</v>
      </c>
      <c r="M109" s="73">
        <v>1406286</v>
      </c>
    </row>
    <row r="110" spans="1:13" s="37" customFormat="1" ht="14.25" customHeight="1">
      <c r="A110" s="44" t="s">
        <v>196</v>
      </c>
      <c r="B110" s="73">
        <v>3</v>
      </c>
      <c r="C110" s="73">
        <f t="shared" si="4"/>
        <v>35</v>
      </c>
      <c r="D110" s="73">
        <v>34</v>
      </c>
      <c r="E110" s="73">
        <v>1</v>
      </c>
      <c r="F110" s="73">
        <f t="shared" si="5"/>
        <v>37894</v>
      </c>
      <c r="G110" s="73">
        <v>33510</v>
      </c>
      <c r="H110" s="73">
        <v>4384</v>
      </c>
      <c r="I110" s="73">
        <v>0</v>
      </c>
      <c r="J110" s="73">
        <v>1059</v>
      </c>
      <c r="K110" s="73">
        <v>12541</v>
      </c>
      <c r="L110" s="73">
        <v>20703</v>
      </c>
      <c r="M110" s="73">
        <v>16372</v>
      </c>
    </row>
    <row r="111" spans="1:13" s="37" customFormat="1" ht="14.25" customHeight="1">
      <c r="A111" s="44" t="s">
        <v>197</v>
      </c>
      <c r="B111" s="73">
        <v>32</v>
      </c>
      <c r="C111" s="73">
        <f t="shared" si="4"/>
        <v>625</v>
      </c>
      <c r="D111" s="73">
        <v>621</v>
      </c>
      <c r="E111" s="73">
        <v>4</v>
      </c>
      <c r="F111" s="73">
        <f t="shared" si="5"/>
        <v>3555837</v>
      </c>
      <c r="G111" s="73">
        <v>2948727</v>
      </c>
      <c r="H111" s="73">
        <v>607110</v>
      </c>
      <c r="I111" s="73">
        <v>0</v>
      </c>
      <c r="J111" s="73">
        <v>5538</v>
      </c>
      <c r="K111" s="73">
        <v>283014</v>
      </c>
      <c r="L111" s="73">
        <v>1393987</v>
      </c>
      <c r="M111" s="73">
        <v>2067393</v>
      </c>
    </row>
    <row r="112" spans="1:13" s="37" customFormat="1" ht="14.25" customHeight="1">
      <c r="A112" s="44" t="s">
        <v>198</v>
      </c>
      <c r="B112" s="73">
        <v>28</v>
      </c>
      <c r="C112" s="73">
        <f t="shared" si="4"/>
        <v>4925</v>
      </c>
      <c r="D112" s="73">
        <v>4923</v>
      </c>
      <c r="E112" s="73">
        <v>2</v>
      </c>
      <c r="F112" s="73">
        <f t="shared" si="5"/>
        <v>85682917</v>
      </c>
      <c r="G112" s="73">
        <v>84066422</v>
      </c>
      <c r="H112" s="73">
        <v>1616215</v>
      </c>
      <c r="I112" s="73">
        <v>280</v>
      </c>
      <c r="J112" s="73">
        <v>17029</v>
      </c>
      <c r="K112" s="73">
        <v>5677098</v>
      </c>
      <c r="L112" s="73">
        <v>43646641</v>
      </c>
      <c r="M112" s="73">
        <v>40221583</v>
      </c>
    </row>
    <row r="113" spans="1:13" s="37" customFormat="1" ht="14.25" customHeight="1">
      <c r="A113" s="44" t="s">
        <v>199</v>
      </c>
      <c r="B113" s="73">
        <v>3</v>
      </c>
      <c r="C113" s="73">
        <f t="shared" si="4"/>
        <v>27</v>
      </c>
      <c r="D113" s="73">
        <v>26</v>
      </c>
      <c r="E113" s="74">
        <v>1</v>
      </c>
      <c r="F113" s="73">
        <f t="shared" si="5"/>
        <v>35225</v>
      </c>
      <c r="G113" s="73">
        <v>35165</v>
      </c>
      <c r="H113" s="73">
        <v>60</v>
      </c>
      <c r="I113" s="73">
        <v>0</v>
      </c>
      <c r="J113" s="73">
        <v>1257</v>
      </c>
      <c r="K113" s="73">
        <v>9384</v>
      </c>
      <c r="L113" s="73">
        <v>8288</v>
      </c>
      <c r="M113" s="73">
        <v>25654</v>
      </c>
    </row>
    <row r="114" spans="1:13" s="37" customFormat="1" ht="14.25" customHeight="1">
      <c r="A114" s="44" t="s">
        <v>200</v>
      </c>
      <c r="B114" s="73">
        <v>72</v>
      </c>
      <c r="C114" s="73">
        <f t="shared" si="4"/>
        <v>1137</v>
      </c>
      <c r="D114" s="73">
        <v>1130</v>
      </c>
      <c r="E114" s="73">
        <v>7</v>
      </c>
      <c r="F114" s="73">
        <f t="shared" si="5"/>
        <v>2444502</v>
      </c>
      <c r="G114" s="73">
        <v>1970790</v>
      </c>
      <c r="H114" s="73">
        <v>454668</v>
      </c>
      <c r="I114" s="73">
        <v>19044</v>
      </c>
      <c r="J114" s="73">
        <v>2104</v>
      </c>
      <c r="K114" s="73">
        <v>445029</v>
      </c>
      <c r="L114" s="73">
        <v>1316149</v>
      </c>
      <c r="M114" s="73">
        <v>1076235</v>
      </c>
    </row>
    <row r="115" spans="1:13" s="37" customFormat="1" ht="14.25" customHeight="1">
      <c r="A115" s="44" t="s">
        <v>201</v>
      </c>
      <c r="B115" s="73">
        <v>90</v>
      </c>
      <c r="C115" s="73">
        <f t="shared" si="4"/>
        <v>1549</v>
      </c>
      <c r="D115" s="73">
        <v>1541</v>
      </c>
      <c r="E115" s="73">
        <v>8</v>
      </c>
      <c r="F115" s="73">
        <f t="shared" si="5"/>
        <v>4964490</v>
      </c>
      <c r="G115" s="73">
        <v>4524612</v>
      </c>
      <c r="H115" s="73">
        <v>321632</v>
      </c>
      <c r="I115" s="73">
        <v>118246</v>
      </c>
      <c r="J115" s="73">
        <v>3139</v>
      </c>
      <c r="K115" s="73">
        <v>697758</v>
      </c>
      <c r="L115" s="73">
        <v>2228666</v>
      </c>
      <c r="M115" s="73">
        <v>2633002</v>
      </c>
    </row>
    <row r="116" spans="1:13" s="37" customFormat="1" ht="14.25" customHeight="1">
      <c r="A116" s="44" t="s">
        <v>202</v>
      </c>
      <c r="B116" s="73">
        <v>28</v>
      </c>
      <c r="C116" s="73">
        <f t="shared" si="4"/>
        <v>773</v>
      </c>
      <c r="D116" s="73">
        <v>770</v>
      </c>
      <c r="E116" s="73">
        <v>3</v>
      </c>
      <c r="F116" s="73">
        <f t="shared" si="5"/>
        <v>3054691</v>
      </c>
      <c r="G116" s="73">
        <v>2938186</v>
      </c>
      <c r="H116" s="73">
        <v>116505</v>
      </c>
      <c r="I116" s="73">
        <v>0</v>
      </c>
      <c r="J116" s="73">
        <v>3906</v>
      </c>
      <c r="K116" s="73">
        <v>236921</v>
      </c>
      <c r="L116" s="73">
        <v>2294303</v>
      </c>
      <c r="M116" s="73">
        <v>725418</v>
      </c>
    </row>
    <row r="117" spans="1:13" s="37" customFormat="1" ht="14.25" customHeight="1">
      <c r="A117" s="44" t="s">
        <v>179</v>
      </c>
      <c r="B117" s="73">
        <v>5</v>
      </c>
      <c r="C117" s="73">
        <f t="shared" si="4"/>
        <v>202</v>
      </c>
      <c r="D117" s="73">
        <v>202</v>
      </c>
      <c r="E117" s="73">
        <v>0</v>
      </c>
      <c r="F117" s="73">
        <f t="shared" si="5"/>
        <v>238922</v>
      </c>
      <c r="G117" s="73">
        <v>138927</v>
      </c>
      <c r="H117" s="73">
        <v>99995</v>
      </c>
      <c r="I117" s="73">
        <v>0</v>
      </c>
      <c r="J117" s="73">
        <v>1146</v>
      </c>
      <c r="K117" s="120">
        <v>62471</v>
      </c>
      <c r="L117" s="73">
        <v>80908</v>
      </c>
      <c r="M117" s="73">
        <v>150574</v>
      </c>
    </row>
    <row r="118" spans="1:13" s="37" customFormat="1" ht="14.25" customHeight="1">
      <c r="A118" s="44" t="s">
        <v>180</v>
      </c>
      <c r="B118" s="73">
        <v>4</v>
      </c>
      <c r="C118" s="120">
        <f t="shared" si="4"/>
        <v>145</v>
      </c>
      <c r="D118" s="120">
        <v>144</v>
      </c>
      <c r="E118" s="120">
        <v>1</v>
      </c>
      <c r="F118" s="120">
        <f t="shared" si="5"/>
        <v>292511</v>
      </c>
      <c r="G118" s="120">
        <v>190748</v>
      </c>
      <c r="H118" s="120">
        <v>101763</v>
      </c>
      <c r="I118" s="122">
        <v>0</v>
      </c>
      <c r="J118" s="120">
        <v>1958</v>
      </c>
      <c r="K118" s="120">
        <v>45170</v>
      </c>
      <c r="L118" s="120">
        <v>105328</v>
      </c>
      <c r="M118" s="120">
        <v>178616</v>
      </c>
    </row>
    <row r="119" spans="1:13" s="37" customFormat="1" ht="14.25" customHeight="1">
      <c r="A119" s="44" t="s">
        <v>181</v>
      </c>
      <c r="B119" s="73">
        <v>70</v>
      </c>
      <c r="C119" s="120">
        <f t="shared" si="4"/>
        <v>8107</v>
      </c>
      <c r="D119" s="120">
        <v>8096</v>
      </c>
      <c r="E119" s="120">
        <v>11</v>
      </c>
      <c r="F119" s="120">
        <f t="shared" si="5"/>
        <v>67099203</v>
      </c>
      <c r="G119" s="120">
        <v>66019437</v>
      </c>
      <c r="H119" s="120">
        <v>1070469</v>
      </c>
      <c r="I119" s="120">
        <v>9297</v>
      </c>
      <c r="J119" s="120">
        <v>8344</v>
      </c>
      <c r="K119" s="73">
        <v>4277123</v>
      </c>
      <c r="L119" s="120">
        <v>43256186</v>
      </c>
      <c r="M119" s="120">
        <v>24386332</v>
      </c>
    </row>
    <row r="120" spans="1:13" s="37" customFormat="1" ht="14.25" customHeight="1">
      <c r="A120" s="44" t="s">
        <v>182</v>
      </c>
      <c r="B120" s="96">
        <v>4</v>
      </c>
      <c r="C120" s="120">
        <f t="shared" si="4"/>
        <v>474</v>
      </c>
      <c r="D120" s="120">
        <v>474</v>
      </c>
      <c r="E120" s="120">
        <v>0</v>
      </c>
      <c r="F120" s="123">
        <f t="shared" si="5"/>
        <v>830087</v>
      </c>
      <c r="G120" s="73">
        <v>830087</v>
      </c>
      <c r="H120" s="73">
        <v>0</v>
      </c>
      <c r="I120" s="122">
        <v>0</v>
      </c>
      <c r="J120" s="73">
        <v>1695</v>
      </c>
      <c r="K120" s="73">
        <v>176093</v>
      </c>
      <c r="L120" s="73">
        <v>143482</v>
      </c>
      <c r="M120" s="73">
        <v>659945</v>
      </c>
    </row>
    <row r="121" spans="1:13" s="37" customFormat="1" ht="14.25" customHeight="1">
      <c r="A121" s="44" t="s">
        <v>183</v>
      </c>
      <c r="B121" s="96">
        <v>42</v>
      </c>
      <c r="C121" s="92">
        <f t="shared" si="4"/>
        <v>383</v>
      </c>
      <c r="D121" s="92">
        <v>372</v>
      </c>
      <c r="E121" s="92">
        <v>11</v>
      </c>
      <c r="F121" s="100">
        <f t="shared" si="5"/>
        <v>320589</v>
      </c>
      <c r="G121" s="100">
        <v>303869</v>
      </c>
      <c r="H121" s="100">
        <v>16720</v>
      </c>
      <c r="I121" s="100">
        <v>0</v>
      </c>
      <c r="J121" s="100">
        <v>816</v>
      </c>
      <c r="K121" s="100">
        <v>98549</v>
      </c>
      <c r="L121" s="100">
        <v>152060</v>
      </c>
      <c r="M121" s="100">
        <v>160649</v>
      </c>
    </row>
    <row r="122" spans="1:13" s="37" customFormat="1" ht="14.25" customHeight="1" thickBot="1">
      <c r="A122" s="110"/>
      <c r="B122" s="17"/>
      <c r="C122" s="52"/>
      <c r="D122" s="15"/>
      <c r="E122" s="15"/>
      <c r="F122" s="98"/>
      <c r="G122" s="98"/>
      <c r="H122" s="98"/>
      <c r="I122" s="98"/>
      <c r="J122" s="98"/>
      <c r="K122" s="98"/>
      <c r="L122" s="98"/>
      <c r="M122" s="98"/>
    </row>
    <row r="123" spans="2:13" s="37" customFormat="1" ht="14.25" customHeight="1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104"/>
      <c r="M123" s="84" t="s">
        <v>153</v>
      </c>
    </row>
    <row r="124" spans="1:13" ht="24" customHeight="1">
      <c r="A124" s="148" t="s">
        <v>343</v>
      </c>
      <c r="B124" s="148"/>
      <c r="C124" s="148"/>
      <c r="D124" s="148"/>
      <c r="E124" s="148"/>
      <c r="F124" s="148"/>
      <c r="G124" s="147" t="s">
        <v>344</v>
      </c>
      <c r="H124" s="147"/>
      <c r="I124" s="147"/>
      <c r="J124" s="147"/>
      <c r="K124" s="147"/>
      <c r="L124" s="147"/>
      <c r="M124" s="147"/>
    </row>
    <row r="125" spans="1:13" ht="30" customHeight="1">
      <c r="A125" s="151" t="s">
        <v>306</v>
      </c>
      <c r="B125" s="151"/>
      <c r="C125" s="151"/>
      <c r="D125" s="151"/>
      <c r="E125" s="151"/>
      <c r="F125" s="151"/>
      <c r="G125" s="152" t="s">
        <v>207</v>
      </c>
      <c r="H125" s="152"/>
      <c r="I125" s="152"/>
      <c r="J125" s="152"/>
      <c r="K125" s="152"/>
      <c r="L125" s="152"/>
      <c r="M125" s="152"/>
    </row>
    <row r="126" spans="1:13" ht="11.25">
      <c r="A126" s="181"/>
      <c r="B126" s="181"/>
      <c r="C126" s="181"/>
      <c r="D126" s="181"/>
      <c r="E126" s="181"/>
      <c r="F126" s="181"/>
      <c r="G126" s="194"/>
      <c r="H126" s="194"/>
      <c r="I126" s="194"/>
      <c r="J126" s="194"/>
      <c r="K126" s="194"/>
      <c r="L126" s="194"/>
      <c r="M126" s="194"/>
    </row>
    <row r="127" spans="1:13" ht="12" thickBot="1">
      <c r="A127" s="112" t="s">
        <v>319</v>
      </c>
      <c r="G127" s="209" t="s">
        <v>137</v>
      </c>
      <c r="H127" s="209"/>
      <c r="I127" s="209"/>
      <c r="J127" s="209"/>
      <c r="K127" s="209"/>
      <c r="L127" s="209"/>
      <c r="M127" s="209"/>
    </row>
    <row r="128" spans="1:13" ht="16.5" customHeight="1">
      <c r="A128" s="221" t="s">
        <v>154</v>
      </c>
      <c r="B128" s="223" t="s">
        <v>71</v>
      </c>
      <c r="C128" s="225" t="s">
        <v>95</v>
      </c>
      <c r="D128" s="225"/>
      <c r="E128" s="225"/>
      <c r="F128" s="43"/>
      <c r="G128" s="234" t="s">
        <v>96</v>
      </c>
      <c r="H128" s="234"/>
      <c r="I128" s="234"/>
      <c r="J128" s="235"/>
      <c r="K128" s="223" t="s">
        <v>97</v>
      </c>
      <c r="L128" s="223" t="s">
        <v>41</v>
      </c>
      <c r="M128" s="236" t="s">
        <v>98</v>
      </c>
    </row>
    <row r="129" spans="1:13" ht="25.5" customHeight="1">
      <c r="A129" s="222"/>
      <c r="B129" s="224"/>
      <c r="C129" s="39" t="s">
        <v>99</v>
      </c>
      <c r="D129" s="40" t="s">
        <v>100</v>
      </c>
      <c r="E129" s="40" t="s">
        <v>101</v>
      </c>
      <c r="F129" s="41" t="s">
        <v>99</v>
      </c>
      <c r="G129" s="42" t="s">
        <v>102</v>
      </c>
      <c r="H129" s="40" t="s">
        <v>103</v>
      </c>
      <c r="I129" s="40" t="s">
        <v>104</v>
      </c>
      <c r="J129" s="40" t="s">
        <v>105</v>
      </c>
      <c r="K129" s="224"/>
      <c r="L129" s="224"/>
      <c r="M129" s="237"/>
    </row>
    <row r="130" ht="14.25" customHeight="1">
      <c r="A130" s="34"/>
    </row>
    <row r="131" spans="1:13" s="37" customFormat="1" ht="14.25" customHeight="1">
      <c r="A131" s="81" t="s">
        <v>144</v>
      </c>
      <c r="B131" s="73">
        <f>SUM(B132:B155)</f>
        <v>262</v>
      </c>
      <c r="C131" s="73">
        <f>SUM(D131:E131)</f>
        <v>7330</v>
      </c>
      <c r="D131" s="73">
        <f>SUM(D132:D155)</f>
        <v>7306</v>
      </c>
      <c r="E131" s="73">
        <f>SUM(E132:E155)</f>
        <v>24</v>
      </c>
      <c r="F131" s="73">
        <f>SUM(G131:I131)</f>
        <v>20248884</v>
      </c>
      <c r="G131" s="73">
        <v>19597069</v>
      </c>
      <c r="H131" s="73">
        <v>617406</v>
      </c>
      <c r="I131" s="73">
        <v>34409</v>
      </c>
      <c r="J131" s="73">
        <v>2708</v>
      </c>
      <c r="K131" s="73">
        <v>2922276</v>
      </c>
      <c r="L131" s="73">
        <v>10158871</v>
      </c>
      <c r="M131" s="73">
        <v>9688396</v>
      </c>
    </row>
    <row r="132" spans="1:13" s="37" customFormat="1" ht="14.25" customHeight="1">
      <c r="A132" s="44" t="s">
        <v>184</v>
      </c>
      <c r="B132" s="73">
        <v>31</v>
      </c>
      <c r="C132" s="73">
        <f aca="true" t="shared" si="6" ref="C132:C155">D132+E132</f>
        <v>877</v>
      </c>
      <c r="D132" s="73">
        <v>873</v>
      </c>
      <c r="E132" s="73">
        <v>4</v>
      </c>
      <c r="F132" s="73">
        <f aca="true" t="shared" si="7" ref="F132:F155">G132+H132+I132</f>
        <v>3881072</v>
      </c>
      <c r="G132" s="73">
        <v>3877299</v>
      </c>
      <c r="H132" s="73">
        <v>3773</v>
      </c>
      <c r="I132" s="73">
        <v>0</v>
      </c>
      <c r="J132" s="73">
        <v>4305</v>
      </c>
      <c r="K132" s="73">
        <v>219222</v>
      </c>
      <c r="L132" s="73">
        <v>1654153</v>
      </c>
      <c r="M132" s="73">
        <v>2121752</v>
      </c>
    </row>
    <row r="133" spans="1:13" s="37" customFormat="1" ht="14.25" customHeight="1">
      <c r="A133" s="44" t="s">
        <v>161</v>
      </c>
      <c r="B133" s="73">
        <v>4</v>
      </c>
      <c r="C133" s="73">
        <f t="shared" si="6"/>
        <v>38</v>
      </c>
      <c r="D133" s="89">
        <v>38</v>
      </c>
      <c r="E133" s="73">
        <v>0</v>
      </c>
      <c r="F133" s="73">
        <f t="shared" si="7"/>
        <v>36744</v>
      </c>
      <c r="G133" s="73">
        <v>36519</v>
      </c>
      <c r="H133" s="73">
        <v>225</v>
      </c>
      <c r="I133" s="73">
        <v>0</v>
      </c>
      <c r="J133" s="73">
        <v>834</v>
      </c>
      <c r="K133" s="120">
        <v>11338</v>
      </c>
      <c r="L133" s="120">
        <v>8816</v>
      </c>
      <c r="M133" s="120">
        <v>22863</v>
      </c>
    </row>
    <row r="134" spans="1:13" s="37" customFormat="1" ht="14.25" customHeight="1">
      <c r="A134" s="44" t="s">
        <v>162</v>
      </c>
      <c r="B134" s="73">
        <v>5</v>
      </c>
      <c r="C134" s="73">
        <f t="shared" si="6"/>
        <v>127</v>
      </c>
      <c r="D134" s="95">
        <v>127</v>
      </c>
      <c r="E134" s="73">
        <v>0</v>
      </c>
      <c r="F134" s="73">
        <f t="shared" si="7"/>
        <v>303268</v>
      </c>
      <c r="G134" s="73">
        <v>299183</v>
      </c>
      <c r="H134" s="73">
        <v>4085</v>
      </c>
      <c r="I134" s="73">
        <v>0</v>
      </c>
      <c r="J134" s="73">
        <v>2358</v>
      </c>
      <c r="K134" s="120">
        <v>46540</v>
      </c>
      <c r="L134" s="120">
        <v>219776</v>
      </c>
      <c r="M134" s="120">
        <v>79662</v>
      </c>
    </row>
    <row r="135" spans="1:13" s="37" customFormat="1" ht="14.25" customHeight="1">
      <c r="A135" s="44" t="s">
        <v>163</v>
      </c>
      <c r="B135" s="73">
        <v>28</v>
      </c>
      <c r="C135" s="73">
        <f t="shared" si="6"/>
        <v>417</v>
      </c>
      <c r="D135" s="73">
        <v>405</v>
      </c>
      <c r="E135" s="73">
        <v>12</v>
      </c>
      <c r="F135" s="73">
        <f t="shared" si="7"/>
        <v>176522</v>
      </c>
      <c r="G135" s="73">
        <v>75772</v>
      </c>
      <c r="H135" s="73">
        <v>100737</v>
      </c>
      <c r="I135" s="73">
        <v>13</v>
      </c>
      <c r="J135" s="73">
        <v>410</v>
      </c>
      <c r="K135" s="120">
        <v>80491</v>
      </c>
      <c r="L135" s="120">
        <v>59225</v>
      </c>
      <c r="M135" s="120">
        <v>111787</v>
      </c>
    </row>
    <row r="136" spans="1:13" s="37" customFormat="1" ht="14.25" customHeight="1">
      <c r="A136" s="44" t="s">
        <v>164</v>
      </c>
      <c r="B136" s="73">
        <v>21</v>
      </c>
      <c r="C136" s="73">
        <f t="shared" si="6"/>
        <v>341</v>
      </c>
      <c r="D136" s="73">
        <v>341</v>
      </c>
      <c r="E136" s="73">
        <v>0</v>
      </c>
      <c r="F136" s="73">
        <f t="shared" si="7"/>
        <v>706208</v>
      </c>
      <c r="G136" s="73">
        <v>696934</v>
      </c>
      <c r="H136" s="73">
        <v>9274</v>
      </c>
      <c r="I136" s="73">
        <v>0</v>
      </c>
      <c r="J136" s="73">
        <v>2030</v>
      </c>
      <c r="K136" s="120">
        <v>107670</v>
      </c>
      <c r="L136" s="120">
        <v>412863</v>
      </c>
      <c r="M136" s="120">
        <v>279361</v>
      </c>
    </row>
    <row r="137" spans="1:13" s="37" customFormat="1" ht="14.25" customHeight="1">
      <c r="A137" s="44" t="s">
        <v>165</v>
      </c>
      <c r="B137" s="73">
        <v>13</v>
      </c>
      <c r="C137" s="73">
        <f t="shared" si="6"/>
        <v>151</v>
      </c>
      <c r="D137" s="73">
        <v>151</v>
      </c>
      <c r="E137" s="73">
        <v>0</v>
      </c>
      <c r="F137" s="73">
        <f t="shared" si="7"/>
        <v>142682</v>
      </c>
      <c r="G137" s="73">
        <v>142432</v>
      </c>
      <c r="H137" s="73">
        <v>250</v>
      </c>
      <c r="I137" s="73">
        <v>0</v>
      </c>
      <c r="J137" s="73">
        <v>920</v>
      </c>
      <c r="K137" s="120">
        <v>44528</v>
      </c>
      <c r="L137" s="120">
        <v>63990</v>
      </c>
      <c r="M137" s="120">
        <v>74946</v>
      </c>
    </row>
    <row r="138" spans="1:13" s="37" customFormat="1" ht="14.25" customHeight="1">
      <c r="A138" s="44" t="s">
        <v>166</v>
      </c>
      <c r="B138" s="73">
        <v>12</v>
      </c>
      <c r="C138" s="73">
        <f t="shared" si="6"/>
        <v>306</v>
      </c>
      <c r="D138" s="73">
        <v>301</v>
      </c>
      <c r="E138" s="73">
        <v>5</v>
      </c>
      <c r="F138" s="73">
        <f t="shared" si="7"/>
        <v>1060971</v>
      </c>
      <c r="G138" s="73">
        <v>1046846</v>
      </c>
      <c r="H138" s="73">
        <v>14125</v>
      </c>
      <c r="I138" s="73">
        <v>0</v>
      </c>
      <c r="J138" s="73">
        <v>3406</v>
      </c>
      <c r="K138" s="120">
        <v>111935</v>
      </c>
      <c r="L138" s="120">
        <v>643201</v>
      </c>
      <c r="M138" s="120">
        <v>398920</v>
      </c>
    </row>
    <row r="139" spans="1:13" s="37" customFormat="1" ht="14.25" customHeight="1">
      <c r="A139" s="44" t="s">
        <v>167</v>
      </c>
      <c r="B139" s="73">
        <v>10</v>
      </c>
      <c r="C139" s="73">
        <f t="shared" si="6"/>
        <v>168</v>
      </c>
      <c r="D139" s="73">
        <v>168</v>
      </c>
      <c r="E139" s="73">
        <v>0</v>
      </c>
      <c r="F139" s="73">
        <f t="shared" si="7"/>
        <v>136396</v>
      </c>
      <c r="G139" s="73">
        <v>123514</v>
      </c>
      <c r="H139" s="73">
        <v>12882</v>
      </c>
      <c r="I139" s="73">
        <v>0</v>
      </c>
      <c r="J139" s="73">
        <v>784</v>
      </c>
      <c r="K139" s="120">
        <v>54021</v>
      </c>
      <c r="L139" s="120">
        <v>34747</v>
      </c>
      <c r="M139" s="120">
        <v>96891</v>
      </c>
    </row>
    <row r="140" spans="1:13" s="37" customFormat="1" ht="14.25" customHeight="1">
      <c r="A140" s="44" t="s">
        <v>168</v>
      </c>
      <c r="B140" s="73">
        <v>3</v>
      </c>
      <c r="C140" s="73">
        <f t="shared" si="6"/>
        <v>50</v>
      </c>
      <c r="D140" s="73">
        <v>50</v>
      </c>
      <c r="E140" s="73">
        <v>0</v>
      </c>
      <c r="F140" s="73">
        <f t="shared" si="7"/>
        <v>40485</v>
      </c>
      <c r="G140" s="73">
        <v>7377</v>
      </c>
      <c r="H140" s="73">
        <v>33108</v>
      </c>
      <c r="I140" s="73">
        <v>0</v>
      </c>
      <c r="J140" s="73">
        <v>775</v>
      </c>
      <c r="K140" s="120">
        <v>16503</v>
      </c>
      <c r="L140" s="120">
        <v>4198</v>
      </c>
      <c r="M140" s="120">
        <v>34568</v>
      </c>
    </row>
    <row r="141" spans="1:13" s="37" customFormat="1" ht="14.25" customHeight="1">
      <c r="A141" s="44" t="s">
        <v>169</v>
      </c>
      <c r="B141" s="73">
        <v>1</v>
      </c>
      <c r="C141" s="73">
        <f t="shared" si="6"/>
        <v>8</v>
      </c>
      <c r="D141" s="73">
        <v>8</v>
      </c>
      <c r="E141" s="73">
        <v>0</v>
      </c>
      <c r="F141" s="120" t="s">
        <v>145</v>
      </c>
      <c r="G141" s="120" t="s">
        <v>145</v>
      </c>
      <c r="H141" s="120" t="s">
        <v>145</v>
      </c>
      <c r="I141" s="120" t="s">
        <v>145</v>
      </c>
      <c r="J141" s="120" t="s">
        <v>145</v>
      </c>
      <c r="K141" s="120" t="s">
        <v>145</v>
      </c>
      <c r="L141" s="120" t="s">
        <v>145</v>
      </c>
      <c r="M141" s="120" t="s">
        <v>145</v>
      </c>
    </row>
    <row r="142" spans="1:13" s="37" customFormat="1" ht="14.25" customHeight="1">
      <c r="A142" s="44" t="s">
        <v>170</v>
      </c>
      <c r="B142" s="73">
        <v>8</v>
      </c>
      <c r="C142" s="73">
        <f t="shared" si="6"/>
        <v>138</v>
      </c>
      <c r="D142" s="73">
        <v>138</v>
      </c>
      <c r="E142" s="73">
        <v>0</v>
      </c>
      <c r="F142" s="73">
        <f t="shared" si="7"/>
        <v>148067</v>
      </c>
      <c r="G142" s="73">
        <v>136271</v>
      </c>
      <c r="H142" s="73">
        <v>11796</v>
      </c>
      <c r="I142" s="73">
        <v>0</v>
      </c>
      <c r="J142" s="73">
        <v>1044</v>
      </c>
      <c r="K142" s="120">
        <v>42898</v>
      </c>
      <c r="L142" s="120">
        <v>64228</v>
      </c>
      <c r="M142" s="120">
        <v>79907</v>
      </c>
    </row>
    <row r="143" spans="1:13" s="37" customFormat="1" ht="14.25" customHeight="1">
      <c r="A143" s="44" t="s">
        <v>171</v>
      </c>
      <c r="B143" s="73">
        <v>2</v>
      </c>
      <c r="C143" s="73">
        <f t="shared" si="6"/>
        <v>51</v>
      </c>
      <c r="D143" s="89">
        <v>51</v>
      </c>
      <c r="E143" s="73">
        <v>0</v>
      </c>
      <c r="F143" s="120" t="s">
        <v>145</v>
      </c>
      <c r="G143" s="120" t="s">
        <v>145</v>
      </c>
      <c r="H143" s="120" t="s">
        <v>145</v>
      </c>
      <c r="I143" s="120" t="s">
        <v>145</v>
      </c>
      <c r="J143" s="120" t="s">
        <v>145</v>
      </c>
      <c r="K143" s="120" t="s">
        <v>145</v>
      </c>
      <c r="L143" s="120" t="s">
        <v>145</v>
      </c>
      <c r="M143" s="120" t="s">
        <v>145</v>
      </c>
    </row>
    <row r="144" spans="1:13" s="37" customFormat="1" ht="14.25" customHeight="1">
      <c r="A144" s="44" t="s">
        <v>172</v>
      </c>
      <c r="B144" s="73">
        <v>1</v>
      </c>
      <c r="C144" s="73">
        <f t="shared" si="6"/>
        <v>8</v>
      </c>
      <c r="D144" s="89">
        <v>8</v>
      </c>
      <c r="E144" s="73">
        <v>0</v>
      </c>
      <c r="F144" s="120" t="s">
        <v>145</v>
      </c>
      <c r="G144" s="120" t="s">
        <v>145</v>
      </c>
      <c r="H144" s="120" t="s">
        <v>145</v>
      </c>
      <c r="I144" s="120" t="s">
        <v>145</v>
      </c>
      <c r="J144" s="120" t="s">
        <v>145</v>
      </c>
      <c r="K144" s="120" t="s">
        <v>145</v>
      </c>
      <c r="L144" s="120" t="s">
        <v>145</v>
      </c>
      <c r="M144" s="120" t="s">
        <v>145</v>
      </c>
    </row>
    <row r="145" spans="1:13" s="37" customFormat="1" ht="14.25" customHeight="1">
      <c r="A145" s="44" t="s">
        <v>173</v>
      </c>
      <c r="B145" s="73">
        <v>13</v>
      </c>
      <c r="C145" s="73">
        <f t="shared" si="6"/>
        <v>163</v>
      </c>
      <c r="D145" s="73">
        <v>163</v>
      </c>
      <c r="E145" s="73">
        <v>0</v>
      </c>
      <c r="F145" s="73">
        <f t="shared" si="7"/>
        <v>308234</v>
      </c>
      <c r="G145" s="73">
        <v>307183</v>
      </c>
      <c r="H145" s="73">
        <v>1051</v>
      </c>
      <c r="I145" s="73">
        <v>0</v>
      </c>
      <c r="J145" s="73">
        <v>1838</v>
      </c>
      <c r="K145" s="120">
        <v>69248</v>
      </c>
      <c r="L145" s="120">
        <v>126570</v>
      </c>
      <c r="M145" s="120">
        <v>173011</v>
      </c>
    </row>
    <row r="146" spans="1:13" s="37" customFormat="1" ht="14.25" customHeight="1">
      <c r="A146" s="44" t="s">
        <v>174</v>
      </c>
      <c r="B146" s="73">
        <v>3</v>
      </c>
      <c r="C146" s="73">
        <f t="shared" si="6"/>
        <v>68</v>
      </c>
      <c r="D146" s="73">
        <v>68</v>
      </c>
      <c r="E146" s="73">
        <v>0</v>
      </c>
      <c r="F146" s="73">
        <f t="shared" si="7"/>
        <v>97824</v>
      </c>
      <c r="G146" s="73">
        <v>80239</v>
      </c>
      <c r="H146" s="73">
        <v>17585</v>
      </c>
      <c r="I146" s="73">
        <v>0</v>
      </c>
      <c r="J146" s="73">
        <v>1401</v>
      </c>
      <c r="K146" s="120">
        <v>18907</v>
      </c>
      <c r="L146" s="120">
        <v>39278</v>
      </c>
      <c r="M146" s="120">
        <v>55987</v>
      </c>
    </row>
    <row r="147" spans="1:13" s="37" customFormat="1" ht="14.25" customHeight="1">
      <c r="A147" s="44" t="s">
        <v>175</v>
      </c>
      <c r="B147" s="73">
        <v>4</v>
      </c>
      <c r="C147" s="73">
        <f t="shared" si="6"/>
        <v>80</v>
      </c>
      <c r="D147" s="89">
        <v>79</v>
      </c>
      <c r="E147" s="73">
        <v>1</v>
      </c>
      <c r="F147" s="73">
        <f t="shared" si="7"/>
        <v>121733</v>
      </c>
      <c r="G147" s="73">
        <v>110924</v>
      </c>
      <c r="H147" s="73">
        <v>10809</v>
      </c>
      <c r="I147" s="73">
        <v>0</v>
      </c>
      <c r="J147" s="73">
        <v>1484</v>
      </c>
      <c r="K147" s="120">
        <v>22651</v>
      </c>
      <c r="L147" s="120">
        <v>44300</v>
      </c>
      <c r="M147" s="120">
        <v>74385</v>
      </c>
    </row>
    <row r="148" spans="1:13" s="37" customFormat="1" ht="14.25" customHeight="1">
      <c r="A148" s="44" t="s">
        <v>176</v>
      </c>
      <c r="B148" s="73">
        <v>34</v>
      </c>
      <c r="C148" s="73">
        <f t="shared" si="6"/>
        <v>620</v>
      </c>
      <c r="D148" s="73">
        <v>618</v>
      </c>
      <c r="E148" s="73">
        <v>2</v>
      </c>
      <c r="F148" s="73">
        <f t="shared" si="7"/>
        <v>1429289</v>
      </c>
      <c r="G148" s="73">
        <v>1367824</v>
      </c>
      <c r="H148" s="73">
        <v>61462</v>
      </c>
      <c r="I148" s="73">
        <v>3</v>
      </c>
      <c r="J148" s="73">
        <v>2258</v>
      </c>
      <c r="K148" s="120">
        <v>251710</v>
      </c>
      <c r="L148" s="120">
        <v>782425</v>
      </c>
      <c r="M148" s="120">
        <v>617806</v>
      </c>
    </row>
    <row r="149" spans="1:13" s="37" customFormat="1" ht="14.25" customHeight="1">
      <c r="A149" s="44" t="s">
        <v>177</v>
      </c>
      <c r="B149" s="73">
        <v>29</v>
      </c>
      <c r="C149" s="73">
        <f t="shared" si="6"/>
        <v>1014</v>
      </c>
      <c r="D149" s="73">
        <v>1014</v>
      </c>
      <c r="E149" s="73">
        <v>0</v>
      </c>
      <c r="F149" s="73">
        <f t="shared" si="7"/>
        <v>2323924</v>
      </c>
      <c r="G149" s="73">
        <v>2155809</v>
      </c>
      <c r="H149" s="73">
        <v>134148</v>
      </c>
      <c r="I149" s="73">
        <v>33967</v>
      </c>
      <c r="J149" s="73">
        <v>2251</v>
      </c>
      <c r="K149" s="120">
        <v>460391</v>
      </c>
      <c r="L149" s="120">
        <v>1357306</v>
      </c>
      <c r="M149" s="120">
        <v>925613</v>
      </c>
    </row>
    <row r="150" spans="1:13" s="37" customFormat="1" ht="14.25" customHeight="1">
      <c r="A150" s="44" t="s">
        <v>178</v>
      </c>
      <c r="B150" s="73">
        <v>12</v>
      </c>
      <c r="C150" s="73">
        <f t="shared" si="6"/>
        <v>1295</v>
      </c>
      <c r="D150" s="73">
        <v>1295</v>
      </c>
      <c r="E150" s="73">
        <v>0</v>
      </c>
      <c r="F150" s="73">
        <f t="shared" si="7"/>
        <v>4941709</v>
      </c>
      <c r="G150" s="73">
        <v>4923429</v>
      </c>
      <c r="H150" s="73">
        <v>18280</v>
      </c>
      <c r="I150" s="73">
        <v>0</v>
      </c>
      <c r="J150" s="73">
        <v>3776</v>
      </c>
      <c r="K150" s="120">
        <v>733821</v>
      </c>
      <c r="L150" s="120">
        <v>2620214</v>
      </c>
      <c r="M150" s="120">
        <v>2269677</v>
      </c>
    </row>
    <row r="151" spans="1:13" s="37" customFormat="1" ht="14.25" customHeight="1">
      <c r="A151" s="44" t="s">
        <v>179</v>
      </c>
      <c r="B151" s="73">
        <v>1</v>
      </c>
      <c r="C151" s="73">
        <f t="shared" si="6"/>
        <v>19</v>
      </c>
      <c r="D151" s="95">
        <v>19</v>
      </c>
      <c r="E151" s="73">
        <v>0</v>
      </c>
      <c r="F151" s="120" t="s">
        <v>145</v>
      </c>
      <c r="G151" s="120" t="s">
        <v>145</v>
      </c>
      <c r="H151" s="120" t="s">
        <v>145</v>
      </c>
      <c r="I151" s="120" t="s">
        <v>145</v>
      </c>
      <c r="J151" s="120" t="s">
        <v>145</v>
      </c>
      <c r="K151" s="120" t="s">
        <v>145</v>
      </c>
      <c r="L151" s="120" t="s">
        <v>145</v>
      </c>
      <c r="M151" s="120" t="s">
        <v>145</v>
      </c>
    </row>
    <row r="152" spans="1:13" s="37" customFormat="1" ht="14.25" customHeight="1">
      <c r="A152" s="44" t="s">
        <v>180</v>
      </c>
      <c r="B152" s="73">
        <v>13</v>
      </c>
      <c r="C152" s="73">
        <f t="shared" si="6"/>
        <v>1193</v>
      </c>
      <c r="D152" s="73">
        <v>1193</v>
      </c>
      <c r="E152" s="73">
        <v>0</v>
      </c>
      <c r="F152" s="73">
        <f t="shared" si="7"/>
        <v>3582320</v>
      </c>
      <c r="G152" s="73">
        <v>3412781</v>
      </c>
      <c r="H152" s="73">
        <v>169539</v>
      </c>
      <c r="I152" s="73">
        <v>0</v>
      </c>
      <c r="J152" s="73">
        <v>2930</v>
      </c>
      <c r="K152" s="120">
        <v>550596</v>
      </c>
      <c r="L152" s="120">
        <v>1485775</v>
      </c>
      <c r="M152" s="120">
        <v>2009753</v>
      </c>
    </row>
    <row r="153" spans="1:13" s="37" customFormat="1" ht="14.25" customHeight="1">
      <c r="A153" s="44" t="s">
        <v>181</v>
      </c>
      <c r="B153" s="73">
        <v>1</v>
      </c>
      <c r="C153" s="73">
        <f t="shared" si="6"/>
        <v>65</v>
      </c>
      <c r="D153" s="95">
        <v>65</v>
      </c>
      <c r="E153" s="73">
        <v>0</v>
      </c>
      <c r="F153" s="120" t="s">
        <v>145</v>
      </c>
      <c r="G153" s="120" t="s">
        <v>145</v>
      </c>
      <c r="H153" s="120" t="s">
        <v>145</v>
      </c>
      <c r="I153" s="120" t="s">
        <v>145</v>
      </c>
      <c r="J153" s="120" t="s">
        <v>145</v>
      </c>
      <c r="K153" s="120" t="s">
        <v>145</v>
      </c>
      <c r="L153" s="120" t="s">
        <v>145</v>
      </c>
      <c r="M153" s="120" t="s">
        <v>145</v>
      </c>
    </row>
    <row r="154" spans="1:13" s="37" customFormat="1" ht="14.25" customHeight="1">
      <c r="A154" s="44" t="s">
        <v>182</v>
      </c>
      <c r="B154" s="73">
        <v>0</v>
      </c>
      <c r="C154" s="73">
        <f t="shared" si="6"/>
        <v>0</v>
      </c>
      <c r="D154" s="73">
        <v>0</v>
      </c>
      <c r="E154" s="73">
        <v>0</v>
      </c>
      <c r="F154" s="73">
        <f t="shared" si="7"/>
        <v>0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3">
        <v>0</v>
      </c>
      <c r="M154" s="73">
        <v>0</v>
      </c>
    </row>
    <row r="155" spans="1:13" s="37" customFormat="1" ht="14.25" customHeight="1">
      <c r="A155" s="44" t="s">
        <v>183</v>
      </c>
      <c r="B155" s="73">
        <v>13</v>
      </c>
      <c r="C155" s="73">
        <f t="shared" si="6"/>
        <v>133</v>
      </c>
      <c r="D155" s="73">
        <v>133</v>
      </c>
      <c r="E155" s="73">
        <v>0</v>
      </c>
      <c r="F155" s="73">
        <f t="shared" si="7"/>
        <v>157518</v>
      </c>
      <c r="G155" s="73">
        <v>145815</v>
      </c>
      <c r="H155" s="73">
        <v>11277</v>
      </c>
      <c r="I155" s="73">
        <v>426</v>
      </c>
      <c r="J155" s="73">
        <v>1160</v>
      </c>
      <c r="K155" s="120">
        <v>33399</v>
      </c>
      <c r="L155" s="120">
        <v>81029</v>
      </c>
      <c r="M155" s="120">
        <v>73301</v>
      </c>
    </row>
    <row r="156" spans="1:13" s="37" customFormat="1" ht="14.25" customHeight="1">
      <c r="A156" s="44"/>
      <c r="B156" s="73"/>
      <c r="C156" s="73"/>
      <c r="D156" s="73"/>
      <c r="E156" s="73"/>
      <c r="F156" s="73"/>
      <c r="G156" s="73"/>
      <c r="H156" s="73"/>
      <c r="I156" s="73"/>
      <c r="J156" s="73"/>
      <c r="K156" s="120"/>
      <c r="L156" s="120"/>
      <c r="M156" s="120"/>
    </row>
    <row r="157" spans="1:13" s="37" customFormat="1" ht="14.25" customHeight="1">
      <c r="A157" s="44"/>
      <c r="B157" s="73"/>
      <c r="C157" s="73"/>
      <c r="D157" s="73"/>
      <c r="E157" s="73"/>
      <c r="F157" s="73"/>
      <c r="G157" s="73"/>
      <c r="H157" s="73"/>
      <c r="I157" s="73"/>
      <c r="J157" s="73"/>
      <c r="K157" s="120"/>
      <c r="L157" s="120"/>
      <c r="M157" s="120"/>
    </row>
    <row r="158" spans="1:13" s="37" customFormat="1" ht="14.25" customHeight="1">
      <c r="A158" s="81" t="s">
        <v>146</v>
      </c>
      <c r="B158" s="73">
        <f>SUM(B159:B182)</f>
        <v>156</v>
      </c>
      <c r="C158" s="73">
        <f>SUM(D158:E158)</f>
        <v>7175</v>
      </c>
      <c r="D158" s="73">
        <f>SUM(D159:D182)</f>
        <v>7152</v>
      </c>
      <c r="E158" s="73">
        <f>SUM(E159:E182)</f>
        <v>23</v>
      </c>
      <c r="F158" s="73">
        <f>SUM(G158:I158)</f>
        <v>27567193</v>
      </c>
      <c r="G158" s="73">
        <v>23959946</v>
      </c>
      <c r="H158" s="73">
        <v>3539538</v>
      </c>
      <c r="I158" s="73">
        <v>67709</v>
      </c>
      <c r="J158" s="73">
        <v>3821</v>
      </c>
      <c r="K158" s="120">
        <v>3688893</v>
      </c>
      <c r="L158" s="120">
        <v>16792707</v>
      </c>
      <c r="M158" s="120">
        <v>10621823</v>
      </c>
    </row>
    <row r="159" spans="1:13" s="37" customFormat="1" ht="14.25" customHeight="1">
      <c r="A159" s="44" t="s">
        <v>184</v>
      </c>
      <c r="B159" s="73">
        <v>16</v>
      </c>
      <c r="C159" s="73">
        <f aca="true" t="shared" si="8" ref="C159:C182">D159+E159</f>
        <v>394</v>
      </c>
      <c r="D159" s="73">
        <v>386</v>
      </c>
      <c r="E159" s="73">
        <v>8</v>
      </c>
      <c r="F159" s="73">
        <f aca="true" t="shared" si="9" ref="F159:F182">G159+H159+I159</f>
        <v>1016193</v>
      </c>
      <c r="G159" s="73">
        <v>1011745</v>
      </c>
      <c r="H159" s="73">
        <v>4448</v>
      </c>
      <c r="I159" s="73">
        <v>0</v>
      </c>
      <c r="J159" s="73">
        <v>2545</v>
      </c>
      <c r="K159" s="120">
        <v>98074</v>
      </c>
      <c r="L159" s="120">
        <v>716894</v>
      </c>
      <c r="M159" s="120">
        <v>285877</v>
      </c>
    </row>
    <row r="160" spans="1:13" s="37" customFormat="1" ht="14.25" customHeight="1">
      <c r="A160" s="44" t="s">
        <v>185</v>
      </c>
      <c r="B160" s="73">
        <v>1</v>
      </c>
      <c r="C160" s="73">
        <f t="shared" si="8"/>
        <v>30</v>
      </c>
      <c r="D160" s="95">
        <v>30</v>
      </c>
      <c r="E160" s="73">
        <v>0</v>
      </c>
      <c r="F160" s="120" t="s">
        <v>145</v>
      </c>
      <c r="G160" s="120" t="s">
        <v>145</v>
      </c>
      <c r="H160" s="120" t="s">
        <v>145</v>
      </c>
      <c r="I160" s="120" t="s">
        <v>145</v>
      </c>
      <c r="J160" s="120" t="s">
        <v>145</v>
      </c>
      <c r="K160" s="120" t="s">
        <v>145</v>
      </c>
      <c r="L160" s="120" t="s">
        <v>145</v>
      </c>
      <c r="M160" s="120" t="s">
        <v>145</v>
      </c>
    </row>
    <row r="161" spans="1:13" s="37" customFormat="1" ht="14.25" customHeight="1">
      <c r="A161" s="44" t="s">
        <v>186</v>
      </c>
      <c r="B161" s="73">
        <v>3</v>
      </c>
      <c r="C161" s="73">
        <f t="shared" si="8"/>
        <v>263</v>
      </c>
      <c r="D161" s="73">
        <v>263</v>
      </c>
      <c r="E161" s="73">
        <v>0</v>
      </c>
      <c r="F161" s="73">
        <f t="shared" si="9"/>
        <v>300426</v>
      </c>
      <c r="G161" s="73">
        <v>74686</v>
      </c>
      <c r="H161" s="73">
        <v>225740</v>
      </c>
      <c r="I161" s="73">
        <v>0</v>
      </c>
      <c r="J161" s="73">
        <v>1110</v>
      </c>
      <c r="K161" s="120">
        <v>90566</v>
      </c>
      <c r="L161" s="120">
        <v>117618</v>
      </c>
      <c r="M161" s="120">
        <v>174305</v>
      </c>
    </row>
    <row r="162" spans="1:13" s="37" customFormat="1" ht="14.25" customHeight="1">
      <c r="A162" s="44" t="s">
        <v>187</v>
      </c>
      <c r="B162" s="73">
        <v>16</v>
      </c>
      <c r="C162" s="73">
        <f t="shared" si="8"/>
        <v>665</v>
      </c>
      <c r="D162" s="73">
        <v>663</v>
      </c>
      <c r="E162" s="73">
        <v>2</v>
      </c>
      <c r="F162" s="73">
        <f t="shared" si="9"/>
        <v>1410710</v>
      </c>
      <c r="G162" s="73">
        <v>1281228</v>
      </c>
      <c r="H162" s="73">
        <v>129482</v>
      </c>
      <c r="I162" s="73">
        <v>0</v>
      </c>
      <c r="J162" s="73">
        <v>2066</v>
      </c>
      <c r="K162" s="120">
        <v>177292</v>
      </c>
      <c r="L162" s="120">
        <v>635413</v>
      </c>
      <c r="M162" s="120">
        <v>738613</v>
      </c>
    </row>
    <row r="163" spans="1:13" s="37" customFormat="1" ht="14.25" customHeight="1">
      <c r="A163" s="44" t="s">
        <v>188</v>
      </c>
      <c r="B163" s="73">
        <v>4</v>
      </c>
      <c r="C163" s="73">
        <f t="shared" si="8"/>
        <v>46</v>
      </c>
      <c r="D163" s="73">
        <v>46</v>
      </c>
      <c r="E163" s="73">
        <v>0</v>
      </c>
      <c r="F163" s="73">
        <f t="shared" si="9"/>
        <v>136440</v>
      </c>
      <c r="G163" s="73">
        <v>123139</v>
      </c>
      <c r="H163" s="73">
        <v>13301</v>
      </c>
      <c r="I163" s="73">
        <v>0</v>
      </c>
      <c r="J163" s="73">
        <v>2906</v>
      </c>
      <c r="K163" s="120">
        <v>17151</v>
      </c>
      <c r="L163" s="120">
        <v>78759</v>
      </c>
      <c r="M163" s="120">
        <v>54933</v>
      </c>
    </row>
    <row r="164" spans="1:13" s="37" customFormat="1" ht="14.25" customHeight="1">
      <c r="A164" s="44" t="s">
        <v>189</v>
      </c>
      <c r="B164" s="73">
        <v>2</v>
      </c>
      <c r="C164" s="73">
        <f t="shared" si="8"/>
        <v>30</v>
      </c>
      <c r="D164" s="89">
        <v>30</v>
      </c>
      <c r="E164" s="73">
        <v>0</v>
      </c>
      <c r="F164" s="120" t="s">
        <v>145</v>
      </c>
      <c r="G164" s="120" t="s">
        <v>145</v>
      </c>
      <c r="H164" s="120" t="s">
        <v>145</v>
      </c>
      <c r="I164" s="120" t="s">
        <v>145</v>
      </c>
      <c r="J164" s="120" t="s">
        <v>145</v>
      </c>
      <c r="K164" s="120" t="s">
        <v>145</v>
      </c>
      <c r="L164" s="120" t="s">
        <v>145</v>
      </c>
      <c r="M164" s="120" t="s">
        <v>145</v>
      </c>
    </row>
    <row r="165" spans="1:17" s="37" customFormat="1" ht="14.25" customHeight="1">
      <c r="A165" s="44" t="s">
        <v>190</v>
      </c>
      <c r="B165" s="73">
        <v>3</v>
      </c>
      <c r="C165" s="73">
        <f t="shared" si="8"/>
        <v>131</v>
      </c>
      <c r="D165" s="95">
        <v>128</v>
      </c>
      <c r="E165" s="73">
        <v>3</v>
      </c>
      <c r="F165" s="73">
        <f t="shared" si="9"/>
        <v>304488</v>
      </c>
      <c r="G165" s="73">
        <v>304021</v>
      </c>
      <c r="H165" s="73">
        <v>467</v>
      </c>
      <c r="I165" s="73">
        <v>0</v>
      </c>
      <c r="J165" s="73">
        <v>2300</v>
      </c>
      <c r="K165" s="73">
        <v>43193</v>
      </c>
      <c r="L165" s="73">
        <v>232723</v>
      </c>
      <c r="M165" s="73">
        <v>68626</v>
      </c>
      <c r="N165" s="85"/>
      <c r="O165" s="85"/>
      <c r="P165" s="85"/>
      <c r="Q165" s="85"/>
    </row>
    <row r="166" spans="1:13" s="37" customFormat="1" ht="14.25" customHeight="1">
      <c r="A166" s="44" t="s">
        <v>191</v>
      </c>
      <c r="B166" s="73">
        <v>4</v>
      </c>
      <c r="C166" s="73">
        <f t="shared" si="8"/>
        <v>26</v>
      </c>
      <c r="D166" s="73">
        <v>26</v>
      </c>
      <c r="E166" s="73">
        <v>0</v>
      </c>
      <c r="F166" s="73">
        <f t="shared" si="9"/>
        <v>15240</v>
      </c>
      <c r="G166" s="73">
        <v>15240</v>
      </c>
      <c r="H166" s="73">
        <v>0</v>
      </c>
      <c r="I166" s="73">
        <v>0</v>
      </c>
      <c r="J166" s="73">
        <v>571</v>
      </c>
      <c r="K166" s="120">
        <v>5234</v>
      </c>
      <c r="L166" s="120">
        <v>6910</v>
      </c>
      <c r="M166" s="120">
        <v>7934</v>
      </c>
    </row>
    <row r="167" spans="1:13" s="37" customFormat="1" ht="14.25" customHeight="1">
      <c r="A167" s="44" t="s">
        <v>192</v>
      </c>
      <c r="B167" s="73">
        <v>6</v>
      </c>
      <c r="C167" s="73">
        <f t="shared" si="8"/>
        <v>536</v>
      </c>
      <c r="D167" s="73">
        <v>536</v>
      </c>
      <c r="E167" s="73">
        <v>0</v>
      </c>
      <c r="F167" s="73">
        <f t="shared" si="9"/>
        <v>2237565</v>
      </c>
      <c r="G167" s="73">
        <v>2237565</v>
      </c>
      <c r="H167" s="73">
        <v>0</v>
      </c>
      <c r="I167" s="73">
        <v>0</v>
      </c>
      <c r="J167" s="73">
        <v>4141</v>
      </c>
      <c r="K167" s="120">
        <v>272581</v>
      </c>
      <c r="L167" s="120">
        <v>1674634</v>
      </c>
      <c r="M167" s="120">
        <v>545009</v>
      </c>
    </row>
    <row r="168" spans="1:13" s="37" customFormat="1" ht="14.25" customHeight="1">
      <c r="A168" s="44" t="s">
        <v>193</v>
      </c>
      <c r="B168" s="73">
        <v>0</v>
      </c>
      <c r="C168" s="73">
        <f t="shared" si="8"/>
        <v>0</v>
      </c>
      <c r="D168" s="73">
        <v>0</v>
      </c>
      <c r="E168" s="73">
        <v>0</v>
      </c>
      <c r="F168" s="73">
        <f t="shared" si="9"/>
        <v>0</v>
      </c>
      <c r="G168" s="73">
        <v>0</v>
      </c>
      <c r="H168" s="73">
        <v>0</v>
      </c>
      <c r="I168" s="73">
        <v>0</v>
      </c>
      <c r="J168" s="73">
        <v>0</v>
      </c>
      <c r="K168" s="73">
        <v>0</v>
      </c>
      <c r="L168" s="73">
        <v>0</v>
      </c>
      <c r="M168" s="73">
        <v>0</v>
      </c>
    </row>
    <row r="169" spans="1:13" s="37" customFormat="1" ht="14.25" customHeight="1">
      <c r="A169" s="44" t="s">
        <v>194</v>
      </c>
      <c r="B169" s="73">
        <v>1</v>
      </c>
      <c r="C169" s="73">
        <f t="shared" si="8"/>
        <v>13</v>
      </c>
      <c r="D169" s="89">
        <v>13</v>
      </c>
      <c r="E169" s="89">
        <v>0</v>
      </c>
      <c r="F169" s="120" t="s">
        <v>145</v>
      </c>
      <c r="G169" s="120" t="s">
        <v>145</v>
      </c>
      <c r="H169" s="120" t="s">
        <v>145</v>
      </c>
      <c r="I169" s="120" t="s">
        <v>145</v>
      </c>
      <c r="J169" s="120" t="s">
        <v>145</v>
      </c>
      <c r="K169" s="120" t="s">
        <v>145</v>
      </c>
      <c r="L169" s="120" t="s">
        <v>145</v>
      </c>
      <c r="M169" s="120" t="s">
        <v>145</v>
      </c>
    </row>
    <row r="170" spans="1:13" s="37" customFormat="1" ht="14.25" customHeight="1">
      <c r="A170" s="44" t="s">
        <v>195</v>
      </c>
      <c r="B170" s="73">
        <v>2</v>
      </c>
      <c r="C170" s="73">
        <f t="shared" si="8"/>
        <v>33</v>
      </c>
      <c r="D170" s="89">
        <v>33</v>
      </c>
      <c r="E170" s="73">
        <v>0</v>
      </c>
      <c r="F170" s="120" t="s">
        <v>145</v>
      </c>
      <c r="G170" s="120" t="s">
        <v>145</v>
      </c>
      <c r="H170" s="120" t="s">
        <v>145</v>
      </c>
      <c r="I170" s="120" t="s">
        <v>145</v>
      </c>
      <c r="J170" s="120" t="s">
        <v>145</v>
      </c>
      <c r="K170" s="120" t="s">
        <v>145</v>
      </c>
      <c r="L170" s="120" t="s">
        <v>145</v>
      </c>
      <c r="M170" s="120" t="s">
        <v>145</v>
      </c>
    </row>
    <row r="171" spans="1:13" s="37" customFormat="1" ht="14.25" customHeight="1">
      <c r="A171" s="44" t="s">
        <v>196</v>
      </c>
      <c r="B171" s="73">
        <v>0</v>
      </c>
      <c r="C171" s="73">
        <f t="shared" si="8"/>
        <v>0</v>
      </c>
      <c r="D171" s="73">
        <v>0</v>
      </c>
      <c r="E171" s="73">
        <v>0</v>
      </c>
      <c r="F171" s="73">
        <f>G171+H171+I171</f>
        <v>0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</row>
    <row r="172" spans="1:13" s="37" customFormat="1" ht="14.25" customHeight="1">
      <c r="A172" s="44" t="s">
        <v>197</v>
      </c>
      <c r="B172" s="73">
        <v>5</v>
      </c>
      <c r="C172" s="73">
        <f t="shared" si="8"/>
        <v>116</v>
      </c>
      <c r="D172" s="73">
        <v>116</v>
      </c>
      <c r="E172" s="73">
        <v>0</v>
      </c>
      <c r="F172" s="73">
        <f t="shared" si="9"/>
        <v>318303</v>
      </c>
      <c r="G172" s="73">
        <v>306756</v>
      </c>
      <c r="H172" s="73">
        <v>11547</v>
      </c>
      <c r="I172" s="73">
        <v>0</v>
      </c>
      <c r="J172" s="73">
        <v>2683</v>
      </c>
      <c r="K172" s="120">
        <v>59008</v>
      </c>
      <c r="L172" s="120">
        <v>146318</v>
      </c>
      <c r="M172" s="120">
        <v>164906</v>
      </c>
    </row>
    <row r="173" spans="1:13" s="37" customFormat="1" ht="14.25" customHeight="1">
      <c r="A173" s="44" t="s">
        <v>198</v>
      </c>
      <c r="B173" s="73">
        <v>8</v>
      </c>
      <c r="C173" s="73">
        <f t="shared" si="8"/>
        <v>283</v>
      </c>
      <c r="D173" s="89">
        <v>279</v>
      </c>
      <c r="E173" s="73">
        <v>4</v>
      </c>
      <c r="F173" s="73">
        <f t="shared" si="9"/>
        <v>684446</v>
      </c>
      <c r="G173" s="73">
        <v>558064</v>
      </c>
      <c r="H173" s="73">
        <v>126382</v>
      </c>
      <c r="I173" s="73">
        <v>0</v>
      </c>
      <c r="J173" s="73">
        <v>2362</v>
      </c>
      <c r="K173" s="120">
        <v>167285</v>
      </c>
      <c r="L173" s="120">
        <v>291762</v>
      </c>
      <c r="M173" s="120">
        <v>376633</v>
      </c>
    </row>
    <row r="174" spans="1:13" s="37" customFormat="1" ht="14.25" customHeight="1">
      <c r="A174" s="44" t="s">
        <v>199</v>
      </c>
      <c r="B174" s="73">
        <v>1</v>
      </c>
      <c r="C174" s="73">
        <f t="shared" si="8"/>
        <v>155</v>
      </c>
      <c r="D174" s="89">
        <v>155</v>
      </c>
      <c r="E174" s="73">
        <v>0</v>
      </c>
      <c r="F174" s="120" t="s">
        <v>145</v>
      </c>
      <c r="G174" s="120" t="s">
        <v>145</v>
      </c>
      <c r="H174" s="120" t="s">
        <v>145</v>
      </c>
      <c r="I174" s="120" t="s">
        <v>145</v>
      </c>
      <c r="J174" s="120" t="s">
        <v>145</v>
      </c>
      <c r="K174" s="120" t="s">
        <v>145</v>
      </c>
      <c r="L174" s="120" t="s">
        <v>145</v>
      </c>
      <c r="M174" s="120" t="s">
        <v>145</v>
      </c>
    </row>
    <row r="175" spans="1:13" s="37" customFormat="1" ht="14.25" customHeight="1">
      <c r="A175" s="44" t="s">
        <v>200</v>
      </c>
      <c r="B175" s="73">
        <v>33</v>
      </c>
      <c r="C175" s="73">
        <f t="shared" si="8"/>
        <v>535</v>
      </c>
      <c r="D175" s="73">
        <v>534</v>
      </c>
      <c r="E175" s="73">
        <v>1</v>
      </c>
      <c r="F175" s="73">
        <f t="shared" si="9"/>
        <v>863765</v>
      </c>
      <c r="G175" s="73">
        <v>636736</v>
      </c>
      <c r="H175" s="73">
        <v>227029</v>
      </c>
      <c r="I175" s="73">
        <v>0</v>
      </c>
      <c r="J175" s="73">
        <v>1579</v>
      </c>
      <c r="K175" s="120">
        <v>218977</v>
      </c>
      <c r="L175" s="120">
        <v>445565</v>
      </c>
      <c r="M175" s="120">
        <v>399059</v>
      </c>
    </row>
    <row r="176" spans="1:13" s="37" customFormat="1" ht="14.25" customHeight="1">
      <c r="A176" s="44" t="s">
        <v>201</v>
      </c>
      <c r="B176" s="73">
        <v>17</v>
      </c>
      <c r="C176" s="73">
        <f t="shared" si="8"/>
        <v>510</v>
      </c>
      <c r="D176" s="73">
        <v>510</v>
      </c>
      <c r="E176" s="73">
        <v>0</v>
      </c>
      <c r="F176" s="73">
        <f t="shared" si="9"/>
        <v>1672903</v>
      </c>
      <c r="G176" s="73">
        <v>1427671</v>
      </c>
      <c r="H176" s="73">
        <v>218223</v>
      </c>
      <c r="I176" s="73">
        <v>27009</v>
      </c>
      <c r="J176" s="73">
        <v>3272</v>
      </c>
      <c r="K176" s="120">
        <v>249993</v>
      </c>
      <c r="L176" s="120">
        <v>1019891</v>
      </c>
      <c r="M176" s="120">
        <v>648843</v>
      </c>
    </row>
    <row r="177" spans="1:13" s="37" customFormat="1" ht="14.25" customHeight="1">
      <c r="A177" s="44" t="s">
        <v>202</v>
      </c>
      <c r="B177" s="73">
        <v>3</v>
      </c>
      <c r="C177" s="73">
        <f t="shared" si="8"/>
        <v>163</v>
      </c>
      <c r="D177" s="73">
        <v>163</v>
      </c>
      <c r="E177" s="73">
        <v>0</v>
      </c>
      <c r="F177" s="73">
        <f t="shared" si="9"/>
        <v>390693</v>
      </c>
      <c r="G177" s="73">
        <v>195529</v>
      </c>
      <c r="H177" s="73">
        <v>154500</v>
      </c>
      <c r="I177" s="73">
        <v>40664</v>
      </c>
      <c r="J177" s="73">
        <v>2361</v>
      </c>
      <c r="K177" s="120">
        <v>80524</v>
      </c>
      <c r="L177" s="120">
        <v>259280</v>
      </c>
      <c r="M177" s="120">
        <v>125540</v>
      </c>
    </row>
    <row r="178" spans="1:13" s="37" customFormat="1" ht="14.25" customHeight="1">
      <c r="A178" s="44" t="s">
        <v>179</v>
      </c>
      <c r="B178" s="73">
        <v>0</v>
      </c>
      <c r="C178" s="73">
        <f t="shared" si="8"/>
        <v>0</v>
      </c>
      <c r="D178" s="73">
        <v>0</v>
      </c>
      <c r="E178" s="73">
        <v>0</v>
      </c>
      <c r="F178" s="73">
        <f t="shared" si="9"/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</row>
    <row r="179" spans="1:13" s="37" customFormat="1" ht="14.25" customHeight="1">
      <c r="A179" s="44" t="s">
        <v>180</v>
      </c>
      <c r="B179" s="73">
        <v>0</v>
      </c>
      <c r="C179" s="73">
        <f t="shared" si="8"/>
        <v>0</v>
      </c>
      <c r="D179" s="73">
        <v>0</v>
      </c>
      <c r="E179" s="73">
        <v>0</v>
      </c>
      <c r="F179" s="73">
        <f t="shared" si="9"/>
        <v>0</v>
      </c>
      <c r="G179" s="73">
        <v>0</v>
      </c>
      <c r="H179" s="73">
        <v>0</v>
      </c>
      <c r="I179" s="73">
        <v>0</v>
      </c>
      <c r="J179" s="73">
        <v>0</v>
      </c>
      <c r="K179" s="73">
        <v>0</v>
      </c>
      <c r="L179" s="73">
        <v>0</v>
      </c>
      <c r="M179" s="73">
        <v>0</v>
      </c>
    </row>
    <row r="180" spans="1:13" s="37" customFormat="1" ht="14.25" customHeight="1">
      <c r="A180" s="44" t="s">
        <v>181</v>
      </c>
      <c r="B180" s="91">
        <v>28</v>
      </c>
      <c r="C180" s="73">
        <f t="shared" si="8"/>
        <v>3230</v>
      </c>
      <c r="D180" s="91">
        <v>3225</v>
      </c>
      <c r="E180" s="91">
        <v>5</v>
      </c>
      <c r="F180" s="73">
        <f t="shared" si="9"/>
        <v>16648483</v>
      </c>
      <c r="G180" s="73">
        <v>15190655</v>
      </c>
      <c r="H180" s="73">
        <v>1457812</v>
      </c>
      <c r="I180" s="91">
        <v>16</v>
      </c>
      <c r="J180" s="91">
        <v>5157</v>
      </c>
      <c r="K180" s="120">
        <v>2049773</v>
      </c>
      <c r="L180" s="120">
        <v>10361076</v>
      </c>
      <c r="M180" s="120">
        <v>6294583</v>
      </c>
    </row>
    <row r="181" spans="1:13" s="37" customFormat="1" ht="14.25" customHeight="1">
      <c r="A181" s="44" t="s">
        <v>182</v>
      </c>
      <c r="B181" s="99">
        <v>0</v>
      </c>
      <c r="C181" s="73">
        <f t="shared" si="8"/>
        <v>0</v>
      </c>
      <c r="D181" s="91">
        <v>0</v>
      </c>
      <c r="E181" s="91">
        <v>0</v>
      </c>
      <c r="F181" s="73">
        <f t="shared" si="9"/>
        <v>0</v>
      </c>
      <c r="G181" s="73">
        <v>0</v>
      </c>
      <c r="H181" s="73">
        <v>0</v>
      </c>
      <c r="I181" s="73">
        <v>0</v>
      </c>
      <c r="J181" s="73">
        <v>0</v>
      </c>
      <c r="K181" s="73">
        <v>0</v>
      </c>
      <c r="L181" s="73">
        <v>0</v>
      </c>
      <c r="M181" s="73">
        <v>0</v>
      </c>
    </row>
    <row r="182" spans="1:14" s="37" customFormat="1" ht="14.25" customHeight="1">
      <c r="A182" s="44" t="s">
        <v>183</v>
      </c>
      <c r="B182" s="96">
        <v>3</v>
      </c>
      <c r="C182" s="73">
        <f t="shared" si="8"/>
        <v>16</v>
      </c>
      <c r="D182" s="97">
        <v>16</v>
      </c>
      <c r="E182" s="91">
        <v>0</v>
      </c>
      <c r="F182" s="73">
        <f t="shared" si="9"/>
        <v>12235</v>
      </c>
      <c r="G182" s="125">
        <v>10334</v>
      </c>
      <c r="H182" s="125">
        <v>1901</v>
      </c>
      <c r="I182" s="123">
        <v>0</v>
      </c>
      <c r="J182" s="125">
        <v>738</v>
      </c>
      <c r="K182" s="125">
        <v>5822</v>
      </c>
      <c r="L182" s="125">
        <v>3308</v>
      </c>
      <c r="M182" s="125">
        <v>8502</v>
      </c>
      <c r="N182" s="113"/>
    </row>
    <row r="183" spans="1:13" s="37" customFormat="1" ht="14.25" customHeight="1" thickBot="1">
      <c r="A183" s="110"/>
      <c r="B183" s="17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1:19" s="37" customFormat="1" ht="14.25" customHeight="1">
      <c r="A184" s="8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219" t="s">
        <v>153</v>
      </c>
      <c r="M184" s="219"/>
      <c r="N184" s="133"/>
      <c r="O184" s="133"/>
      <c r="P184" s="133"/>
      <c r="Q184" s="133"/>
      <c r="R184" s="133"/>
      <c r="S184" s="133"/>
    </row>
    <row r="185" spans="1:13" ht="24" customHeight="1">
      <c r="A185" s="148" t="s">
        <v>345</v>
      </c>
      <c r="B185" s="148"/>
      <c r="C185" s="148"/>
      <c r="D185" s="148"/>
      <c r="E185" s="148"/>
      <c r="F185" s="148"/>
      <c r="G185" s="147" t="s">
        <v>346</v>
      </c>
      <c r="H185" s="147"/>
      <c r="I185" s="147"/>
      <c r="J185" s="147"/>
      <c r="K185" s="147"/>
      <c r="L185" s="147"/>
      <c r="M185" s="147"/>
    </row>
    <row r="186" spans="1:13" ht="30" customHeight="1">
      <c r="A186" s="151" t="s">
        <v>306</v>
      </c>
      <c r="B186" s="151"/>
      <c r="C186" s="151"/>
      <c r="D186" s="151"/>
      <c r="E186" s="151"/>
      <c r="F186" s="151"/>
      <c r="G186" s="152" t="s">
        <v>208</v>
      </c>
      <c r="H186" s="152"/>
      <c r="I186" s="152"/>
      <c r="J186" s="152"/>
      <c r="K186" s="152"/>
      <c r="L186" s="152"/>
      <c r="M186" s="152"/>
    </row>
    <row r="187" spans="1:13" ht="11.25">
      <c r="A187" s="181"/>
      <c r="B187" s="181"/>
      <c r="C187" s="181"/>
      <c r="D187" s="181"/>
      <c r="E187" s="181"/>
      <c r="F187" s="181"/>
      <c r="G187" s="195"/>
      <c r="H187" s="195"/>
      <c r="I187" s="195"/>
      <c r="J187" s="195"/>
      <c r="K187" s="195"/>
      <c r="L187" s="195"/>
      <c r="M187" s="195"/>
    </row>
    <row r="188" spans="1:13" ht="12" thickBot="1">
      <c r="A188" s="112" t="s">
        <v>319</v>
      </c>
      <c r="H188" s="209" t="s">
        <v>203</v>
      </c>
      <c r="I188" s="209"/>
      <c r="J188" s="209"/>
      <c r="K188" s="209"/>
      <c r="L188" s="209"/>
      <c r="M188" s="209"/>
    </row>
    <row r="189" spans="1:13" ht="16.5" customHeight="1">
      <c r="A189" s="221" t="s">
        <v>154</v>
      </c>
      <c r="B189" s="223" t="s">
        <v>71</v>
      </c>
      <c r="C189" s="225" t="s">
        <v>95</v>
      </c>
      <c r="D189" s="225"/>
      <c r="E189" s="225"/>
      <c r="F189" s="43"/>
      <c r="G189" s="234" t="s">
        <v>96</v>
      </c>
      <c r="H189" s="234"/>
      <c r="I189" s="234"/>
      <c r="J189" s="235"/>
      <c r="K189" s="223" t="s">
        <v>97</v>
      </c>
      <c r="L189" s="223" t="s">
        <v>41</v>
      </c>
      <c r="M189" s="236" t="s">
        <v>98</v>
      </c>
    </row>
    <row r="190" spans="1:13" ht="25.5" customHeight="1">
      <c r="A190" s="222"/>
      <c r="B190" s="224"/>
      <c r="C190" s="39" t="s">
        <v>99</v>
      </c>
      <c r="D190" s="40" t="s">
        <v>100</v>
      </c>
      <c r="E190" s="40" t="s">
        <v>101</v>
      </c>
      <c r="F190" s="41" t="s">
        <v>99</v>
      </c>
      <c r="G190" s="42" t="s">
        <v>102</v>
      </c>
      <c r="H190" s="40" t="s">
        <v>103</v>
      </c>
      <c r="I190" s="40" t="s">
        <v>104</v>
      </c>
      <c r="J190" s="40" t="s">
        <v>105</v>
      </c>
      <c r="K190" s="224"/>
      <c r="L190" s="224"/>
      <c r="M190" s="237"/>
    </row>
    <row r="191" ht="14.25" customHeight="1">
      <c r="A191" s="34"/>
    </row>
    <row r="192" spans="1:13" s="37" customFormat="1" ht="14.25" customHeight="1">
      <c r="A192" s="81" t="s">
        <v>147</v>
      </c>
      <c r="B192" s="73">
        <f>SUM(B193:B216)</f>
        <v>159</v>
      </c>
      <c r="C192" s="73">
        <f>SUM(D192:E192)</f>
        <v>5833</v>
      </c>
      <c r="D192" s="73">
        <f>SUM(D193:D216)</f>
        <v>5793</v>
      </c>
      <c r="E192" s="73">
        <f>SUM(E193:E216)</f>
        <v>40</v>
      </c>
      <c r="F192" s="73">
        <f>SUM(G192:I192)</f>
        <v>18497972</v>
      </c>
      <c r="G192" s="73">
        <v>17436981</v>
      </c>
      <c r="H192" s="73">
        <v>1051571</v>
      </c>
      <c r="I192" s="73">
        <v>9420</v>
      </c>
      <c r="J192" s="73">
        <v>3142</v>
      </c>
      <c r="K192" s="73">
        <v>2279571</v>
      </c>
      <c r="L192" s="73">
        <v>10930099</v>
      </c>
      <c r="M192" s="73">
        <v>7394419</v>
      </c>
    </row>
    <row r="193" spans="1:13" s="37" customFormat="1" ht="14.25" customHeight="1">
      <c r="A193" s="44" t="s">
        <v>160</v>
      </c>
      <c r="B193" s="73">
        <v>19</v>
      </c>
      <c r="C193" s="73">
        <f aca="true" t="shared" si="10" ref="C193:C216">SUM(D193:E193)</f>
        <v>1163</v>
      </c>
      <c r="D193" s="73">
        <v>1150</v>
      </c>
      <c r="E193" s="73">
        <v>13</v>
      </c>
      <c r="F193" s="73">
        <f aca="true" t="shared" si="11" ref="F193:F198">G193+H193+I193</f>
        <v>1936715</v>
      </c>
      <c r="G193" s="120">
        <v>1912547</v>
      </c>
      <c r="H193" s="120">
        <v>24168</v>
      </c>
      <c r="I193" s="120">
        <v>0</v>
      </c>
      <c r="J193" s="120">
        <v>1640</v>
      </c>
      <c r="K193" s="120">
        <v>313281</v>
      </c>
      <c r="L193" s="120">
        <v>1224979</v>
      </c>
      <c r="M193" s="120">
        <v>682077</v>
      </c>
    </row>
    <row r="194" spans="1:13" s="37" customFormat="1" ht="14.25" customHeight="1">
      <c r="A194" s="44" t="s">
        <v>161</v>
      </c>
      <c r="B194" s="73">
        <v>3</v>
      </c>
      <c r="C194" s="73">
        <f t="shared" si="10"/>
        <v>34</v>
      </c>
      <c r="D194" s="89">
        <v>34</v>
      </c>
      <c r="E194" s="73">
        <v>0</v>
      </c>
      <c r="F194" s="73">
        <f t="shared" si="11"/>
        <v>135839</v>
      </c>
      <c r="G194" s="120">
        <v>135839</v>
      </c>
      <c r="H194" s="120">
        <v>0</v>
      </c>
      <c r="I194" s="120">
        <v>0</v>
      </c>
      <c r="J194" s="120">
        <v>3947</v>
      </c>
      <c r="K194" s="120">
        <v>12971</v>
      </c>
      <c r="L194" s="120">
        <v>101671</v>
      </c>
      <c r="M194" s="120">
        <v>32540</v>
      </c>
    </row>
    <row r="195" spans="1:13" s="37" customFormat="1" ht="14.25" customHeight="1">
      <c r="A195" s="44" t="s">
        <v>162</v>
      </c>
      <c r="B195" s="73">
        <v>6</v>
      </c>
      <c r="C195" s="73">
        <f t="shared" si="10"/>
        <v>83</v>
      </c>
      <c r="D195" s="73">
        <v>80</v>
      </c>
      <c r="E195" s="73">
        <v>3</v>
      </c>
      <c r="F195" s="73">
        <f t="shared" si="11"/>
        <v>111425</v>
      </c>
      <c r="G195" s="120">
        <v>79154</v>
      </c>
      <c r="H195" s="120">
        <v>32271</v>
      </c>
      <c r="I195" s="120">
        <v>0</v>
      </c>
      <c r="J195" s="120">
        <v>1311</v>
      </c>
      <c r="K195" s="120">
        <v>27537</v>
      </c>
      <c r="L195" s="120">
        <v>56666</v>
      </c>
      <c r="M195" s="120">
        <v>52152</v>
      </c>
    </row>
    <row r="196" spans="1:13" s="37" customFormat="1" ht="14.25" customHeight="1">
      <c r="A196" s="44" t="s">
        <v>163</v>
      </c>
      <c r="B196" s="73">
        <v>19</v>
      </c>
      <c r="C196" s="73">
        <f t="shared" si="10"/>
        <v>282</v>
      </c>
      <c r="D196" s="73">
        <v>276</v>
      </c>
      <c r="E196" s="73">
        <v>6</v>
      </c>
      <c r="F196" s="73">
        <f t="shared" si="11"/>
        <v>231614</v>
      </c>
      <c r="G196" s="120">
        <v>127055</v>
      </c>
      <c r="H196" s="120">
        <v>104559</v>
      </c>
      <c r="I196" s="120">
        <v>0</v>
      </c>
      <c r="J196" s="120">
        <v>800</v>
      </c>
      <c r="K196" s="120">
        <v>63146</v>
      </c>
      <c r="L196" s="120">
        <v>99405</v>
      </c>
      <c r="M196" s="120">
        <v>126118</v>
      </c>
    </row>
    <row r="197" spans="1:13" s="37" customFormat="1" ht="14.25" customHeight="1">
      <c r="A197" s="44" t="s">
        <v>164</v>
      </c>
      <c r="B197" s="73">
        <v>6</v>
      </c>
      <c r="C197" s="73">
        <f t="shared" si="10"/>
        <v>47</v>
      </c>
      <c r="D197" s="73">
        <v>47</v>
      </c>
      <c r="E197" s="73">
        <v>0</v>
      </c>
      <c r="F197" s="73">
        <f t="shared" si="11"/>
        <v>79201</v>
      </c>
      <c r="G197" s="120">
        <v>79081</v>
      </c>
      <c r="H197" s="120">
        <v>120</v>
      </c>
      <c r="I197" s="120">
        <v>0</v>
      </c>
      <c r="J197" s="120">
        <v>1645</v>
      </c>
      <c r="K197" s="120">
        <v>10135</v>
      </c>
      <c r="L197" s="120">
        <v>39986</v>
      </c>
      <c r="M197" s="120">
        <v>37347</v>
      </c>
    </row>
    <row r="198" spans="1:13" s="37" customFormat="1" ht="14.25" customHeight="1">
      <c r="A198" s="44" t="s">
        <v>165</v>
      </c>
      <c r="B198" s="73">
        <v>4</v>
      </c>
      <c r="C198" s="73">
        <f t="shared" si="10"/>
        <v>31</v>
      </c>
      <c r="D198" s="73">
        <v>31</v>
      </c>
      <c r="E198" s="73">
        <v>0</v>
      </c>
      <c r="F198" s="73">
        <f t="shared" si="11"/>
        <v>32697</v>
      </c>
      <c r="G198" s="120">
        <v>32697</v>
      </c>
      <c r="H198" s="120">
        <v>0</v>
      </c>
      <c r="I198" s="120">
        <v>0</v>
      </c>
      <c r="J198" s="120">
        <v>1033</v>
      </c>
      <c r="K198" s="120">
        <v>9860</v>
      </c>
      <c r="L198" s="120">
        <v>18581</v>
      </c>
      <c r="M198" s="120">
        <v>13443</v>
      </c>
    </row>
    <row r="199" spans="1:13" s="37" customFormat="1" ht="14.25" customHeight="1">
      <c r="A199" s="44" t="s">
        <v>166</v>
      </c>
      <c r="B199" s="73">
        <v>1</v>
      </c>
      <c r="C199" s="73">
        <f t="shared" si="10"/>
        <v>25</v>
      </c>
      <c r="D199" s="89">
        <v>25</v>
      </c>
      <c r="E199" s="73">
        <v>0</v>
      </c>
      <c r="F199" s="89" t="s">
        <v>145</v>
      </c>
      <c r="G199" s="89" t="s">
        <v>145</v>
      </c>
      <c r="H199" s="89" t="s">
        <v>145</v>
      </c>
      <c r="I199" s="89" t="s">
        <v>145</v>
      </c>
      <c r="J199" s="89" t="s">
        <v>145</v>
      </c>
      <c r="K199" s="89" t="s">
        <v>145</v>
      </c>
      <c r="L199" s="89" t="s">
        <v>145</v>
      </c>
      <c r="M199" s="89" t="s">
        <v>145</v>
      </c>
    </row>
    <row r="200" spans="1:13" s="37" customFormat="1" ht="14.25" customHeight="1">
      <c r="A200" s="44" t="s">
        <v>167</v>
      </c>
      <c r="B200" s="73">
        <v>6</v>
      </c>
      <c r="C200" s="73">
        <f t="shared" si="10"/>
        <v>205</v>
      </c>
      <c r="D200" s="73">
        <v>205</v>
      </c>
      <c r="E200" s="73">
        <v>0</v>
      </c>
      <c r="F200" s="73">
        <f>G200+H200+I200</f>
        <v>514275</v>
      </c>
      <c r="G200" s="120">
        <v>512194</v>
      </c>
      <c r="H200" s="120">
        <v>2081</v>
      </c>
      <c r="I200" s="120">
        <v>0</v>
      </c>
      <c r="J200" s="120">
        <v>2472</v>
      </c>
      <c r="K200" s="120">
        <v>69529</v>
      </c>
      <c r="L200" s="120">
        <v>346699</v>
      </c>
      <c r="M200" s="120">
        <v>160143</v>
      </c>
    </row>
    <row r="201" spans="1:13" s="37" customFormat="1" ht="14.25" customHeight="1">
      <c r="A201" s="44" t="s">
        <v>168</v>
      </c>
      <c r="B201" s="73">
        <v>2</v>
      </c>
      <c r="C201" s="73">
        <f t="shared" si="10"/>
        <v>341</v>
      </c>
      <c r="D201" s="73">
        <v>341</v>
      </c>
      <c r="E201" s="73">
        <v>0</v>
      </c>
      <c r="F201" s="89" t="s">
        <v>145</v>
      </c>
      <c r="G201" s="89" t="s">
        <v>145</v>
      </c>
      <c r="H201" s="89" t="s">
        <v>145</v>
      </c>
      <c r="I201" s="89" t="s">
        <v>145</v>
      </c>
      <c r="J201" s="89" t="s">
        <v>145</v>
      </c>
      <c r="K201" s="89" t="s">
        <v>145</v>
      </c>
      <c r="L201" s="89" t="s">
        <v>145</v>
      </c>
      <c r="M201" s="89" t="s">
        <v>145</v>
      </c>
    </row>
    <row r="202" spans="1:13" s="37" customFormat="1" ht="14.25" customHeight="1">
      <c r="A202" s="44" t="s">
        <v>169</v>
      </c>
      <c r="B202" s="73">
        <v>2</v>
      </c>
      <c r="C202" s="73">
        <f t="shared" si="10"/>
        <v>43</v>
      </c>
      <c r="D202" s="89">
        <v>43</v>
      </c>
      <c r="E202" s="73">
        <v>0</v>
      </c>
      <c r="F202" s="89" t="s">
        <v>145</v>
      </c>
      <c r="G202" s="89" t="s">
        <v>145</v>
      </c>
      <c r="H202" s="89" t="s">
        <v>145</v>
      </c>
      <c r="I202" s="89" t="s">
        <v>145</v>
      </c>
      <c r="J202" s="89" t="s">
        <v>145</v>
      </c>
      <c r="K202" s="89" t="s">
        <v>145</v>
      </c>
      <c r="L202" s="89" t="s">
        <v>145</v>
      </c>
      <c r="M202" s="89" t="s">
        <v>145</v>
      </c>
    </row>
    <row r="203" spans="1:13" s="37" customFormat="1" ht="14.25" customHeight="1">
      <c r="A203" s="44" t="s">
        <v>170</v>
      </c>
      <c r="B203" s="73">
        <v>9</v>
      </c>
      <c r="C203" s="73">
        <f t="shared" si="10"/>
        <v>203</v>
      </c>
      <c r="D203" s="73">
        <v>200</v>
      </c>
      <c r="E203" s="73">
        <v>3</v>
      </c>
      <c r="F203" s="73">
        <f>G203+H203+I203</f>
        <v>939234</v>
      </c>
      <c r="G203" s="120">
        <v>926807</v>
      </c>
      <c r="H203" s="120">
        <v>12427</v>
      </c>
      <c r="I203" s="120">
        <v>0</v>
      </c>
      <c r="J203" s="120">
        <v>4527</v>
      </c>
      <c r="K203" s="120">
        <v>66987</v>
      </c>
      <c r="L203" s="120">
        <v>505847</v>
      </c>
      <c r="M203" s="120">
        <v>413086</v>
      </c>
    </row>
    <row r="204" spans="1:13" s="37" customFormat="1" ht="14.25" customHeight="1">
      <c r="A204" s="44" t="s">
        <v>171</v>
      </c>
      <c r="B204" s="73">
        <v>0</v>
      </c>
      <c r="C204" s="73">
        <f t="shared" si="10"/>
        <v>0</v>
      </c>
      <c r="D204" s="91">
        <v>0</v>
      </c>
      <c r="E204" s="91">
        <v>0</v>
      </c>
      <c r="F204" s="73">
        <f aca="true" t="shared" si="12" ref="F204:F216">G204+H204+I204</f>
        <v>0</v>
      </c>
      <c r="G204" s="120">
        <v>0</v>
      </c>
      <c r="H204" s="120">
        <v>0</v>
      </c>
      <c r="I204" s="120">
        <v>0</v>
      </c>
      <c r="J204" s="120">
        <v>0</v>
      </c>
      <c r="K204" s="120">
        <v>0</v>
      </c>
      <c r="L204" s="120">
        <v>0</v>
      </c>
      <c r="M204" s="120">
        <v>0</v>
      </c>
    </row>
    <row r="205" spans="1:13" s="37" customFormat="1" ht="14.25" customHeight="1">
      <c r="A205" s="44" t="s">
        <v>172</v>
      </c>
      <c r="B205" s="73">
        <v>0</v>
      </c>
      <c r="C205" s="73">
        <f t="shared" si="10"/>
        <v>0</v>
      </c>
      <c r="D205" s="73">
        <v>0</v>
      </c>
      <c r="E205" s="73">
        <v>0</v>
      </c>
      <c r="F205" s="73">
        <f t="shared" si="12"/>
        <v>0</v>
      </c>
      <c r="G205" s="120">
        <v>0</v>
      </c>
      <c r="H205" s="120">
        <v>0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</row>
    <row r="206" spans="1:13" s="37" customFormat="1" ht="14.25" customHeight="1">
      <c r="A206" s="44" t="s">
        <v>173</v>
      </c>
      <c r="B206" s="73">
        <v>28</v>
      </c>
      <c r="C206" s="73">
        <f t="shared" si="10"/>
        <v>389</v>
      </c>
      <c r="D206" s="73">
        <v>384</v>
      </c>
      <c r="E206" s="73">
        <v>5</v>
      </c>
      <c r="F206" s="73">
        <f t="shared" si="12"/>
        <v>713551</v>
      </c>
      <c r="G206" s="120">
        <v>711195</v>
      </c>
      <c r="H206" s="120">
        <v>2151</v>
      </c>
      <c r="I206" s="120">
        <v>205</v>
      </c>
      <c r="J206" s="120">
        <v>1791</v>
      </c>
      <c r="K206" s="120">
        <v>151866</v>
      </c>
      <c r="L206" s="120">
        <v>299580</v>
      </c>
      <c r="M206" s="120">
        <v>396946</v>
      </c>
    </row>
    <row r="207" spans="1:13" s="37" customFormat="1" ht="14.25" customHeight="1">
      <c r="A207" s="44" t="s">
        <v>174</v>
      </c>
      <c r="B207" s="73">
        <v>4</v>
      </c>
      <c r="C207" s="73">
        <f t="shared" si="10"/>
        <v>530</v>
      </c>
      <c r="D207" s="73">
        <v>530</v>
      </c>
      <c r="E207" s="73">
        <v>0</v>
      </c>
      <c r="F207" s="73">
        <f t="shared" si="12"/>
        <v>4458606</v>
      </c>
      <c r="G207" s="120">
        <v>4384904</v>
      </c>
      <c r="H207" s="120">
        <v>73702</v>
      </c>
      <c r="I207" s="120">
        <v>0</v>
      </c>
      <c r="J207" s="120">
        <v>8502</v>
      </c>
      <c r="K207" s="120">
        <v>376392</v>
      </c>
      <c r="L207" s="120">
        <v>2534426</v>
      </c>
      <c r="M207" s="120">
        <v>1971664</v>
      </c>
    </row>
    <row r="208" spans="1:13" s="37" customFormat="1" ht="14.25" customHeight="1">
      <c r="A208" s="44" t="s">
        <v>175</v>
      </c>
      <c r="B208" s="73">
        <v>0</v>
      </c>
      <c r="C208" s="73">
        <f t="shared" si="10"/>
        <v>0</v>
      </c>
      <c r="D208" s="73">
        <v>0</v>
      </c>
      <c r="E208" s="74">
        <v>0</v>
      </c>
      <c r="F208" s="73">
        <f t="shared" si="12"/>
        <v>0</v>
      </c>
      <c r="G208" s="120">
        <v>0</v>
      </c>
      <c r="H208" s="120">
        <v>0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</row>
    <row r="209" spans="1:13" s="37" customFormat="1" ht="14.25" customHeight="1">
      <c r="A209" s="44" t="s">
        <v>176</v>
      </c>
      <c r="B209" s="73">
        <v>14</v>
      </c>
      <c r="C209" s="73">
        <f t="shared" si="10"/>
        <v>355</v>
      </c>
      <c r="D209" s="73">
        <v>355</v>
      </c>
      <c r="E209" s="73">
        <v>0</v>
      </c>
      <c r="F209" s="73">
        <f t="shared" si="12"/>
        <v>589714</v>
      </c>
      <c r="G209" s="120">
        <v>290386</v>
      </c>
      <c r="H209" s="120">
        <v>299209</v>
      </c>
      <c r="I209" s="120">
        <v>119</v>
      </c>
      <c r="J209" s="120">
        <v>1622</v>
      </c>
      <c r="K209" s="120">
        <v>141554</v>
      </c>
      <c r="L209" s="120">
        <v>285044</v>
      </c>
      <c r="M209" s="120">
        <v>290818</v>
      </c>
    </row>
    <row r="210" spans="1:13" s="37" customFormat="1" ht="14.25" customHeight="1">
      <c r="A210" s="44" t="s">
        <v>177</v>
      </c>
      <c r="B210" s="73">
        <v>16</v>
      </c>
      <c r="C210" s="73">
        <f t="shared" si="10"/>
        <v>313</v>
      </c>
      <c r="D210" s="73">
        <v>307</v>
      </c>
      <c r="E210" s="73">
        <v>6</v>
      </c>
      <c r="F210" s="73">
        <f t="shared" si="12"/>
        <v>349845</v>
      </c>
      <c r="G210" s="120">
        <v>226363</v>
      </c>
      <c r="H210" s="120">
        <v>114386</v>
      </c>
      <c r="I210" s="120">
        <v>9096</v>
      </c>
      <c r="J210" s="120">
        <v>1083</v>
      </c>
      <c r="K210" s="120">
        <v>89260</v>
      </c>
      <c r="L210" s="120">
        <v>123804</v>
      </c>
      <c r="M210" s="120">
        <v>215259</v>
      </c>
    </row>
    <row r="211" spans="1:13" s="37" customFormat="1" ht="14.25" customHeight="1">
      <c r="A211" s="44" t="s">
        <v>178</v>
      </c>
      <c r="B211" s="73">
        <v>7</v>
      </c>
      <c r="C211" s="73">
        <f t="shared" si="10"/>
        <v>224</v>
      </c>
      <c r="D211" s="73">
        <v>224</v>
      </c>
      <c r="E211" s="73">
        <v>0</v>
      </c>
      <c r="F211" s="73">
        <f t="shared" si="12"/>
        <v>301645</v>
      </c>
      <c r="G211" s="120">
        <v>283014</v>
      </c>
      <c r="H211" s="120">
        <v>18631</v>
      </c>
      <c r="I211" s="120">
        <v>0</v>
      </c>
      <c r="J211" s="120">
        <v>1318</v>
      </c>
      <c r="K211" s="120">
        <v>75415</v>
      </c>
      <c r="L211" s="120">
        <v>135315</v>
      </c>
      <c r="M211" s="120">
        <v>159885</v>
      </c>
    </row>
    <row r="212" spans="1:13" s="37" customFormat="1" ht="14.25" customHeight="1">
      <c r="A212" s="44" t="s">
        <v>179</v>
      </c>
      <c r="B212" s="73">
        <v>0</v>
      </c>
      <c r="C212" s="73">
        <f t="shared" si="10"/>
        <v>0</v>
      </c>
      <c r="D212" s="73">
        <v>0</v>
      </c>
      <c r="E212" s="73">
        <v>0</v>
      </c>
      <c r="F212" s="73">
        <f t="shared" si="12"/>
        <v>0</v>
      </c>
      <c r="G212" s="120">
        <v>0</v>
      </c>
      <c r="H212" s="120">
        <v>0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</row>
    <row r="213" spans="1:13" s="37" customFormat="1" ht="14.25" customHeight="1">
      <c r="A213" s="44" t="s">
        <v>180</v>
      </c>
      <c r="B213" s="73">
        <v>3</v>
      </c>
      <c r="C213" s="73">
        <f t="shared" si="10"/>
        <v>830</v>
      </c>
      <c r="D213" s="73">
        <v>829</v>
      </c>
      <c r="E213" s="73">
        <v>1</v>
      </c>
      <c r="F213" s="73">
        <f t="shared" si="12"/>
        <v>3792705</v>
      </c>
      <c r="G213" s="120">
        <v>3706164</v>
      </c>
      <c r="H213" s="120">
        <v>86541</v>
      </c>
      <c r="I213" s="120">
        <v>0</v>
      </c>
      <c r="J213" s="120">
        <v>4512</v>
      </c>
      <c r="K213" s="120">
        <v>368635</v>
      </c>
      <c r="L213" s="120">
        <v>2293392</v>
      </c>
      <c r="M213" s="120">
        <v>1451373</v>
      </c>
    </row>
    <row r="214" spans="1:13" s="37" customFormat="1" ht="14.25" customHeight="1">
      <c r="A214" s="44" t="s">
        <v>181</v>
      </c>
      <c r="B214" s="73">
        <v>5</v>
      </c>
      <c r="C214" s="73">
        <f t="shared" si="10"/>
        <v>675</v>
      </c>
      <c r="D214" s="73">
        <v>674</v>
      </c>
      <c r="E214" s="73">
        <v>1</v>
      </c>
      <c r="F214" s="73">
        <f t="shared" si="12"/>
        <v>1558084</v>
      </c>
      <c r="G214" s="120">
        <v>1544626</v>
      </c>
      <c r="H214" s="120">
        <v>13458</v>
      </c>
      <c r="I214" s="120">
        <v>0</v>
      </c>
      <c r="J214" s="120">
        <v>2282</v>
      </c>
      <c r="K214" s="120">
        <v>287117</v>
      </c>
      <c r="L214" s="120">
        <v>1036022</v>
      </c>
      <c r="M214" s="120">
        <v>503995</v>
      </c>
    </row>
    <row r="215" spans="1:13" s="37" customFormat="1" ht="14.25" customHeight="1">
      <c r="A215" s="44" t="s">
        <v>182</v>
      </c>
      <c r="B215" s="73">
        <v>0</v>
      </c>
      <c r="C215" s="73">
        <f t="shared" si="10"/>
        <v>0</v>
      </c>
      <c r="D215" s="73">
        <v>0</v>
      </c>
      <c r="E215" s="73">
        <v>0</v>
      </c>
      <c r="F215" s="73">
        <f t="shared" si="12"/>
        <v>0</v>
      </c>
      <c r="G215" s="120">
        <v>0</v>
      </c>
      <c r="H215" s="120">
        <v>0</v>
      </c>
      <c r="I215" s="120">
        <v>0</v>
      </c>
      <c r="J215" s="120">
        <v>0</v>
      </c>
      <c r="K215" s="120">
        <v>0</v>
      </c>
      <c r="L215" s="120">
        <v>0</v>
      </c>
      <c r="M215" s="120">
        <v>0</v>
      </c>
    </row>
    <row r="216" spans="1:13" s="37" customFormat="1" ht="14.25" customHeight="1">
      <c r="A216" s="44" t="s">
        <v>183</v>
      </c>
      <c r="B216" s="73">
        <v>5</v>
      </c>
      <c r="C216" s="73">
        <f t="shared" si="10"/>
        <v>60</v>
      </c>
      <c r="D216" s="73">
        <v>58</v>
      </c>
      <c r="E216" s="73">
        <v>2</v>
      </c>
      <c r="F216" s="73">
        <f t="shared" si="12"/>
        <v>53603</v>
      </c>
      <c r="G216" s="120">
        <v>52006</v>
      </c>
      <c r="H216" s="120">
        <v>1597</v>
      </c>
      <c r="I216" s="120">
        <v>0</v>
      </c>
      <c r="J216" s="120">
        <v>862</v>
      </c>
      <c r="K216" s="120">
        <v>22124</v>
      </c>
      <c r="L216" s="120">
        <v>13974</v>
      </c>
      <c r="M216" s="120">
        <v>37743</v>
      </c>
    </row>
    <row r="217" spans="1:13" s="37" customFormat="1" ht="14.25" customHeight="1">
      <c r="A217" s="44"/>
      <c r="B217" s="73"/>
      <c r="C217" s="73"/>
      <c r="D217" s="73"/>
      <c r="E217" s="73"/>
      <c r="F217" s="73"/>
      <c r="G217" s="120"/>
      <c r="H217" s="120"/>
      <c r="I217" s="120"/>
      <c r="J217" s="120"/>
      <c r="K217" s="120"/>
      <c r="L217" s="120"/>
      <c r="M217" s="120"/>
    </row>
    <row r="218" spans="1:13" s="37" customFormat="1" ht="14.25" customHeight="1">
      <c r="A218" s="44"/>
      <c r="B218" s="73"/>
      <c r="C218" s="73"/>
      <c r="D218" s="73"/>
      <c r="E218" s="73"/>
      <c r="F218" s="73"/>
      <c r="G218" s="120"/>
      <c r="H218" s="120"/>
      <c r="I218" s="120"/>
      <c r="J218" s="120"/>
      <c r="K218" s="120"/>
      <c r="L218" s="120"/>
      <c r="M218" s="120"/>
    </row>
    <row r="219" spans="1:13" s="37" customFormat="1" ht="14.25" customHeight="1">
      <c r="A219" s="81" t="s">
        <v>148</v>
      </c>
      <c r="B219" s="73">
        <f>SUM(B220:B243)</f>
        <v>192</v>
      </c>
      <c r="C219" s="73">
        <f>SUM(D219:E219)</f>
        <v>6770</v>
      </c>
      <c r="D219" s="73">
        <f>SUM(D220:D243)</f>
        <v>6729</v>
      </c>
      <c r="E219" s="73">
        <f>SUM(E220:E243)</f>
        <v>41</v>
      </c>
      <c r="F219" s="73">
        <f>SUM(G219:I219)</f>
        <v>16223572</v>
      </c>
      <c r="G219" s="120">
        <v>14481236</v>
      </c>
      <c r="H219" s="120">
        <v>1741549</v>
      </c>
      <c r="I219" s="120">
        <v>787</v>
      </c>
      <c r="J219" s="120">
        <v>2343</v>
      </c>
      <c r="K219" s="120">
        <v>2628184</v>
      </c>
      <c r="L219" s="120">
        <v>6927394</v>
      </c>
      <c r="M219" s="120">
        <v>8933172</v>
      </c>
    </row>
    <row r="220" spans="1:13" s="37" customFormat="1" ht="14.25" customHeight="1">
      <c r="A220" s="44" t="s">
        <v>184</v>
      </c>
      <c r="B220" s="73">
        <v>15</v>
      </c>
      <c r="C220" s="73">
        <f aca="true" t="shared" si="13" ref="C220:C231">D220+E220</f>
        <v>200</v>
      </c>
      <c r="D220" s="73">
        <v>196</v>
      </c>
      <c r="E220" s="73">
        <v>4</v>
      </c>
      <c r="F220" s="73">
        <f aca="true" t="shared" si="14" ref="F220:F227">G220+H220+I220</f>
        <v>238337</v>
      </c>
      <c r="G220" s="120">
        <v>233651</v>
      </c>
      <c r="H220" s="120">
        <v>4686</v>
      </c>
      <c r="I220" s="120">
        <v>0</v>
      </c>
      <c r="J220" s="120">
        <v>1157</v>
      </c>
      <c r="K220" s="120">
        <v>69215</v>
      </c>
      <c r="L220" s="120">
        <v>84922</v>
      </c>
      <c r="M220" s="120">
        <v>146470</v>
      </c>
    </row>
    <row r="221" spans="1:13" s="37" customFormat="1" ht="14.25" customHeight="1">
      <c r="A221" s="44" t="s">
        <v>185</v>
      </c>
      <c r="B221" s="73">
        <v>2</v>
      </c>
      <c r="C221" s="73">
        <f t="shared" si="13"/>
        <v>14</v>
      </c>
      <c r="D221" s="73">
        <v>14</v>
      </c>
      <c r="E221" s="73">
        <v>0</v>
      </c>
      <c r="F221" s="89" t="s">
        <v>145</v>
      </c>
      <c r="G221" s="89" t="s">
        <v>145</v>
      </c>
      <c r="H221" s="89" t="s">
        <v>145</v>
      </c>
      <c r="I221" s="89" t="s">
        <v>145</v>
      </c>
      <c r="J221" s="89" t="s">
        <v>145</v>
      </c>
      <c r="K221" s="89" t="s">
        <v>145</v>
      </c>
      <c r="L221" s="89" t="s">
        <v>145</v>
      </c>
      <c r="M221" s="89" t="s">
        <v>145</v>
      </c>
    </row>
    <row r="222" spans="1:13" s="37" customFormat="1" ht="14.25" customHeight="1">
      <c r="A222" s="44" t="s">
        <v>186</v>
      </c>
      <c r="B222" s="73">
        <v>34</v>
      </c>
      <c r="C222" s="73">
        <f t="shared" si="13"/>
        <v>622</v>
      </c>
      <c r="D222" s="73">
        <v>616</v>
      </c>
      <c r="E222" s="73">
        <v>6</v>
      </c>
      <c r="F222" s="73">
        <f t="shared" si="14"/>
        <v>1342869</v>
      </c>
      <c r="G222" s="120">
        <v>890418</v>
      </c>
      <c r="H222" s="120">
        <v>452451</v>
      </c>
      <c r="I222" s="120">
        <v>0</v>
      </c>
      <c r="J222" s="120">
        <v>2110</v>
      </c>
      <c r="K222" s="120">
        <v>195722</v>
      </c>
      <c r="L222" s="120">
        <v>692099</v>
      </c>
      <c r="M222" s="120">
        <v>620436</v>
      </c>
    </row>
    <row r="223" spans="1:13" s="37" customFormat="1" ht="14.25" customHeight="1">
      <c r="A223" s="44" t="s">
        <v>187</v>
      </c>
      <c r="B223" s="73">
        <v>39</v>
      </c>
      <c r="C223" s="73">
        <f t="shared" si="13"/>
        <v>784</v>
      </c>
      <c r="D223" s="73">
        <v>774</v>
      </c>
      <c r="E223" s="73">
        <v>10</v>
      </c>
      <c r="F223" s="73">
        <f t="shared" si="14"/>
        <v>1319098</v>
      </c>
      <c r="G223" s="120">
        <v>1027718</v>
      </c>
      <c r="H223" s="120">
        <v>291380</v>
      </c>
      <c r="I223" s="120">
        <v>0</v>
      </c>
      <c r="J223" s="120">
        <v>1650</v>
      </c>
      <c r="K223" s="120">
        <v>169821</v>
      </c>
      <c r="L223" s="120">
        <v>783529</v>
      </c>
      <c r="M223" s="120">
        <v>510099</v>
      </c>
    </row>
    <row r="224" spans="1:13" s="37" customFormat="1" ht="14.25" customHeight="1">
      <c r="A224" s="44" t="s">
        <v>188</v>
      </c>
      <c r="B224" s="73">
        <v>1</v>
      </c>
      <c r="C224" s="73">
        <f t="shared" si="13"/>
        <v>26</v>
      </c>
      <c r="D224" s="73">
        <v>26</v>
      </c>
      <c r="E224" s="73">
        <v>0</v>
      </c>
      <c r="F224" s="89" t="s">
        <v>145</v>
      </c>
      <c r="G224" s="89" t="s">
        <v>145</v>
      </c>
      <c r="H224" s="89" t="s">
        <v>145</v>
      </c>
      <c r="I224" s="89" t="s">
        <v>145</v>
      </c>
      <c r="J224" s="89" t="s">
        <v>145</v>
      </c>
      <c r="K224" s="89" t="s">
        <v>145</v>
      </c>
      <c r="L224" s="89" t="s">
        <v>145</v>
      </c>
      <c r="M224" s="89" t="s">
        <v>145</v>
      </c>
    </row>
    <row r="225" spans="1:13" s="37" customFormat="1" ht="14.25" customHeight="1">
      <c r="A225" s="44" t="s">
        <v>189</v>
      </c>
      <c r="B225" s="73">
        <v>7</v>
      </c>
      <c r="C225" s="73">
        <f t="shared" si="13"/>
        <v>41</v>
      </c>
      <c r="D225" s="73">
        <v>39</v>
      </c>
      <c r="E225" s="73">
        <v>2</v>
      </c>
      <c r="F225" s="73">
        <f t="shared" si="14"/>
        <v>33460</v>
      </c>
      <c r="G225" s="120">
        <v>28888</v>
      </c>
      <c r="H225" s="120">
        <v>3851</v>
      </c>
      <c r="I225" s="120">
        <v>721</v>
      </c>
      <c r="J225" s="120">
        <v>795</v>
      </c>
      <c r="K225" s="120">
        <v>12050</v>
      </c>
      <c r="L225" s="120">
        <v>14957</v>
      </c>
      <c r="M225" s="120">
        <v>17621</v>
      </c>
    </row>
    <row r="226" spans="1:13" s="37" customFormat="1" ht="14.25" customHeight="1">
      <c r="A226" s="44" t="s">
        <v>190</v>
      </c>
      <c r="B226" s="73">
        <v>0</v>
      </c>
      <c r="C226" s="73">
        <f t="shared" si="13"/>
        <v>0</v>
      </c>
      <c r="D226" s="73">
        <v>0</v>
      </c>
      <c r="E226" s="73">
        <v>0</v>
      </c>
      <c r="F226" s="100">
        <v>0</v>
      </c>
      <c r="G226" s="123">
        <v>0</v>
      </c>
      <c r="H226" s="123">
        <v>0</v>
      </c>
      <c r="I226" s="120">
        <v>0</v>
      </c>
      <c r="J226" s="123">
        <v>0</v>
      </c>
      <c r="K226" s="123">
        <v>0</v>
      </c>
      <c r="L226" s="123">
        <v>0</v>
      </c>
      <c r="M226" s="123">
        <v>0</v>
      </c>
    </row>
    <row r="227" spans="1:13" s="37" customFormat="1" ht="14.25" customHeight="1">
      <c r="A227" s="44" t="s">
        <v>191</v>
      </c>
      <c r="B227" s="73">
        <v>3</v>
      </c>
      <c r="C227" s="73">
        <f t="shared" si="13"/>
        <v>41</v>
      </c>
      <c r="D227" s="73">
        <v>41</v>
      </c>
      <c r="E227" s="73">
        <v>0</v>
      </c>
      <c r="F227" s="73">
        <f t="shared" si="14"/>
        <v>19213</v>
      </c>
      <c r="G227" s="120">
        <v>16198</v>
      </c>
      <c r="H227" s="120">
        <v>3015</v>
      </c>
      <c r="I227" s="120">
        <v>0</v>
      </c>
      <c r="J227" s="120">
        <v>456</v>
      </c>
      <c r="K227" s="120">
        <v>9007</v>
      </c>
      <c r="L227" s="120">
        <v>8013</v>
      </c>
      <c r="M227" s="120">
        <v>10666</v>
      </c>
    </row>
    <row r="228" spans="1:13" s="37" customFormat="1" ht="14.25" customHeight="1">
      <c r="A228" s="44" t="s">
        <v>192</v>
      </c>
      <c r="B228" s="73">
        <v>1</v>
      </c>
      <c r="C228" s="73">
        <f t="shared" si="13"/>
        <v>27</v>
      </c>
      <c r="D228" s="89">
        <v>27</v>
      </c>
      <c r="E228" s="73">
        <v>0</v>
      </c>
      <c r="F228" s="89" t="s">
        <v>145</v>
      </c>
      <c r="G228" s="89" t="s">
        <v>145</v>
      </c>
      <c r="H228" s="89" t="s">
        <v>145</v>
      </c>
      <c r="I228" s="89" t="s">
        <v>145</v>
      </c>
      <c r="J228" s="89" t="s">
        <v>145</v>
      </c>
      <c r="K228" s="89" t="s">
        <v>145</v>
      </c>
      <c r="L228" s="89" t="s">
        <v>145</v>
      </c>
      <c r="M228" s="89" t="s">
        <v>145</v>
      </c>
    </row>
    <row r="229" spans="1:13" s="37" customFormat="1" ht="14.25" customHeight="1">
      <c r="A229" s="44" t="s">
        <v>193</v>
      </c>
      <c r="B229" s="73">
        <v>0</v>
      </c>
      <c r="C229" s="73">
        <f t="shared" si="13"/>
        <v>0</v>
      </c>
      <c r="D229" s="73">
        <v>0</v>
      </c>
      <c r="E229" s="73">
        <v>0</v>
      </c>
      <c r="F229" s="100">
        <v>0</v>
      </c>
      <c r="G229" s="123">
        <v>0</v>
      </c>
      <c r="H229" s="123">
        <v>0</v>
      </c>
      <c r="I229" s="120">
        <v>0</v>
      </c>
      <c r="J229" s="123">
        <v>0</v>
      </c>
      <c r="K229" s="123">
        <v>0</v>
      </c>
      <c r="L229" s="123">
        <v>0</v>
      </c>
      <c r="M229" s="123">
        <v>0</v>
      </c>
    </row>
    <row r="230" spans="1:13" s="37" customFormat="1" ht="14.25" customHeight="1">
      <c r="A230" s="44" t="s">
        <v>194</v>
      </c>
      <c r="B230" s="73">
        <v>15</v>
      </c>
      <c r="C230" s="73">
        <f t="shared" si="13"/>
        <v>1043</v>
      </c>
      <c r="D230" s="73">
        <v>1041</v>
      </c>
      <c r="E230" s="73">
        <v>2</v>
      </c>
      <c r="F230" s="73">
        <f>G230+H230+I230</f>
        <v>5347288</v>
      </c>
      <c r="G230" s="120">
        <v>5300636</v>
      </c>
      <c r="H230" s="120">
        <v>46652</v>
      </c>
      <c r="I230" s="120">
        <v>0</v>
      </c>
      <c r="J230" s="120">
        <v>4982</v>
      </c>
      <c r="K230" s="120">
        <v>389430</v>
      </c>
      <c r="L230" s="120">
        <v>1849678</v>
      </c>
      <c r="M230" s="120">
        <v>3346301</v>
      </c>
    </row>
    <row r="231" spans="1:13" s="37" customFormat="1" ht="14.25" customHeight="1">
      <c r="A231" s="44" t="s">
        <v>195</v>
      </c>
      <c r="B231" s="73">
        <v>3</v>
      </c>
      <c r="C231" s="73">
        <f t="shared" si="13"/>
        <v>32</v>
      </c>
      <c r="D231" s="73">
        <v>28</v>
      </c>
      <c r="E231" s="73">
        <v>4</v>
      </c>
      <c r="F231" s="73">
        <f>G231+H231+I231</f>
        <v>7960</v>
      </c>
      <c r="G231" s="120">
        <v>0</v>
      </c>
      <c r="H231" s="120">
        <v>7960</v>
      </c>
      <c r="I231" s="120">
        <v>0</v>
      </c>
      <c r="J231" s="120">
        <v>239</v>
      </c>
      <c r="K231" s="120">
        <v>5768</v>
      </c>
      <c r="L231" s="120">
        <v>1189</v>
      </c>
      <c r="M231" s="120">
        <v>6448</v>
      </c>
    </row>
    <row r="232" spans="1:13" s="37" customFormat="1" ht="14.25" customHeight="1">
      <c r="A232" s="44" t="s">
        <v>196</v>
      </c>
      <c r="B232" s="73">
        <v>0</v>
      </c>
      <c r="C232" s="73">
        <f aca="true" t="shared" si="15" ref="C232:C241">D232+E232</f>
        <v>0</v>
      </c>
      <c r="D232" s="73">
        <v>0</v>
      </c>
      <c r="E232" s="73">
        <v>0</v>
      </c>
      <c r="F232" s="100">
        <v>0</v>
      </c>
      <c r="G232" s="123">
        <v>0</v>
      </c>
      <c r="H232" s="123">
        <v>0</v>
      </c>
      <c r="I232" s="120">
        <v>0</v>
      </c>
      <c r="J232" s="123">
        <v>0</v>
      </c>
      <c r="K232" s="123">
        <v>0</v>
      </c>
      <c r="L232" s="123">
        <v>0</v>
      </c>
      <c r="M232" s="123">
        <v>0</v>
      </c>
    </row>
    <row r="233" spans="1:13" s="37" customFormat="1" ht="14.25" customHeight="1">
      <c r="A233" s="44" t="s">
        <v>197</v>
      </c>
      <c r="B233" s="73">
        <v>7</v>
      </c>
      <c r="C233" s="73">
        <f t="shared" si="15"/>
        <v>257</v>
      </c>
      <c r="D233" s="89">
        <v>257</v>
      </c>
      <c r="E233" s="73">
        <v>0</v>
      </c>
      <c r="F233" s="73">
        <f>G233+H233+I233</f>
        <v>425692</v>
      </c>
      <c r="G233" s="120">
        <v>413756</v>
      </c>
      <c r="H233" s="120">
        <v>11936</v>
      </c>
      <c r="I233" s="120">
        <v>0</v>
      </c>
      <c r="J233" s="120">
        <v>1608</v>
      </c>
      <c r="K233" s="120">
        <v>115252</v>
      </c>
      <c r="L233" s="120">
        <v>165030</v>
      </c>
      <c r="M233" s="120">
        <v>248265</v>
      </c>
    </row>
    <row r="234" spans="1:13" s="37" customFormat="1" ht="14.25" customHeight="1">
      <c r="A234" s="44" t="s">
        <v>198</v>
      </c>
      <c r="B234" s="73">
        <v>1</v>
      </c>
      <c r="C234" s="73">
        <f t="shared" si="15"/>
        <v>5</v>
      </c>
      <c r="D234" s="73">
        <v>5</v>
      </c>
      <c r="E234" s="73">
        <v>0</v>
      </c>
      <c r="F234" s="89" t="s">
        <v>145</v>
      </c>
      <c r="G234" s="89" t="s">
        <v>145</v>
      </c>
      <c r="H234" s="89" t="s">
        <v>145</v>
      </c>
      <c r="I234" s="89" t="s">
        <v>145</v>
      </c>
      <c r="J234" s="89" t="s">
        <v>145</v>
      </c>
      <c r="K234" s="89" t="s">
        <v>145</v>
      </c>
      <c r="L234" s="89" t="s">
        <v>145</v>
      </c>
      <c r="M234" s="89" t="s">
        <v>145</v>
      </c>
    </row>
    <row r="235" spans="1:13" s="37" customFormat="1" ht="14.25" customHeight="1">
      <c r="A235" s="44" t="s">
        <v>199</v>
      </c>
      <c r="B235" s="73">
        <v>4</v>
      </c>
      <c r="C235" s="73">
        <f t="shared" si="15"/>
        <v>139</v>
      </c>
      <c r="D235" s="89">
        <v>139</v>
      </c>
      <c r="E235" s="74">
        <v>0</v>
      </c>
      <c r="F235" s="85">
        <f>G235+H235+I235</f>
        <v>416897</v>
      </c>
      <c r="G235" s="85">
        <v>410248</v>
      </c>
      <c r="H235" s="85">
        <v>6583</v>
      </c>
      <c r="I235" s="85">
        <v>66</v>
      </c>
      <c r="J235" s="85">
        <v>2931</v>
      </c>
      <c r="K235" s="85">
        <v>55223</v>
      </c>
      <c r="L235" s="85">
        <v>204021</v>
      </c>
      <c r="M235" s="85">
        <v>203423</v>
      </c>
    </row>
    <row r="236" spans="1:13" s="37" customFormat="1" ht="14.25" customHeight="1">
      <c r="A236" s="44" t="s">
        <v>200</v>
      </c>
      <c r="B236" s="73">
        <v>15</v>
      </c>
      <c r="C236" s="73">
        <f t="shared" si="15"/>
        <v>179</v>
      </c>
      <c r="D236" s="73">
        <v>171</v>
      </c>
      <c r="E236" s="73">
        <v>8</v>
      </c>
      <c r="F236" s="73">
        <f>G236+H236+I236</f>
        <v>318794</v>
      </c>
      <c r="G236" s="120">
        <v>298785</v>
      </c>
      <c r="H236" s="120">
        <v>20009</v>
      </c>
      <c r="I236" s="120">
        <v>0</v>
      </c>
      <c r="J236" s="120">
        <v>1750</v>
      </c>
      <c r="K236" s="120">
        <v>59121</v>
      </c>
      <c r="L236" s="120">
        <v>203542</v>
      </c>
      <c r="M236" s="120">
        <v>109778</v>
      </c>
    </row>
    <row r="237" spans="1:13" s="37" customFormat="1" ht="14.25" customHeight="1">
      <c r="A237" s="44" t="s">
        <v>201</v>
      </c>
      <c r="B237" s="73">
        <v>11</v>
      </c>
      <c r="C237" s="73">
        <f t="shared" si="15"/>
        <v>786</v>
      </c>
      <c r="D237" s="73">
        <v>786</v>
      </c>
      <c r="E237" s="73">
        <v>0</v>
      </c>
      <c r="F237" s="73">
        <f>G237+H237+I237</f>
        <v>1652188</v>
      </c>
      <c r="G237" s="120">
        <v>1640891</v>
      </c>
      <c r="H237" s="120">
        <v>11297</v>
      </c>
      <c r="I237" s="120">
        <v>0</v>
      </c>
      <c r="J237" s="120">
        <v>2062</v>
      </c>
      <c r="K237" s="120">
        <v>353929</v>
      </c>
      <c r="L237" s="120">
        <v>853033</v>
      </c>
      <c r="M237" s="120">
        <v>767391</v>
      </c>
    </row>
    <row r="238" spans="1:13" s="37" customFormat="1" ht="14.25" customHeight="1">
      <c r="A238" s="44" t="s">
        <v>202</v>
      </c>
      <c r="B238" s="73">
        <v>10</v>
      </c>
      <c r="C238" s="73">
        <f t="shared" si="15"/>
        <v>177</v>
      </c>
      <c r="D238" s="95">
        <v>174</v>
      </c>
      <c r="E238" s="73">
        <v>3</v>
      </c>
      <c r="F238" s="73">
        <f>G238+H238+I238</f>
        <v>90845</v>
      </c>
      <c r="G238" s="120">
        <v>1200</v>
      </c>
      <c r="H238" s="120">
        <v>89645</v>
      </c>
      <c r="I238" s="120">
        <v>0</v>
      </c>
      <c r="J238" s="120">
        <v>494</v>
      </c>
      <c r="K238" s="120">
        <v>51088</v>
      </c>
      <c r="L238" s="120">
        <v>18210</v>
      </c>
      <c r="M238" s="120">
        <v>69296</v>
      </c>
    </row>
    <row r="239" spans="1:13" s="37" customFormat="1" ht="14.25" customHeight="1">
      <c r="A239" s="44" t="s">
        <v>179</v>
      </c>
      <c r="B239" s="73">
        <v>2</v>
      </c>
      <c r="C239" s="73">
        <f t="shared" si="15"/>
        <v>579</v>
      </c>
      <c r="D239" s="95">
        <v>579</v>
      </c>
      <c r="E239" s="73">
        <v>0</v>
      </c>
      <c r="F239" s="89" t="s">
        <v>145</v>
      </c>
      <c r="G239" s="89" t="s">
        <v>145</v>
      </c>
      <c r="H239" s="89" t="s">
        <v>145</v>
      </c>
      <c r="I239" s="89" t="s">
        <v>145</v>
      </c>
      <c r="J239" s="89" t="s">
        <v>145</v>
      </c>
      <c r="K239" s="89" t="s">
        <v>145</v>
      </c>
      <c r="L239" s="89" t="s">
        <v>145</v>
      </c>
      <c r="M239" s="89" t="s">
        <v>145</v>
      </c>
    </row>
    <row r="240" spans="1:13" s="37" customFormat="1" ht="14.25" customHeight="1">
      <c r="A240" s="44" t="s">
        <v>180</v>
      </c>
      <c r="B240" s="73">
        <v>2</v>
      </c>
      <c r="C240" s="73">
        <f t="shared" si="15"/>
        <v>701</v>
      </c>
      <c r="D240" s="95">
        <v>701</v>
      </c>
      <c r="E240" s="73">
        <v>0</v>
      </c>
      <c r="F240" s="89" t="s">
        <v>145</v>
      </c>
      <c r="G240" s="89" t="s">
        <v>145</v>
      </c>
      <c r="H240" s="89" t="s">
        <v>145</v>
      </c>
      <c r="I240" s="89" t="s">
        <v>145</v>
      </c>
      <c r="J240" s="89" t="s">
        <v>145</v>
      </c>
      <c r="K240" s="89" t="s">
        <v>145</v>
      </c>
      <c r="L240" s="89" t="s">
        <v>145</v>
      </c>
      <c r="M240" s="89" t="s">
        <v>145</v>
      </c>
    </row>
    <row r="241" spans="1:13" s="37" customFormat="1" ht="14.25" customHeight="1">
      <c r="A241" s="44" t="s">
        <v>181</v>
      </c>
      <c r="B241" s="91">
        <v>20</v>
      </c>
      <c r="C241" s="73">
        <f t="shared" si="15"/>
        <v>1117</v>
      </c>
      <c r="D241" s="91">
        <v>1115</v>
      </c>
      <c r="E241" s="91">
        <v>2</v>
      </c>
      <c r="F241" s="73">
        <f>G241+H241+I241</f>
        <v>2446448</v>
      </c>
      <c r="G241" s="120">
        <v>2408376</v>
      </c>
      <c r="H241" s="120">
        <v>38072</v>
      </c>
      <c r="I241" s="120">
        <v>0</v>
      </c>
      <c r="J241" s="120">
        <v>2148</v>
      </c>
      <c r="K241" s="120">
        <v>490365</v>
      </c>
      <c r="L241" s="123">
        <v>1189437</v>
      </c>
      <c r="M241" s="120">
        <v>1210363</v>
      </c>
    </row>
    <row r="242" spans="1:13" s="37" customFormat="1" ht="14.25" customHeight="1">
      <c r="A242" s="44" t="s">
        <v>182</v>
      </c>
      <c r="B242" s="99">
        <v>0</v>
      </c>
      <c r="C242" s="100">
        <v>0</v>
      </c>
      <c r="D242" s="92">
        <v>0</v>
      </c>
      <c r="E242" s="92">
        <v>0</v>
      </c>
      <c r="F242" s="100">
        <v>0</v>
      </c>
      <c r="G242" s="123">
        <v>0</v>
      </c>
      <c r="H242" s="123">
        <v>0</v>
      </c>
      <c r="I242" s="120">
        <v>0</v>
      </c>
      <c r="J242" s="123">
        <v>0</v>
      </c>
      <c r="K242" s="123">
        <v>0</v>
      </c>
      <c r="L242" s="123">
        <v>0</v>
      </c>
      <c r="M242" s="123">
        <v>0</v>
      </c>
    </row>
    <row r="243" spans="1:13" s="37" customFormat="1" ht="14.25" customHeight="1">
      <c r="A243" s="44" t="s">
        <v>183</v>
      </c>
      <c r="B243" s="99">
        <v>0</v>
      </c>
      <c r="C243" s="100">
        <v>0</v>
      </c>
      <c r="D243" s="92">
        <v>0</v>
      </c>
      <c r="E243" s="92">
        <v>0</v>
      </c>
      <c r="F243" s="100">
        <v>0</v>
      </c>
      <c r="G243" s="120">
        <v>0</v>
      </c>
      <c r="H243" s="123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</row>
    <row r="244" spans="1:13" s="37" customFormat="1" ht="14.25" customHeight="1" thickBot="1">
      <c r="A244" s="110"/>
      <c r="B244" s="17"/>
      <c r="C244" s="137"/>
      <c r="D244" s="93"/>
      <c r="E244" s="93"/>
      <c r="F244" s="93"/>
      <c r="G244" s="126"/>
      <c r="H244" s="126"/>
      <c r="I244" s="126"/>
      <c r="J244" s="126"/>
      <c r="K244" s="126"/>
      <c r="L244" s="126"/>
      <c r="M244" s="126"/>
    </row>
    <row r="245" spans="1:13" s="37" customFormat="1" ht="14.25" customHeight="1">
      <c r="A245" s="8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219" t="s">
        <v>204</v>
      </c>
      <c r="M245" s="219"/>
    </row>
    <row r="246" spans="1:13" ht="24" customHeight="1">
      <c r="A246" s="148" t="s">
        <v>347</v>
      </c>
      <c r="B246" s="148"/>
      <c r="C246" s="148"/>
      <c r="D246" s="148"/>
      <c r="E246" s="148"/>
      <c r="F246" s="148"/>
      <c r="G246" s="147" t="s">
        <v>348</v>
      </c>
      <c r="H246" s="147"/>
      <c r="I246" s="147"/>
      <c r="J246" s="147"/>
      <c r="K246" s="147"/>
      <c r="L246" s="147"/>
      <c r="M246" s="147"/>
    </row>
    <row r="247" spans="1:13" ht="30" customHeight="1">
      <c r="A247" s="151" t="s">
        <v>306</v>
      </c>
      <c r="B247" s="151"/>
      <c r="C247" s="151"/>
      <c r="D247" s="151"/>
      <c r="E247" s="151"/>
      <c r="F247" s="151"/>
      <c r="G247" s="152" t="s">
        <v>207</v>
      </c>
      <c r="H247" s="152"/>
      <c r="I247" s="152"/>
      <c r="J247" s="152"/>
      <c r="K247" s="152"/>
      <c r="L247" s="152"/>
      <c r="M247" s="152"/>
    </row>
    <row r="248" spans="1:13" ht="11.25">
      <c r="A248" s="181"/>
      <c r="B248" s="181"/>
      <c r="C248" s="181"/>
      <c r="D248" s="181"/>
      <c r="E248" s="181"/>
      <c r="F248" s="181"/>
      <c r="G248" s="195"/>
      <c r="H248" s="195"/>
      <c r="I248" s="195"/>
      <c r="J248" s="195"/>
      <c r="K248" s="195"/>
      <c r="L248" s="195"/>
      <c r="M248" s="195"/>
    </row>
    <row r="249" spans="1:13" ht="12" thickBot="1">
      <c r="A249" s="112" t="s">
        <v>319</v>
      </c>
      <c r="H249" s="209" t="s">
        <v>137</v>
      </c>
      <c r="I249" s="209"/>
      <c r="J249" s="209"/>
      <c r="K249" s="209"/>
      <c r="L249" s="209"/>
      <c r="M249" s="209"/>
    </row>
    <row r="250" spans="1:13" ht="16.5" customHeight="1">
      <c r="A250" s="221" t="s">
        <v>154</v>
      </c>
      <c r="B250" s="223" t="s">
        <v>71</v>
      </c>
      <c r="C250" s="225" t="s">
        <v>95</v>
      </c>
      <c r="D250" s="225"/>
      <c r="E250" s="225"/>
      <c r="F250" s="43"/>
      <c r="G250" s="234" t="s">
        <v>96</v>
      </c>
      <c r="H250" s="234"/>
      <c r="I250" s="234"/>
      <c r="J250" s="235"/>
      <c r="K250" s="223" t="s">
        <v>97</v>
      </c>
      <c r="L250" s="223" t="s">
        <v>41</v>
      </c>
      <c r="M250" s="236" t="s">
        <v>98</v>
      </c>
    </row>
    <row r="251" spans="1:13" ht="25.5" customHeight="1">
      <c r="A251" s="222"/>
      <c r="B251" s="224"/>
      <c r="C251" s="39" t="s">
        <v>99</v>
      </c>
      <c r="D251" s="40" t="s">
        <v>100</v>
      </c>
      <c r="E251" s="40" t="s">
        <v>101</v>
      </c>
      <c r="F251" s="41" t="s">
        <v>99</v>
      </c>
      <c r="G251" s="42" t="s">
        <v>102</v>
      </c>
      <c r="H251" s="40" t="s">
        <v>103</v>
      </c>
      <c r="I251" s="40" t="s">
        <v>104</v>
      </c>
      <c r="J251" s="40" t="s">
        <v>105</v>
      </c>
      <c r="K251" s="224"/>
      <c r="L251" s="224"/>
      <c r="M251" s="237"/>
    </row>
    <row r="252" ht="14.25" customHeight="1">
      <c r="A252" s="34"/>
    </row>
    <row r="253" spans="1:13" s="37" customFormat="1" ht="14.25" customHeight="1">
      <c r="A253" s="81" t="s">
        <v>149</v>
      </c>
      <c r="B253" s="73">
        <f>SUM(B254:B277)</f>
        <v>160</v>
      </c>
      <c r="C253" s="73">
        <f>SUM(D253:E253)</f>
        <v>9431</v>
      </c>
      <c r="D253" s="73">
        <f>SUM(D254:D277)</f>
        <v>9411</v>
      </c>
      <c r="E253" s="73">
        <f>SUM(E254:E277)</f>
        <v>20</v>
      </c>
      <c r="F253" s="73">
        <f>SUM(G253:I253)</f>
        <v>22131585</v>
      </c>
      <c r="G253" s="73">
        <v>21654010</v>
      </c>
      <c r="H253" s="73">
        <v>476185</v>
      </c>
      <c r="I253" s="73">
        <v>1390</v>
      </c>
      <c r="J253" s="73">
        <v>2315</v>
      </c>
      <c r="K253" s="73">
        <v>3684323</v>
      </c>
      <c r="L253" s="73">
        <v>14849074</v>
      </c>
      <c r="M253" s="73">
        <v>6980257</v>
      </c>
    </row>
    <row r="254" spans="1:13" s="37" customFormat="1" ht="14.25" customHeight="1">
      <c r="A254" s="44" t="s">
        <v>160</v>
      </c>
      <c r="B254" s="73">
        <v>12</v>
      </c>
      <c r="C254" s="73">
        <f>D254+E254</f>
        <v>1818</v>
      </c>
      <c r="D254" s="73">
        <v>1815</v>
      </c>
      <c r="E254" s="73">
        <v>3</v>
      </c>
      <c r="F254" s="73">
        <f aca="true" t="shared" si="16" ref="F254:F286">G254+H254+I254</f>
        <v>3657666</v>
      </c>
      <c r="G254" s="73">
        <v>3654309</v>
      </c>
      <c r="H254" s="73">
        <v>3357</v>
      </c>
      <c r="I254" s="73">
        <v>0</v>
      </c>
      <c r="J254" s="73">
        <v>1970</v>
      </c>
      <c r="K254" s="73">
        <v>645937</v>
      </c>
      <c r="L254" s="73">
        <v>1996544</v>
      </c>
      <c r="M254" s="73">
        <v>1585316</v>
      </c>
    </row>
    <row r="255" spans="1:13" s="37" customFormat="1" ht="14.25" customHeight="1">
      <c r="A255" s="44" t="s">
        <v>161</v>
      </c>
      <c r="B255" s="73">
        <v>3</v>
      </c>
      <c r="C255" s="73">
        <f aca="true" t="shared" si="17" ref="C255:C276">D255+E255</f>
        <v>117</v>
      </c>
      <c r="D255" s="89">
        <v>117</v>
      </c>
      <c r="E255" s="73">
        <v>0</v>
      </c>
      <c r="F255" s="73">
        <f t="shared" si="16"/>
        <v>944506</v>
      </c>
      <c r="G255" s="120">
        <v>944506</v>
      </c>
      <c r="H255" s="120">
        <v>0</v>
      </c>
      <c r="I255" s="120">
        <v>0</v>
      </c>
      <c r="J255" s="120">
        <v>8010</v>
      </c>
      <c r="K255" s="120">
        <v>86397</v>
      </c>
      <c r="L255" s="120">
        <v>759567</v>
      </c>
      <c r="M255" s="120">
        <v>177655</v>
      </c>
    </row>
    <row r="256" spans="1:13" s="37" customFormat="1" ht="14.25" customHeight="1">
      <c r="A256" s="44" t="s">
        <v>162</v>
      </c>
      <c r="B256" s="73">
        <v>5</v>
      </c>
      <c r="C256" s="73">
        <f t="shared" si="17"/>
        <v>352</v>
      </c>
      <c r="D256" s="89">
        <v>352</v>
      </c>
      <c r="E256" s="73">
        <v>0</v>
      </c>
      <c r="F256" s="73">
        <f t="shared" si="16"/>
        <v>986335</v>
      </c>
      <c r="G256" s="73">
        <v>984335</v>
      </c>
      <c r="H256" s="73">
        <v>2000</v>
      </c>
      <c r="I256" s="73">
        <v>0</v>
      </c>
      <c r="J256" s="73">
        <v>2767</v>
      </c>
      <c r="K256" s="73">
        <v>134876</v>
      </c>
      <c r="L256" s="73">
        <v>687202</v>
      </c>
      <c r="M256" s="73">
        <v>286954</v>
      </c>
    </row>
    <row r="257" spans="1:13" s="37" customFormat="1" ht="14.25" customHeight="1">
      <c r="A257" s="44" t="s">
        <v>163</v>
      </c>
      <c r="B257" s="73">
        <v>23</v>
      </c>
      <c r="C257" s="73">
        <f t="shared" si="17"/>
        <v>451</v>
      </c>
      <c r="D257" s="73">
        <v>447</v>
      </c>
      <c r="E257" s="73">
        <v>4</v>
      </c>
      <c r="F257" s="73">
        <f t="shared" si="16"/>
        <v>303571</v>
      </c>
      <c r="G257" s="73">
        <v>221722</v>
      </c>
      <c r="H257" s="73">
        <v>81849</v>
      </c>
      <c r="I257" s="73">
        <v>0</v>
      </c>
      <c r="J257" s="73">
        <v>658</v>
      </c>
      <c r="K257" s="73">
        <v>84154</v>
      </c>
      <c r="L257" s="73">
        <v>157974</v>
      </c>
      <c r="M257" s="73">
        <v>138727</v>
      </c>
    </row>
    <row r="258" spans="1:13" s="37" customFormat="1" ht="14.25" customHeight="1">
      <c r="A258" s="44" t="s">
        <v>164</v>
      </c>
      <c r="B258" s="73">
        <v>2</v>
      </c>
      <c r="C258" s="73">
        <f t="shared" si="17"/>
        <v>11</v>
      </c>
      <c r="D258" s="95">
        <v>8</v>
      </c>
      <c r="E258" s="73">
        <v>3</v>
      </c>
      <c r="F258" s="89" t="s">
        <v>145</v>
      </c>
      <c r="G258" s="89" t="s">
        <v>145</v>
      </c>
      <c r="H258" s="89" t="s">
        <v>145</v>
      </c>
      <c r="I258" s="89" t="s">
        <v>145</v>
      </c>
      <c r="J258" s="89" t="s">
        <v>145</v>
      </c>
      <c r="K258" s="89" t="s">
        <v>145</v>
      </c>
      <c r="L258" s="89" t="s">
        <v>145</v>
      </c>
      <c r="M258" s="89" t="s">
        <v>145</v>
      </c>
    </row>
    <row r="259" spans="1:13" s="37" customFormat="1" ht="14.25" customHeight="1">
      <c r="A259" s="44" t="s">
        <v>165</v>
      </c>
      <c r="B259" s="73">
        <v>4</v>
      </c>
      <c r="C259" s="73">
        <f t="shared" si="17"/>
        <v>22</v>
      </c>
      <c r="D259" s="73">
        <v>22</v>
      </c>
      <c r="E259" s="73">
        <v>0</v>
      </c>
      <c r="F259" s="73">
        <f t="shared" si="16"/>
        <v>28616</v>
      </c>
      <c r="G259" s="73">
        <v>28521</v>
      </c>
      <c r="H259" s="73">
        <v>95</v>
      </c>
      <c r="I259" s="73">
        <v>0</v>
      </c>
      <c r="J259" s="73">
        <v>1270</v>
      </c>
      <c r="K259" s="73">
        <v>6718</v>
      </c>
      <c r="L259" s="73">
        <v>14395</v>
      </c>
      <c r="M259" s="73">
        <v>13543</v>
      </c>
    </row>
    <row r="260" spans="1:13" s="37" customFormat="1" ht="14.25" customHeight="1">
      <c r="A260" s="44" t="s">
        <v>166</v>
      </c>
      <c r="B260" s="73">
        <v>3</v>
      </c>
      <c r="C260" s="73">
        <f t="shared" si="17"/>
        <v>95</v>
      </c>
      <c r="D260" s="89">
        <v>93</v>
      </c>
      <c r="E260" s="73">
        <v>2</v>
      </c>
      <c r="F260" s="73">
        <f t="shared" si="16"/>
        <v>393851</v>
      </c>
      <c r="G260" s="120">
        <v>390239</v>
      </c>
      <c r="H260" s="120">
        <v>3612</v>
      </c>
      <c r="I260" s="120">
        <v>0</v>
      </c>
      <c r="J260" s="120">
        <v>4077</v>
      </c>
      <c r="K260" s="120">
        <v>58535</v>
      </c>
      <c r="L260" s="120">
        <v>245913</v>
      </c>
      <c r="M260" s="120">
        <v>141380</v>
      </c>
    </row>
    <row r="261" spans="1:13" s="37" customFormat="1" ht="14.25" customHeight="1">
      <c r="A261" s="44" t="s">
        <v>167</v>
      </c>
      <c r="B261" s="73">
        <v>6</v>
      </c>
      <c r="C261" s="73">
        <f t="shared" si="17"/>
        <v>98</v>
      </c>
      <c r="D261" s="89">
        <v>98</v>
      </c>
      <c r="E261" s="73">
        <v>0</v>
      </c>
      <c r="F261" s="73">
        <f t="shared" si="16"/>
        <v>108043</v>
      </c>
      <c r="G261" s="73">
        <v>99631</v>
      </c>
      <c r="H261" s="73">
        <v>8412</v>
      </c>
      <c r="I261" s="73">
        <v>0</v>
      </c>
      <c r="J261" s="73">
        <v>1072</v>
      </c>
      <c r="K261" s="73">
        <v>36296</v>
      </c>
      <c r="L261" s="73">
        <v>45591</v>
      </c>
      <c r="M261" s="73">
        <v>59481</v>
      </c>
    </row>
    <row r="262" spans="1:13" s="37" customFormat="1" ht="14.25" customHeight="1">
      <c r="A262" s="44" t="s">
        <v>168</v>
      </c>
      <c r="B262" s="73">
        <v>1</v>
      </c>
      <c r="C262" s="73">
        <f t="shared" si="17"/>
        <v>18</v>
      </c>
      <c r="D262" s="89">
        <v>18</v>
      </c>
      <c r="E262" s="73">
        <v>0</v>
      </c>
      <c r="F262" s="89" t="s">
        <v>145</v>
      </c>
      <c r="G262" s="89" t="s">
        <v>145</v>
      </c>
      <c r="H262" s="89" t="s">
        <v>145</v>
      </c>
      <c r="I262" s="89" t="s">
        <v>145</v>
      </c>
      <c r="J262" s="89" t="s">
        <v>145</v>
      </c>
      <c r="K262" s="89" t="s">
        <v>145</v>
      </c>
      <c r="L262" s="89" t="s">
        <v>145</v>
      </c>
      <c r="M262" s="89" t="s">
        <v>145</v>
      </c>
    </row>
    <row r="263" spans="1:13" s="37" customFormat="1" ht="14.25" customHeight="1">
      <c r="A263" s="44" t="s">
        <v>169</v>
      </c>
      <c r="B263" s="73">
        <v>1</v>
      </c>
      <c r="C263" s="73">
        <f t="shared" si="17"/>
        <v>5</v>
      </c>
      <c r="D263" s="89">
        <v>5</v>
      </c>
      <c r="E263" s="73">
        <v>0</v>
      </c>
      <c r="F263" s="89" t="s">
        <v>145</v>
      </c>
      <c r="G263" s="89" t="s">
        <v>145</v>
      </c>
      <c r="H263" s="89" t="s">
        <v>145</v>
      </c>
      <c r="I263" s="89" t="s">
        <v>145</v>
      </c>
      <c r="J263" s="89" t="s">
        <v>145</v>
      </c>
      <c r="K263" s="89" t="s">
        <v>145</v>
      </c>
      <c r="L263" s="89" t="s">
        <v>145</v>
      </c>
      <c r="M263" s="89" t="s">
        <v>145</v>
      </c>
    </row>
    <row r="264" spans="1:13" s="37" customFormat="1" ht="14.25" customHeight="1">
      <c r="A264" s="44" t="s">
        <v>170</v>
      </c>
      <c r="B264" s="73">
        <v>8</v>
      </c>
      <c r="C264" s="73">
        <f t="shared" si="17"/>
        <v>258</v>
      </c>
      <c r="D264" s="73">
        <v>258</v>
      </c>
      <c r="E264" s="73">
        <v>0</v>
      </c>
      <c r="F264" s="73">
        <f t="shared" si="16"/>
        <v>489585</v>
      </c>
      <c r="G264" s="73">
        <v>478046</v>
      </c>
      <c r="H264" s="73">
        <v>11539</v>
      </c>
      <c r="I264" s="73">
        <v>0</v>
      </c>
      <c r="J264" s="73">
        <v>1864</v>
      </c>
      <c r="K264" s="73">
        <v>70599</v>
      </c>
      <c r="L264" s="73">
        <v>295181</v>
      </c>
      <c r="M264" s="73">
        <v>185693</v>
      </c>
    </row>
    <row r="265" spans="1:13" s="37" customFormat="1" ht="14.25" customHeight="1">
      <c r="A265" s="44" t="s">
        <v>171</v>
      </c>
      <c r="B265" s="73">
        <v>1</v>
      </c>
      <c r="C265" s="73">
        <f t="shared" si="17"/>
        <v>5</v>
      </c>
      <c r="D265" s="89">
        <v>5</v>
      </c>
      <c r="E265" s="73">
        <v>0</v>
      </c>
      <c r="F265" s="89" t="s">
        <v>145</v>
      </c>
      <c r="G265" s="89" t="s">
        <v>145</v>
      </c>
      <c r="H265" s="89" t="s">
        <v>145</v>
      </c>
      <c r="I265" s="89" t="s">
        <v>145</v>
      </c>
      <c r="J265" s="89" t="s">
        <v>145</v>
      </c>
      <c r="K265" s="89" t="s">
        <v>145</v>
      </c>
      <c r="L265" s="89" t="s">
        <v>145</v>
      </c>
      <c r="M265" s="89" t="s">
        <v>145</v>
      </c>
    </row>
    <row r="266" spans="1:13" s="37" customFormat="1" ht="14.25" customHeight="1">
      <c r="A266" s="44" t="s">
        <v>172</v>
      </c>
      <c r="B266" s="73">
        <v>0</v>
      </c>
      <c r="C266" s="73">
        <f t="shared" si="17"/>
        <v>0</v>
      </c>
      <c r="D266" s="73">
        <v>0</v>
      </c>
      <c r="E266" s="73">
        <v>0</v>
      </c>
      <c r="F266" s="73">
        <f t="shared" si="16"/>
        <v>0</v>
      </c>
      <c r="G266" s="73">
        <v>0</v>
      </c>
      <c r="H266" s="73">
        <v>0</v>
      </c>
      <c r="I266" s="120">
        <v>0</v>
      </c>
      <c r="J266" s="73">
        <v>0</v>
      </c>
      <c r="K266" s="73">
        <v>0</v>
      </c>
      <c r="L266" s="73">
        <v>0</v>
      </c>
      <c r="M266" s="73">
        <v>0</v>
      </c>
    </row>
    <row r="267" spans="1:13" s="37" customFormat="1" ht="14.25" customHeight="1">
      <c r="A267" s="44" t="s">
        <v>173</v>
      </c>
      <c r="B267" s="73">
        <v>12</v>
      </c>
      <c r="C267" s="73">
        <f t="shared" si="17"/>
        <v>170</v>
      </c>
      <c r="D267" s="73">
        <v>170</v>
      </c>
      <c r="E267" s="73">
        <v>0</v>
      </c>
      <c r="F267" s="73">
        <f t="shared" si="16"/>
        <v>298490</v>
      </c>
      <c r="G267" s="73">
        <v>297990</v>
      </c>
      <c r="H267" s="73">
        <v>280</v>
      </c>
      <c r="I267" s="120">
        <v>220</v>
      </c>
      <c r="J267" s="73">
        <v>1705</v>
      </c>
      <c r="K267" s="73">
        <v>61401</v>
      </c>
      <c r="L267" s="73">
        <v>117076</v>
      </c>
      <c r="M267" s="73">
        <v>172814</v>
      </c>
    </row>
    <row r="268" spans="1:13" s="37" customFormat="1" ht="14.25" customHeight="1">
      <c r="A268" s="44" t="s">
        <v>174</v>
      </c>
      <c r="B268" s="73">
        <v>5</v>
      </c>
      <c r="C268" s="73">
        <f t="shared" si="17"/>
        <v>111</v>
      </c>
      <c r="D268" s="73">
        <v>110</v>
      </c>
      <c r="E268" s="73">
        <v>1</v>
      </c>
      <c r="F268" s="73">
        <f t="shared" si="16"/>
        <v>431424</v>
      </c>
      <c r="G268" s="73">
        <v>411914</v>
      </c>
      <c r="H268" s="73">
        <v>19510</v>
      </c>
      <c r="I268" s="120">
        <v>0</v>
      </c>
      <c r="J268" s="73">
        <v>3844</v>
      </c>
      <c r="K268" s="73">
        <v>31389</v>
      </c>
      <c r="L268" s="73">
        <v>329822</v>
      </c>
      <c r="M268" s="73">
        <v>96841</v>
      </c>
    </row>
    <row r="269" spans="1:13" s="37" customFormat="1" ht="14.25" customHeight="1">
      <c r="A269" s="44" t="s">
        <v>175</v>
      </c>
      <c r="B269" s="73">
        <v>3</v>
      </c>
      <c r="C269" s="73">
        <f t="shared" si="17"/>
        <v>148</v>
      </c>
      <c r="D269" s="89">
        <v>148</v>
      </c>
      <c r="E269" s="74">
        <v>0</v>
      </c>
      <c r="F269" s="73">
        <f t="shared" si="16"/>
        <v>786881</v>
      </c>
      <c r="G269" s="120">
        <v>786881</v>
      </c>
      <c r="H269" s="120">
        <v>0</v>
      </c>
      <c r="I269" s="120">
        <v>0</v>
      </c>
      <c r="J269" s="120">
        <v>5314</v>
      </c>
      <c r="K269" s="120">
        <v>53907</v>
      </c>
      <c r="L269" s="120">
        <v>743936</v>
      </c>
      <c r="M269" s="120">
        <v>42577</v>
      </c>
    </row>
    <row r="270" spans="1:13" s="37" customFormat="1" ht="14.25" customHeight="1">
      <c r="A270" s="44" t="s">
        <v>176</v>
      </c>
      <c r="B270" s="73">
        <v>14</v>
      </c>
      <c r="C270" s="73">
        <f t="shared" si="17"/>
        <v>324</v>
      </c>
      <c r="D270" s="73">
        <v>321</v>
      </c>
      <c r="E270" s="73">
        <v>3</v>
      </c>
      <c r="F270" s="73">
        <f t="shared" si="16"/>
        <v>572716</v>
      </c>
      <c r="G270" s="120">
        <v>353728</v>
      </c>
      <c r="H270" s="120">
        <v>218988</v>
      </c>
      <c r="I270" s="120">
        <v>0</v>
      </c>
      <c r="J270" s="120">
        <v>1728</v>
      </c>
      <c r="K270" s="120">
        <v>104416</v>
      </c>
      <c r="L270" s="120">
        <v>265299</v>
      </c>
      <c r="M270" s="120">
        <v>294412</v>
      </c>
    </row>
    <row r="271" spans="1:13" s="37" customFormat="1" ht="14.25" customHeight="1">
      <c r="A271" s="44" t="s">
        <v>177</v>
      </c>
      <c r="B271" s="73">
        <v>12</v>
      </c>
      <c r="C271" s="73">
        <f t="shared" si="17"/>
        <v>526</v>
      </c>
      <c r="D271" s="89">
        <v>523</v>
      </c>
      <c r="E271" s="73">
        <v>3</v>
      </c>
      <c r="F271" s="73">
        <f t="shared" si="16"/>
        <v>1235927</v>
      </c>
      <c r="G271" s="120">
        <v>1194065</v>
      </c>
      <c r="H271" s="120">
        <v>41242</v>
      </c>
      <c r="I271" s="120">
        <v>620</v>
      </c>
      <c r="J271" s="120">
        <v>2303</v>
      </c>
      <c r="K271" s="120">
        <v>249251</v>
      </c>
      <c r="L271" s="120">
        <v>703408</v>
      </c>
      <c r="M271" s="120">
        <v>507896</v>
      </c>
    </row>
    <row r="272" spans="1:13" s="37" customFormat="1" ht="14.25" customHeight="1">
      <c r="A272" s="44" t="s">
        <v>178</v>
      </c>
      <c r="B272" s="73">
        <v>9</v>
      </c>
      <c r="C272" s="73">
        <f t="shared" si="17"/>
        <v>358</v>
      </c>
      <c r="D272" s="73">
        <v>357</v>
      </c>
      <c r="E272" s="73">
        <v>1</v>
      </c>
      <c r="F272" s="73">
        <f t="shared" si="16"/>
        <v>363033</v>
      </c>
      <c r="G272" s="120">
        <v>321567</v>
      </c>
      <c r="H272" s="120">
        <v>41466</v>
      </c>
      <c r="I272" s="120">
        <v>0</v>
      </c>
      <c r="J272" s="120">
        <v>995</v>
      </c>
      <c r="K272" s="120">
        <v>116474</v>
      </c>
      <c r="L272" s="120">
        <v>213247</v>
      </c>
      <c r="M272" s="120">
        <v>143126</v>
      </c>
    </row>
    <row r="273" spans="1:13" s="37" customFormat="1" ht="14.25" customHeight="1">
      <c r="A273" s="44" t="s">
        <v>179</v>
      </c>
      <c r="B273" s="73">
        <v>0</v>
      </c>
      <c r="C273" s="73">
        <f t="shared" si="17"/>
        <v>0</v>
      </c>
      <c r="D273" s="73">
        <v>0</v>
      </c>
      <c r="E273" s="73">
        <v>0</v>
      </c>
      <c r="F273" s="73">
        <f>G273+H273+I273</f>
        <v>0</v>
      </c>
      <c r="G273" s="73">
        <v>0</v>
      </c>
      <c r="H273" s="73">
        <v>0</v>
      </c>
      <c r="I273" s="120">
        <v>0</v>
      </c>
      <c r="J273" s="73">
        <v>0</v>
      </c>
      <c r="K273" s="73">
        <v>0</v>
      </c>
      <c r="L273" s="73">
        <v>0</v>
      </c>
      <c r="M273" s="73">
        <v>0</v>
      </c>
    </row>
    <row r="274" spans="1:13" s="37" customFormat="1" ht="14.25" customHeight="1">
      <c r="A274" s="44" t="s">
        <v>180</v>
      </c>
      <c r="B274" s="73">
        <v>0</v>
      </c>
      <c r="C274" s="73">
        <f t="shared" si="17"/>
        <v>0</v>
      </c>
      <c r="D274" s="73">
        <v>0</v>
      </c>
      <c r="E274" s="73">
        <v>0</v>
      </c>
      <c r="F274" s="73">
        <f>G274+H274+I274</f>
        <v>0</v>
      </c>
      <c r="G274" s="73">
        <v>0</v>
      </c>
      <c r="H274" s="73">
        <v>0</v>
      </c>
      <c r="I274" s="120">
        <v>0</v>
      </c>
      <c r="J274" s="73">
        <v>0</v>
      </c>
      <c r="K274" s="73">
        <v>0</v>
      </c>
      <c r="L274" s="73">
        <v>0</v>
      </c>
      <c r="M274" s="73">
        <v>0</v>
      </c>
    </row>
    <row r="275" spans="1:13" s="37" customFormat="1" ht="14.25" customHeight="1">
      <c r="A275" s="44" t="s">
        <v>181</v>
      </c>
      <c r="B275" s="73">
        <v>31</v>
      </c>
      <c r="C275" s="73">
        <f t="shared" si="17"/>
        <v>4451</v>
      </c>
      <c r="D275" s="73">
        <v>4451</v>
      </c>
      <c r="E275" s="73">
        <v>0</v>
      </c>
      <c r="F275" s="73">
        <f t="shared" si="16"/>
        <v>11276447</v>
      </c>
      <c r="G275" s="120">
        <v>11244104</v>
      </c>
      <c r="H275" s="120">
        <v>32343</v>
      </c>
      <c r="I275" s="120">
        <v>0</v>
      </c>
      <c r="J275" s="120">
        <v>2507</v>
      </c>
      <c r="K275" s="120">
        <v>1899331</v>
      </c>
      <c r="L275" s="120">
        <v>8141098</v>
      </c>
      <c r="M275" s="120">
        <v>3017807</v>
      </c>
    </row>
    <row r="276" spans="1:13" s="37" customFormat="1" ht="14.25" customHeight="1">
      <c r="A276" s="44" t="s">
        <v>182</v>
      </c>
      <c r="B276" s="73">
        <v>2</v>
      </c>
      <c r="C276" s="73">
        <f t="shared" si="17"/>
        <v>33</v>
      </c>
      <c r="D276" s="95">
        <v>33</v>
      </c>
      <c r="E276" s="73">
        <v>0</v>
      </c>
      <c r="F276" s="89" t="s">
        <v>145</v>
      </c>
      <c r="G276" s="89" t="s">
        <v>145</v>
      </c>
      <c r="H276" s="89" t="s">
        <v>145</v>
      </c>
      <c r="I276" s="89" t="s">
        <v>145</v>
      </c>
      <c r="J276" s="89" t="s">
        <v>145</v>
      </c>
      <c r="K276" s="89" t="s">
        <v>145</v>
      </c>
      <c r="L276" s="89" t="s">
        <v>145</v>
      </c>
      <c r="M276" s="89" t="s">
        <v>145</v>
      </c>
    </row>
    <row r="277" spans="1:13" s="37" customFormat="1" ht="14.25" customHeight="1">
      <c r="A277" s="44" t="s">
        <v>183</v>
      </c>
      <c r="B277" s="73">
        <v>3</v>
      </c>
      <c r="C277" s="73">
        <f>D277+E277</f>
        <v>60</v>
      </c>
      <c r="D277" s="73">
        <v>60</v>
      </c>
      <c r="E277" s="73">
        <v>0</v>
      </c>
      <c r="F277" s="73">
        <f t="shared" si="16"/>
        <v>103161</v>
      </c>
      <c r="G277" s="120">
        <v>103161</v>
      </c>
      <c r="H277" s="120">
        <v>0</v>
      </c>
      <c r="I277" s="120">
        <v>0</v>
      </c>
      <c r="J277" s="120">
        <v>1684</v>
      </c>
      <c r="K277" s="120">
        <v>20552</v>
      </c>
      <c r="L277" s="120">
        <v>54942</v>
      </c>
      <c r="M277" s="120">
        <v>46079</v>
      </c>
    </row>
    <row r="278" spans="1:13" s="37" customFormat="1" ht="14.25" customHeight="1">
      <c r="A278" s="44"/>
      <c r="B278" s="73"/>
      <c r="C278" s="73"/>
      <c r="D278" s="73"/>
      <c r="E278" s="73"/>
      <c r="F278" s="73"/>
      <c r="G278" s="120"/>
      <c r="H278" s="120"/>
      <c r="I278" s="120"/>
      <c r="J278" s="120"/>
      <c r="K278" s="120"/>
      <c r="L278" s="120"/>
      <c r="M278" s="120"/>
    </row>
    <row r="279" spans="1:13" s="37" customFormat="1" ht="14.25" customHeight="1">
      <c r="A279" s="44"/>
      <c r="B279" s="73"/>
      <c r="C279" s="73"/>
      <c r="D279" s="73"/>
      <c r="E279" s="73"/>
      <c r="F279" s="73"/>
      <c r="G279" s="120"/>
      <c r="H279" s="120"/>
      <c r="I279" s="120"/>
      <c r="J279" s="120"/>
      <c r="K279" s="120"/>
      <c r="L279" s="120"/>
      <c r="M279" s="120"/>
    </row>
    <row r="280" spans="1:13" s="37" customFormat="1" ht="14.25" customHeight="1">
      <c r="A280" s="81" t="s">
        <v>150</v>
      </c>
      <c r="B280" s="73">
        <f>SUM(B281:B304)</f>
        <v>108</v>
      </c>
      <c r="C280" s="73">
        <f>SUM(D280:E280)</f>
        <v>3485</v>
      </c>
      <c r="D280" s="73">
        <f>SUM(D281:D304)</f>
        <v>3458</v>
      </c>
      <c r="E280" s="73">
        <f>SUM(E281:E304)</f>
        <v>27</v>
      </c>
      <c r="F280" s="73">
        <f>SUM(G280:I280)</f>
        <v>9263341</v>
      </c>
      <c r="G280" s="120">
        <v>9054442</v>
      </c>
      <c r="H280" s="120">
        <v>208581</v>
      </c>
      <c r="I280" s="120">
        <v>318</v>
      </c>
      <c r="J280" s="120">
        <v>2623</v>
      </c>
      <c r="K280" s="120">
        <v>1483390</v>
      </c>
      <c r="L280" s="120">
        <v>5614454</v>
      </c>
      <c r="M280" s="120">
        <v>3527054</v>
      </c>
    </row>
    <row r="281" spans="1:13" s="37" customFormat="1" ht="14.25" customHeight="1">
      <c r="A281" s="44" t="s">
        <v>184</v>
      </c>
      <c r="B281" s="73">
        <v>10</v>
      </c>
      <c r="C281" s="73">
        <f aca="true" t="shared" si="18" ref="C281:C296">D281+E281</f>
        <v>130</v>
      </c>
      <c r="D281" s="73">
        <v>126</v>
      </c>
      <c r="E281" s="73">
        <v>4</v>
      </c>
      <c r="F281" s="73">
        <f t="shared" si="16"/>
        <v>121397</v>
      </c>
      <c r="G281" s="120">
        <v>121256</v>
      </c>
      <c r="H281" s="120">
        <v>141</v>
      </c>
      <c r="I281" s="120">
        <v>0</v>
      </c>
      <c r="J281" s="120">
        <v>912</v>
      </c>
      <c r="K281" s="120">
        <v>31410</v>
      </c>
      <c r="L281" s="120">
        <v>60645</v>
      </c>
      <c r="M281" s="120">
        <v>57941</v>
      </c>
    </row>
    <row r="282" spans="1:13" s="37" customFormat="1" ht="14.25" customHeight="1">
      <c r="A282" s="44" t="s">
        <v>185</v>
      </c>
      <c r="B282" s="73">
        <v>3</v>
      </c>
      <c r="C282" s="73">
        <f t="shared" si="18"/>
        <v>37</v>
      </c>
      <c r="D282" s="73">
        <v>37</v>
      </c>
      <c r="E282" s="73">
        <v>0</v>
      </c>
      <c r="F282" s="73">
        <f t="shared" si="16"/>
        <v>55888</v>
      </c>
      <c r="G282" s="120">
        <v>55888</v>
      </c>
      <c r="H282" s="120">
        <v>0</v>
      </c>
      <c r="I282" s="120">
        <v>0</v>
      </c>
      <c r="J282" s="120">
        <v>834</v>
      </c>
      <c r="K282" s="120">
        <v>13796</v>
      </c>
      <c r="L282" s="120">
        <v>24669</v>
      </c>
      <c r="M282" s="120">
        <v>6193</v>
      </c>
    </row>
    <row r="283" spans="1:13" s="37" customFormat="1" ht="14.25" customHeight="1">
      <c r="A283" s="44" t="s">
        <v>186</v>
      </c>
      <c r="B283" s="73">
        <v>2</v>
      </c>
      <c r="C283" s="73">
        <f t="shared" si="18"/>
        <v>26</v>
      </c>
      <c r="D283" s="73">
        <v>26</v>
      </c>
      <c r="E283" s="73">
        <v>0</v>
      </c>
      <c r="F283" s="89" t="s">
        <v>145</v>
      </c>
      <c r="G283" s="89" t="s">
        <v>145</v>
      </c>
      <c r="H283" s="89" t="s">
        <v>145</v>
      </c>
      <c r="I283" s="89" t="s">
        <v>145</v>
      </c>
      <c r="J283" s="89" t="s">
        <v>145</v>
      </c>
      <c r="K283" s="89" t="s">
        <v>145</v>
      </c>
      <c r="L283" s="89" t="s">
        <v>145</v>
      </c>
      <c r="M283" s="89" t="s">
        <v>145</v>
      </c>
    </row>
    <row r="284" spans="1:13" s="37" customFormat="1" ht="14.25" customHeight="1">
      <c r="A284" s="44" t="s">
        <v>187</v>
      </c>
      <c r="B284" s="73">
        <v>19</v>
      </c>
      <c r="C284" s="73">
        <f t="shared" si="18"/>
        <v>192</v>
      </c>
      <c r="D284" s="73">
        <v>179</v>
      </c>
      <c r="E284" s="73">
        <v>13</v>
      </c>
      <c r="F284" s="73">
        <f t="shared" si="16"/>
        <v>75567</v>
      </c>
      <c r="G284" s="73">
        <v>24013</v>
      </c>
      <c r="H284" s="73">
        <v>51554</v>
      </c>
      <c r="I284" s="73">
        <v>0</v>
      </c>
      <c r="J284" s="73">
        <v>382</v>
      </c>
      <c r="K284" s="73">
        <v>26857</v>
      </c>
      <c r="L284" s="73">
        <v>30073</v>
      </c>
      <c r="M284" s="73">
        <v>43327</v>
      </c>
    </row>
    <row r="285" spans="1:13" s="37" customFormat="1" ht="14.25" customHeight="1">
      <c r="A285" s="44" t="s">
        <v>188</v>
      </c>
      <c r="B285" s="73">
        <v>2</v>
      </c>
      <c r="C285" s="73">
        <f t="shared" si="18"/>
        <v>13</v>
      </c>
      <c r="D285" s="89">
        <v>13</v>
      </c>
      <c r="E285" s="73">
        <v>0</v>
      </c>
      <c r="F285" s="89" t="s">
        <v>145</v>
      </c>
      <c r="G285" s="89" t="s">
        <v>145</v>
      </c>
      <c r="H285" s="89" t="s">
        <v>145</v>
      </c>
      <c r="I285" s="89" t="s">
        <v>145</v>
      </c>
      <c r="J285" s="89" t="s">
        <v>145</v>
      </c>
      <c r="K285" s="89" t="s">
        <v>145</v>
      </c>
      <c r="L285" s="89" t="s">
        <v>145</v>
      </c>
      <c r="M285" s="89" t="s">
        <v>145</v>
      </c>
    </row>
    <row r="286" spans="1:13" s="37" customFormat="1" ht="14.25" customHeight="1">
      <c r="A286" s="44" t="s">
        <v>189</v>
      </c>
      <c r="B286" s="73">
        <v>8</v>
      </c>
      <c r="C286" s="73">
        <f t="shared" si="18"/>
        <v>197</v>
      </c>
      <c r="D286" s="73">
        <v>191</v>
      </c>
      <c r="E286" s="73">
        <v>6</v>
      </c>
      <c r="F286" s="73">
        <f t="shared" si="16"/>
        <v>389402</v>
      </c>
      <c r="G286" s="120">
        <v>389369</v>
      </c>
      <c r="H286" s="120">
        <v>0</v>
      </c>
      <c r="I286" s="120">
        <v>33</v>
      </c>
      <c r="J286" s="120">
        <v>1952</v>
      </c>
      <c r="K286" s="120">
        <v>70586</v>
      </c>
      <c r="L286" s="120">
        <v>243766</v>
      </c>
      <c r="M286" s="120">
        <v>140864</v>
      </c>
    </row>
    <row r="287" spans="1:13" s="37" customFormat="1" ht="14.25" customHeight="1">
      <c r="A287" s="44" t="s">
        <v>190</v>
      </c>
      <c r="B287" s="73">
        <v>1</v>
      </c>
      <c r="C287" s="73">
        <f t="shared" si="18"/>
        <v>15</v>
      </c>
      <c r="D287" s="89">
        <v>15</v>
      </c>
      <c r="E287" s="73">
        <v>0</v>
      </c>
      <c r="F287" s="89" t="s">
        <v>145</v>
      </c>
      <c r="G287" s="89" t="s">
        <v>145</v>
      </c>
      <c r="H287" s="89" t="s">
        <v>145</v>
      </c>
      <c r="I287" s="89" t="s">
        <v>145</v>
      </c>
      <c r="J287" s="89" t="s">
        <v>145</v>
      </c>
      <c r="K287" s="89" t="s">
        <v>145</v>
      </c>
      <c r="L287" s="89" t="s">
        <v>145</v>
      </c>
      <c r="M287" s="89" t="s">
        <v>145</v>
      </c>
    </row>
    <row r="288" spans="1:13" s="37" customFormat="1" ht="14.25" customHeight="1">
      <c r="A288" s="44" t="s">
        <v>191</v>
      </c>
      <c r="B288" s="73">
        <v>1</v>
      </c>
      <c r="C288" s="73">
        <f t="shared" si="18"/>
        <v>9</v>
      </c>
      <c r="D288" s="89">
        <v>9</v>
      </c>
      <c r="E288" s="73">
        <v>0</v>
      </c>
      <c r="F288" s="89" t="s">
        <v>145</v>
      </c>
      <c r="G288" s="89" t="s">
        <v>145</v>
      </c>
      <c r="H288" s="89" t="s">
        <v>145</v>
      </c>
      <c r="I288" s="89" t="s">
        <v>145</v>
      </c>
      <c r="J288" s="89" t="s">
        <v>145</v>
      </c>
      <c r="K288" s="89" t="s">
        <v>145</v>
      </c>
      <c r="L288" s="89" t="s">
        <v>145</v>
      </c>
      <c r="M288" s="89" t="s">
        <v>145</v>
      </c>
    </row>
    <row r="289" spans="1:13" s="37" customFormat="1" ht="14.25" customHeight="1">
      <c r="A289" s="44" t="s">
        <v>192</v>
      </c>
      <c r="B289" s="73">
        <v>2</v>
      </c>
      <c r="C289" s="73">
        <f t="shared" si="18"/>
        <v>29</v>
      </c>
      <c r="D289" s="89">
        <v>29</v>
      </c>
      <c r="E289" s="73">
        <v>0</v>
      </c>
      <c r="F289" s="89" t="s">
        <v>145</v>
      </c>
      <c r="G289" s="89" t="s">
        <v>145</v>
      </c>
      <c r="H289" s="89" t="s">
        <v>145</v>
      </c>
      <c r="I289" s="89" t="s">
        <v>145</v>
      </c>
      <c r="J289" s="89" t="s">
        <v>145</v>
      </c>
      <c r="K289" s="89" t="s">
        <v>145</v>
      </c>
      <c r="L289" s="89" t="s">
        <v>145</v>
      </c>
      <c r="M289" s="89" t="s">
        <v>145</v>
      </c>
    </row>
    <row r="290" spans="1:13" s="37" customFormat="1" ht="14.25" customHeight="1">
      <c r="A290" s="44" t="s">
        <v>193</v>
      </c>
      <c r="B290" s="73">
        <v>1</v>
      </c>
      <c r="C290" s="73">
        <f t="shared" si="18"/>
        <v>5</v>
      </c>
      <c r="D290" s="89">
        <v>5</v>
      </c>
      <c r="E290" s="73">
        <v>0</v>
      </c>
      <c r="F290" s="89" t="s">
        <v>145</v>
      </c>
      <c r="G290" s="89" t="s">
        <v>145</v>
      </c>
      <c r="H290" s="89" t="s">
        <v>145</v>
      </c>
      <c r="I290" s="89" t="s">
        <v>145</v>
      </c>
      <c r="J290" s="89" t="s">
        <v>145</v>
      </c>
      <c r="K290" s="89" t="s">
        <v>145</v>
      </c>
      <c r="L290" s="89" t="s">
        <v>145</v>
      </c>
      <c r="M290" s="89" t="s">
        <v>145</v>
      </c>
    </row>
    <row r="291" spans="1:13" s="37" customFormat="1" ht="14.25" customHeight="1">
      <c r="A291" s="44" t="s">
        <v>194</v>
      </c>
      <c r="B291" s="73">
        <v>4</v>
      </c>
      <c r="C291" s="73">
        <f t="shared" si="18"/>
        <v>69</v>
      </c>
      <c r="D291" s="95">
        <v>69</v>
      </c>
      <c r="E291" s="73">
        <v>0</v>
      </c>
      <c r="F291" s="73">
        <f>G291+H291+I291</f>
        <v>62333</v>
      </c>
      <c r="G291" s="120">
        <v>60713</v>
      </c>
      <c r="H291" s="120">
        <v>1620</v>
      </c>
      <c r="I291" s="120">
        <v>0</v>
      </c>
      <c r="J291" s="120">
        <v>881</v>
      </c>
      <c r="K291" s="120">
        <v>22663</v>
      </c>
      <c r="L291" s="120">
        <v>30589</v>
      </c>
      <c r="M291" s="120">
        <v>30233</v>
      </c>
    </row>
    <row r="292" spans="1:14" s="37" customFormat="1" ht="14.25" customHeight="1">
      <c r="A292" s="44" t="s">
        <v>195</v>
      </c>
      <c r="B292" s="73">
        <v>4</v>
      </c>
      <c r="C292" s="73">
        <f t="shared" si="18"/>
        <v>135</v>
      </c>
      <c r="D292" s="89">
        <v>135</v>
      </c>
      <c r="E292" s="73">
        <v>0</v>
      </c>
      <c r="F292" s="73">
        <f>G292+H292+I292</f>
        <v>167576</v>
      </c>
      <c r="G292" s="73">
        <v>167576</v>
      </c>
      <c r="H292" s="73">
        <v>0</v>
      </c>
      <c r="I292" s="73">
        <v>0</v>
      </c>
      <c r="J292" s="73">
        <v>1220</v>
      </c>
      <c r="K292" s="73">
        <v>41969</v>
      </c>
      <c r="L292" s="73">
        <v>89048</v>
      </c>
      <c r="M292" s="73">
        <v>75642</v>
      </c>
      <c r="N292" s="85"/>
    </row>
    <row r="293" spans="1:13" s="37" customFormat="1" ht="14.25" customHeight="1">
      <c r="A293" s="44" t="s">
        <v>196</v>
      </c>
      <c r="B293" s="73">
        <v>0</v>
      </c>
      <c r="C293" s="73">
        <f t="shared" si="18"/>
        <v>0</v>
      </c>
      <c r="D293" s="73">
        <v>0</v>
      </c>
      <c r="E293" s="73">
        <v>0</v>
      </c>
      <c r="F293" s="73">
        <f>G293+H293+I293</f>
        <v>0</v>
      </c>
      <c r="G293" s="120">
        <v>0</v>
      </c>
      <c r="H293" s="120">
        <v>0</v>
      </c>
      <c r="I293" s="120">
        <v>0</v>
      </c>
      <c r="J293" s="120">
        <v>0</v>
      </c>
      <c r="K293" s="120">
        <v>0</v>
      </c>
      <c r="L293" s="120">
        <v>0</v>
      </c>
      <c r="M293" s="120">
        <v>0</v>
      </c>
    </row>
    <row r="294" spans="1:13" s="37" customFormat="1" ht="14.25" customHeight="1">
      <c r="A294" s="44" t="s">
        <v>197</v>
      </c>
      <c r="B294" s="73">
        <v>11</v>
      </c>
      <c r="C294" s="73">
        <f t="shared" si="18"/>
        <v>143</v>
      </c>
      <c r="D294" s="73">
        <v>143</v>
      </c>
      <c r="E294" s="73">
        <v>0</v>
      </c>
      <c r="F294" s="73">
        <f>G294+H294+I294</f>
        <v>297822</v>
      </c>
      <c r="G294" s="120">
        <v>276323</v>
      </c>
      <c r="H294" s="120">
        <v>21399</v>
      </c>
      <c r="I294" s="120">
        <v>100</v>
      </c>
      <c r="J294" s="120">
        <v>2019</v>
      </c>
      <c r="K294" s="120">
        <v>61213</v>
      </c>
      <c r="L294" s="120">
        <v>106536</v>
      </c>
      <c r="M294" s="120">
        <v>182188</v>
      </c>
    </row>
    <row r="295" spans="1:13" s="37" customFormat="1" ht="14.25" customHeight="1">
      <c r="A295" s="44" t="s">
        <v>198</v>
      </c>
      <c r="B295" s="73">
        <v>2</v>
      </c>
      <c r="C295" s="73">
        <f t="shared" si="18"/>
        <v>103</v>
      </c>
      <c r="D295" s="89">
        <v>103</v>
      </c>
      <c r="E295" s="73">
        <v>0</v>
      </c>
      <c r="F295" s="89" t="s">
        <v>145</v>
      </c>
      <c r="G295" s="89" t="s">
        <v>145</v>
      </c>
      <c r="H295" s="89" t="s">
        <v>145</v>
      </c>
      <c r="I295" s="89" t="s">
        <v>145</v>
      </c>
      <c r="J295" s="89" t="s">
        <v>145</v>
      </c>
      <c r="K295" s="89" t="s">
        <v>145</v>
      </c>
      <c r="L295" s="89" t="s">
        <v>145</v>
      </c>
      <c r="M295" s="89" t="s">
        <v>145</v>
      </c>
    </row>
    <row r="296" spans="1:13" s="37" customFormat="1" ht="14.25" customHeight="1">
      <c r="A296" s="44" t="s">
        <v>199</v>
      </c>
      <c r="B296" s="73">
        <v>2</v>
      </c>
      <c r="C296" s="73">
        <f t="shared" si="18"/>
        <v>213</v>
      </c>
      <c r="D296" s="89">
        <v>213</v>
      </c>
      <c r="E296" s="73">
        <v>0</v>
      </c>
      <c r="F296" s="89" t="s">
        <v>145</v>
      </c>
      <c r="G296" s="89" t="s">
        <v>145</v>
      </c>
      <c r="H296" s="89" t="s">
        <v>145</v>
      </c>
      <c r="I296" s="89" t="s">
        <v>145</v>
      </c>
      <c r="J296" s="89" t="s">
        <v>145</v>
      </c>
      <c r="K296" s="89" t="s">
        <v>145</v>
      </c>
      <c r="L296" s="89" t="s">
        <v>145</v>
      </c>
      <c r="M296" s="89" t="s">
        <v>145</v>
      </c>
    </row>
    <row r="297" spans="1:13" s="37" customFormat="1" ht="14.25" customHeight="1">
      <c r="A297" s="44" t="s">
        <v>200</v>
      </c>
      <c r="B297" s="73">
        <v>14</v>
      </c>
      <c r="C297" s="73">
        <f aca="true" t="shared" si="19" ref="C297:C304">D297+E297</f>
        <v>992</v>
      </c>
      <c r="D297" s="95">
        <v>992</v>
      </c>
      <c r="E297" s="73">
        <v>0</v>
      </c>
      <c r="F297" s="73">
        <f aca="true" t="shared" si="20" ref="F297:F304">G297+H297+I297</f>
        <v>2843369</v>
      </c>
      <c r="G297" s="120">
        <v>2768436</v>
      </c>
      <c r="H297" s="120">
        <v>74840</v>
      </c>
      <c r="I297" s="120">
        <v>93</v>
      </c>
      <c r="J297" s="120">
        <v>2829</v>
      </c>
      <c r="K297" s="120">
        <v>515693</v>
      </c>
      <c r="L297" s="120">
        <v>1716173</v>
      </c>
      <c r="M297" s="120">
        <v>1089708</v>
      </c>
    </row>
    <row r="298" spans="1:13" s="37" customFormat="1" ht="14.25" customHeight="1">
      <c r="A298" s="44" t="s">
        <v>201</v>
      </c>
      <c r="B298" s="73">
        <v>8</v>
      </c>
      <c r="C298" s="73">
        <f t="shared" si="19"/>
        <v>873</v>
      </c>
      <c r="D298" s="95">
        <v>872</v>
      </c>
      <c r="E298" s="73">
        <v>1</v>
      </c>
      <c r="F298" s="73">
        <f t="shared" si="20"/>
        <v>3745278</v>
      </c>
      <c r="G298" s="120">
        <v>3741233</v>
      </c>
      <c r="H298" s="120">
        <v>3953</v>
      </c>
      <c r="I298" s="120">
        <v>92</v>
      </c>
      <c r="J298" s="120">
        <v>4273</v>
      </c>
      <c r="K298" s="120">
        <v>483714</v>
      </c>
      <c r="L298" s="120">
        <v>2349556</v>
      </c>
      <c r="M298" s="120">
        <v>1380417</v>
      </c>
    </row>
    <row r="299" spans="1:13" s="37" customFormat="1" ht="14.25" customHeight="1">
      <c r="A299" s="44" t="s">
        <v>202</v>
      </c>
      <c r="B299" s="73">
        <v>5</v>
      </c>
      <c r="C299" s="73">
        <f t="shared" si="19"/>
        <v>126</v>
      </c>
      <c r="D299" s="73">
        <v>125</v>
      </c>
      <c r="E299" s="73">
        <v>1</v>
      </c>
      <c r="F299" s="73">
        <f t="shared" si="20"/>
        <v>106638</v>
      </c>
      <c r="G299" s="120">
        <v>86574</v>
      </c>
      <c r="H299" s="120">
        <v>20064</v>
      </c>
      <c r="I299" s="120">
        <v>0</v>
      </c>
      <c r="J299" s="120">
        <v>830</v>
      </c>
      <c r="K299" s="120">
        <v>30130</v>
      </c>
      <c r="L299" s="120">
        <v>62980</v>
      </c>
      <c r="M299" s="120">
        <v>41590</v>
      </c>
    </row>
    <row r="300" spans="1:13" s="37" customFormat="1" ht="14.25" customHeight="1">
      <c r="A300" s="44" t="s">
        <v>179</v>
      </c>
      <c r="B300" s="73">
        <v>0</v>
      </c>
      <c r="C300" s="73">
        <f t="shared" si="19"/>
        <v>0</v>
      </c>
      <c r="D300" s="73">
        <v>0</v>
      </c>
      <c r="E300" s="73">
        <v>0</v>
      </c>
      <c r="F300" s="73">
        <f t="shared" si="20"/>
        <v>0</v>
      </c>
      <c r="G300" s="73">
        <v>0</v>
      </c>
      <c r="H300" s="73">
        <v>0</v>
      </c>
      <c r="I300" s="120">
        <v>0</v>
      </c>
      <c r="J300" s="73">
        <v>0</v>
      </c>
      <c r="K300" s="73">
        <v>0</v>
      </c>
      <c r="L300" s="73">
        <v>0</v>
      </c>
      <c r="M300" s="73">
        <v>0</v>
      </c>
    </row>
    <row r="301" spans="1:13" s="37" customFormat="1" ht="14.25" customHeight="1">
      <c r="A301" s="44" t="s">
        <v>180</v>
      </c>
      <c r="B301" s="73">
        <v>0</v>
      </c>
      <c r="C301" s="73">
        <f t="shared" si="19"/>
        <v>0</v>
      </c>
      <c r="D301" s="73">
        <v>0</v>
      </c>
      <c r="E301" s="73">
        <v>0</v>
      </c>
      <c r="F301" s="73">
        <f t="shared" si="20"/>
        <v>0</v>
      </c>
      <c r="G301" s="73">
        <v>0</v>
      </c>
      <c r="H301" s="73">
        <v>0</v>
      </c>
      <c r="I301" s="120">
        <v>0</v>
      </c>
      <c r="J301" s="73">
        <v>0</v>
      </c>
      <c r="K301" s="73">
        <v>0</v>
      </c>
      <c r="L301" s="73">
        <v>0</v>
      </c>
      <c r="M301" s="73">
        <v>0</v>
      </c>
    </row>
    <row r="302" spans="1:13" s="37" customFormat="1" ht="14.25" customHeight="1">
      <c r="A302" s="44" t="s">
        <v>181</v>
      </c>
      <c r="B302" s="73">
        <v>6</v>
      </c>
      <c r="C302" s="73">
        <f t="shared" si="19"/>
        <v>114</v>
      </c>
      <c r="D302" s="89">
        <v>112</v>
      </c>
      <c r="E302" s="73">
        <v>2</v>
      </c>
      <c r="F302" s="73">
        <f t="shared" si="20"/>
        <v>57978</v>
      </c>
      <c r="G302" s="120">
        <v>38419</v>
      </c>
      <c r="H302" s="120">
        <v>19559</v>
      </c>
      <c r="I302" s="120">
        <v>0</v>
      </c>
      <c r="J302" s="120">
        <v>494</v>
      </c>
      <c r="K302" s="120">
        <v>23117</v>
      </c>
      <c r="L302" s="120">
        <v>19817</v>
      </c>
      <c r="M302" s="120">
        <v>36538</v>
      </c>
    </row>
    <row r="303" spans="1:13" s="37" customFormat="1" ht="14.25" customHeight="1">
      <c r="A303" s="44" t="s">
        <v>182</v>
      </c>
      <c r="B303" s="99">
        <v>0</v>
      </c>
      <c r="C303" s="73">
        <f t="shared" si="19"/>
        <v>0</v>
      </c>
      <c r="D303" s="100">
        <v>0</v>
      </c>
      <c r="E303" s="73">
        <v>0</v>
      </c>
      <c r="F303" s="73">
        <f>G303+H303+I303</f>
        <v>0</v>
      </c>
      <c r="G303" s="73">
        <v>0</v>
      </c>
      <c r="H303" s="73">
        <v>0</v>
      </c>
      <c r="I303" s="120">
        <v>0</v>
      </c>
      <c r="J303" s="73">
        <v>0</v>
      </c>
      <c r="K303" s="73">
        <v>0</v>
      </c>
      <c r="L303" s="73">
        <v>0</v>
      </c>
      <c r="M303" s="73">
        <v>0</v>
      </c>
    </row>
    <row r="304" spans="1:13" s="37" customFormat="1" ht="14.25" customHeight="1">
      <c r="A304" s="44" t="s">
        <v>183</v>
      </c>
      <c r="B304" s="96">
        <v>3</v>
      </c>
      <c r="C304" s="73">
        <f t="shared" si="19"/>
        <v>64</v>
      </c>
      <c r="D304" s="111">
        <v>64</v>
      </c>
      <c r="E304" s="73">
        <v>0</v>
      </c>
      <c r="F304" s="73">
        <f t="shared" si="20"/>
        <v>173370</v>
      </c>
      <c r="G304" s="125">
        <v>171885</v>
      </c>
      <c r="H304" s="122">
        <v>1485</v>
      </c>
      <c r="I304" s="120">
        <v>0</v>
      </c>
      <c r="J304" s="120">
        <v>2679</v>
      </c>
      <c r="K304" s="120">
        <v>16584</v>
      </c>
      <c r="L304" s="120">
        <v>134103</v>
      </c>
      <c r="M304" s="120">
        <v>37375</v>
      </c>
    </row>
    <row r="305" spans="1:13" s="37" customFormat="1" ht="14.25" customHeight="1" thickBot="1">
      <c r="A305" s="110"/>
      <c r="B305" s="17"/>
      <c r="C305" s="101"/>
      <c r="D305" s="101"/>
      <c r="E305" s="101"/>
      <c r="F305" s="101"/>
      <c r="G305" s="126"/>
      <c r="H305" s="126"/>
      <c r="I305" s="126"/>
      <c r="J305" s="126"/>
      <c r="K305" s="126"/>
      <c r="L305" s="126"/>
      <c r="M305" s="126"/>
    </row>
    <row r="306" spans="1:13" s="37" customFormat="1" ht="14.25" customHeight="1">
      <c r="A306" s="88"/>
      <c r="B306" s="38"/>
      <c r="C306" s="38"/>
      <c r="D306" s="38"/>
      <c r="E306" s="38"/>
      <c r="F306" s="38"/>
      <c r="G306" s="121"/>
      <c r="H306" s="121"/>
      <c r="I306" s="121"/>
      <c r="J306" s="121"/>
      <c r="K306" s="121"/>
      <c r="L306" s="238" t="s">
        <v>153</v>
      </c>
      <c r="M306" s="238"/>
    </row>
    <row r="307" spans="1:13" ht="24" customHeight="1">
      <c r="A307" s="148" t="s">
        <v>349</v>
      </c>
      <c r="B307" s="148"/>
      <c r="C307" s="148"/>
      <c r="D307" s="148"/>
      <c r="E307" s="148"/>
      <c r="F307" s="148"/>
      <c r="G307" s="232" t="s">
        <v>315</v>
      </c>
      <c r="H307" s="232"/>
      <c r="I307" s="232"/>
      <c r="J307" s="232"/>
      <c r="K307" s="232"/>
      <c r="L307" s="232"/>
      <c r="M307" s="232"/>
    </row>
    <row r="308" spans="1:13" ht="30" customHeight="1">
      <c r="A308" s="151" t="s">
        <v>306</v>
      </c>
      <c r="B308" s="151"/>
      <c r="C308" s="151"/>
      <c r="D308" s="151"/>
      <c r="E308" s="151"/>
      <c r="F308" s="151"/>
      <c r="G308" s="233" t="s">
        <v>207</v>
      </c>
      <c r="H308" s="233"/>
      <c r="I308" s="233"/>
      <c r="J308" s="233"/>
      <c r="K308" s="233"/>
      <c r="L308" s="233"/>
      <c r="M308" s="233"/>
    </row>
    <row r="309" spans="1:13" ht="11.25">
      <c r="A309" s="181"/>
      <c r="B309" s="181"/>
      <c r="C309" s="181"/>
      <c r="D309" s="181"/>
      <c r="E309" s="181"/>
      <c r="F309" s="181"/>
      <c r="G309" s="220"/>
      <c r="H309" s="220"/>
      <c r="I309" s="220"/>
      <c r="J309" s="220"/>
      <c r="K309" s="220"/>
      <c r="L309" s="220"/>
      <c r="M309" s="220"/>
    </row>
    <row r="310" spans="1:13" ht="12" thickBot="1">
      <c r="A310" s="112" t="s">
        <v>319</v>
      </c>
      <c r="B310" s="103"/>
      <c r="C310" s="103"/>
      <c r="D310" s="103"/>
      <c r="E310" s="103"/>
      <c r="F310" s="103"/>
      <c r="G310" s="127"/>
      <c r="H310" s="128"/>
      <c r="I310" s="128"/>
      <c r="J310" s="128"/>
      <c r="K310" s="128"/>
      <c r="L310" s="128"/>
      <c r="M310" s="129" t="s">
        <v>137</v>
      </c>
    </row>
    <row r="311" spans="1:13" ht="16.5" customHeight="1">
      <c r="A311" s="221" t="s">
        <v>154</v>
      </c>
      <c r="B311" s="223" t="s">
        <v>71</v>
      </c>
      <c r="C311" s="225" t="s">
        <v>95</v>
      </c>
      <c r="D311" s="225"/>
      <c r="E311" s="225"/>
      <c r="F311" s="43"/>
      <c r="G311" s="226" t="s">
        <v>96</v>
      </c>
      <c r="H311" s="226"/>
      <c r="I311" s="226"/>
      <c r="J311" s="227"/>
      <c r="K311" s="228" t="s">
        <v>97</v>
      </c>
      <c r="L311" s="228" t="s">
        <v>41</v>
      </c>
      <c r="M311" s="230" t="s">
        <v>98</v>
      </c>
    </row>
    <row r="312" spans="1:13" ht="25.5" customHeight="1">
      <c r="A312" s="222"/>
      <c r="B312" s="224"/>
      <c r="C312" s="39" t="s">
        <v>99</v>
      </c>
      <c r="D312" s="40" t="s">
        <v>100</v>
      </c>
      <c r="E312" s="40" t="s">
        <v>101</v>
      </c>
      <c r="F312" s="41" t="s">
        <v>99</v>
      </c>
      <c r="G312" s="130" t="s">
        <v>102</v>
      </c>
      <c r="H312" s="131" t="s">
        <v>103</v>
      </c>
      <c r="I312" s="131" t="s">
        <v>104</v>
      </c>
      <c r="J312" s="131" t="s">
        <v>105</v>
      </c>
      <c r="K312" s="229"/>
      <c r="L312" s="229"/>
      <c r="M312" s="231"/>
    </row>
    <row r="313" spans="1:13" ht="14.25" customHeight="1">
      <c r="A313" s="34"/>
      <c r="G313" s="127"/>
      <c r="H313" s="127"/>
      <c r="I313" s="127"/>
      <c r="J313" s="127"/>
      <c r="K313" s="127"/>
      <c r="L313" s="127"/>
      <c r="M313" s="127"/>
    </row>
    <row r="314" spans="1:13" s="37" customFormat="1" ht="14.25" customHeight="1">
      <c r="A314" s="81" t="s">
        <v>151</v>
      </c>
      <c r="B314" s="73">
        <f>SUM(B315:B338)</f>
        <v>103</v>
      </c>
      <c r="C314" s="73">
        <f>SUM(D314:E314)</f>
        <v>2474</v>
      </c>
      <c r="D314" s="73">
        <f>SUM(D315:D338)</f>
        <v>2448</v>
      </c>
      <c r="E314" s="73">
        <f>SUM(E315:E338)</f>
        <v>26</v>
      </c>
      <c r="F314" s="73">
        <f>SUM(G314:I314)</f>
        <v>6962392</v>
      </c>
      <c r="G314" s="120">
        <v>6828369</v>
      </c>
      <c r="H314" s="120">
        <v>133940</v>
      </c>
      <c r="I314" s="120">
        <v>83</v>
      </c>
      <c r="J314" s="120">
        <v>2769</v>
      </c>
      <c r="K314" s="120">
        <v>883345</v>
      </c>
      <c r="L314" s="120">
        <v>4365806</v>
      </c>
      <c r="M314" s="120">
        <v>2483914</v>
      </c>
    </row>
    <row r="315" spans="1:13" s="37" customFormat="1" ht="14.25" customHeight="1">
      <c r="A315" s="44" t="s">
        <v>160</v>
      </c>
      <c r="B315" s="73">
        <v>15</v>
      </c>
      <c r="C315" s="73">
        <f>D315+E315</f>
        <v>330</v>
      </c>
      <c r="D315" s="73">
        <v>325</v>
      </c>
      <c r="E315" s="73">
        <v>5</v>
      </c>
      <c r="F315" s="73">
        <f aca="true" t="shared" si="21" ref="F315:F320">G315+H315+I315</f>
        <v>763085</v>
      </c>
      <c r="G315" s="120">
        <v>750955</v>
      </c>
      <c r="H315" s="120">
        <v>12130</v>
      </c>
      <c r="I315" s="120">
        <v>0</v>
      </c>
      <c r="J315" s="120">
        <v>2278</v>
      </c>
      <c r="K315" s="120">
        <v>91752</v>
      </c>
      <c r="L315" s="120">
        <v>503183</v>
      </c>
      <c r="M315" s="120">
        <v>248447</v>
      </c>
    </row>
    <row r="316" spans="1:13" s="37" customFormat="1" ht="14.25" customHeight="1">
      <c r="A316" s="44" t="s">
        <v>161</v>
      </c>
      <c r="B316" s="73">
        <v>8</v>
      </c>
      <c r="C316" s="73">
        <f>D316+E316</f>
        <v>55</v>
      </c>
      <c r="D316" s="73">
        <v>51</v>
      </c>
      <c r="E316" s="73">
        <v>4</v>
      </c>
      <c r="F316" s="73">
        <f t="shared" si="21"/>
        <v>95531</v>
      </c>
      <c r="G316" s="120">
        <v>95099</v>
      </c>
      <c r="H316" s="120">
        <v>432</v>
      </c>
      <c r="I316" s="120">
        <v>0</v>
      </c>
      <c r="J316" s="120">
        <v>1558</v>
      </c>
      <c r="K316" s="120">
        <v>18458</v>
      </c>
      <c r="L316" s="120">
        <v>36343</v>
      </c>
      <c r="M316" s="120">
        <v>49357</v>
      </c>
    </row>
    <row r="317" spans="1:13" s="37" customFormat="1" ht="14.25" customHeight="1">
      <c r="A317" s="44" t="s">
        <v>162</v>
      </c>
      <c r="B317" s="73">
        <v>3</v>
      </c>
      <c r="C317" s="73">
        <f aca="true" t="shared" si="22" ref="C317:C338">D317+E317</f>
        <v>19</v>
      </c>
      <c r="D317" s="89">
        <v>16</v>
      </c>
      <c r="E317" s="89">
        <v>3</v>
      </c>
      <c r="F317" s="73">
        <f t="shared" si="21"/>
        <v>7087</v>
      </c>
      <c r="G317" s="120">
        <v>5037</v>
      </c>
      <c r="H317" s="89">
        <v>2050</v>
      </c>
      <c r="I317" s="120">
        <v>0</v>
      </c>
      <c r="J317" s="89">
        <v>359</v>
      </c>
      <c r="K317" s="73">
        <v>1837</v>
      </c>
      <c r="L317" s="73">
        <v>1307</v>
      </c>
      <c r="M317" s="73">
        <v>5505</v>
      </c>
    </row>
    <row r="318" spans="1:13" s="37" customFormat="1" ht="14.25" customHeight="1">
      <c r="A318" s="44" t="s">
        <v>163</v>
      </c>
      <c r="B318" s="73">
        <v>12</v>
      </c>
      <c r="C318" s="73">
        <f t="shared" si="22"/>
        <v>143</v>
      </c>
      <c r="D318" s="73">
        <v>137</v>
      </c>
      <c r="E318" s="73">
        <v>6</v>
      </c>
      <c r="F318" s="73">
        <f t="shared" si="21"/>
        <v>51429</v>
      </c>
      <c r="G318" s="120">
        <v>4425</v>
      </c>
      <c r="H318" s="120">
        <v>47004</v>
      </c>
      <c r="I318" s="120">
        <v>0</v>
      </c>
      <c r="J318" s="120">
        <v>348</v>
      </c>
      <c r="K318" s="120">
        <v>23925</v>
      </c>
      <c r="L318" s="120">
        <v>16403</v>
      </c>
      <c r="M318" s="120">
        <v>33366</v>
      </c>
    </row>
    <row r="319" spans="1:13" s="37" customFormat="1" ht="14.25" customHeight="1">
      <c r="A319" s="44" t="s">
        <v>164</v>
      </c>
      <c r="B319" s="73">
        <v>7</v>
      </c>
      <c r="C319" s="73">
        <f t="shared" si="22"/>
        <v>65</v>
      </c>
      <c r="D319" s="73">
        <v>62</v>
      </c>
      <c r="E319" s="73">
        <v>3</v>
      </c>
      <c r="F319" s="73">
        <f t="shared" si="21"/>
        <v>44613</v>
      </c>
      <c r="G319" s="120">
        <v>38768</v>
      </c>
      <c r="H319" s="120">
        <v>5845</v>
      </c>
      <c r="I319" s="120">
        <v>0</v>
      </c>
      <c r="J319" s="120">
        <v>671</v>
      </c>
      <c r="K319" s="120">
        <v>11798</v>
      </c>
      <c r="L319" s="120">
        <v>23129</v>
      </c>
      <c r="M319" s="120">
        <v>20460</v>
      </c>
    </row>
    <row r="320" spans="1:13" s="37" customFormat="1" ht="14.25" customHeight="1">
      <c r="A320" s="44" t="s">
        <v>165</v>
      </c>
      <c r="B320" s="73">
        <v>3</v>
      </c>
      <c r="C320" s="73">
        <f t="shared" si="22"/>
        <v>15</v>
      </c>
      <c r="D320" s="73">
        <v>14</v>
      </c>
      <c r="E320" s="73">
        <v>1</v>
      </c>
      <c r="F320" s="73">
        <f t="shared" si="21"/>
        <v>9886</v>
      </c>
      <c r="G320" s="120">
        <v>9886</v>
      </c>
      <c r="H320" s="120">
        <v>0</v>
      </c>
      <c r="I320" s="120">
        <v>0</v>
      </c>
      <c r="J320" s="120">
        <v>641</v>
      </c>
      <c r="K320" s="120">
        <v>3744</v>
      </c>
      <c r="L320" s="120">
        <v>4271</v>
      </c>
      <c r="M320" s="120">
        <v>5347</v>
      </c>
    </row>
    <row r="321" spans="1:13" s="37" customFormat="1" ht="14.25" customHeight="1">
      <c r="A321" s="44" t="s">
        <v>166</v>
      </c>
      <c r="B321" s="73">
        <v>1</v>
      </c>
      <c r="C321" s="73">
        <f t="shared" si="22"/>
        <v>31</v>
      </c>
      <c r="D321" s="89">
        <v>31</v>
      </c>
      <c r="E321" s="73">
        <v>0</v>
      </c>
      <c r="F321" s="89" t="s">
        <v>145</v>
      </c>
      <c r="G321" s="89" t="s">
        <v>145</v>
      </c>
      <c r="H321" s="89" t="s">
        <v>145</v>
      </c>
      <c r="I321" s="89" t="s">
        <v>145</v>
      </c>
      <c r="J321" s="89" t="s">
        <v>145</v>
      </c>
      <c r="K321" s="89" t="s">
        <v>145</v>
      </c>
      <c r="L321" s="89" t="s">
        <v>145</v>
      </c>
      <c r="M321" s="89" t="s">
        <v>145</v>
      </c>
    </row>
    <row r="322" spans="1:13" s="37" customFormat="1" ht="14.25" customHeight="1">
      <c r="A322" s="44" t="s">
        <v>167</v>
      </c>
      <c r="B322" s="73">
        <v>2</v>
      </c>
      <c r="C322" s="73">
        <f t="shared" si="22"/>
        <v>51</v>
      </c>
      <c r="D322" s="95">
        <v>51</v>
      </c>
      <c r="E322" s="73">
        <v>0</v>
      </c>
      <c r="F322" s="89" t="s">
        <v>145</v>
      </c>
      <c r="G322" s="89" t="s">
        <v>145</v>
      </c>
      <c r="H322" s="89" t="s">
        <v>145</v>
      </c>
      <c r="I322" s="89" t="s">
        <v>145</v>
      </c>
      <c r="J322" s="89" t="s">
        <v>145</v>
      </c>
      <c r="K322" s="89" t="s">
        <v>145</v>
      </c>
      <c r="L322" s="89" t="s">
        <v>145</v>
      </c>
      <c r="M322" s="89" t="s">
        <v>145</v>
      </c>
    </row>
    <row r="323" spans="1:13" s="37" customFormat="1" ht="14.25" customHeight="1">
      <c r="A323" s="44" t="s">
        <v>168</v>
      </c>
      <c r="B323" s="73">
        <v>0</v>
      </c>
      <c r="C323" s="73">
        <f t="shared" si="22"/>
        <v>0</v>
      </c>
      <c r="D323" s="73">
        <v>0</v>
      </c>
      <c r="E323" s="73">
        <v>0</v>
      </c>
      <c r="F323" s="73">
        <v>0</v>
      </c>
      <c r="G323" s="120">
        <v>0</v>
      </c>
      <c r="H323" s="120">
        <v>0</v>
      </c>
      <c r="I323" s="120">
        <v>0</v>
      </c>
      <c r="J323" s="120">
        <v>0</v>
      </c>
      <c r="K323" s="120">
        <v>0</v>
      </c>
      <c r="L323" s="120">
        <v>0</v>
      </c>
      <c r="M323" s="120">
        <v>0</v>
      </c>
    </row>
    <row r="324" spans="1:13" s="37" customFormat="1" ht="14.25" customHeight="1">
      <c r="A324" s="44" t="s">
        <v>169</v>
      </c>
      <c r="B324" s="73">
        <v>2</v>
      </c>
      <c r="C324" s="73">
        <f t="shared" si="22"/>
        <v>12</v>
      </c>
      <c r="D324" s="89">
        <v>12</v>
      </c>
      <c r="E324" s="73">
        <v>0</v>
      </c>
      <c r="F324" s="89" t="s">
        <v>145</v>
      </c>
      <c r="G324" s="89" t="s">
        <v>145</v>
      </c>
      <c r="H324" s="89" t="s">
        <v>145</v>
      </c>
      <c r="I324" s="89" t="s">
        <v>145</v>
      </c>
      <c r="J324" s="89" t="s">
        <v>145</v>
      </c>
      <c r="K324" s="89" t="s">
        <v>145</v>
      </c>
      <c r="L324" s="89" t="s">
        <v>145</v>
      </c>
      <c r="M324" s="89" t="s">
        <v>145</v>
      </c>
    </row>
    <row r="325" spans="1:13" s="37" customFormat="1" ht="14.25" customHeight="1">
      <c r="A325" s="44" t="s">
        <v>170</v>
      </c>
      <c r="B325" s="73">
        <v>4</v>
      </c>
      <c r="C325" s="73">
        <f t="shared" si="22"/>
        <v>135</v>
      </c>
      <c r="D325" s="95">
        <v>134</v>
      </c>
      <c r="E325" s="73">
        <v>1</v>
      </c>
      <c r="F325" s="73">
        <f>G325+H325+I325</f>
        <v>881708</v>
      </c>
      <c r="G325" s="73">
        <v>879474</v>
      </c>
      <c r="H325" s="73">
        <v>2234</v>
      </c>
      <c r="I325" s="73">
        <v>0</v>
      </c>
      <c r="J325" s="73">
        <v>6431</v>
      </c>
      <c r="K325" s="73">
        <v>58665</v>
      </c>
      <c r="L325" s="73">
        <v>382014</v>
      </c>
      <c r="M325" s="73">
        <v>486176</v>
      </c>
    </row>
    <row r="326" spans="1:13" s="37" customFormat="1" ht="14.25" customHeight="1">
      <c r="A326" s="44" t="s">
        <v>171</v>
      </c>
      <c r="B326" s="73">
        <v>2</v>
      </c>
      <c r="C326" s="73">
        <f t="shared" si="22"/>
        <v>78</v>
      </c>
      <c r="D326" s="89">
        <v>78</v>
      </c>
      <c r="E326" s="73">
        <v>0</v>
      </c>
      <c r="F326" s="89" t="s">
        <v>145</v>
      </c>
      <c r="G326" s="89" t="s">
        <v>145</v>
      </c>
      <c r="H326" s="89" t="s">
        <v>145</v>
      </c>
      <c r="I326" s="89" t="s">
        <v>145</v>
      </c>
      <c r="J326" s="89" t="s">
        <v>145</v>
      </c>
      <c r="K326" s="89" t="s">
        <v>145</v>
      </c>
      <c r="L326" s="89" t="s">
        <v>145</v>
      </c>
      <c r="M326" s="89" t="s">
        <v>145</v>
      </c>
    </row>
    <row r="327" spans="1:13" s="37" customFormat="1" ht="14.25" customHeight="1">
      <c r="A327" s="44" t="s">
        <v>172</v>
      </c>
      <c r="B327" s="73">
        <v>0</v>
      </c>
      <c r="C327" s="73">
        <f t="shared" si="22"/>
        <v>0</v>
      </c>
      <c r="D327" s="73">
        <v>0</v>
      </c>
      <c r="E327" s="73">
        <v>0</v>
      </c>
      <c r="F327" s="73">
        <v>0</v>
      </c>
      <c r="G327" s="120">
        <v>0</v>
      </c>
      <c r="H327" s="120">
        <v>0</v>
      </c>
      <c r="I327" s="120">
        <v>0</v>
      </c>
      <c r="J327" s="120">
        <v>0</v>
      </c>
      <c r="K327" s="120">
        <v>0</v>
      </c>
      <c r="L327" s="120">
        <v>0</v>
      </c>
      <c r="M327" s="120">
        <v>0</v>
      </c>
    </row>
    <row r="328" spans="1:13" s="37" customFormat="1" ht="14.25" customHeight="1">
      <c r="A328" s="44" t="s">
        <v>173</v>
      </c>
      <c r="B328" s="73">
        <v>24</v>
      </c>
      <c r="C328" s="73">
        <f t="shared" si="22"/>
        <v>505</v>
      </c>
      <c r="D328" s="73">
        <v>505</v>
      </c>
      <c r="E328" s="73">
        <v>0</v>
      </c>
      <c r="F328" s="73">
        <f>G328+H328+I328</f>
        <v>1451341</v>
      </c>
      <c r="G328" s="120">
        <v>1451323</v>
      </c>
      <c r="H328" s="120">
        <v>0</v>
      </c>
      <c r="I328" s="120">
        <v>18</v>
      </c>
      <c r="J328" s="120">
        <v>2806</v>
      </c>
      <c r="K328" s="120">
        <v>223713</v>
      </c>
      <c r="L328" s="120">
        <v>668784</v>
      </c>
      <c r="M328" s="120">
        <v>748187</v>
      </c>
    </row>
    <row r="329" spans="1:13" s="37" customFormat="1" ht="14.25" customHeight="1">
      <c r="A329" s="44" t="s">
        <v>174</v>
      </c>
      <c r="B329" s="73">
        <v>0</v>
      </c>
      <c r="C329" s="73">
        <f t="shared" si="22"/>
        <v>0</v>
      </c>
      <c r="D329" s="73">
        <v>0</v>
      </c>
      <c r="E329" s="73">
        <v>0</v>
      </c>
      <c r="F329" s="73">
        <v>0</v>
      </c>
      <c r="G329" s="120">
        <v>0</v>
      </c>
      <c r="H329" s="120">
        <v>0</v>
      </c>
      <c r="I329" s="120">
        <v>0</v>
      </c>
      <c r="J329" s="120">
        <v>0</v>
      </c>
      <c r="K329" s="120">
        <v>0</v>
      </c>
      <c r="L329" s="120">
        <v>0</v>
      </c>
      <c r="M329" s="120">
        <v>0</v>
      </c>
    </row>
    <row r="330" spans="1:13" s="37" customFormat="1" ht="14.25" customHeight="1">
      <c r="A330" s="44" t="s">
        <v>175</v>
      </c>
      <c r="B330" s="73">
        <v>0</v>
      </c>
      <c r="C330" s="73">
        <f t="shared" si="22"/>
        <v>0</v>
      </c>
      <c r="D330" s="73">
        <v>0</v>
      </c>
      <c r="E330" s="73">
        <v>0</v>
      </c>
      <c r="F330" s="73">
        <v>0</v>
      </c>
      <c r="G330" s="120">
        <v>0</v>
      </c>
      <c r="H330" s="120">
        <v>0</v>
      </c>
      <c r="I330" s="120">
        <v>0</v>
      </c>
      <c r="J330" s="120">
        <v>0</v>
      </c>
      <c r="K330" s="120">
        <v>0</v>
      </c>
      <c r="L330" s="120">
        <v>0</v>
      </c>
      <c r="M330" s="120">
        <v>0</v>
      </c>
    </row>
    <row r="331" spans="1:13" s="37" customFormat="1" ht="14.25" customHeight="1">
      <c r="A331" s="44" t="s">
        <v>176</v>
      </c>
      <c r="B331" s="73">
        <v>3</v>
      </c>
      <c r="C331" s="73">
        <f t="shared" si="22"/>
        <v>128</v>
      </c>
      <c r="D331" s="89">
        <v>128</v>
      </c>
      <c r="E331" s="73">
        <v>0</v>
      </c>
      <c r="F331" s="73">
        <f>G331+H331+I331</f>
        <v>419938</v>
      </c>
      <c r="G331" s="73">
        <v>419873</v>
      </c>
      <c r="H331" s="73">
        <v>0</v>
      </c>
      <c r="I331" s="73">
        <v>65</v>
      </c>
      <c r="J331" s="73">
        <v>3242</v>
      </c>
      <c r="K331" s="73">
        <v>55026</v>
      </c>
      <c r="L331" s="73">
        <v>255748</v>
      </c>
      <c r="M331" s="73">
        <v>159180</v>
      </c>
    </row>
    <row r="332" spans="1:13" s="37" customFormat="1" ht="14.25" customHeight="1">
      <c r="A332" s="44" t="s">
        <v>177</v>
      </c>
      <c r="B332" s="73">
        <v>3</v>
      </c>
      <c r="C332" s="73">
        <f t="shared" si="22"/>
        <v>54</v>
      </c>
      <c r="D332" s="95">
        <v>53</v>
      </c>
      <c r="E332" s="73">
        <v>1</v>
      </c>
      <c r="F332" s="73">
        <f>G332+H332+I332</f>
        <v>107707</v>
      </c>
      <c r="G332" s="73">
        <v>106448</v>
      </c>
      <c r="H332" s="73">
        <v>1259</v>
      </c>
      <c r="I332" s="73">
        <v>0</v>
      </c>
      <c r="J332" s="73">
        <v>1949</v>
      </c>
      <c r="K332" s="73">
        <v>14396</v>
      </c>
      <c r="L332" s="73">
        <v>53733</v>
      </c>
      <c r="M332" s="73">
        <v>51509</v>
      </c>
    </row>
    <row r="333" spans="1:13" s="37" customFormat="1" ht="14.25" customHeight="1">
      <c r="A333" s="44" t="s">
        <v>178</v>
      </c>
      <c r="B333" s="73">
        <v>13</v>
      </c>
      <c r="C333" s="73">
        <f t="shared" si="22"/>
        <v>837</v>
      </c>
      <c r="D333" s="73">
        <v>835</v>
      </c>
      <c r="E333" s="73">
        <v>2</v>
      </c>
      <c r="F333" s="73">
        <f>G333+H333+I333</f>
        <v>2871048</v>
      </c>
      <c r="G333" s="73">
        <v>2810702</v>
      </c>
      <c r="H333" s="73">
        <v>60346</v>
      </c>
      <c r="I333" s="73">
        <v>0</v>
      </c>
      <c r="J333" s="73">
        <v>3398</v>
      </c>
      <c r="K333" s="73">
        <v>321081</v>
      </c>
      <c r="L333" s="73">
        <v>2291431</v>
      </c>
      <c r="M333" s="73">
        <v>553006</v>
      </c>
    </row>
    <row r="334" spans="1:13" s="37" customFormat="1" ht="14.25" customHeight="1">
      <c r="A334" s="44" t="s">
        <v>179</v>
      </c>
      <c r="B334" s="73">
        <v>1</v>
      </c>
      <c r="C334" s="73">
        <f t="shared" si="22"/>
        <v>16</v>
      </c>
      <c r="D334" s="73">
        <v>16</v>
      </c>
      <c r="E334" s="73">
        <v>0</v>
      </c>
      <c r="F334" s="89" t="s">
        <v>145</v>
      </c>
      <c r="G334" s="89" t="s">
        <v>145</v>
      </c>
      <c r="H334" s="89" t="s">
        <v>145</v>
      </c>
      <c r="I334" s="89" t="s">
        <v>145</v>
      </c>
      <c r="J334" s="89" t="s">
        <v>145</v>
      </c>
      <c r="K334" s="89" t="s">
        <v>145</v>
      </c>
      <c r="L334" s="89" t="s">
        <v>145</v>
      </c>
      <c r="M334" s="89" t="s">
        <v>145</v>
      </c>
    </row>
    <row r="335" spans="1:13" s="37" customFormat="1" ht="14.25" customHeight="1">
      <c r="A335" s="44" t="s">
        <v>180</v>
      </c>
      <c r="B335" s="73">
        <v>0</v>
      </c>
      <c r="C335" s="73">
        <f t="shared" si="22"/>
        <v>0</v>
      </c>
      <c r="D335" s="73">
        <v>0</v>
      </c>
      <c r="E335" s="73">
        <v>0</v>
      </c>
      <c r="F335" s="73">
        <v>0</v>
      </c>
      <c r="G335" s="120">
        <v>0</v>
      </c>
      <c r="H335" s="120">
        <v>0</v>
      </c>
      <c r="I335" s="120">
        <v>0</v>
      </c>
      <c r="J335" s="120">
        <v>0</v>
      </c>
      <c r="K335" s="120">
        <v>0</v>
      </c>
      <c r="L335" s="120">
        <v>0</v>
      </c>
      <c r="M335" s="120">
        <v>0</v>
      </c>
    </row>
    <row r="336" spans="1:13" s="37" customFormat="1" ht="14.25" customHeight="1">
      <c r="A336" s="44" t="s">
        <v>181</v>
      </c>
      <c r="B336" s="73">
        <v>0</v>
      </c>
      <c r="C336" s="73">
        <f t="shared" si="22"/>
        <v>0</v>
      </c>
      <c r="D336" s="73">
        <v>0</v>
      </c>
      <c r="E336" s="73">
        <v>0</v>
      </c>
      <c r="F336" s="73">
        <v>0</v>
      </c>
      <c r="G336" s="120">
        <v>0</v>
      </c>
      <c r="H336" s="120">
        <v>0</v>
      </c>
      <c r="I336" s="120">
        <v>0</v>
      </c>
      <c r="J336" s="120">
        <v>0</v>
      </c>
      <c r="K336" s="120">
        <v>0</v>
      </c>
      <c r="L336" s="120">
        <v>0</v>
      </c>
      <c r="M336" s="120">
        <v>0</v>
      </c>
    </row>
    <row r="337" spans="1:13" s="37" customFormat="1" ht="14.25" customHeight="1">
      <c r="A337" s="44" t="s">
        <v>182</v>
      </c>
      <c r="B337" s="73">
        <v>0</v>
      </c>
      <c r="C337" s="73">
        <f t="shared" si="22"/>
        <v>0</v>
      </c>
      <c r="D337" s="73">
        <v>0</v>
      </c>
      <c r="E337" s="73">
        <v>0</v>
      </c>
      <c r="F337" s="73">
        <v>0</v>
      </c>
      <c r="G337" s="120">
        <v>0</v>
      </c>
      <c r="H337" s="120">
        <v>0</v>
      </c>
      <c r="I337" s="120">
        <v>0</v>
      </c>
      <c r="J337" s="120">
        <v>0</v>
      </c>
      <c r="K337" s="120">
        <v>0</v>
      </c>
      <c r="L337" s="120">
        <v>0</v>
      </c>
      <c r="M337" s="120">
        <v>0</v>
      </c>
    </row>
    <row r="338" spans="1:13" s="37" customFormat="1" ht="14.25" customHeight="1">
      <c r="A338" s="44" t="s">
        <v>183</v>
      </c>
      <c r="B338" s="73">
        <v>0</v>
      </c>
      <c r="C338" s="73">
        <f t="shared" si="22"/>
        <v>0</v>
      </c>
      <c r="D338" s="73">
        <v>0</v>
      </c>
      <c r="E338" s="73">
        <v>0</v>
      </c>
      <c r="F338" s="73">
        <v>0</v>
      </c>
      <c r="G338" s="120">
        <v>0</v>
      </c>
      <c r="H338" s="120">
        <v>0</v>
      </c>
      <c r="I338" s="120">
        <v>0</v>
      </c>
      <c r="J338" s="120">
        <v>0</v>
      </c>
      <c r="K338" s="120">
        <v>0</v>
      </c>
      <c r="L338" s="120">
        <v>0</v>
      </c>
      <c r="M338" s="120">
        <v>0</v>
      </c>
    </row>
    <row r="339" spans="1:13" s="37" customFormat="1" ht="14.25" customHeight="1">
      <c r="A339" s="44"/>
      <c r="B339" s="73"/>
      <c r="C339" s="73"/>
      <c r="D339" s="73"/>
      <c r="E339" s="73"/>
      <c r="F339" s="73"/>
      <c r="G339" s="120"/>
      <c r="H339" s="120"/>
      <c r="I339" s="120"/>
      <c r="J339" s="120"/>
      <c r="K339" s="120"/>
      <c r="L339" s="120"/>
      <c r="M339" s="120"/>
    </row>
    <row r="340" spans="1:13" s="37" customFormat="1" ht="14.25" customHeight="1">
      <c r="A340" s="44"/>
      <c r="B340" s="73"/>
      <c r="C340" s="73"/>
      <c r="D340" s="73"/>
      <c r="E340" s="73"/>
      <c r="F340" s="73"/>
      <c r="G340" s="120"/>
      <c r="H340" s="120"/>
      <c r="I340" s="120"/>
      <c r="J340" s="120"/>
      <c r="K340" s="120"/>
      <c r="L340" s="120"/>
      <c r="M340" s="120"/>
    </row>
    <row r="341" spans="1:13" s="37" customFormat="1" ht="14.25" customHeight="1">
      <c r="A341" s="81" t="s">
        <v>152</v>
      </c>
      <c r="B341" s="73">
        <f>SUM(B342:B365)</f>
        <v>207</v>
      </c>
      <c r="C341" s="73">
        <f>SUM(D341:E341)</f>
        <v>6441</v>
      </c>
      <c r="D341" s="73">
        <f>SUM(D342:D365)</f>
        <v>6375</v>
      </c>
      <c r="E341" s="73">
        <f>SUM(E342:E365)</f>
        <v>66</v>
      </c>
      <c r="F341" s="73">
        <f aca="true" t="shared" si="23" ref="F341:F365">SUM(G341:I341)</f>
        <v>23114138</v>
      </c>
      <c r="G341" s="120">
        <v>22221234</v>
      </c>
      <c r="H341" s="120">
        <v>865349</v>
      </c>
      <c r="I341" s="120">
        <v>27555</v>
      </c>
      <c r="J341" s="120">
        <v>3523</v>
      </c>
      <c r="K341" s="120">
        <v>3931756</v>
      </c>
      <c r="L341" s="120">
        <v>12502420</v>
      </c>
      <c r="M341" s="120">
        <v>10190022</v>
      </c>
    </row>
    <row r="342" spans="1:13" s="37" customFormat="1" ht="14.25" customHeight="1">
      <c r="A342" s="44" t="s">
        <v>184</v>
      </c>
      <c r="B342" s="73">
        <v>10</v>
      </c>
      <c r="C342" s="73">
        <f>D342+E342</f>
        <v>81</v>
      </c>
      <c r="D342" s="73">
        <v>69</v>
      </c>
      <c r="E342" s="73">
        <v>12</v>
      </c>
      <c r="F342" s="73">
        <f t="shared" si="23"/>
        <v>53269</v>
      </c>
      <c r="G342" s="120">
        <v>52368</v>
      </c>
      <c r="H342" s="120">
        <v>901</v>
      </c>
      <c r="I342" s="120">
        <v>0</v>
      </c>
      <c r="J342" s="120">
        <v>639</v>
      </c>
      <c r="K342" s="120">
        <v>17387</v>
      </c>
      <c r="L342" s="120">
        <v>21745</v>
      </c>
      <c r="M342" s="120">
        <v>30024</v>
      </c>
    </row>
    <row r="343" spans="1:13" s="37" customFormat="1" ht="14.25" customHeight="1">
      <c r="A343" s="44" t="s">
        <v>185</v>
      </c>
      <c r="B343" s="73">
        <v>0</v>
      </c>
      <c r="C343" s="73">
        <f>D343+E343</f>
        <v>0</v>
      </c>
      <c r="D343" s="73">
        <v>0</v>
      </c>
      <c r="E343" s="73">
        <v>0</v>
      </c>
      <c r="F343" s="73">
        <v>0</v>
      </c>
      <c r="G343" s="120">
        <v>0</v>
      </c>
      <c r="H343" s="120">
        <v>0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</row>
    <row r="344" spans="1:13" s="37" customFormat="1" ht="14.25" customHeight="1">
      <c r="A344" s="44" t="s">
        <v>186</v>
      </c>
      <c r="B344" s="91">
        <v>8</v>
      </c>
      <c r="C344" s="73">
        <f>D344+E344</f>
        <v>110</v>
      </c>
      <c r="D344" s="91">
        <v>103</v>
      </c>
      <c r="E344" s="91">
        <v>7</v>
      </c>
      <c r="F344" s="73">
        <f t="shared" si="23"/>
        <v>80351</v>
      </c>
      <c r="G344" s="89">
        <v>77841</v>
      </c>
      <c r="H344" s="120">
        <v>2510</v>
      </c>
      <c r="I344" s="120">
        <v>0</v>
      </c>
      <c r="J344" s="89">
        <v>715</v>
      </c>
      <c r="K344" s="73">
        <v>20543</v>
      </c>
      <c r="L344" s="73">
        <v>46223</v>
      </c>
      <c r="M344" s="73">
        <v>32434</v>
      </c>
    </row>
    <row r="345" spans="1:13" s="37" customFormat="1" ht="14.25" customHeight="1">
      <c r="A345" s="44" t="s">
        <v>187</v>
      </c>
      <c r="B345" s="73">
        <v>11</v>
      </c>
      <c r="C345" s="73">
        <f>D345+E345</f>
        <v>83</v>
      </c>
      <c r="D345" s="73">
        <v>76</v>
      </c>
      <c r="E345" s="73">
        <v>7</v>
      </c>
      <c r="F345" s="73">
        <f t="shared" si="23"/>
        <v>27927</v>
      </c>
      <c r="G345" s="120">
        <v>11629</v>
      </c>
      <c r="H345" s="120">
        <v>16298</v>
      </c>
      <c r="I345" s="120">
        <v>0</v>
      </c>
      <c r="J345" s="120">
        <v>326</v>
      </c>
      <c r="K345" s="73">
        <v>11917</v>
      </c>
      <c r="L345" s="73">
        <v>9655</v>
      </c>
      <c r="M345" s="73">
        <v>17401</v>
      </c>
    </row>
    <row r="346" spans="1:13" s="37" customFormat="1" ht="14.25" customHeight="1">
      <c r="A346" s="44" t="s">
        <v>188</v>
      </c>
      <c r="B346" s="73">
        <v>6</v>
      </c>
      <c r="C346" s="73">
        <f>D346+E346</f>
        <v>194</v>
      </c>
      <c r="D346" s="73">
        <v>194</v>
      </c>
      <c r="E346" s="73">
        <v>0</v>
      </c>
      <c r="F346" s="73">
        <f t="shared" si="23"/>
        <v>848565</v>
      </c>
      <c r="G346" s="120">
        <v>848470</v>
      </c>
      <c r="H346" s="120">
        <v>95</v>
      </c>
      <c r="I346" s="120">
        <v>0</v>
      </c>
      <c r="J346" s="120">
        <v>4336</v>
      </c>
      <c r="K346" s="73">
        <v>70865</v>
      </c>
      <c r="L346" s="73">
        <v>678326</v>
      </c>
      <c r="M346" s="73">
        <v>162818</v>
      </c>
    </row>
    <row r="347" spans="1:13" s="37" customFormat="1" ht="14.25" customHeight="1">
      <c r="A347" s="44" t="s">
        <v>189</v>
      </c>
      <c r="B347" s="73">
        <v>1</v>
      </c>
      <c r="C347" s="73">
        <f aca="true" t="shared" si="24" ref="C347:C362">D347+E347</f>
        <v>4</v>
      </c>
      <c r="D347" s="95">
        <v>3</v>
      </c>
      <c r="E347" s="95">
        <v>1</v>
      </c>
      <c r="F347" s="89" t="s">
        <v>145</v>
      </c>
      <c r="G347" s="89" t="s">
        <v>145</v>
      </c>
      <c r="H347" s="89" t="s">
        <v>145</v>
      </c>
      <c r="I347" s="89" t="s">
        <v>145</v>
      </c>
      <c r="J347" s="89" t="s">
        <v>145</v>
      </c>
      <c r="K347" s="89" t="s">
        <v>145</v>
      </c>
      <c r="L347" s="89" t="s">
        <v>145</v>
      </c>
      <c r="M347" s="89" t="s">
        <v>145</v>
      </c>
    </row>
    <row r="348" spans="1:13" s="37" customFormat="1" ht="14.25" customHeight="1">
      <c r="A348" s="44" t="s">
        <v>190</v>
      </c>
      <c r="B348" s="73">
        <v>3</v>
      </c>
      <c r="C348" s="73">
        <f t="shared" si="24"/>
        <v>22</v>
      </c>
      <c r="D348" s="95">
        <v>21</v>
      </c>
      <c r="E348" s="95">
        <v>1</v>
      </c>
      <c r="F348" s="73">
        <f t="shared" si="23"/>
        <v>12419</v>
      </c>
      <c r="G348" s="120">
        <v>9163</v>
      </c>
      <c r="H348" s="120">
        <v>3256</v>
      </c>
      <c r="I348" s="120">
        <v>0</v>
      </c>
      <c r="J348" s="120">
        <v>544</v>
      </c>
      <c r="K348" s="120">
        <v>6332</v>
      </c>
      <c r="L348" s="120">
        <v>3161</v>
      </c>
      <c r="M348" s="120">
        <v>8817</v>
      </c>
    </row>
    <row r="349" spans="1:13" s="37" customFormat="1" ht="14.25" customHeight="1">
      <c r="A349" s="44" t="s">
        <v>191</v>
      </c>
      <c r="B349" s="73">
        <v>3</v>
      </c>
      <c r="C349" s="73">
        <f t="shared" si="24"/>
        <v>50</v>
      </c>
      <c r="D349" s="73">
        <v>50</v>
      </c>
      <c r="E349" s="73">
        <v>0</v>
      </c>
      <c r="F349" s="73">
        <f t="shared" si="23"/>
        <v>37191</v>
      </c>
      <c r="G349" s="89">
        <v>36905</v>
      </c>
      <c r="H349" s="89">
        <v>286</v>
      </c>
      <c r="I349" s="120">
        <v>0</v>
      </c>
      <c r="J349" s="89">
        <v>722</v>
      </c>
      <c r="K349" s="73">
        <v>15053</v>
      </c>
      <c r="L349" s="73">
        <v>13761</v>
      </c>
      <c r="M349" s="73">
        <v>22314</v>
      </c>
    </row>
    <row r="350" spans="1:13" s="37" customFormat="1" ht="14.25" customHeight="1">
      <c r="A350" s="44" t="s">
        <v>192</v>
      </c>
      <c r="B350" s="73">
        <v>9</v>
      </c>
      <c r="C350" s="73">
        <f t="shared" si="24"/>
        <v>621</v>
      </c>
      <c r="D350" s="73">
        <v>621</v>
      </c>
      <c r="E350" s="73">
        <v>0</v>
      </c>
      <c r="F350" s="73">
        <f t="shared" si="23"/>
        <v>2863639</v>
      </c>
      <c r="G350" s="120">
        <v>2754401</v>
      </c>
      <c r="H350" s="120">
        <v>109238</v>
      </c>
      <c r="I350" s="120">
        <v>0</v>
      </c>
      <c r="J350" s="120">
        <v>4524</v>
      </c>
      <c r="K350" s="73">
        <v>343813</v>
      </c>
      <c r="L350" s="73">
        <v>1419596</v>
      </c>
      <c r="M350" s="73">
        <v>1389735</v>
      </c>
    </row>
    <row r="351" spans="1:13" s="37" customFormat="1" ht="14.25" customHeight="1">
      <c r="A351" s="44" t="s">
        <v>193</v>
      </c>
      <c r="B351" s="73">
        <v>2</v>
      </c>
      <c r="C351" s="73">
        <f t="shared" si="24"/>
        <v>14</v>
      </c>
      <c r="D351" s="89">
        <v>14</v>
      </c>
      <c r="E351" s="73">
        <v>0</v>
      </c>
      <c r="F351" s="89" t="s">
        <v>145</v>
      </c>
      <c r="G351" s="89" t="s">
        <v>145</v>
      </c>
      <c r="H351" s="89" t="s">
        <v>145</v>
      </c>
      <c r="I351" s="89" t="s">
        <v>145</v>
      </c>
      <c r="J351" s="89" t="s">
        <v>145</v>
      </c>
      <c r="K351" s="89" t="s">
        <v>145</v>
      </c>
      <c r="L351" s="89" t="s">
        <v>145</v>
      </c>
      <c r="M351" s="89" t="s">
        <v>145</v>
      </c>
    </row>
    <row r="352" spans="1:13" s="37" customFormat="1" ht="14.25" customHeight="1">
      <c r="A352" s="44" t="s">
        <v>194</v>
      </c>
      <c r="B352" s="73">
        <v>4</v>
      </c>
      <c r="C352" s="73">
        <f t="shared" si="24"/>
        <v>203</v>
      </c>
      <c r="D352" s="73">
        <v>202</v>
      </c>
      <c r="E352" s="73">
        <v>1</v>
      </c>
      <c r="F352" s="73">
        <f t="shared" si="23"/>
        <v>1226436</v>
      </c>
      <c r="G352" s="73">
        <v>1221839</v>
      </c>
      <c r="H352" s="73">
        <v>4597</v>
      </c>
      <c r="I352" s="73">
        <v>0</v>
      </c>
      <c r="J352" s="73">
        <v>5952</v>
      </c>
      <c r="K352" s="73">
        <v>89123</v>
      </c>
      <c r="L352" s="73">
        <v>484999</v>
      </c>
      <c r="M352" s="73">
        <v>723219</v>
      </c>
    </row>
    <row r="353" spans="1:13" s="37" customFormat="1" ht="14.25" customHeight="1">
      <c r="A353" s="44" t="s">
        <v>195</v>
      </c>
      <c r="B353" s="73">
        <v>3</v>
      </c>
      <c r="C353" s="73">
        <f t="shared" si="24"/>
        <v>151</v>
      </c>
      <c r="D353" s="89">
        <v>151</v>
      </c>
      <c r="E353" s="73">
        <v>0</v>
      </c>
      <c r="F353" s="73">
        <f t="shared" si="23"/>
        <v>530357</v>
      </c>
      <c r="G353" s="73">
        <v>528607</v>
      </c>
      <c r="H353" s="73">
        <v>1750</v>
      </c>
      <c r="I353" s="73">
        <v>0</v>
      </c>
      <c r="J353" s="73">
        <v>3435</v>
      </c>
      <c r="K353" s="73">
        <v>72675</v>
      </c>
      <c r="L353" s="73">
        <v>269797</v>
      </c>
      <c r="M353" s="73">
        <v>248920</v>
      </c>
    </row>
    <row r="354" spans="1:13" s="37" customFormat="1" ht="14.25" customHeight="1">
      <c r="A354" s="44" t="s">
        <v>196</v>
      </c>
      <c r="B354" s="73">
        <v>0</v>
      </c>
      <c r="C354" s="73">
        <f t="shared" si="24"/>
        <v>0</v>
      </c>
      <c r="D354" s="91">
        <v>0</v>
      </c>
      <c r="E354" s="73">
        <v>0</v>
      </c>
      <c r="F354" s="73">
        <v>0</v>
      </c>
      <c r="G354" s="120">
        <v>0</v>
      </c>
      <c r="H354" s="120">
        <v>0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</row>
    <row r="355" spans="1:13" s="37" customFormat="1" ht="14.25" customHeight="1">
      <c r="A355" s="44" t="s">
        <v>197</v>
      </c>
      <c r="B355" s="73">
        <v>94</v>
      </c>
      <c r="C355" s="73">
        <f t="shared" si="24"/>
        <v>2374</v>
      </c>
      <c r="D355" s="73">
        <v>2345</v>
      </c>
      <c r="E355" s="73">
        <v>29</v>
      </c>
      <c r="F355" s="73">
        <f t="shared" si="23"/>
        <v>5628345</v>
      </c>
      <c r="G355" s="120">
        <v>5209330</v>
      </c>
      <c r="H355" s="120">
        <v>419015</v>
      </c>
      <c r="I355" s="120">
        <v>0</v>
      </c>
      <c r="J355" s="120">
        <v>2326</v>
      </c>
      <c r="K355" s="120">
        <v>1075463</v>
      </c>
      <c r="L355" s="120">
        <v>2985701</v>
      </c>
      <c r="M355" s="120">
        <v>2535046</v>
      </c>
    </row>
    <row r="356" spans="1:13" s="37" customFormat="1" ht="14.25" customHeight="1">
      <c r="A356" s="44" t="s">
        <v>198</v>
      </c>
      <c r="B356" s="73">
        <v>2</v>
      </c>
      <c r="C356" s="73">
        <f t="shared" si="24"/>
        <v>33</v>
      </c>
      <c r="D356" s="89">
        <v>31</v>
      </c>
      <c r="E356" s="89">
        <v>2</v>
      </c>
      <c r="F356" s="89" t="s">
        <v>145</v>
      </c>
      <c r="G356" s="89" t="s">
        <v>145</v>
      </c>
      <c r="H356" s="89" t="s">
        <v>145</v>
      </c>
      <c r="I356" s="89" t="s">
        <v>145</v>
      </c>
      <c r="J356" s="89" t="s">
        <v>145</v>
      </c>
      <c r="K356" s="89" t="s">
        <v>145</v>
      </c>
      <c r="L356" s="89" t="s">
        <v>145</v>
      </c>
      <c r="M356" s="89" t="s">
        <v>145</v>
      </c>
    </row>
    <row r="357" spans="1:13" s="37" customFormat="1" ht="14.25" customHeight="1">
      <c r="A357" s="44" t="s">
        <v>199</v>
      </c>
      <c r="B357" s="73">
        <v>0</v>
      </c>
      <c r="C357" s="73">
        <f t="shared" si="24"/>
        <v>0</v>
      </c>
      <c r="D357" s="91">
        <v>0</v>
      </c>
      <c r="E357" s="74">
        <v>0</v>
      </c>
      <c r="F357" s="73">
        <v>0</v>
      </c>
      <c r="G357" s="120">
        <v>0</v>
      </c>
      <c r="H357" s="120">
        <v>0</v>
      </c>
      <c r="I357" s="120">
        <v>0</v>
      </c>
      <c r="J357" s="120">
        <v>0</v>
      </c>
      <c r="K357" s="120">
        <v>0</v>
      </c>
      <c r="L357" s="120">
        <v>0</v>
      </c>
      <c r="M357" s="120">
        <v>0</v>
      </c>
    </row>
    <row r="358" spans="1:13" s="37" customFormat="1" ht="14.25" customHeight="1">
      <c r="A358" s="44" t="s">
        <v>200</v>
      </c>
      <c r="B358" s="73">
        <v>18</v>
      </c>
      <c r="C358" s="73">
        <f t="shared" si="24"/>
        <v>288</v>
      </c>
      <c r="D358" s="73">
        <v>288</v>
      </c>
      <c r="E358" s="73">
        <v>0</v>
      </c>
      <c r="F358" s="73">
        <f t="shared" si="23"/>
        <v>969443</v>
      </c>
      <c r="G358" s="120">
        <v>951522</v>
      </c>
      <c r="H358" s="120">
        <v>13897</v>
      </c>
      <c r="I358" s="120">
        <v>4024</v>
      </c>
      <c r="J358" s="120">
        <v>3331</v>
      </c>
      <c r="K358" s="120">
        <v>120513</v>
      </c>
      <c r="L358" s="120">
        <v>621250</v>
      </c>
      <c r="M358" s="120">
        <v>338130</v>
      </c>
    </row>
    <row r="359" spans="1:13" s="37" customFormat="1" ht="14.25" customHeight="1">
      <c r="A359" s="44" t="s">
        <v>201</v>
      </c>
      <c r="B359" s="73">
        <v>17</v>
      </c>
      <c r="C359" s="73">
        <f t="shared" si="24"/>
        <v>1151</v>
      </c>
      <c r="D359" s="73">
        <v>1149</v>
      </c>
      <c r="E359" s="73">
        <v>2</v>
      </c>
      <c r="F359" s="73">
        <f t="shared" si="23"/>
        <v>7201543</v>
      </c>
      <c r="G359" s="120">
        <v>7028034</v>
      </c>
      <c r="H359" s="120">
        <v>166250</v>
      </c>
      <c r="I359" s="120">
        <v>7259</v>
      </c>
      <c r="J359" s="120">
        <v>6144</v>
      </c>
      <c r="K359" s="120">
        <v>962268</v>
      </c>
      <c r="L359" s="120">
        <v>3921812</v>
      </c>
      <c r="M359" s="120">
        <v>3149557</v>
      </c>
    </row>
    <row r="360" spans="1:14" s="37" customFormat="1" ht="14.25" customHeight="1">
      <c r="A360" s="44" t="s">
        <v>202</v>
      </c>
      <c r="B360" s="73">
        <v>3</v>
      </c>
      <c r="C360" s="73">
        <f t="shared" si="24"/>
        <v>754</v>
      </c>
      <c r="D360" s="73">
        <v>754</v>
      </c>
      <c r="E360" s="73">
        <v>0</v>
      </c>
      <c r="F360" s="73">
        <f t="shared" si="23"/>
        <v>2465389</v>
      </c>
      <c r="G360" s="73">
        <v>2389473</v>
      </c>
      <c r="H360" s="73">
        <v>75916</v>
      </c>
      <c r="I360" s="73">
        <v>0</v>
      </c>
      <c r="J360" s="73">
        <v>3195</v>
      </c>
      <c r="K360" s="73">
        <v>959606</v>
      </c>
      <c r="L360" s="73">
        <v>1280437</v>
      </c>
      <c r="M360" s="73">
        <v>1128409</v>
      </c>
      <c r="N360" s="85"/>
    </row>
    <row r="361" spans="1:13" s="37" customFormat="1" ht="14.25" customHeight="1">
      <c r="A361" s="44" t="s">
        <v>179</v>
      </c>
      <c r="B361" s="73">
        <v>0</v>
      </c>
      <c r="C361" s="73">
        <f t="shared" si="24"/>
        <v>0</v>
      </c>
      <c r="D361" s="91">
        <v>0</v>
      </c>
      <c r="E361" s="73">
        <v>0</v>
      </c>
      <c r="F361" s="73">
        <v>0</v>
      </c>
      <c r="G361" s="120">
        <v>0</v>
      </c>
      <c r="H361" s="120">
        <v>0</v>
      </c>
      <c r="I361" s="120">
        <v>0</v>
      </c>
      <c r="J361" s="120">
        <v>0</v>
      </c>
      <c r="K361" s="120">
        <v>0</v>
      </c>
      <c r="L361" s="120">
        <v>0</v>
      </c>
      <c r="M361" s="120">
        <v>0</v>
      </c>
    </row>
    <row r="362" spans="1:13" s="37" customFormat="1" ht="14.25" customHeight="1">
      <c r="A362" s="44" t="s">
        <v>180</v>
      </c>
      <c r="B362" s="73">
        <v>1</v>
      </c>
      <c r="C362" s="73">
        <f t="shared" si="24"/>
        <v>18</v>
      </c>
      <c r="D362" s="95">
        <v>18</v>
      </c>
      <c r="E362" s="73">
        <v>0</v>
      </c>
      <c r="F362" s="89" t="s">
        <v>145</v>
      </c>
      <c r="G362" s="89" t="s">
        <v>145</v>
      </c>
      <c r="H362" s="89" t="s">
        <v>145</v>
      </c>
      <c r="I362" s="89" t="s">
        <v>145</v>
      </c>
      <c r="J362" s="89" t="s">
        <v>145</v>
      </c>
      <c r="K362" s="89" t="s">
        <v>145</v>
      </c>
      <c r="L362" s="89" t="s">
        <v>145</v>
      </c>
      <c r="M362" s="89" t="s">
        <v>145</v>
      </c>
    </row>
    <row r="363" spans="1:13" s="37" customFormat="1" ht="14.25" customHeight="1">
      <c r="A363" s="44" t="s">
        <v>181</v>
      </c>
      <c r="B363" s="73">
        <v>6</v>
      </c>
      <c r="C363" s="73">
        <f>D363+E363</f>
        <v>226</v>
      </c>
      <c r="D363" s="73">
        <v>224</v>
      </c>
      <c r="E363" s="73">
        <v>2</v>
      </c>
      <c r="F363" s="73">
        <f t="shared" si="23"/>
        <v>942079</v>
      </c>
      <c r="G363" s="89">
        <v>917802</v>
      </c>
      <c r="H363" s="89">
        <v>8147</v>
      </c>
      <c r="I363" s="120">
        <v>16130</v>
      </c>
      <c r="J363" s="73">
        <v>4105</v>
      </c>
      <c r="K363" s="73">
        <v>119441</v>
      </c>
      <c r="L363" s="73">
        <v>640607</v>
      </c>
      <c r="M363" s="73">
        <v>287165</v>
      </c>
    </row>
    <row r="364" spans="1:13" ht="14.25" customHeight="1">
      <c r="A364" s="45" t="s">
        <v>182</v>
      </c>
      <c r="B364" s="99">
        <v>0</v>
      </c>
      <c r="C364" s="73">
        <f>D364+E364</f>
        <v>0</v>
      </c>
      <c r="D364" s="100">
        <v>0</v>
      </c>
      <c r="E364" s="73">
        <v>0</v>
      </c>
      <c r="F364" s="73">
        <v>0</v>
      </c>
      <c r="G364" s="120">
        <v>0</v>
      </c>
      <c r="H364" s="120">
        <v>0</v>
      </c>
      <c r="I364" s="120">
        <v>0</v>
      </c>
      <c r="J364" s="120">
        <v>0</v>
      </c>
      <c r="K364" s="120">
        <v>0</v>
      </c>
      <c r="L364" s="120">
        <v>0</v>
      </c>
      <c r="M364" s="120">
        <v>0</v>
      </c>
    </row>
    <row r="365" spans="1:13" ht="14.25" customHeight="1">
      <c r="A365" s="44" t="s">
        <v>183</v>
      </c>
      <c r="B365" s="99">
        <v>6</v>
      </c>
      <c r="C365" s="73">
        <f>D365+E365</f>
        <v>64</v>
      </c>
      <c r="D365" s="100">
        <v>62</v>
      </c>
      <c r="E365" s="73">
        <v>2</v>
      </c>
      <c r="F365" s="73">
        <f t="shared" si="23"/>
        <v>43015</v>
      </c>
      <c r="G365" s="120">
        <v>40376</v>
      </c>
      <c r="H365" s="122">
        <v>2639</v>
      </c>
      <c r="I365" s="120">
        <v>0</v>
      </c>
      <c r="J365" s="120">
        <v>647</v>
      </c>
      <c r="K365" s="122">
        <v>20959</v>
      </c>
      <c r="L365" s="122">
        <v>8686</v>
      </c>
      <c r="M365" s="122">
        <v>32694</v>
      </c>
    </row>
    <row r="366" spans="1:13" ht="14.25" customHeight="1" thickBot="1">
      <c r="A366" s="110"/>
      <c r="B366" s="102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</row>
    <row r="367" spans="12:13" ht="14.25" customHeight="1">
      <c r="L367" s="219" t="s">
        <v>153</v>
      </c>
      <c r="M367" s="219"/>
    </row>
    <row r="368" spans="1:13" ht="24" customHeight="1">
      <c r="A368" s="148" t="s">
        <v>350</v>
      </c>
      <c r="B368" s="148"/>
      <c r="C368" s="148"/>
      <c r="D368" s="148"/>
      <c r="E368" s="148"/>
      <c r="F368" s="148"/>
      <c r="G368" s="232" t="s">
        <v>316</v>
      </c>
      <c r="H368" s="232"/>
      <c r="I368" s="232"/>
      <c r="J368" s="232"/>
      <c r="K368" s="232"/>
      <c r="L368" s="232"/>
      <c r="M368" s="232"/>
    </row>
    <row r="369" spans="1:13" ht="30" customHeight="1">
      <c r="A369" s="151" t="s">
        <v>306</v>
      </c>
      <c r="B369" s="151"/>
      <c r="C369" s="151"/>
      <c r="D369" s="151"/>
      <c r="E369" s="151"/>
      <c r="F369" s="151"/>
      <c r="G369" s="233" t="s">
        <v>207</v>
      </c>
      <c r="H369" s="233"/>
      <c r="I369" s="233"/>
      <c r="J369" s="233"/>
      <c r="K369" s="233"/>
      <c r="L369" s="233"/>
      <c r="M369" s="233"/>
    </row>
    <row r="370" spans="1:13" ht="12" customHeight="1">
      <c r="A370" s="181"/>
      <c r="B370" s="181"/>
      <c r="C370" s="181"/>
      <c r="D370" s="181"/>
      <c r="E370" s="181"/>
      <c r="F370" s="181"/>
      <c r="G370" s="220"/>
      <c r="H370" s="220"/>
      <c r="I370" s="220"/>
      <c r="J370" s="220"/>
      <c r="K370" s="220"/>
      <c r="L370" s="220"/>
      <c r="M370" s="220"/>
    </row>
    <row r="371" spans="1:13" ht="14.25" customHeight="1" thickBot="1">
      <c r="A371" s="112" t="s">
        <v>319</v>
      </c>
      <c r="B371" s="103"/>
      <c r="C371" s="103"/>
      <c r="D371" s="103"/>
      <c r="E371" s="103"/>
      <c r="F371" s="103"/>
      <c r="G371" s="127"/>
      <c r="H371" s="128"/>
      <c r="I371" s="128"/>
      <c r="J371" s="128"/>
      <c r="K371" s="128"/>
      <c r="L371" s="128"/>
      <c r="M371" s="129" t="s">
        <v>137</v>
      </c>
    </row>
    <row r="372" spans="1:13" ht="16.5" customHeight="1">
      <c r="A372" s="221" t="s">
        <v>154</v>
      </c>
      <c r="B372" s="223" t="s">
        <v>71</v>
      </c>
      <c r="C372" s="225" t="s">
        <v>95</v>
      </c>
      <c r="D372" s="225"/>
      <c r="E372" s="225"/>
      <c r="F372" s="43"/>
      <c r="G372" s="226" t="s">
        <v>96</v>
      </c>
      <c r="H372" s="226"/>
      <c r="I372" s="226"/>
      <c r="J372" s="227"/>
      <c r="K372" s="228" t="s">
        <v>97</v>
      </c>
      <c r="L372" s="228" t="s">
        <v>41</v>
      </c>
      <c r="M372" s="230" t="s">
        <v>98</v>
      </c>
    </row>
    <row r="373" spans="1:13" ht="25.5" customHeight="1">
      <c r="A373" s="222"/>
      <c r="B373" s="224"/>
      <c r="C373" s="39" t="s">
        <v>99</v>
      </c>
      <c r="D373" s="40" t="s">
        <v>100</v>
      </c>
      <c r="E373" s="40" t="s">
        <v>101</v>
      </c>
      <c r="F373" s="41" t="s">
        <v>99</v>
      </c>
      <c r="G373" s="130" t="s">
        <v>102</v>
      </c>
      <c r="H373" s="131" t="s">
        <v>103</v>
      </c>
      <c r="I373" s="131" t="s">
        <v>104</v>
      </c>
      <c r="J373" s="131" t="s">
        <v>105</v>
      </c>
      <c r="K373" s="229"/>
      <c r="L373" s="229"/>
      <c r="M373" s="231"/>
    </row>
    <row r="374" spans="1:13" ht="14.25" customHeight="1">
      <c r="A374" s="34"/>
      <c r="G374" s="127"/>
      <c r="H374" s="127"/>
      <c r="I374" s="127"/>
      <c r="J374" s="127"/>
      <c r="K374" s="127"/>
      <c r="L374" s="127"/>
      <c r="M374" s="127"/>
    </row>
    <row r="375" spans="1:13" s="37" customFormat="1" ht="14.25" customHeight="1">
      <c r="A375" s="81" t="s">
        <v>311</v>
      </c>
      <c r="B375" s="73">
        <f>SUM(B376:B399)</f>
        <v>100</v>
      </c>
      <c r="C375" s="73">
        <f>SUM(D375:E375)</f>
        <v>3697</v>
      </c>
      <c r="D375" s="73">
        <f>SUM(D376:D399)</f>
        <v>3682</v>
      </c>
      <c r="E375" s="73">
        <f>SUM(E376:E399)</f>
        <v>15</v>
      </c>
      <c r="F375" s="73">
        <f>SUM(G375:I375)</f>
        <v>10188472</v>
      </c>
      <c r="G375" s="120">
        <v>9346979</v>
      </c>
      <c r="H375" s="120">
        <v>801105</v>
      </c>
      <c r="I375" s="120">
        <v>40388</v>
      </c>
      <c r="J375" s="120">
        <v>2702</v>
      </c>
      <c r="K375" s="120">
        <v>1426223</v>
      </c>
      <c r="L375" s="120">
        <v>4938653</v>
      </c>
      <c r="M375" s="120">
        <v>5049803</v>
      </c>
    </row>
    <row r="376" spans="1:13" s="37" customFormat="1" ht="14.25" customHeight="1">
      <c r="A376" s="44" t="s">
        <v>160</v>
      </c>
      <c r="B376" s="73">
        <v>12</v>
      </c>
      <c r="C376" s="73">
        <f>D376+E376</f>
        <v>445</v>
      </c>
      <c r="D376" s="73">
        <v>442</v>
      </c>
      <c r="E376" s="73">
        <v>3</v>
      </c>
      <c r="F376" s="73">
        <f>G376+H376+I376</f>
        <v>923022</v>
      </c>
      <c r="G376" s="120">
        <v>914022</v>
      </c>
      <c r="H376" s="120">
        <v>9000</v>
      </c>
      <c r="I376" s="120">
        <v>0</v>
      </c>
      <c r="J376" s="120">
        <v>2037</v>
      </c>
      <c r="K376" s="120">
        <v>123212</v>
      </c>
      <c r="L376" s="120">
        <v>561416</v>
      </c>
      <c r="M376" s="120">
        <v>344940</v>
      </c>
    </row>
    <row r="377" spans="1:13" s="37" customFormat="1" ht="14.25" customHeight="1">
      <c r="A377" s="44" t="s">
        <v>161</v>
      </c>
      <c r="B377" s="73">
        <v>2</v>
      </c>
      <c r="C377" s="73">
        <f>D377+E377</f>
        <v>18</v>
      </c>
      <c r="D377" s="73">
        <v>18</v>
      </c>
      <c r="E377" s="73">
        <v>0</v>
      </c>
      <c r="F377" s="89" t="s">
        <v>145</v>
      </c>
      <c r="G377" s="89" t="s">
        <v>145</v>
      </c>
      <c r="H377" s="89" t="s">
        <v>145</v>
      </c>
      <c r="I377" s="89" t="s">
        <v>145</v>
      </c>
      <c r="J377" s="89" t="s">
        <v>145</v>
      </c>
      <c r="K377" s="89" t="s">
        <v>145</v>
      </c>
      <c r="L377" s="89" t="s">
        <v>145</v>
      </c>
      <c r="M377" s="89" t="s">
        <v>145</v>
      </c>
    </row>
    <row r="378" spans="1:13" s="37" customFormat="1" ht="14.25" customHeight="1">
      <c r="A378" s="44" t="s">
        <v>162</v>
      </c>
      <c r="B378" s="73">
        <v>2</v>
      </c>
      <c r="C378" s="73">
        <f aca="true" t="shared" si="25" ref="C378:C399">D378+E378</f>
        <v>101</v>
      </c>
      <c r="D378" s="89">
        <v>101</v>
      </c>
      <c r="E378" s="73">
        <v>0</v>
      </c>
      <c r="F378" s="89" t="s">
        <v>145</v>
      </c>
      <c r="G378" s="89" t="s">
        <v>145</v>
      </c>
      <c r="H378" s="89" t="s">
        <v>145</v>
      </c>
      <c r="I378" s="89" t="s">
        <v>145</v>
      </c>
      <c r="J378" s="89" t="s">
        <v>145</v>
      </c>
      <c r="K378" s="89" t="s">
        <v>145</v>
      </c>
      <c r="L378" s="89" t="s">
        <v>145</v>
      </c>
      <c r="M378" s="89" t="s">
        <v>145</v>
      </c>
    </row>
    <row r="379" spans="1:13" s="37" customFormat="1" ht="14.25" customHeight="1">
      <c r="A379" s="44" t="s">
        <v>163</v>
      </c>
      <c r="B379" s="73">
        <v>3</v>
      </c>
      <c r="C379" s="73">
        <f t="shared" si="25"/>
        <v>112</v>
      </c>
      <c r="D379" s="73">
        <v>111</v>
      </c>
      <c r="E379" s="73">
        <v>1</v>
      </c>
      <c r="F379" s="73">
        <f>G379+H379+I379</f>
        <v>53133</v>
      </c>
      <c r="G379" s="120">
        <v>0</v>
      </c>
      <c r="H379" s="73">
        <v>53133</v>
      </c>
      <c r="I379" s="120">
        <v>0</v>
      </c>
      <c r="J379" s="89">
        <v>462</v>
      </c>
      <c r="K379" s="73">
        <v>24920</v>
      </c>
      <c r="L379" s="73">
        <v>22768</v>
      </c>
      <c r="M379" s="73">
        <v>28988</v>
      </c>
    </row>
    <row r="380" spans="1:13" s="37" customFormat="1" ht="14.25" customHeight="1">
      <c r="A380" s="44" t="s">
        <v>164</v>
      </c>
      <c r="B380" s="73">
        <v>0</v>
      </c>
      <c r="C380" s="73">
        <f t="shared" si="25"/>
        <v>0</v>
      </c>
      <c r="D380" s="73">
        <v>0</v>
      </c>
      <c r="E380" s="73">
        <v>0</v>
      </c>
      <c r="F380" s="73">
        <v>0</v>
      </c>
      <c r="G380" s="120">
        <v>0</v>
      </c>
      <c r="H380" s="120">
        <v>0</v>
      </c>
      <c r="I380" s="120">
        <v>0</v>
      </c>
      <c r="J380" s="120">
        <v>0</v>
      </c>
      <c r="K380" s="120">
        <v>0</v>
      </c>
      <c r="L380" s="120">
        <v>0</v>
      </c>
      <c r="M380" s="120">
        <v>0</v>
      </c>
    </row>
    <row r="381" spans="1:13" s="37" customFormat="1" ht="14.25" customHeight="1">
      <c r="A381" s="44" t="s">
        <v>165</v>
      </c>
      <c r="B381" s="73">
        <v>6</v>
      </c>
      <c r="C381" s="73">
        <f t="shared" si="25"/>
        <v>66</v>
      </c>
      <c r="D381" s="73">
        <v>62</v>
      </c>
      <c r="E381" s="73">
        <v>4</v>
      </c>
      <c r="F381" s="73">
        <f>G381+H381+I381</f>
        <v>60666</v>
      </c>
      <c r="G381" s="120">
        <v>60586</v>
      </c>
      <c r="H381" s="120">
        <v>50</v>
      </c>
      <c r="I381" s="120">
        <v>30</v>
      </c>
      <c r="J381" s="120">
        <v>915</v>
      </c>
      <c r="K381" s="120">
        <v>14581</v>
      </c>
      <c r="L381" s="120">
        <v>52598</v>
      </c>
      <c r="M381" s="120">
        <v>7759</v>
      </c>
    </row>
    <row r="382" spans="1:13" s="37" customFormat="1" ht="14.25" customHeight="1">
      <c r="A382" s="44" t="s">
        <v>166</v>
      </c>
      <c r="B382" s="73">
        <v>4</v>
      </c>
      <c r="C382" s="73">
        <f t="shared" si="25"/>
        <v>114</v>
      </c>
      <c r="D382" s="89">
        <v>114</v>
      </c>
      <c r="E382" s="73">
        <v>0</v>
      </c>
      <c r="F382" s="73">
        <f>G382+H382+I382</f>
        <v>236032</v>
      </c>
      <c r="G382" s="120">
        <v>234193</v>
      </c>
      <c r="H382" s="120">
        <v>1839</v>
      </c>
      <c r="I382" s="120">
        <v>0</v>
      </c>
      <c r="J382" s="120">
        <v>2013</v>
      </c>
      <c r="K382" s="120">
        <v>43941</v>
      </c>
      <c r="L382" s="120">
        <v>99748</v>
      </c>
      <c r="M382" s="120">
        <v>129721</v>
      </c>
    </row>
    <row r="383" spans="1:13" s="37" customFormat="1" ht="14.25" customHeight="1">
      <c r="A383" s="44" t="s">
        <v>167</v>
      </c>
      <c r="B383" s="73">
        <v>12</v>
      </c>
      <c r="C383" s="73">
        <f t="shared" si="25"/>
        <v>494</v>
      </c>
      <c r="D383" s="95">
        <v>494</v>
      </c>
      <c r="E383" s="73">
        <v>0</v>
      </c>
      <c r="F383" s="73">
        <f>G383+H383+I383</f>
        <v>830252</v>
      </c>
      <c r="G383" s="120">
        <v>136143</v>
      </c>
      <c r="H383" s="120">
        <v>694109</v>
      </c>
      <c r="I383" s="120">
        <v>0</v>
      </c>
      <c r="J383" s="120">
        <v>1626</v>
      </c>
      <c r="K383" s="120">
        <v>175545</v>
      </c>
      <c r="L383" s="120">
        <v>192051</v>
      </c>
      <c r="M383" s="120">
        <v>610953</v>
      </c>
    </row>
    <row r="384" spans="1:13" s="37" customFormat="1" ht="14.25" customHeight="1">
      <c r="A384" s="44" t="s">
        <v>168</v>
      </c>
      <c r="B384" s="73">
        <v>5</v>
      </c>
      <c r="C384" s="73">
        <f t="shared" si="25"/>
        <v>260</v>
      </c>
      <c r="D384" s="73">
        <v>260</v>
      </c>
      <c r="E384" s="73">
        <v>0</v>
      </c>
      <c r="F384" s="73">
        <f>G384+H384+I384</f>
        <v>854007</v>
      </c>
      <c r="G384" s="120">
        <v>854007</v>
      </c>
      <c r="H384" s="73">
        <v>0</v>
      </c>
      <c r="I384" s="120">
        <v>0</v>
      </c>
      <c r="J384" s="73">
        <v>3210</v>
      </c>
      <c r="K384" s="120">
        <v>112482</v>
      </c>
      <c r="L384" s="120">
        <v>429637</v>
      </c>
      <c r="M384" s="120">
        <v>404903</v>
      </c>
    </row>
    <row r="385" spans="1:13" s="37" customFormat="1" ht="14.25" customHeight="1">
      <c r="A385" s="44" t="s">
        <v>169</v>
      </c>
      <c r="B385" s="73">
        <v>1</v>
      </c>
      <c r="C385" s="73">
        <f t="shared" si="25"/>
        <v>5</v>
      </c>
      <c r="D385" s="89">
        <v>5</v>
      </c>
      <c r="E385" s="73">
        <v>0</v>
      </c>
      <c r="F385" s="89" t="s">
        <v>145</v>
      </c>
      <c r="G385" s="89" t="s">
        <v>145</v>
      </c>
      <c r="H385" s="89" t="s">
        <v>145</v>
      </c>
      <c r="I385" s="89" t="s">
        <v>145</v>
      </c>
      <c r="J385" s="89" t="s">
        <v>145</v>
      </c>
      <c r="K385" s="89" t="s">
        <v>145</v>
      </c>
      <c r="L385" s="89" t="s">
        <v>145</v>
      </c>
      <c r="M385" s="89" t="s">
        <v>145</v>
      </c>
    </row>
    <row r="386" spans="1:13" s="37" customFormat="1" ht="14.25" customHeight="1">
      <c r="A386" s="44" t="s">
        <v>170</v>
      </c>
      <c r="B386" s="73">
        <v>4</v>
      </c>
      <c r="C386" s="73">
        <f t="shared" si="25"/>
        <v>94</v>
      </c>
      <c r="D386" s="95">
        <v>94</v>
      </c>
      <c r="E386" s="73">
        <v>0</v>
      </c>
      <c r="F386" s="73">
        <f>G386+H386+I386</f>
        <v>281792</v>
      </c>
      <c r="G386" s="120">
        <v>281792</v>
      </c>
      <c r="H386" s="120">
        <v>0</v>
      </c>
      <c r="I386" s="120">
        <v>0</v>
      </c>
      <c r="J386" s="120">
        <v>2990</v>
      </c>
      <c r="K386" s="120">
        <v>37242</v>
      </c>
      <c r="L386" s="120">
        <v>234714</v>
      </c>
      <c r="M386" s="120">
        <v>46318</v>
      </c>
    </row>
    <row r="387" spans="1:13" s="37" customFormat="1" ht="14.25" customHeight="1">
      <c r="A387" s="44" t="s">
        <v>171</v>
      </c>
      <c r="B387" s="73">
        <v>2</v>
      </c>
      <c r="C387" s="73">
        <f t="shared" si="25"/>
        <v>212</v>
      </c>
      <c r="D387" s="89">
        <v>212</v>
      </c>
      <c r="E387" s="73">
        <v>0</v>
      </c>
      <c r="F387" s="89" t="s">
        <v>145</v>
      </c>
      <c r="G387" s="89" t="s">
        <v>145</v>
      </c>
      <c r="H387" s="89" t="s">
        <v>145</v>
      </c>
      <c r="I387" s="89" t="s">
        <v>145</v>
      </c>
      <c r="J387" s="89" t="s">
        <v>145</v>
      </c>
      <c r="K387" s="89" t="s">
        <v>145</v>
      </c>
      <c r="L387" s="89" t="s">
        <v>145</v>
      </c>
      <c r="M387" s="89" t="s">
        <v>145</v>
      </c>
    </row>
    <row r="388" spans="1:13" s="37" customFormat="1" ht="14.25" customHeight="1">
      <c r="A388" s="44" t="s">
        <v>172</v>
      </c>
      <c r="B388" s="73">
        <v>1</v>
      </c>
      <c r="C388" s="73">
        <f t="shared" si="25"/>
        <v>9</v>
      </c>
      <c r="D388" s="73">
        <v>8</v>
      </c>
      <c r="E388" s="73">
        <v>1</v>
      </c>
      <c r="F388" s="89" t="s">
        <v>145</v>
      </c>
      <c r="G388" s="89" t="s">
        <v>145</v>
      </c>
      <c r="H388" s="89" t="s">
        <v>145</v>
      </c>
      <c r="I388" s="89" t="s">
        <v>145</v>
      </c>
      <c r="J388" s="89" t="s">
        <v>145</v>
      </c>
      <c r="K388" s="89" t="s">
        <v>145</v>
      </c>
      <c r="L388" s="89" t="s">
        <v>145</v>
      </c>
      <c r="M388" s="89" t="s">
        <v>145</v>
      </c>
    </row>
    <row r="389" spans="1:13" s="37" customFormat="1" ht="14.25" customHeight="1">
      <c r="A389" s="44" t="s">
        <v>173</v>
      </c>
      <c r="B389" s="73">
        <v>11</v>
      </c>
      <c r="C389" s="73">
        <f t="shared" si="25"/>
        <v>138</v>
      </c>
      <c r="D389" s="73">
        <v>133</v>
      </c>
      <c r="E389" s="73">
        <v>5</v>
      </c>
      <c r="F389" s="73">
        <f>G389+H389+I389</f>
        <v>168892</v>
      </c>
      <c r="G389" s="120">
        <v>168666</v>
      </c>
      <c r="H389" s="120">
        <v>226</v>
      </c>
      <c r="I389" s="120">
        <v>0</v>
      </c>
      <c r="J389" s="120">
        <v>1188</v>
      </c>
      <c r="K389" s="120">
        <v>51086</v>
      </c>
      <c r="L389" s="120">
        <v>65385</v>
      </c>
      <c r="M389" s="120">
        <v>98533</v>
      </c>
    </row>
    <row r="390" spans="1:13" s="37" customFormat="1" ht="14.25" customHeight="1">
      <c r="A390" s="44" t="s">
        <v>174</v>
      </c>
      <c r="B390" s="73">
        <v>1</v>
      </c>
      <c r="C390" s="73">
        <f t="shared" si="25"/>
        <v>6</v>
      </c>
      <c r="D390" s="73">
        <v>6</v>
      </c>
      <c r="E390" s="73">
        <v>0</v>
      </c>
      <c r="F390" s="89" t="s">
        <v>145</v>
      </c>
      <c r="G390" s="89" t="s">
        <v>145</v>
      </c>
      <c r="H390" s="89" t="s">
        <v>145</v>
      </c>
      <c r="I390" s="89" t="s">
        <v>145</v>
      </c>
      <c r="J390" s="89" t="s">
        <v>145</v>
      </c>
      <c r="K390" s="89" t="s">
        <v>145</v>
      </c>
      <c r="L390" s="89" t="s">
        <v>145</v>
      </c>
      <c r="M390" s="89" t="s">
        <v>145</v>
      </c>
    </row>
    <row r="391" spans="1:13" s="37" customFormat="1" ht="14.25" customHeight="1">
      <c r="A391" s="44" t="s">
        <v>175</v>
      </c>
      <c r="B391" s="73">
        <v>1</v>
      </c>
      <c r="C391" s="73">
        <f t="shared" si="25"/>
        <v>5</v>
      </c>
      <c r="D391" s="73">
        <v>5</v>
      </c>
      <c r="E391" s="73">
        <v>0</v>
      </c>
      <c r="F391" s="89" t="s">
        <v>145</v>
      </c>
      <c r="G391" s="89" t="s">
        <v>145</v>
      </c>
      <c r="H391" s="89" t="s">
        <v>145</v>
      </c>
      <c r="I391" s="89" t="s">
        <v>145</v>
      </c>
      <c r="J391" s="89" t="s">
        <v>145</v>
      </c>
      <c r="K391" s="89" t="s">
        <v>145</v>
      </c>
      <c r="L391" s="89" t="s">
        <v>145</v>
      </c>
      <c r="M391" s="89" t="s">
        <v>145</v>
      </c>
    </row>
    <row r="392" spans="1:13" s="37" customFormat="1" ht="14.25" customHeight="1">
      <c r="A392" s="44" t="s">
        <v>176</v>
      </c>
      <c r="B392" s="73">
        <v>12</v>
      </c>
      <c r="C392" s="73">
        <f t="shared" si="25"/>
        <v>182</v>
      </c>
      <c r="D392" s="89">
        <v>182</v>
      </c>
      <c r="E392" s="73">
        <v>0</v>
      </c>
      <c r="F392" s="73">
        <f>G392+H392+I392</f>
        <v>409977</v>
      </c>
      <c r="G392" s="120">
        <v>405281</v>
      </c>
      <c r="H392" s="120">
        <v>4387</v>
      </c>
      <c r="I392" s="89">
        <v>309</v>
      </c>
      <c r="J392" s="120">
        <v>2202</v>
      </c>
      <c r="K392" s="120">
        <v>62742</v>
      </c>
      <c r="L392" s="120">
        <v>223452</v>
      </c>
      <c r="M392" s="120">
        <v>177291</v>
      </c>
    </row>
    <row r="393" spans="1:13" s="37" customFormat="1" ht="14.25" customHeight="1">
      <c r="A393" s="44" t="s">
        <v>177</v>
      </c>
      <c r="B393" s="73">
        <v>8</v>
      </c>
      <c r="C393" s="73">
        <f t="shared" si="25"/>
        <v>69</v>
      </c>
      <c r="D393" s="95">
        <v>69</v>
      </c>
      <c r="E393" s="73">
        <v>0</v>
      </c>
      <c r="F393" s="73">
        <f>G393+H393+I393</f>
        <v>91705</v>
      </c>
      <c r="G393" s="120">
        <v>62966</v>
      </c>
      <c r="H393" s="120">
        <v>28739</v>
      </c>
      <c r="I393" s="120">
        <v>0</v>
      </c>
      <c r="J393" s="120">
        <v>1280</v>
      </c>
      <c r="K393" s="120">
        <v>28066</v>
      </c>
      <c r="L393" s="120">
        <v>20256</v>
      </c>
      <c r="M393" s="120">
        <v>68048</v>
      </c>
    </row>
    <row r="394" spans="1:13" s="37" customFormat="1" ht="14.25" customHeight="1">
      <c r="A394" s="44" t="s">
        <v>178</v>
      </c>
      <c r="B394" s="73">
        <v>4</v>
      </c>
      <c r="C394" s="73">
        <f t="shared" si="25"/>
        <v>144</v>
      </c>
      <c r="D394" s="73">
        <v>144</v>
      </c>
      <c r="E394" s="73">
        <v>0</v>
      </c>
      <c r="F394" s="73">
        <f>G394+H394+I394</f>
        <v>810193</v>
      </c>
      <c r="G394" s="73">
        <v>809963</v>
      </c>
      <c r="H394" s="120">
        <v>0</v>
      </c>
      <c r="I394" s="120">
        <v>230</v>
      </c>
      <c r="J394" s="73">
        <v>5573</v>
      </c>
      <c r="K394" s="73">
        <v>84231</v>
      </c>
      <c r="L394" s="73">
        <v>647471</v>
      </c>
      <c r="M394" s="73">
        <v>155051</v>
      </c>
    </row>
    <row r="395" spans="1:13" s="37" customFormat="1" ht="14.25" customHeight="1">
      <c r="A395" s="44" t="s">
        <v>179</v>
      </c>
      <c r="B395" s="73">
        <v>0</v>
      </c>
      <c r="C395" s="73">
        <f t="shared" si="25"/>
        <v>0</v>
      </c>
      <c r="D395" s="73">
        <v>0</v>
      </c>
      <c r="E395" s="73">
        <v>0</v>
      </c>
      <c r="F395" s="73">
        <v>0</v>
      </c>
      <c r="G395" s="120">
        <v>0</v>
      </c>
      <c r="H395" s="120">
        <v>0</v>
      </c>
      <c r="I395" s="120">
        <v>0</v>
      </c>
      <c r="J395" s="120">
        <v>0</v>
      </c>
      <c r="K395" s="120">
        <v>0</v>
      </c>
      <c r="L395" s="120">
        <v>0</v>
      </c>
      <c r="M395" s="120">
        <v>0</v>
      </c>
    </row>
    <row r="396" spans="1:13" s="37" customFormat="1" ht="14.25" customHeight="1">
      <c r="A396" s="44" t="s">
        <v>180</v>
      </c>
      <c r="B396" s="73">
        <v>1</v>
      </c>
      <c r="C396" s="73">
        <f t="shared" si="25"/>
        <v>1006</v>
      </c>
      <c r="D396" s="73">
        <v>1006</v>
      </c>
      <c r="E396" s="73">
        <v>0</v>
      </c>
      <c r="F396" s="89" t="s">
        <v>145</v>
      </c>
      <c r="G396" s="89" t="s">
        <v>145</v>
      </c>
      <c r="H396" s="89" t="s">
        <v>145</v>
      </c>
      <c r="I396" s="89" t="s">
        <v>145</v>
      </c>
      <c r="J396" s="89" t="s">
        <v>145</v>
      </c>
      <c r="K396" s="89" t="s">
        <v>145</v>
      </c>
      <c r="L396" s="89" t="s">
        <v>145</v>
      </c>
      <c r="M396" s="89" t="s">
        <v>145</v>
      </c>
    </row>
    <row r="397" spans="1:13" s="37" customFormat="1" ht="14.25" customHeight="1">
      <c r="A397" s="44" t="s">
        <v>181</v>
      </c>
      <c r="B397" s="73">
        <v>4</v>
      </c>
      <c r="C397" s="73">
        <f t="shared" si="25"/>
        <v>41</v>
      </c>
      <c r="D397" s="95">
        <v>40</v>
      </c>
      <c r="E397" s="73">
        <v>1</v>
      </c>
      <c r="F397" s="73">
        <f>G397+H397+I397</f>
        <v>126839</v>
      </c>
      <c r="G397" s="120">
        <v>126319</v>
      </c>
      <c r="H397" s="120">
        <v>0</v>
      </c>
      <c r="I397" s="120">
        <v>520</v>
      </c>
      <c r="J397" s="120">
        <v>3004</v>
      </c>
      <c r="K397" s="120">
        <v>16425</v>
      </c>
      <c r="L397" s="120">
        <v>49942</v>
      </c>
      <c r="M397" s="120">
        <v>73235</v>
      </c>
    </row>
    <row r="398" spans="1:13" s="37" customFormat="1" ht="14.25" customHeight="1">
      <c r="A398" s="44" t="s">
        <v>182</v>
      </c>
      <c r="B398" s="73">
        <v>3</v>
      </c>
      <c r="C398" s="73">
        <f t="shared" si="25"/>
        <v>170</v>
      </c>
      <c r="D398" s="73">
        <v>170</v>
      </c>
      <c r="E398" s="73">
        <v>0</v>
      </c>
      <c r="F398" s="73">
        <f>G398+H398+I398</f>
        <v>1372449</v>
      </c>
      <c r="G398" s="120">
        <v>1326330</v>
      </c>
      <c r="H398" s="120">
        <v>7000</v>
      </c>
      <c r="I398" s="120">
        <v>39119</v>
      </c>
      <c r="J398" s="120">
        <v>7879</v>
      </c>
      <c r="K398" s="120">
        <v>62241</v>
      </c>
      <c r="L398" s="120">
        <v>674047</v>
      </c>
      <c r="M398" s="120">
        <v>665441</v>
      </c>
    </row>
    <row r="399" spans="1:13" s="37" customFormat="1" ht="14.25" customHeight="1">
      <c r="A399" s="44" t="s">
        <v>183</v>
      </c>
      <c r="B399" s="73">
        <v>1</v>
      </c>
      <c r="C399" s="73">
        <f t="shared" si="25"/>
        <v>6</v>
      </c>
      <c r="D399" s="73">
        <v>6</v>
      </c>
      <c r="E399" s="73">
        <v>0</v>
      </c>
      <c r="F399" s="89" t="s">
        <v>145</v>
      </c>
      <c r="G399" s="89" t="s">
        <v>145</v>
      </c>
      <c r="H399" s="89" t="s">
        <v>145</v>
      </c>
      <c r="I399" s="89" t="s">
        <v>145</v>
      </c>
      <c r="J399" s="89" t="s">
        <v>145</v>
      </c>
      <c r="K399" s="89" t="s">
        <v>145</v>
      </c>
      <c r="L399" s="89" t="s">
        <v>145</v>
      </c>
      <c r="M399" s="89" t="s">
        <v>145</v>
      </c>
    </row>
    <row r="400" spans="1:13" s="37" customFormat="1" ht="14.25" customHeight="1">
      <c r="A400" s="44"/>
      <c r="B400" s="73"/>
      <c r="C400" s="73"/>
      <c r="D400" s="73"/>
      <c r="E400" s="73"/>
      <c r="F400" s="73"/>
      <c r="G400" s="120"/>
      <c r="H400" s="120"/>
      <c r="I400" s="120"/>
      <c r="J400" s="120"/>
      <c r="K400" s="120"/>
      <c r="L400" s="120"/>
      <c r="M400" s="120"/>
    </row>
    <row r="401" spans="1:13" s="37" customFormat="1" ht="14.25" customHeight="1">
      <c r="A401" s="44"/>
      <c r="B401" s="73"/>
      <c r="C401" s="73"/>
      <c r="D401" s="73"/>
      <c r="E401" s="73"/>
      <c r="F401" s="73"/>
      <c r="G401" s="120"/>
      <c r="H401" s="120"/>
      <c r="I401" s="120"/>
      <c r="J401" s="120"/>
      <c r="K401" s="120"/>
      <c r="L401" s="120"/>
      <c r="M401" s="120"/>
    </row>
    <row r="402" spans="1:13" s="37" customFormat="1" ht="14.25" customHeight="1">
      <c r="A402" s="81" t="s">
        <v>320</v>
      </c>
      <c r="B402" s="73">
        <f>SUM(B403:B426)</f>
        <v>104</v>
      </c>
      <c r="C402" s="73">
        <f>SUM(D402:E402)</f>
        <v>3465</v>
      </c>
      <c r="D402" s="73">
        <f>SUM(D403:D426)</f>
        <v>3450</v>
      </c>
      <c r="E402" s="73">
        <f>SUM(E403:E426)</f>
        <v>15</v>
      </c>
      <c r="F402" s="73">
        <f>SUM(G402:I402)</f>
        <v>6068698</v>
      </c>
      <c r="G402" s="120">
        <v>5655629</v>
      </c>
      <c r="H402" s="120">
        <v>409669</v>
      </c>
      <c r="I402" s="120">
        <v>3400</v>
      </c>
      <c r="J402" s="120">
        <v>1689</v>
      </c>
      <c r="K402" s="120">
        <v>1136815</v>
      </c>
      <c r="L402" s="120">
        <v>3325970</v>
      </c>
      <c r="M402" s="120">
        <v>2527146</v>
      </c>
    </row>
    <row r="403" spans="1:13" s="37" customFormat="1" ht="14.25" customHeight="1">
      <c r="A403" s="44" t="s">
        <v>184</v>
      </c>
      <c r="B403" s="73">
        <v>7</v>
      </c>
      <c r="C403" s="73">
        <f>D403+E403</f>
        <v>392</v>
      </c>
      <c r="D403" s="73">
        <v>392</v>
      </c>
      <c r="E403" s="73">
        <v>0</v>
      </c>
      <c r="F403" s="73">
        <f aca="true" t="shared" si="26" ref="F403:F408">G403+H403+I403</f>
        <v>606542</v>
      </c>
      <c r="G403" s="120">
        <v>600336</v>
      </c>
      <c r="H403" s="120">
        <v>6206</v>
      </c>
      <c r="I403" s="120">
        <v>0</v>
      </c>
      <c r="J403" s="120">
        <v>1515</v>
      </c>
      <c r="K403" s="120">
        <v>122058</v>
      </c>
      <c r="L403" s="120">
        <v>315233</v>
      </c>
      <c r="M403" s="120">
        <v>278759</v>
      </c>
    </row>
    <row r="404" spans="1:13" s="37" customFormat="1" ht="14.25" customHeight="1">
      <c r="A404" s="44" t="s">
        <v>185</v>
      </c>
      <c r="B404" s="73">
        <v>8</v>
      </c>
      <c r="C404" s="73">
        <f>D404+E404</f>
        <v>99</v>
      </c>
      <c r="D404" s="73">
        <v>99</v>
      </c>
      <c r="E404" s="73">
        <v>0</v>
      </c>
      <c r="F404" s="73">
        <f t="shared" si="26"/>
        <v>474392</v>
      </c>
      <c r="G404" s="89">
        <v>474392</v>
      </c>
      <c r="H404" s="120">
        <v>0</v>
      </c>
      <c r="I404" s="120">
        <v>0</v>
      </c>
      <c r="J404" s="73">
        <v>3615</v>
      </c>
      <c r="K404" s="73">
        <v>40733</v>
      </c>
      <c r="L404" s="73">
        <v>186498</v>
      </c>
      <c r="M404" s="73">
        <v>171398</v>
      </c>
    </row>
    <row r="405" spans="1:13" s="37" customFormat="1" ht="14.25" customHeight="1">
      <c r="A405" s="44" t="s">
        <v>186</v>
      </c>
      <c r="B405" s="91">
        <v>4</v>
      </c>
      <c r="C405" s="73">
        <f>D405+E405</f>
        <v>37</v>
      </c>
      <c r="D405" s="91">
        <v>37</v>
      </c>
      <c r="E405" s="91">
        <v>0</v>
      </c>
      <c r="F405" s="73">
        <f t="shared" si="26"/>
        <v>25217</v>
      </c>
      <c r="G405" s="73">
        <v>4000</v>
      </c>
      <c r="H405" s="73">
        <v>18217</v>
      </c>
      <c r="I405" s="73">
        <v>3000</v>
      </c>
      <c r="J405" s="73">
        <v>654</v>
      </c>
      <c r="K405" s="73">
        <v>6589</v>
      </c>
      <c r="L405" s="73">
        <v>4054</v>
      </c>
      <c r="M405" s="73">
        <v>20155</v>
      </c>
    </row>
    <row r="406" spans="1:13" s="37" customFormat="1" ht="14.25" customHeight="1">
      <c r="A406" s="44" t="s">
        <v>187</v>
      </c>
      <c r="B406" s="73">
        <v>12</v>
      </c>
      <c r="C406" s="73">
        <f>D406+E406</f>
        <v>227</v>
      </c>
      <c r="D406" s="73">
        <v>226</v>
      </c>
      <c r="E406" s="73">
        <v>1</v>
      </c>
      <c r="F406" s="73">
        <f t="shared" si="26"/>
        <v>121106</v>
      </c>
      <c r="G406" s="73">
        <v>52912</v>
      </c>
      <c r="H406" s="73">
        <v>67894</v>
      </c>
      <c r="I406" s="73">
        <v>300</v>
      </c>
      <c r="J406" s="73">
        <v>519</v>
      </c>
      <c r="K406" s="73">
        <v>45973</v>
      </c>
      <c r="L406" s="73">
        <v>47349</v>
      </c>
      <c r="M406" s="73">
        <v>70392</v>
      </c>
    </row>
    <row r="407" spans="1:13" s="37" customFormat="1" ht="14.25" customHeight="1">
      <c r="A407" s="44" t="s">
        <v>188</v>
      </c>
      <c r="B407" s="73">
        <v>5</v>
      </c>
      <c r="C407" s="73">
        <f>D407+E407</f>
        <v>29</v>
      </c>
      <c r="D407" s="73">
        <v>27</v>
      </c>
      <c r="E407" s="73">
        <v>2</v>
      </c>
      <c r="F407" s="73">
        <f t="shared" si="26"/>
        <v>16529</v>
      </c>
      <c r="G407" s="120">
        <v>16019</v>
      </c>
      <c r="H407" s="120">
        <v>510</v>
      </c>
      <c r="I407" s="120">
        <v>0</v>
      </c>
      <c r="J407" s="120">
        <v>555</v>
      </c>
      <c r="K407" s="120">
        <v>6152</v>
      </c>
      <c r="L407" s="120">
        <v>7493</v>
      </c>
      <c r="M407" s="120">
        <v>8605</v>
      </c>
    </row>
    <row r="408" spans="1:13" s="37" customFormat="1" ht="14.25" customHeight="1">
      <c r="A408" s="44" t="s">
        <v>189</v>
      </c>
      <c r="B408" s="73">
        <v>7</v>
      </c>
      <c r="C408" s="73">
        <f aca="true" t="shared" si="27" ref="C408:C423">D408+E408</f>
        <v>108</v>
      </c>
      <c r="D408" s="95">
        <v>106</v>
      </c>
      <c r="E408" s="95">
        <v>2</v>
      </c>
      <c r="F408" s="73">
        <f t="shared" si="26"/>
        <v>165528</v>
      </c>
      <c r="G408" s="120">
        <v>162528</v>
      </c>
      <c r="H408" s="120">
        <v>3000</v>
      </c>
      <c r="I408" s="120">
        <v>0</v>
      </c>
      <c r="J408" s="120">
        <v>1501</v>
      </c>
      <c r="K408" s="120">
        <v>30471</v>
      </c>
      <c r="L408" s="120">
        <v>92764</v>
      </c>
      <c r="M408" s="120">
        <v>69319</v>
      </c>
    </row>
    <row r="409" spans="1:13" s="37" customFormat="1" ht="14.25" customHeight="1">
      <c r="A409" s="44" t="s">
        <v>190</v>
      </c>
      <c r="B409" s="73">
        <v>1</v>
      </c>
      <c r="C409" s="73">
        <f t="shared" si="27"/>
        <v>111</v>
      </c>
      <c r="D409" s="95">
        <v>111</v>
      </c>
      <c r="E409" s="73">
        <v>0</v>
      </c>
      <c r="F409" s="89" t="s">
        <v>145</v>
      </c>
      <c r="G409" s="89" t="s">
        <v>145</v>
      </c>
      <c r="H409" s="89" t="s">
        <v>145</v>
      </c>
      <c r="I409" s="89" t="s">
        <v>145</v>
      </c>
      <c r="J409" s="89" t="s">
        <v>145</v>
      </c>
      <c r="K409" s="89" t="s">
        <v>145</v>
      </c>
      <c r="L409" s="89" t="s">
        <v>145</v>
      </c>
      <c r="M409" s="89" t="s">
        <v>145</v>
      </c>
    </row>
    <row r="410" spans="1:13" s="37" customFormat="1" ht="14.25" customHeight="1">
      <c r="A410" s="44" t="s">
        <v>191</v>
      </c>
      <c r="B410" s="73">
        <v>3</v>
      </c>
      <c r="C410" s="73">
        <f t="shared" si="27"/>
        <v>15</v>
      </c>
      <c r="D410" s="73">
        <v>13</v>
      </c>
      <c r="E410" s="73">
        <v>2</v>
      </c>
      <c r="F410" s="73">
        <f>G410+H410+I410</f>
        <v>9150</v>
      </c>
      <c r="G410" s="120">
        <v>8750</v>
      </c>
      <c r="H410" s="120">
        <v>300</v>
      </c>
      <c r="I410" s="120">
        <v>100</v>
      </c>
      <c r="J410" s="120">
        <v>590</v>
      </c>
      <c r="K410" s="120">
        <v>3676</v>
      </c>
      <c r="L410" s="120">
        <v>2790</v>
      </c>
      <c r="M410" s="120">
        <v>6057</v>
      </c>
    </row>
    <row r="411" spans="1:13" s="37" customFormat="1" ht="14.25" customHeight="1">
      <c r="A411" s="44" t="s">
        <v>192</v>
      </c>
      <c r="B411" s="73">
        <v>1</v>
      </c>
      <c r="C411" s="73">
        <f t="shared" si="27"/>
        <v>14</v>
      </c>
      <c r="D411" s="73">
        <v>13</v>
      </c>
      <c r="E411" s="73">
        <v>1</v>
      </c>
      <c r="F411" s="89" t="s">
        <v>145</v>
      </c>
      <c r="G411" s="89" t="s">
        <v>145</v>
      </c>
      <c r="H411" s="89" t="s">
        <v>145</v>
      </c>
      <c r="I411" s="89" t="s">
        <v>145</v>
      </c>
      <c r="J411" s="89" t="s">
        <v>145</v>
      </c>
      <c r="K411" s="89" t="s">
        <v>145</v>
      </c>
      <c r="L411" s="89" t="s">
        <v>145</v>
      </c>
      <c r="M411" s="89" t="s">
        <v>145</v>
      </c>
    </row>
    <row r="412" spans="1:13" s="37" customFormat="1" ht="14.25" customHeight="1">
      <c r="A412" s="44" t="s">
        <v>193</v>
      </c>
      <c r="B412" s="73">
        <v>0</v>
      </c>
      <c r="C412" s="73">
        <f t="shared" si="27"/>
        <v>0</v>
      </c>
      <c r="D412" s="73">
        <v>0</v>
      </c>
      <c r="E412" s="73">
        <v>0</v>
      </c>
      <c r="F412" s="73">
        <v>0</v>
      </c>
      <c r="G412" s="120">
        <v>0</v>
      </c>
      <c r="H412" s="120">
        <v>0</v>
      </c>
      <c r="I412" s="120">
        <v>0</v>
      </c>
      <c r="J412" s="120">
        <v>0</v>
      </c>
      <c r="K412" s="120">
        <v>0</v>
      </c>
      <c r="L412" s="120">
        <v>0</v>
      </c>
      <c r="M412" s="120">
        <v>0</v>
      </c>
    </row>
    <row r="413" spans="1:13" s="37" customFormat="1" ht="14.25" customHeight="1">
      <c r="A413" s="44" t="s">
        <v>194</v>
      </c>
      <c r="B413" s="73">
        <v>5</v>
      </c>
      <c r="C413" s="73">
        <f t="shared" si="27"/>
        <v>316</v>
      </c>
      <c r="D413" s="73">
        <v>316</v>
      </c>
      <c r="E413" s="73">
        <v>0</v>
      </c>
      <c r="F413" s="73">
        <f>G413+H413+I413</f>
        <v>452027</v>
      </c>
      <c r="G413" s="120">
        <v>452027</v>
      </c>
      <c r="H413" s="120">
        <v>0</v>
      </c>
      <c r="I413" s="120">
        <v>0</v>
      </c>
      <c r="J413" s="120">
        <v>1402</v>
      </c>
      <c r="K413" s="120">
        <v>96445</v>
      </c>
      <c r="L413" s="120">
        <v>231624</v>
      </c>
      <c r="M413" s="120">
        <v>211362</v>
      </c>
    </row>
    <row r="414" spans="1:13" s="37" customFormat="1" ht="14.25" customHeight="1">
      <c r="A414" s="44" t="s">
        <v>195</v>
      </c>
      <c r="B414" s="73">
        <v>1</v>
      </c>
      <c r="C414" s="73">
        <f t="shared" si="27"/>
        <v>93</v>
      </c>
      <c r="D414" s="89">
        <v>93</v>
      </c>
      <c r="E414" s="73">
        <v>0</v>
      </c>
      <c r="F414" s="89" t="s">
        <v>145</v>
      </c>
      <c r="G414" s="89" t="s">
        <v>145</v>
      </c>
      <c r="H414" s="89" t="s">
        <v>145</v>
      </c>
      <c r="I414" s="89" t="s">
        <v>145</v>
      </c>
      <c r="J414" s="89" t="s">
        <v>145</v>
      </c>
      <c r="K414" s="89" t="s">
        <v>145</v>
      </c>
      <c r="L414" s="89" t="s">
        <v>145</v>
      </c>
      <c r="M414" s="89" t="s">
        <v>145</v>
      </c>
    </row>
    <row r="415" spans="1:13" s="37" customFormat="1" ht="14.25" customHeight="1">
      <c r="A415" s="44" t="s">
        <v>196</v>
      </c>
      <c r="B415" s="73">
        <v>0</v>
      </c>
      <c r="C415" s="73">
        <f t="shared" si="27"/>
        <v>0</v>
      </c>
      <c r="D415" s="91">
        <v>0</v>
      </c>
      <c r="E415" s="73">
        <v>0</v>
      </c>
      <c r="F415" s="73">
        <v>0</v>
      </c>
      <c r="G415" s="120">
        <v>0</v>
      </c>
      <c r="H415" s="120">
        <v>0</v>
      </c>
      <c r="I415" s="120">
        <v>0</v>
      </c>
      <c r="J415" s="120">
        <v>0</v>
      </c>
      <c r="K415" s="120">
        <v>0</v>
      </c>
      <c r="L415" s="120">
        <v>0</v>
      </c>
      <c r="M415" s="120">
        <v>0</v>
      </c>
    </row>
    <row r="416" spans="1:13" s="37" customFormat="1" ht="14.25" customHeight="1">
      <c r="A416" s="44" t="s">
        <v>197</v>
      </c>
      <c r="B416" s="73">
        <v>8</v>
      </c>
      <c r="C416" s="73">
        <f t="shared" si="27"/>
        <v>97</v>
      </c>
      <c r="D416" s="73">
        <v>93</v>
      </c>
      <c r="E416" s="73">
        <v>4</v>
      </c>
      <c r="F416" s="73">
        <f>G416+H416+I416</f>
        <v>155856</v>
      </c>
      <c r="G416" s="120">
        <v>155556</v>
      </c>
      <c r="H416" s="120">
        <v>300</v>
      </c>
      <c r="I416" s="120">
        <v>0</v>
      </c>
      <c r="J416" s="120">
        <v>1564</v>
      </c>
      <c r="K416" s="120">
        <v>42039</v>
      </c>
      <c r="L416" s="120">
        <v>68500</v>
      </c>
      <c r="M416" s="120">
        <v>83196</v>
      </c>
    </row>
    <row r="417" spans="1:13" s="37" customFormat="1" ht="14.25" customHeight="1">
      <c r="A417" s="44" t="s">
        <v>198</v>
      </c>
      <c r="B417" s="73">
        <v>0</v>
      </c>
      <c r="C417" s="73">
        <f t="shared" si="27"/>
        <v>0</v>
      </c>
      <c r="D417" s="91">
        <v>0</v>
      </c>
      <c r="E417" s="89">
        <v>0</v>
      </c>
      <c r="F417" s="73">
        <v>0</v>
      </c>
      <c r="G417" s="120">
        <v>0</v>
      </c>
      <c r="H417" s="120">
        <v>0</v>
      </c>
      <c r="I417" s="120">
        <v>0</v>
      </c>
      <c r="J417" s="120">
        <v>0</v>
      </c>
      <c r="K417" s="120">
        <v>0</v>
      </c>
      <c r="L417" s="120">
        <v>0</v>
      </c>
      <c r="M417" s="120">
        <v>0</v>
      </c>
    </row>
    <row r="418" spans="1:13" s="37" customFormat="1" ht="14.25" customHeight="1">
      <c r="A418" s="44" t="s">
        <v>199</v>
      </c>
      <c r="B418" s="73">
        <v>2</v>
      </c>
      <c r="C418" s="73">
        <f t="shared" si="27"/>
        <v>40</v>
      </c>
      <c r="D418" s="89">
        <v>40</v>
      </c>
      <c r="E418" s="74">
        <v>0</v>
      </c>
      <c r="F418" s="89" t="s">
        <v>145</v>
      </c>
      <c r="G418" s="89" t="s">
        <v>145</v>
      </c>
      <c r="H418" s="89" t="s">
        <v>145</v>
      </c>
      <c r="I418" s="89" t="s">
        <v>145</v>
      </c>
      <c r="J418" s="89" t="s">
        <v>145</v>
      </c>
      <c r="K418" s="89" t="s">
        <v>145</v>
      </c>
      <c r="L418" s="89" t="s">
        <v>145</v>
      </c>
      <c r="M418" s="89" t="s">
        <v>145</v>
      </c>
    </row>
    <row r="419" spans="1:13" s="37" customFormat="1" ht="14.25" customHeight="1">
      <c r="A419" s="44" t="s">
        <v>200</v>
      </c>
      <c r="B419" s="73">
        <v>7</v>
      </c>
      <c r="C419" s="73">
        <f t="shared" si="27"/>
        <v>496</v>
      </c>
      <c r="D419" s="73">
        <v>495</v>
      </c>
      <c r="E419" s="73">
        <v>1</v>
      </c>
      <c r="F419" s="73">
        <f>G419+H419+I419</f>
        <v>360428</v>
      </c>
      <c r="G419" s="120">
        <v>192116</v>
      </c>
      <c r="H419" s="120">
        <v>168312</v>
      </c>
      <c r="I419" s="120">
        <v>0</v>
      </c>
      <c r="J419" s="120">
        <v>707</v>
      </c>
      <c r="K419" s="120">
        <v>117005</v>
      </c>
      <c r="L419" s="120">
        <v>155107</v>
      </c>
      <c r="M419" s="120">
        <v>195545</v>
      </c>
    </row>
    <row r="420" spans="1:13" s="37" customFormat="1" ht="14.25" customHeight="1">
      <c r="A420" s="44" t="s">
        <v>201</v>
      </c>
      <c r="B420" s="73">
        <v>16</v>
      </c>
      <c r="C420" s="73">
        <f t="shared" si="27"/>
        <v>773</v>
      </c>
      <c r="D420" s="73">
        <v>771</v>
      </c>
      <c r="E420" s="73">
        <v>2</v>
      </c>
      <c r="F420" s="73">
        <f>G420+H420+I420</f>
        <v>1215388</v>
      </c>
      <c r="G420" s="120">
        <v>1121210</v>
      </c>
      <c r="H420" s="120">
        <v>94178</v>
      </c>
      <c r="I420" s="120">
        <v>0</v>
      </c>
      <c r="J420" s="120">
        <v>1554</v>
      </c>
      <c r="K420" s="120">
        <v>329591</v>
      </c>
      <c r="L420" s="120">
        <v>804178</v>
      </c>
      <c r="M420" s="120">
        <v>397092</v>
      </c>
    </row>
    <row r="421" spans="1:13" s="37" customFormat="1" ht="14.25" customHeight="1">
      <c r="A421" s="44" t="s">
        <v>202</v>
      </c>
      <c r="B421" s="73">
        <v>7</v>
      </c>
      <c r="C421" s="73">
        <f t="shared" si="27"/>
        <v>333</v>
      </c>
      <c r="D421" s="73">
        <v>333</v>
      </c>
      <c r="E421" s="73">
        <v>0</v>
      </c>
      <c r="F421" s="73">
        <f>G421+H421+I421</f>
        <v>492130</v>
      </c>
      <c r="G421" s="73">
        <v>471016</v>
      </c>
      <c r="H421" s="73">
        <v>21114</v>
      </c>
      <c r="I421" s="73">
        <v>0</v>
      </c>
      <c r="J421" s="73">
        <v>1458</v>
      </c>
      <c r="K421" s="73">
        <v>83299</v>
      </c>
      <c r="L421" s="73">
        <v>339298</v>
      </c>
      <c r="M421" s="73">
        <v>146313</v>
      </c>
    </row>
    <row r="422" spans="1:13" s="37" customFormat="1" ht="14.25" customHeight="1">
      <c r="A422" s="44" t="s">
        <v>179</v>
      </c>
      <c r="B422" s="73">
        <v>0</v>
      </c>
      <c r="C422" s="73">
        <f t="shared" si="27"/>
        <v>0</v>
      </c>
      <c r="D422" s="91">
        <v>0</v>
      </c>
      <c r="E422" s="73">
        <v>0</v>
      </c>
      <c r="F422" s="73">
        <v>0</v>
      </c>
      <c r="G422" s="120">
        <v>0</v>
      </c>
      <c r="H422" s="120">
        <v>0</v>
      </c>
      <c r="I422" s="120">
        <v>0</v>
      </c>
      <c r="J422" s="120">
        <v>0</v>
      </c>
      <c r="K422" s="120">
        <v>0</v>
      </c>
      <c r="L422" s="120">
        <v>0</v>
      </c>
      <c r="M422" s="120">
        <v>0</v>
      </c>
    </row>
    <row r="423" spans="1:13" s="37" customFormat="1" ht="14.25" customHeight="1">
      <c r="A423" s="44" t="s">
        <v>180</v>
      </c>
      <c r="B423" s="73">
        <v>2</v>
      </c>
      <c r="C423" s="73">
        <f t="shared" si="27"/>
        <v>113</v>
      </c>
      <c r="D423" s="95">
        <v>113</v>
      </c>
      <c r="E423" s="73">
        <v>0</v>
      </c>
      <c r="F423" s="89" t="s">
        <v>145</v>
      </c>
      <c r="G423" s="89" t="s">
        <v>145</v>
      </c>
      <c r="H423" s="89" t="s">
        <v>145</v>
      </c>
      <c r="I423" s="89" t="s">
        <v>145</v>
      </c>
      <c r="J423" s="89" t="s">
        <v>145</v>
      </c>
      <c r="K423" s="89" t="s">
        <v>145</v>
      </c>
      <c r="L423" s="89" t="s">
        <v>145</v>
      </c>
      <c r="M423" s="89" t="s">
        <v>145</v>
      </c>
    </row>
    <row r="424" spans="1:13" s="37" customFormat="1" ht="14.25" customHeight="1">
      <c r="A424" s="44" t="s">
        <v>181</v>
      </c>
      <c r="B424" s="73">
        <v>6</v>
      </c>
      <c r="C424" s="73">
        <f>D424+E424</f>
        <v>150</v>
      </c>
      <c r="D424" s="73">
        <v>150</v>
      </c>
      <c r="E424" s="73">
        <v>0</v>
      </c>
      <c r="F424" s="73">
        <f>G424+H424+I424</f>
        <v>351730</v>
      </c>
      <c r="G424" s="120">
        <v>343158</v>
      </c>
      <c r="H424" s="120">
        <v>8572</v>
      </c>
      <c r="I424" s="120">
        <v>0</v>
      </c>
      <c r="J424" s="120">
        <v>2322</v>
      </c>
      <c r="K424" s="120">
        <v>57252</v>
      </c>
      <c r="L424" s="120">
        <v>199716</v>
      </c>
      <c r="M424" s="120">
        <v>148559</v>
      </c>
    </row>
    <row r="425" spans="1:13" ht="14.25" customHeight="1">
      <c r="A425" s="45" t="s">
        <v>182</v>
      </c>
      <c r="B425" s="99">
        <v>2</v>
      </c>
      <c r="C425" s="73">
        <f>D425+E425</f>
        <v>22</v>
      </c>
      <c r="D425" s="100">
        <v>22</v>
      </c>
      <c r="E425" s="73">
        <v>0</v>
      </c>
      <c r="F425" s="89" t="s">
        <v>145</v>
      </c>
      <c r="G425" s="89" t="s">
        <v>145</v>
      </c>
      <c r="H425" s="89" t="s">
        <v>145</v>
      </c>
      <c r="I425" s="89" t="s">
        <v>145</v>
      </c>
      <c r="J425" s="89" t="s">
        <v>145</v>
      </c>
      <c r="K425" s="89" t="s">
        <v>145</v>
      </c>
      <c r="L425" s="89" t="s">
        <v>145</v>
      </c>
      <c r="M425" s="89" t="s">
        <v>145</v>
      </c>
    </row>
    <row r="426" spans="1:13" ht="14.25" customHeight="1">
      <c r="A426" s="44" t="s">
        <v>183</v>
      </c>
      <c r="B426" s="99">
        <v>0</v>
      </c>
      <c r="C426" s="73">
        <f>D426+E426</f>
        <v>0</v>
      </c>
      <c r="D426" s="100">
        <v>0</v>
      </c>
      <c r="E426" s="73">
        <v>0</v>
      </c>
      <c r="F426" s="73">
        <v>0</v>
      </c>
      <c r="G426" s="120">
        <v>0</v>
      </c>
      <c r="H426" s="120">
        <v>0</v>
      </c>
      <c r="I426" s="120">
        <v>0</v>
      </c>
      <c r="J426" s="120">
        <v>0</v>
      </c>
      <c r="K426" s="120">
        <v>0</v>
      </c>
      <c r="L426" s="120">
        <v>0</v>
      </c>
      <c r="M426" s="120">
        <v>0</v>
      </c>
    </row>
    <row r="427" spans="1:13" ht="14.25" customHeight="1" thickBot="1">
      <c r="A427" s="110"/>
      <c r="B427" s="102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</row>
    <row r="428" spans="12:13" ht="14.25" customHeight="1">
      <c r="L428" s="219" t="s">
        <v>153</v>
      </c>
      <c r="M428" s="219"/>
    </row>
    <row r="429" spans="1:13" ht="24" customHeight="1">
      <c r="A429" s="148" t="s">
        <v>317</v>
      </c>
      <c r="B429" s="148"/>
      <c r="C429" s="148"/>
      <c r="D429" s="148"/>
      <c r="E429" s="148"/>
      <c r="F429" s="148"/>
      <c r="G429" s="232" t="s">
        <v>155</v>
      </c>
      <c r="H429" s="232"/>
      <c r="I429" s="232"/>
      <c r="J429" s="232"/>
      <c r="K429" s="232"/>
      <c r="L429" s="232"/>
      <c r="M429" s="232"/>
    </row>
    <row r="430" spans="1:13" ht="30" customHeight="1">
      <c r="A430" s="151" t="s">
        <v>306</v>
      </c>
      <c r="B430" s="151"/>
      <c r="C430" s="151"/>
      <c r="D430" s="151"/>
      <c r="E430" s="151"/>
      <c r="F430" s="151"/>
      <c r="G430" s="233" t="s">
        <v>207</v>
      </c>
      <c r="H430" s="233"/>
      <c r="I430" s="233"/>
      <c r="J430" s="233"/>
      <c r="K430" s="233"/>
      <c r="L430" s="233"/>
      <c r="M430" s="233"/>
    </row>
    <row r="431" spans="1:13" ht="12" customHeight="1">
      <c r="A431" s="181"/>
      <c r="B431" s="181"/>
      <c r="C431" s="181"/>
      <c r="D431" s="181"/>
      <c r="E431" s="181"/>
      <c r="F431" s="181"/>
      <c r="G431" s="220"/>
      <c r="H431" s="220"/>
      <c r="I431" s="220"/>
      <c r="J431" s="220"/>
      <c r="K431" s="220"/>
      <c r="L431" s="220"/>
      <c r="M431" s="220"/>
    </row>
    <row r="432" spans="1:13" ht="14.25" customHeight="1" thickBot="1">
      <c r="A432" s="112" t="s">
        <v>319</v>
      </c>
      <c r="B432" s="103"/>
      <c r="C432" s="103"/>
      <c r="D432" s="103"/>
      <c r="E432" s="103"/>
      <c r="F432" s="103"/>
      <c r="G432" s="127"/>
      <c r="H432" s="128"/>
      <c r="I432" s="128"/>
      <c r="J432" s="128"/>
      <c r="K432" s="128"/>
      <c r="L432" s="128"/>
      <c r="M432" s="129" t="s">
        <v>137</v>
      </c>
    </row>
    <row r="433" spans="1:13" ht="11.25">
      <c r="A433" s="221" t="s">
        <v>154</v>
      </c>
      <c r="B433" s="223" t="s">
        <v>71</v>
      </c>
      <c r="C433" s="225" t="s">
        <v>95</v>
      </c>
      <c r="D433" s="225"/>
      <c r="E433" s="225"/>
      <c r="F433" s="43"/>
      <c r="G433" s="226" t="s">
        <v>96</v>
      </c>
      <c r="H433" s="226"/>
      <c r="I433" s="226"/>
      <c r="J433" s="227"/>
      <c r="K433" s="228" t="s">
        <v>97</v>
      </c>
      <c r="L433" s="228" t="s">
        <v>41</v>
      </c>
      <c r="M433" s="230" t="s">
        <v>98</v>
      </c>
    </row>
    <row r="434" spans="1:13" ht="22.5">
      <c r="A434" s="222"/>
      <c r="B434" s="224"/>
      <c r="C434" s="39" t="s">
        <v>99</v>
      </c>
      <c r="D434" s="40" t="s">
        <v>100</v>
      </c>
      <c r="E434" s="40" t="s">
        <v>101</v>
      </c>
      <c r="F434" s="41" t="s">
        <v>99</v>
      </c>
      <c r="G434" s="130" t="s">
        <v>102</v>
      </c>
      <c r="H434" s="131" t="s">
        <v>103</v>
      </c>
      <c r="I434" s="131" t="s">
        <v>104</v>
      </c>
      <c r="J434" s="131" t="s">
        <v>105</v>
      </c>
      <c r="K434" s="229"/>
      <c r="L434" s="229"/>
      <c r="M434" s="231"/>
    </row>
    <row r="435" spans="1:13" ht="14.25" customHeight="1">
      <c r="A435" s="34"/>
      <c r="G435" s="127"/>
      <c r="H435" s="127"/>
      <c r="I435" s="127"/>
      <c r="J435" s="127"/>
      <c r="K435" s="127"/>
      <c r="L435" s="127"/>
      <c r="M435" s="127"/>
    </row>
    <row r="436" spans="1:13" ht="14.25" customHeight="1">
      <c r="A436" s="81" t="s">
        <v>321</v>
      </c>
      <c r="B436" s="73">
        <f>SUM(B437:B460)</f>
        <v>174</v>
      </c>
      <c r="C436" s="73">
        <f>SUM(D436:E436)</f>
        <v>4137</v>
      </c>
      <c r="D436" s="73">
        <f>SUM(D437:D460)</f>
        <v>4114</v>
      </c>
      <c r="E436" s="73">
        <f>SUM(E437:E460)</f>
        <v>23</v>
      </c>
      <c r="F436" s="73">
        <f>SUM(G436:I436)</f>
        <v>8556449</v>
      </c>
      <c r="G436" s="120">
        <v>8167609</v>
      </c>
      <c r="H436" s="120">
        <v>386405</v>
      </c>
      <c r="I436" s="120">
        <v>2435</v>
      </c>
      <c r="J436" s="120">
        <v>2030</v>
      </c>
      <c r="K436" s="120">
        <v>1366435</v>
      </c>
      <c r="L436" s="120">
        <v>4697631</v>
      </c>
      <c r="M436" s="120">
        <v>3698920</v>
      </c>
    </row>
    <row r="437" spans="1:13" ht="14.25" customHeight="1">
      <c r="A437" s="44" t="s">
        <v>160</v>
      </c>
      <c r="B437" s="73">
        <v>31</v>
      </c>
      <c r="C437" s="73">
        <f>D437+E437</f>
        <v>375</v>
      </c>
      <c r="D437" s="73">
        <v>367</v>
      </c>
      <c r="E437" s="73">
        <v>8</v>
      </c>
      <c r="F437" s="73">
        <f>G437+H437+I437</f>
        <v>612342</v>
      </c>
      <c r="G437" s="120">
        <v>608863</v>
      </c>
      <c r="H437" s="120">
        <v>3479</v>
      </c>
      <c r="I437" s="120">
        <v>0</v>
      </c>
      <c r="J437" s="120">
        <v>1597</v>
      </c>
      <c r="K437" s="120">
        <v>85728</v>
      </c>
      <c r="L437" s="120">
        <v>328053</v>
      </c>
      <c r="M437" s="120">
        <v>270873</v>
      </c>
    </row>
    <row r="438" spans="1:13" ht="14.25" customHeight="1">
      <c r="A438" s="44" t="s">
        <v>161</v>
      </c>
      <c r="B438" s="73">
        <v>7</v>
      </c>
      <c r="C438" s="73">
        <f>D438+E438</f>
        <v>81</v>
      </c>
      <c r="D438" s="73">
        <v>81</v>
      </c>
      <c r="E438" s="73">
        <v>0</v>
      </c>
      <c r="F438" s="73">
        <f aca="true" t="shared" si="28" ref="F438:F460">G438+H438+I438</f>
        <v>113204</v>
      </c>
      <c r="G438" s="73">
        <v>62464</v>
      </c>
      <c r="H438" s="73">
        <v>50740</v>
      </c>
      <c r="I438" s="73">
        <v>0</v>
      </c>
      <c r="J438" s="73">
        <v>1271</v>
      </c>
      <c r="K438" s="73">
        <v>24566</v>
      </c>
      <c r="L438" s="73">
        <v>23041</v>
      </c>
      <c r="M438" s="73">
        <v>79901</v>
      </c>
    </row>
    <row r="439" spans="1:13" ht="14.25" customHeight="1">
      <c r="A439" s="44" t="s">
        <v>162</v>
      </c>
      <c r="B439" s="73">
        <v>0</v>
      </c>
      <c r="C439" s="73">
        <f aca="true" t="shared" si="29" ref="C439:C460">D439+E439</f>
        <v>0</v>
      </c>
      <c r="D439" s="89">
        <v>0</v>
      </c>
      <c r="E439" s="73">
        <v>0</v>
      </c>
      <c r="F439" s="73">
        <v>0</v>
      </c>
      <c r="G439" s="120">
        <v>0</v>
      </c>
      <c r="H439" s="73">
        <v>0</v>
      </c>
      <c r="I439" s="73">
        <v>0</v>
      </c>
      <c r="J439" s="73">
        <v>0</v>
      </c>
      <c r="K439" s="73">
        <v>0</v>
      </c>
      <c r="L439" s="73">
        <v>0</v>
      </c>
      <c r="M439" s="73">
        <v>0</v>
      </c>
    </row>
    <row r="440" spans="1:13" ht="14.25" customHeight="1">
      <c r="A440" s="44" t="s">
        <v>163</v>
      </c>
      <c r="B440" s="73">
        <v>28</v>
      </c>
      <c r="C440" s="73">
        <f t="shared" si="29"/>
        <v>707</v>
      </c>
      <c r="D440" s="73">
        <v>703</v>
      </c>
      <c r="E440" s="73">
        <v>4</v>
      </c>
      <c r="F440" s="73">
        <f t="shared" si="28"/>
        <v>787655</v>
      </c>
      <c r="G440" s="120">
        <v>621690</v>
      </c>
      <c r="H440" s="73">
        <v>165965</v>
      </c>
      <c r="I440" s="73">
        <v>0</v>
      </c>
      <c r="J440" s="73">
        <v>1086</v>
      </c>
      <c r="K440" s="73">
        <v>175138</v>
      </c>
      <c r="L440" s="73">
        <v>372574</v>
      </c>
      <c r="M440" s="73">
        <v>395504</v>
      </c>
    </row>
    <row r="441" spans="1:13" ht="14.25" customHeight="1">
      <c r="A441" s="44" t="s">
        <v>164</v>
      </c>
      <c r="B441" s="73">
        <v>35</v>
      </c>
      <c r="C441" s="73">
        <f t="shared" si="29"/>
        <v>636</v>
      </c>
      <c r="D441" s="73">
        <v>634</v>
      </c>
      <c r="E441" s="73">
        <v>2</v>
      </c>
      <c r="F441" s="73">
        <f t="shared" si="28"/>
        <v>2027762</v>
      </c>
      <c r="G441" s="120">
        <v>2013109</v>
      </c>
      <c r="H441" s="120">
        <v>14653</v>
      </c>
      <c r="I441" s="120">
        <v>0</v>
      </c>
      <c r="J441" s="120">
        <v>3152</v>
      </c>
      <c r="K441" s="120">
        <v>217443</v>
      </c>
      <c r="L441" s="120">
        <v>1390443</v>
      </c>
      <c r="M441" s="120">
        <v>614173</v>
      </c>
    </row>
    <row r="442" spans="1:13" ht="14.25" customHeight="1">
      <c r="A442" s="44" t="s">
        <v>165</v>
      </c>
      <c r="B442" s="73">
        <v>4</v>
      </c>
      <c r="C442" s="73">
        <f t="shared" si="29"/>
        <v>33</v>
      </c>
      <c r="D442" s="73">
        <v>33</v>
      </c>
      <c r="E442" s="73">
        <v>0</v>
      </c>
      <c r="F442" s="73">
        <f t="shared" si="28"/>
        <v>25489</v>
      </c>
      <c r="G442" s="120">
        <v>25489</v>
      </c>
      <c r="H442" s="120">
        <v>0</v>
      </c>
      <c r="I442" s="120">
        <v>0</v>
      </c>
      <c r="J442" s="120">
        <v>750</v>
      </c>
      <c r="K442" s="120">
        <v>10345</v>
      </c>
      <c r="L442" s="120">
        <v>10058</v>
      </c>
      <c r="M442" s="120">
        <v>14696</v>
      </c>
    </row>
    <row r="443" spans="1:13" ht="14.25" customHeight="1">
      <c r="A443" s="44" t="s">
        <v>166</v>
      </c>
      <c r="B443" s="73">
        <v>3</v>
      </c>
      <c r="C443" s="73">
        <f t="shared" si="29"/>
        <v>45</v>
      </c>
      <c r="D443" s="89">
        <v>44</v>
      </c>
      <c r="E443" s="73">
        <v>1</v>
      </c>
      <c r="F443" s="73">
        <f t="shared" si="28"/>
        <v>11570</v>
      </c>
      <c r="G443" s="120">
        <v>6900</v>
      </c>
      <c r="H443" s="120">
        <v>4670</v>
      </c>
      <c r="I443" s="120">
        <v>0</v>
      </c>
      <c r="J443" s="120">
        <v>250</v>
      </c>
      <c r="K443" s="120">
        <v>5004</v>
      </c>
      <c r="L443" s="120">
        <v>4600</v>
      </c>
      <c r="M443" s="120">
        <v>6638</v>
      </c>
    </row>
    <row r="444" spans="1:13" ht="14.25" customHeight="1">
      <c r="A444" s="44" t="s">
        <v>167</v>
      </c>
      <c r="B444" s="73">
        <v>4</v>
      </c>
      <c r="C444" s="73">
        <f t="shared" si="29"/>
        <v>34</v>
      </c>
      <c r="D444" s="95">
        <v>34</v>
      </c>
      <c r="E444" s="73">
        <v>0</v>
      </c>
      <c r="F444" s="73">
        <f t="shared" si="28"/>
        <v>31794</v>
      </c>
      <c r="G444" s="120">
        <v>31794</v>
      </c>
      <c r="H444" s="120">
        <v>0</v>
      </c>
      <c r="I444" s="120">
        <v>0</v>
      </c>
      <c r="J444" s="120">
        <v>907</v>
      </c>
      <c r="K444" s="120">
        <v>12357</v>
      </c>
      <c r="L444" s="120">
        <v>11754</v>
      </c>
      <c r="M444" s="120">
        <v>19085</v>
      </c>
    </row>
    <row r="445" spans="1:13" ht="14.25" customHeight="1">
      <c r="A445" s="44" t="s">
        <v>168</v>
      </c>
      <c r="B445" s="73">
        <v>2</v>
      </c>
      <c r="C445" s="73">
        <f t="shared" si="29"/>
        <v>20</v>
      </c>
      <c r="D445" s="73">
        <v>20</v>
      </c>
      <c r="E445" s="73">
        <v>0</v>
      </c>
      <c r="F445" s="89" t="s">
        <v>145</v>
      </c>
      <c r="G445" s="89" t="s">
        <v>145</v>
      </c>
      <c r="H445" s="89" t="s">
        <v>145</v>
      </c>
      <c r="I445" s="89" t="s">
        <v>145</v>
      </c>
      <c r="J445" s="89" t="s">
        <v>145</v>
      </c>
      <c r="K445" s="89" t="s">
        <v>145</v>
      </c>
      <c r="L445" s="89" t="s">
        <v>145</v>
      </c>
      <c r="M445" s="89" t="s">
        <v>145</v>
      </c>
    </row>
    <row r="446" spans="1:13" ht="14.25" customHeight="1">
      <c r="A446" s="44" t="s">
        <v>169</v>
      </c>
      <c r="B446" s="73">
        <v>2</v>
      </c>
      <c r="C446" s="73">
        <f t="shared" si="29"/>
        <v>11</v>
      </c>
      <c r="D446" s="89">
        <v>10</v>
      </c>
      <c r="E446" s="73">
        <v>1</v>
      </c>
      <c r="F446" s="89" t="s">
        <v>145</v>
      </c>
      <c r="G446" s="89" t="s">
        <v>145</v>
      </c>
      <c r="H446" s="89" t="s">
        <v>145</v>
      </c>
      <c r="I446" s="89" t="s">
        <v>145</v>
      </c>
      <c r="J446" s="89" t="s">
        <v>145</v>
      </c>
      <c r="K446" s="89" t="s">
        <v>145</v>
      </c>
      <c r="L446" s="89" t="s">
        <v>145</v>
      </c>
      <c r="M446" s="89" t="s">
        <v>145</v>
      </c>
    </row>
    <row r="447" spans="1:13" ht="14.25" customHeight="1">
      <c r="A447" s="44" t="s">
        <v>170</v>
      </c>
      <c r="B447" s="73">
        <v>6</v>
      </c>
      <c r="C447" s="73">
        <f t="shared" si="29"/>
        <v>245</v>
      </c>
      <c r="D447" s="95">
        <v>244</v>
      </c>
      <c r="E447" s="73">
        <v>1</v>
      </c>
      <c r="F447" s="73">
        <f t="shared" si="28"/>
        <v>545138</v>
      </c>
      <c r="G447" s="120">
        <v>531418</v>
      </c>
      <c r="H447" s="120">
        <v>13720</v>
      </c>
      <c r="I447" s="120">
        <v>0</v>
      </c>
      <c r="J447" s="120">
        <v>2197</v>
      </c>
      <c r="K447" s="120">
        <v>92815</v>
      </c>
      <c r="L447" s="120">
        <v>197451</v>
      </c>
      <c r="M447" s="120">
        <v>340930</v>
      </c>
    </row>
    <row r="448" spans="1:13" ht="14.25" customHeight="1">
      <c r="A448" s="44" t="s">
        <v>171</v>
      </c>
      <c r="B448" s="73">
        <v>2</v>
      </c>
      <c r="C448" s="73">
        <f t="shared" si="29"/>
        <v>82</v>
      </c>
      <c r="D448" s="89">
        <v>82</v>
      </c>
      <c r="E448" s="73">
        <v>0</v>
      </c>
      <c r="F448" s="89" t="s">
        <v>145</v>
      </c>
      <c r="G448" s="89" t="s">
        <v>145</v>
      </c>
      <c r="H448" s="89" t="s">
        <v>145</v>
      </c>
      <c r="I448" s="89" t="s">
        <v>145</v>
      </c>
      <c r="J448" s="89" t="s">
        <v>145</v>
      </c>
      <c r="K448" s="89" t="s">
        <v>145</v>
      </c>
      <c r="L448" s="89" t="s">
        <v>145</v>
      </c>
      <c r="M448" s="89" t="s">
        <v>145</v>
      </c>
    </row>
    <row r="449" spans="1:13" ht="14.25" customHeight="1">
      <c r="A449" s="44" t="s">
        <v>172</v>
      </c>
      <c r="B449" s="73">
        <v>1</v>
      </c>
      <c r="C449" s="73">
        <f t="shared" si="29"/>
        <v>22</v>
      </c>
      <c r="D449" s="73">
        <v>22</v>
      </c>
      <c r="E449" s="73">
        <v>0</v>
      </c>
      <c r="F449" s="89" t="s">
        <v>145</v>
      </c>
      <c r="G449" s="89" t="s">
        <v>145</v>
      </c>
      <c r="H449" s="89" t="s">
        <v>145</v>
      </c>
      <c r="I449" s="89" t="s">
        <v>145</v>
      </c>
      <c r="J449" s="89" t="s">
        <v>145</v>
      </c>
      <c r="K449" s="89" t="s">
        <v>145</v>
      </c>
      <c r="L449" s="89" t="s">
        <v>145</v>
      </c>
      <c r="M449" s="89" t="s">
        <v>145</v>
      </c>
    </row>
    <row r="450" spans="1:13" ht="14.25" customHeight="1">
      <c r="A450" s="44" t="s">
        <v>173</v>
      </c>
      <c r="B450" s="73">
        <v>15</v>
      </c>
      <c r="C450" s="73">
        <f t="shared" si="29"/>
        <v>279</v>
      </c>
      <c r="D450" s="73">
        <v>277</v>
      </c>
      <c r="E450" s="73">
        <v>2</v>
      </c>
      <c r="F450" s="73">
        <f t="shared" si="28"/>
        <v>684702</v>
      </c>
      <c r="G450" s="120">
        <v>684702</v>
      </c>
      <c r="H450" s="120">
        <v>0</v>
      </c>
      <c r="I450" s="120">
        <v>0</v>
      </c>
      <c r="J450" s="120">
        <v>2403</v>
      </c>
      <c r="K450" s="120">
        <v>102449</v>
      </c>
      <c r="L450" s="120">
        <v>345425</v>
      </c>
      <c r="M450" s="120">
        <v>324916</v>
      </c>
    </row>
    <row r="451" spans="1:13" ht="14.25" customHeight="1">
      <c r="A451" s="44" t="s">
        <v>174</v>
      </c>
      <c r="B451" s="73">
        <v>0</v>
      </c>
      <c r="C451" s="73">
        <f t="shared" si="29"/>
        <v>0</v>
      </c>
      <c r="D451" s="73">
        <v>0</v>
      </c>
      <c r="E451" s="73">
        <v>0</v>
      </c>
      <c r="F451" s="73">
        <v>0</v>
      </c>
      <c r="G451" s="120">
        <v>0</v>
      </c>
      <c r="H451" s="120">
        <v>0</v>
      </c>
      <c r="I451" s="120">
        <v>0</v>
      </c>
      <c r="J451" s="120">
        <v>0</v>
      </c>
      <c r="K451" s="120">
        <v>0</v>
      </c>
      <c r="L451" s="120">
        <v>0</v>
      </c>
      <c r="M451" s="120">
        <v>0</v>
      </c>
    </row>
    <row r="452" spans="1:13" ht="14.25" customHeight="1">
      <c r="A452" s="44" t="s">
        <v>175</v>
      </c>
      <c r="B452" s="73">
        <v>2</v>
      </c>
      <c r="C452" s="73">
        <f t="shared" si="29"/>
        <v>152</v>
      </c>
      <c r="D452" s="73">
        <v>152</v>
      </c>
      <c r="E452" s="73">
        <v>0</v>
      </c>
      <c r="F452" s="89" t="s">
        <v>145</v>
      </c>
      <c r="G452" s="89" t="s">
        <v>145</v>
      </c>
      <c r="H452" s="89" t="s">
        <v>145</v>
      </c>
      <c r="I452" s="89" t="s">
        <v>145</v>
      </c>
      <c r="J452" s="89" t="s">
        <v>145</v>
      </c>
      <c r="K452" s="89" t="s">
        <v>145</v>
      </c>
      <c r="L452" s="89" t="s">
        <v>145</v>
      </c>
      <c r="M452" s="89" t="s">
        <v>145</v>
      </c>
    </row>
    <row r="453" spans="1:13" ht="14.25" customHeight="1">
      <c r="A453" s="44" t="s">
        <v>176</v>
      </c>
      <c r="B453" s="73">
        <v>10</v>
      </c>
      <c r="C453" s="73">
        <f t="shared" si="29"/>
        <v>313</v>
      </c>
      <c r="D453" s="89">
        <v>310</v>
      </c>
      <c r="E453" s="73">
        <v>3</v>
      </c>
      <c r="F453" s="73">
        <f t="shared" si="28"/>
        <v>778536</v>
      </c>
      <c r="G453" s="120">
        <v>767154</v>
      </c>
      <c r="H453" s="120">
        <v>11382</v>
      </c>
      <c r="I453" s="120">
        <v>0</v>
      </c>
      <c r="J453" s="120">
        <v>2434</v>
      </c>
      <c r="K453" s="120">
        <v>138438</v>
      </c>
      <c r="L453" s="120">
        <v>393454</v>
      </c>
      <c r="M453" s="120">
        <v>368534</v>
      </c>
    </row>
    <row r="454" spans="1:13" ht="14.25" customHeight="1">
      <c r="A454" s="44" t="s">
        <v>177</v>
      </c>
      <c r="B454" s="73">
        <v>9</v>
      </c>
      <c r="C454" s="73">
        <f t="shared" si="29"/>
        <v>252</v>
      </c>
      <c r="D454" s="95">
        <v>252</v>
      </c>
      <c r="E454" s="73">
        <v>0</v>
      </c>
      <c r="F454" s="73">
        <f t="shared" si="28"/>
        <v>528044</v>
      </c>
      <c r="G454" s="120">
        <v>495461</v>
      </c>
      <c r="H454" s="120">
        <v>31668</v>
      </c>
      <c r="I454" s="120">
        <v>915</v>
      </c>
      <c r="J454" s="120">
        <v>2055</v>
      </c>
      <c r="K454" s="120">
        <v>110506</v>
      </c>
      <c r="L454" s="120">
        <v>315675</v>
      </c>
      <c r="M454" s="120">
        <v>202115</v>
      </c>
    </row>
    <row r="455" spans="1:13" ht="14.25" customHeight="1">
      <c r="A455" s="44" t="s">
        <v>178</v>
      </c>
      <c r="B455" s="73">
        <v>3</v>
      </c>
      <c r="C455" s="73">
        <f t="shared" si="29"/>
        <v>251</v>
      </c>
      <c r="D455" s="73">
        <v>251</v>
      </c>
      <c r="E455" s="73">
        <v>0</v>
      </c>
      <c r="F455" s="73">
        <f t="shared" si="28"/>
        <v>560574</v>
      </c>
      <c r="G455" s="73">
        <v>543148</v>
      </c>
      <c r="H455" s="73">
        <v>17426</v>
      </c>
      <c r="I455" s="73">
        <v>0</v>
      </c>
      <c r="J455" s="73">
        <v>2200</v>
      </c>
      <c r="K455" s="73">
        <v>88045</v>
      </c>
      <c r="L455" s="73">
        <v>371032</v>
      </c>
      <c r="M455" s="73">
        <v>181219</v>
      </c>
    </row>
    <row r="456" spans="1:13" ht="14.25" customHeight="1">
      <c r="A456" s="44" t="s">
        <v>179</v>
      </c>
      <c r="B456" s="73">
        <v>2</v>
      </c>
      <c r="C456" s="73">
        <f t="shared" si="29"/>
        <v>147</v>
      </c>
      <c r="D456" s="73">
        <v>147</v>
      </c>
      <c r="E456" s="73">
        <v>0</v>
      </c>
      <c r="F456" s="89" t="s">
        <v>145</v>
      </c>
      <c r="G456" s="89" t="s">
        <v>145</v>
      </c>
      <c r="H456" s="89" t="s">
        <v>145</v>
      </c>
      <c r="I456" s="89" t="s">
        <v>145</v>
      </c>
      <c r="J456" s="89" t="s">
        <v>145</v>
      </c>
      <c r="K456" s="89" t="s">
        <v>145</v>
      </c>
      <c r="L456" s="89" t="s">
        <v>145</v>
      </c>
      <c r="M456" s="89" t="s">
        <v>145</v>
      </c>
    </row>
    <row r="457" spans="1:13" ht="14.25" customHeight="1">
      <c r="A457" s="44" t="s">
        <v>180</v>
      </c>
      <c r="B457" s="73">
        <v>5</v>
      </c>
      <c r="C457" s="73">
        <f t="shared" si="29"/>
        <v>230</v>
      </c>
      <c r="D457" s="95">
        <v>230</v>
      </c>
      <c r="E457" s="73">
        <v>0</v>
      </c>
      <c r="F457" s="73">
        <f t="shared" si="28"/>
        <v>385386</v>
      </c>
      <c r="G457" s="73">
        <v>369633</v>
      </c>
      <c r="H457" s="73">
        <v>15753</v>
      </c>
      <c r="I457" s="73">
        <v>0</v>
      </c>
      <c r="J457" s="73">
        <v>1649</v>
      </c>
      <c r="K457" s="73">
        <v>82287</v>
      </c>
      <c r="L457" s="73">
        <v>155064</v>
      </c>
      <c r="M457" s="73">
        <v>224155</v>
      </c>
    </row>
    <row r="458" spans="1:13" ht="14.25" customHeight="1">
      <c r="A458" s="44" t="s">
        <v>181</v>
      </c>
      <c r="B458" s="73">
        <v>0</v>
      </c>
      <c r="C458" s="73">
        <f t="shared" si="29"/>
        <v>0</v>
      </c>
      <c r="D458" s="73">
        <v>0</v>
      </c>
      <c r="E458" s="73">
        <v>0</v>
      </c>
      <c r="F458" s="73">
        <v>0</v>
      </c>
      <c r="G458" s="73">
        <v>0</v>
      </c>
      <c r="H458" s="73">
        <v>0</v>
      </c>
      <c r="I458" s="73">
        <v>0</v>
      </c>
      <c r="J458" s="73">
        <v>0</v>
      </c>
      <c r="K458" s="73">
        <v>0</v>
      </c>
      <c r="L458" s="73">
        <v>0</v>
      </c>
      <c r="M458" s="73">
        <v>0</v>
      </c>
    </row>
    <row r="459" spans="1:13" ht="14.25" customHeight="1">
      <c r="A459" s="44" t="s">
        <v>182</v>
      </c>
      <c r="B459" s="73">
        <v>0</v>
      </c>
      <c r="C459" s="73">
        <f t="shared" si="29"/>
        <v>0</v>
      </c>
      <c r="D459" s="73">
        <v>0</v>
      </c>
      <c r="E459" s="73">
        <v>0</v>
      </c>
      <c r="F459" s="73">
        <v>0</v>
      </c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</row>
    <row r="460" spans="1:13" ht="14.25" customHeight="1">
      <c r="A460" s="44" t="s">
        <v>183</v>
      </c>
      <c r="B460" s="73">
        <v>3</v>
      </c>
      <c r="C460" s="73">
        <f t="shared" si="29"/>
        <v>222</v>
      </c>
      <c r="D460" s="73">
        <v>221</v>
      </c>
      <c r="E460" s="73">
        <v>1</v>
      </c>
      <c r="F460" s="73">
        <f t="shared" si="28"/>
        <v>240920</v>
      </c>
      <c r="G460" s="73">
        <v>238850</v>
      </c>
      <c r="H460" s="73">
        <v>550</v>
      </c>
      <c r="I460" s="73">
        <v>1520</v>
      </c>
      <c r="J460" s="73">
        <v>1063</v>
      </c>
      <c r="K460" s="73">
        <v>72108</v>
      </c>
      <c r="L460" s="73">
        <v>128941</v>
      </c>
      <c r="M460" s="73">
        <v>106968</v>
      </c>
    </row>
    <row r="461" spans="1:13" ht="14.25" customHeight="1">
      <c r="A461" s="44"/>
      <c r="B461" s="73"/>
      <c r="C461" s="73"/>
      <c r="D461" s="73"/>
      <c r="E461" s="73"/>
      <c r="F461" s="73"/>
      <c r="G461" s="120"/>
      <c r="H461" s="120"/>
      <c r="I461" s="120"/>
      <c r="J461" s="120"/>
      <c r="K461" s="120"/>
      <c r="L461" s="120"/>
      <c r="M461" s="120"/>
    </row>
    <row r="462" spans="1:13" ht="14.25" customHeight="1">
      <c r="A462" s="44"/>
      <c r="B462" s="73"/>
      <c r="C462" s="73"/>
      <c r="D462" s="73"/>
      <c r="E462" s="73"/>
      <c r="F462" s="73"/>
      <c r="G462" s="120"/>
      <c r="H462" s="120"/>
      <c r="I462" s="120"/>
      <c r="J462" s="120"/>
      <c r="K462" s="120"/>
      <c r="L462" s="120"/>
      <c r="M462" s="120"/>
    </row>
    <row r="463" spans="1:13" ht="14.25" customHeight="1">
      <c r="A463" s="81" t="s">
        <v>322</v>
      </c>
      <c r="B463" s="73">
        <f>SUM(B464:B487)</f>
        <v>122</v>
      </c>
      <c r="C463" s="73">
        <f>SUM(D463:E463)</f>
        <v>2625</v>
      </c>
      <c r="D463" s="73">
        <f>SUM(D464:D487)</f>
        <v>2589</v>
      </c>
      <c r="E463" s="73">
        <f>SUM(E464:E487)</f>
        <v>36</v>
      </c>
      <c r="F463" s="73">
        <f aca="true" t="shared" si="30" ref="F463:F487">SUM(G463:I463)</f>
        <v>5323003</v>
      </c>
      <c r="G463" s="120">
        <v>5010384</v>
      </c>
      <c r="H463" s="120">
        <v>311259</v>
      </c>
      <c r="I463" s="120">
        <v>1360</v>
      </c>
      <c r="J463" s="120">
        <v>1984</v>
      </c>
      <c r="K463" s="120">
        <v>865671</v>
      </c>
      <c r="L463" s="120">
        <v>2548092</v>
      </c>
      <c r="M463" s="120">
        <v>2659686</v>
      </c>
    </row>
    <row r="464" spans="1:13" ht="14.25" customHeight="1">
      <c r="A464" s="44" t="s">
        <v>184</v>
      </c>
      <c r="B464" s="73">
        <v>9</v>
      </c>
      <c r="C464" s="73">
        <f>D464+E464</f>
        <v>84</v>
      </c>
      <c r="D464" s="73">
        <v>70</v>
      </c>
      <c r="E464" s="73">
        <v>14</v>
      </c>
      <c r="F464" s="73">
        <f t="shared" si="30"/>
        <v>48837</v>
      </c>
      <c r="G464" s="120">
        <v>47787</v>
      </c>
      <c r="H464" s="120">
        <v>1050</v>
      </c>
      <c r="I464" s="120">
        <v>0</v>
      </c>
      <c r="J464" s="120">
        <v>569</v>
      </c>
      <c r="K464" s="120">
        <v>11824</v>
      </c>
      <c r="L464" s="120">
        <v>27464</v>
      </c>
      <c r="M464" s="120">
        <v>20354</v>
      </c>
    </row>
    <row r="465" spans="1:13" ht="14.25" customHeight="1">
      <c r="A465" s="44" t="s">
        <v>185</v>
      </c>
      <c r="B465" s="73">
        <v>8</v>
      </c>
      <c r="C465" s="73">
        <f>D465+E465</f>
        <v>132</v>
      </c>
      <c r="D465" s="73">
        <v>131</v>
      </c>
      <c r="E465" s="73">
        <v>1</v>
      </c>
      <c r="F465" s="73">
        <f t="shared" si="30"/>
        <v>755930</v>
      </c>
      <c r="G465" s="73">
        <v>722827</v>
      </c>
      <c r="H465" s="73">
        <v>33103</v>
      </c>
      <c r="I465" s="73">
        <v>0</v>
      </c>
      <c r="J465" s="73">
        <v>5528</v>
      </c>
      <c r="K465" s="73">
        <v>35942</v>
      </c>
      <c r="L465" s="73">
        <v>204198</v>
      </c>
      <c r="M465" s="73">
        <v>525440</v>
      </c>
    </row>
    <row r="466" spans="1:13" ht="14.25" customHeight="1">
      <c r="A466" s="44" t="s">
        <v>186</v>
      </c>
      <c r="B466" s="91">
        <v>4</v>
      </c>
      <c r="C466" s="73">
        <f>D466+E466</f>
        <v>37</v>
      </c>
      <c r="D466" s="91">
        <v>35</v>
      </c>
      <c r="E466" s="91">
        <v>2</v>
      </c>
      <c r="F466" s="73">
        <f t="shared" si="30"/>
        <v>6834</v>
      </c>
      <c r="G466" s="89">
        <v>3950</v>
      </c>
      <c r="H466" s="120">
        <v>2884</v>
      </c>
      <c r="I466" s="120">
        <v>0</v>
      </c>
      <c r="J466" s="89">
        <v>179</v>
      </c>
      <c r="K466" s="73">
        <v>4431</v>
      </c>
      <c r="L466" s="73">
        <v>2133</v>
      </c>
      <c r="M466" s="73">
        <v>4477</v>
      </c>
    </row>
    <row r="467" spans="1:13" ht="14.25" customHeight="1">
      <c r="A467" s="44" t="s">
        <v>187</v>
      </c>
      <c r="B467" s="73">
        <v>17</v>
      </c>
      <c r="C467" s="73">
        <f>D467+E467</f>
        <v>185</v>
      </c>
      <c r="D467" s="73">
        <v>175</v>
      </c>
      <c r="E467" s="73">
        <v>10</v>
      </c>
      <c r="F467" s="73">
        <f t="shared" si="30"/>
        <v>77870</v>
      </c>
      <c r="G467" s="120">
        <v>44314</v>
      </c>
      <c r="H467" s="120">
        <v>33547</v>
      </c>
      <c r="I467" s="120">
        <v>9</v>
      </c>
      <c r="J467" s="120">
        <v>408</v>
      </c>
      <c r="K467" s="73">
        <v>22924</v>
      </c>
      <c r="L467" s="73">
        <v>29088</v>
      </c>
      <c r="M467" s="73">
        <v>46459</v>
      </c>
    </row>
    <row r="468" spans="1:13" ht="14.25" customHeight="1">
      <c r="A468" s="44" t="s">
        <v>188</v>
      </c>
      <c r="B468" s="73">
        <v>6</v>
      </c>
      <c r="C468" s="73">
        <f>D468+E468</f>
        <v>50</v>
      </c>
      <c r="D468" s="73">
        <v>50</v>
      </c>
      <c r="E468" s="73">
        <v>0</v>
      </c>
      <c r="F468" s="73">
        <f t="shared" si="30"/>
        <v>31055</v>
      </c>
      <c r="G468" s="120">
        <v>29603</v>
      </c>
      <c r="H468" s="120">
        <v>1452</v>
      </c>
      <c r="I468" s="120">
        <v>0</v>
      </c>
      <c r="J468" s="120">
        <v>606</v>
      </c>
      <c r="K468" s="73">
        <v>16107</v>
      </c>
      <c r="L468" s="73">
        <v>15425</v>
      </c>
      <c r="M468" s="73">
        <v>14885</v>
      </c>
    </row>
    <row r="469" spans="1:13" ht="14.25" customHeight="1">
      <c r="A469" s="44" t="s">
        <v>189</v>
      </c>
      <c r="B469" s="73">
        <v>2</v>
      </c>
      <c r="C469" s="73">
        <f aca="true" t="shared" si="31" ref="C469:C484">D469+E469</f>
        <v>12</v>
      </c>
      <c r="D469" s="95">
        <v>12</v>
      </c>
      <c r="E469" s="73">
        <v>0</v>
      </c>
      <c r="F469" s="89" t="s">
        <v>145</v>
      </c>
      <c r="G469" s="89" t="s">
        <v>145</v>
      </c>
      <c r="H469" s="89" t="s">
        <v>145</v>
      </c>
      <c r="I469" s="89" t="s">
        <v>145</v>
      </c>
      <c r="J469" s="89" t="s">
        <v>145</v>
      </c>
      <c r="K469" s="89" t="s">
        <v>145</v>
      </c>
      <c r="L469" s="89" t="s">
        <v>145</v>
      </c>
      <c r="M469" s="89" t="s">
        <v>145</v>
      </c>
    </row>
    <row r="470" spans="1:13" ht="14.25" customHeight="1">
      <c r="A470" s="44" t="s">
        <v>190</v>
      </c>
      <c r="B470" s="73">
        <v>2</v>
      </c>
      <c r="C470" s="73">
        <f t="shared" si="31"/>
        <v>55</v>
      </c>
      <c r="D470" s="95">
        <v>55</v>
      </c>
      <c r="E470" s="73">
        <v>0</v>
      </c>
      <c r="F470" s="89" t="s">
        <v>145</v>
      </c>
      <c r="G470" s="89" t="s">
        <v>145</v>
      </c>
      <c r="H470" s="89" t="s">
        <v>145</v>
      </c>
      <c r="I470" s="89" t="s">
        <v>145</v>
      </c>
      <c r="J470" s="89" t="s">
        <v>145</v>
      </c>
      <c r="K470" s="89" t="s">
        <v>145</v>
      </c>
      <c r="L470" s="89" t="s">
        <v>145</v>
      </c>
      <c r="M470" s="89" t="s">
        <v>145</v>
      </c>
    </row>
    <row r="471" spans="1:13" ht="14.25" customHeight="1">
      <c r="A471" s="44" t="s">
        <v>191</v>
      </c>
      <c r="B471" s="73">
        <v>1</v>
      </c>
      <c r="C471" s="73">
        <f t="shared" si="31"/>
        <v>6</v>
      </c>
      <c r="D471" s="73">
        <v>6</v>
      </c>
      <c r="E471" s="73">
        <v>0</v>
      </c>
      <c r="F471" s="89" t="s">
        <v>145</v>
      </c>
      <c r="G471" s="89" t="s">
        <v>145</v>
      </c>
      <c r="H471" s="89" t="s">
        <v>145</v>
      </c>
      <c r="I471" s="89" t="s">
        <v>145</v>
      </c>
      <c r="J471" s="89" t="s">
        <v>145</v>
      </c>
      <c r="K471" s="89" t="s">
        <v>145</v>
      </c>
      <c r="L471" s="89" t="s">
        <v>145</v>
      </c>
      <c r="M471" s="89" t="s">
        <v>145</v>
      </c>
    </row>
    <row r="472" spans="1:13" ht="14.25" customHeight="1">
      <c r="A472" s="44" t="s">
        <v>192</v>
      </c>
      <c r="B472" s="73">
        <v>1</v>
      </c>
      <c r="C472" s="73">
        <f t="shared" si="31"/>
        <v>48</v>
      </c>
      <c r="D472" s="73">
        <v>48</v>
      </c>
      <c r="E472" s="73">
        <v>0</v>
      </c>
      <c r="F472" s="89" t="s">
        <v>145</v>
      </c>
      <c r="G472" s="89" t="s">
        <v>145</v>
      </c>
      <c r="H472" s="89" t="s">
        <v>145</v>
      </c>
      <c r="I472" s="89" t="s">
        <v>145</v>
      </c>
      <c r="J472" s="89" t="s">
        <v>145</v>
      </c>
      <c r="K472" s="89" t="s">
        <v>145</v>
      </c>
      <c r="L472" s="89" t="s">
        <v>145</v>
      </c>
      <c r="M472" s="89" t="s">
        <v>145</v>
      </c>
    </row>
    <row r="473" spans="1:13" ht="14.25" customHeight="1">
      <c r="A473" s="44" t="s">
        <v>193</v>
      </c>
      <c r="B473" s="73">
        <v>1</v>
      </c>
      <c r="C473" s="73">
        <f t="shared" si="31"/>
        <v>5</v>
      </c>
      <c r="D473" s="89">
        <v>5</v>
      </c>
      <c r="E473" s="73">
        <v>0</v>
      </c>
      <c r="F473" s="89" t="s">
        <v>145</v>
      </c>
      <c r="G473" s="89" t="s">
        <v>145</v>
      </c>
      <c r="H473" s="89" t="s">
        <v>145</v>
      </c>
      <c r="I473" s="89" t="s">
        <v>145</v>
      </c>
      <c r="J473" s="89" t="s">
        <v>145</v>
      </c>
      <c r="K473" s="89" t="s">
        <v>145</v>
      </c>
      <c r="L473" s="89" t="s">
        <v>145</v>
      </c>
      <c r="M473" s="89" t="s">
        <v>145</v>
      </c>
    </row>
    <row r="474" spans="1:13" ht="14.25" customHeight="1">
      <c r="A474" s="44" t="s">
        <v>194</v>
      </c>
      <c r="B474" s="73">
        <v>8</v>
      </c>
      <c r="C474" s="73">
        <f t="shared" si="31"/>
        <v>222</v>
      </c>
      <c r="D474" s="73">
        <v>222</v>
      </c>
      <c r="E474" s="73">
        <v>0</v>
      </c>
      <c r="F474" s="73">
        <f t="shared" si="30"/>
        <v>407452</v>
      </c>
      <c r="G474" s="73">
        <v>404552</v>
      </c>
      <c r="H474" s="73">
        <v>2900</v>
      </c>
      <c r="I474" s="73">
        <v>0</v>
      </c>
      <c r="J474" s="73">
        <v>1788</v>
      </c>
      <c r="K474" s="73">
        <v>77555</v>
      </c>
      <c r="L474" s="73">
        <v>135094</v>
      </c>
      <c r="M474" s="73">
        <v>261874</v>
      </c>
    </row>
    <row r="475" spans="1:13" ht="14.25" customHeight="1">
      <c r="A475" s="44" t="s">
        <v>195</v>
      </c>
      <c r="B475" s="73">
        <v>4</v>
      </c>
      <c r="C475" s="73">
        <f t="shared" si="31"/>
        <v>142</v>
      </c>
      <c r="D475" s="89">
        <v>142</v>
      </c>
      <c r="E475" s="73">
        <v>0</v>
      </c>
      <c r="F475" s="73">
        <f t="shared" si="30"/>
        <v>168558</v>
      </c>
      <c r="G475" s="73">
        <v>168558</v>
      </c>
      <c r="H475" s="73">
        <v>0</v>
      </c>
      <c r="I475" s="73">
        <v>0</v>
      </c>
      <c r="J475" s="73">
        <v>1152</v>
      </c>
      <c r="K475" s="73">
        <v>35158</v>
      </c>
      <c r="L475" s="73">
        <v>62800</v>
      </c>
      <c r="M475" s="73">
        <v>100808</v>
      </c>
    </row>
    <row r="476" spans="1:13" ht="14.25" customHeight="1">
      <c r="A476" s="44" t="s">
        <v>196</v>
      </c>
      <c r="B476" s="73">
        <v>1</v>
      </c>
      <c r="C476" s="73">
        <f t="shared" si="31"/>
        <v>8</v>
      </c>
      <c r="D476" s="91">
        <v>8</v>
      </c>
      <c r="E476" s="73">
        <v>0</v>
      </c>
      <c r="F476" s="89" t="s">
        <v>145</v>
      </c>
      <c r="G476" s="89" t="s">
        <v>145</v>
      </c>
      <c r="H476" s="89" t="s">
        <v>145</v>
      </c>
      <c r="I476" s="89" t="s">
        <v>145</v>
      </c>
      <c r="J476" s="89" t="s">
        <v>145</v>
      </c>
      <c r="K476" s="89" t="s">
        <v>145</v>
      </c>
      <c r="L476" s="89" t="s">
        <v>145</v>
      </c>
      <c r="M476" s="89" t="s">
        <v>145</v>
      </c>
    </row>
    <row r="477" spans="1:13" ht="14.25" customHeight="1">
      <c r="A477" s="44" t="s">
        <v>197</v>
      </c>
      <c r="B477" s="73">
        <v>8</v>
      </c>
      <c r="C477" s="73">
        <f t="shared" si="31"/>
        <v>129</v>
      </c>
      <c r="D477" s="73">
        <v>129</v>
      </c>
      <c r="E477" s="73">
        <v>0</v>
      </c>
      <c r="F477" s="73">
        <f t="shared" si="30"/>
        <v>241356</v>
      </c>
      <c r="G477" s="120">
        <v>241356</v>
      </c>
      <c r="H477" s="120">
        <v>0</v>
      </c>
      <c r="I477" s="120">
        <v>0</v>
      </c>
      <c r="J477" s="120">
        <v>1815</v>
      </c>
      <c r="K477" s="120">
        <v>52383</v>
      </c>
      <c r="L477" s="120">
        <v>88585</v>
      </c>
      <c r="M477" s="120">
        <v>145494</v>
      </c>
    </row>
    <row r="478" spans="1:13" ht="14.25" customHeight="1">
      <c r="A478" s="44" t="s">
        <v>198</v>
      </c>
      <c r="B478" s="73">
        <v>1</v>
      </c>
      <c r="C478" s="73">
        <f t="shared" si="31"/>
        <v>25</v>
      </c>
      <c r="D478" s="89">
        <v>25</v>
      </c>
      <c r="E478" s="73">
        <v>0</v>
      </c>
      <c r="F478" s="89" t="s">
        <v>145</v>
      </c>
      <c r="G478" s="89" t="s">
        <v>145</v>
      </c>
      <c r="H478" s="89" t="s">
        <v>145</v>
      </c>
      <c r="I478" s="89" t="s">
        <v>145</v>
      </c>
      <c r="J478" s="89" t="s">
        <v>145</v>
      </c>
      <c r="K478" s="89" t="s">
        <v>145</v>
      </c>
      <c r="L478" s="89" t="s">
        <v>145</v>
      </c>
      <c r="M478" s="89" t="s">
        <v>145</v>
      </c>
    </row>
    <row r="479" spans="1:13" ht="14.25" customHeight="1">
      <c r="A479" s="44" t="s">
        <v>199</v>
      </c>
      <c r="B479" s="73">
        <v>1</v>
      </c>
      <c r="C479" s="73">
        <f t="shared" si="31"/>
        <v>12</v>
      </c>
      <c r="D479" s="89">
        <v>10</v>
      </c>
      <c r="E479" s="74">
        <v>2</v>
      </c>
      <c r="F479" s="89" t="s">
        <v>145</v>
      </c>
      <c r="G479" s="89" t="s">
        <v>145</v>
      </c>
      <c r="H479" s="89" t="s">
        <v>145</v>
      </c>
      <c r="I479" s="89" t="s">
        <v>145</v>
      </c>
      <c r="J479" s="89" t="s">
        <v>145</v>
      </c>
      <c r="K479" s="89" t="s">
        <v>145</v>
      </c>
      <c r="L479" s="89" t="s">
        <v>145</v>
      </c>
      <c r="M479" s="89" t="s">
        <v>145</v>
      </c>
    </row>
    <row r="480" spans="1:13" ht="14.25" customHeight="1">
      <c r="A480" s="44" t="s">
        <v>200</v>
      </c>
      <c r="B480" s="73">
        <v>10</v>
      </c>
      <c r="C480" s="73">
        <f t="shared" si="31"/>
        <v>175</v>
      </c>
      <c r="D480" s="73">
        <v>172</v>
      </c>
      <c r="E480" s="73">
        <v>3</v>
      </c>
      <c r="F480" s="73">
        <f t="shared" si="30"/>
        <v>312087</v>
      </c>
      <c r="G480" s="120">
        <v>295652</v>
      </c>
      <c r="H480" s="120">
        <v>16084</v>
      </c>
      <c r="I480" s="120">
        <v>351</v>
      </c>
      <c r="J480" s="120">
        <v>1745</v>
      </c>
      <c r="K480" s="120">
        <v>63520</v>
      </c>
      <c r="L480" s="120">
        <v>173041</v>
      </c>
      <c r="M480" s="120">
        <v>132361</v>
      </c>
    </row>
    <row r="481" spans="1:13" ht="14.25" customHeight="1">
      <c r="A481" s="44" t="s">
        <v>201</v>
      </c>
      <c r="B481" s="73">
        <v>12</v>
      </c>
      <c r="C481" s="73">
        <f t="shared" si="31"/>
        <v>373</v>
      </c>
      <c r="D481" s="73">
        <v>371</v>
      </c>
      <c r="E481" s="73">
        <v>2</v>
      </c>
      <c r="F481" s="73">
        <f t="shared" si="30"/>
        <v>834471</v>
      </c>
      <c r="G481" s="120">
        <v>824579</v>
      </c>
      <c r="H481" s="120">
        <v>8892</v>
      </c>
      <c r="I481" s="120">
        <v>1000</v>
      </c>
      <c r="J481" s="120">
        <v>2190</v>
      </c>
      <c r="K481" s="120">
        <v>137749</v>
      </c>
      <c r="L481" s="120">
        <v>316888</v>
      </c>
      <c r="M481" s="120">
        <v>499859</v>
      </c>
    </row>
    <row r="482" spans="1:13" ht="14.25" customHeight="1">
      <c r="A482" s="44" t="s">
        <v>202</v>
      </c>
      <c r="B482" s="73">
        <v>9</v>
      </c>
      <c r="C482" s="73">
        <f t="shared" si="31"/>
        <v>185</v>
      </c>
      <c r="D482" s="73">
        <v>185</v>
      </c>
      <c r="E482" s="73">
        <v>0</v>
      </c>
      <c r="F482" s="73">
        <f t="shared" si="30"/>
        <v>359376</v>
      </c>
      <c r="G482" s="73">
        <v>349127</v>
      </c>
      <c r="H482" s="73">
        <v>10249</v>
      </c>
      <c r="I482" s="73">
        <v>0</v>
      </c>
      <c r="J482" s="73">
        <v>1924</v>
      </c>
      <c r="K482" s="73">
        <v>65117</v>
      </c>
      <c r="L482" s="73">
        <v>243019</v>
      </c>
      <c r="M482" s="73">
        <v>112851</v>
      </c>
    </row>
    <row r="483" spans="1:13" ht="14.25" customHeight="1">
      <c r="A483" s="44" t="s">
        <v>179</v>
      </c>
      <c r="B483" s="73">
        <v>4</v>
      </c>
      <c r="C483" s="73">
        <f t="shared" si="31"/>
        <v>178</v>
      </c>
      <c r="D483" s="91">
        <v>178</v>
      </c>
      <c r="E483" s="73">
        <v>0</v>
      </c>
      <c r="F483" s="73">
        <f t="shared" si="30"/>
        <v>214237</v>
      </c>
      <c r="G483" s="73">
        <v>178203</v>
      </c>
      <c r="H483" s="73">
        <v>36034</v>
      </c>
      <c r="I483" s="73">
        <v>0</v>
      </c>
      <c r="J483" s="73">
        <v>1176</v>
      </c>
      <c r="K483" s="73">
        <v>61328</v>
      </c>
      <c r="L483" s="73">
        <v>108171</v>
      </c>
      <c r="M483" s="73">
        <v>101103</v>
      </c>
    </row>
    <row r="484" spans="1:13" ht="14.25" customHeight="1">
      <c r="A484" s="44" t="s">
        <v>180</v>
      </c>
      <c r="B484" s="73">
        <v>2</v>
      </c>
      <c r="C484" s="73">
        <f t="shared" si="31"/>
        <v>138</v>
      </c>
      <c r="D484" s="95">
        <v>138</v>
      </c>
      <c r="E484" s="73">
        <v>0</v>
      </c>
      <c r="F484" s="89" t="s">
        <v>145</v>
      </c>
      <c r="G484" s="89" t="s">
        <v>145</v>
      </c>
      <c r="H484" s="89" t="s">
        <v>145</v>
      </c>
      <c r="I484" s="89" t="s">
        <v>145</v>
      </c>
      <c r="J484" s="89" t="s">
        <v>145</v>
      </c>
      <c r="K484" s="89" t="s">
        <v>145</v>
      </c>
      <c r="L484" s="89" t="s">
        <v>145</v>
      </c>
      <c r="M484" s="89" t="s">
        <v>145</v>
      </c>
    </row>
    <row r="485" spans="1:13" ht="14.25" customHeight="1">
      <c r="A485" s="44" t="s">
        <v>181</v>
      </c>
      <c r="B485" s="73">
        <v>7</v>
      </c>
      <c r="C485" s="73">
        <f>D485+E485</f>
        <v>358</v>
      </c>
      <c r="D485" s="73">
        <v>358</v>
      </c>
      <c r="E485" s="73">
        <v>0</v>
      </c>
      <c r="F485" s="73">
        <f t="shared" si="30"/>
        <v>635756</v>
      </c>
      <c r="G485" s="73">
        <v>513892</v>
      </c>
      <c r="H485" s="73">
        <v>121864</v>
      </c>
      <c r="I485" s="73">
        <v>0</v>
      </c>
      <c r="J485" s="73">
        <v>1758</v>
      </c>
      <c r="K485" s="73">
        <v>145120</v>
      </c>
      <c r="L485" s="73">
        <v>410869</v>
      </c>
      <c r="M485" s="73">
        <v>218340</v>
      </c>
    </row>
    <row r="486" spans="1:13" ht="14.25" customHeight="1">
      <c r="A486" s="45" t="s">
        <v>182</v>
      </c>
      <c r="B486" s="99">
        <v>0</v>
      </c>
      <c r="C486" s="73">
        <f>D486+E486</f>
        <v>0</v>
      </c>
      <c r="D486" s="100">
        <v>0</v>
      </c>
      <c r="E486" s="73">
        <v>0</v>
      </c>
      <c r="F486" s="73">
        <v>0</v>
      </c>
      <c r="G486" s="120">
        <v>0</v>
      </c>
      <c r="H486" s="120">
        <v>0</v>
      </c>
      <c r="I486" s="120">
        <v>0</v>
      </c>
      <c r="J486" s="120">
        <v>0</v>
      </c>
      <c r="K486" s="120">
        <v>0</v>
      </c>
      <c r="L486" s="120">
        <v>0</v>
      </c>
      <c r="M486" s="120">
        <v>0</v>
      </c>
    </row>
    <row r="487" spans="1:13" ht="14.25" customHeight="1">
      <c r="A487" s="44" t="s">
        <v>183</v>
      </c>
      <c r="B487" s="99">
        <v>4</v>
      </c>
      <c r="C487" s="73">
        <f>D487+E487</f>
        <v>66</v>
      </c>
      <c r="D487" s="100">
        <v>64</v>
      </c>
      <c r="E487" s="73">
        <v>2</v>
      </c>
      <c r="F487" s="73">
        <f t="shared" si="30"/>
        <v>330062</v>
      </c>
      <c r="G487" s="120">
        <v>324081</v>
      </c>
      <c r="H487" s="122">
        <v>5981</v>
      </c>
      <c r="I487" s="120">
        <v>0</v>
      </c>
      <c r="J487" s="120">
        <v>4979</v>
      </c>
      <c r="K487" s="122">
        <v>24079</v>
      </c>
      <c r="L487" s="122">
        <v>292911</v>
      </c>
      <c r="M487" s="122">
        <v>35699</v>
      </c>
    </row>
    <row r="488" spans="1:13" ht="14.25" customHeight="1" thickBot="1">
      <c r="A488" s="110"/>
      <c r="B488" s="102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</row>
    <row r="489" spans="12:13" ht="14.25" customHeight="1">
      <c r="L489" s="219" t="s">
        <v>153</v>
      </c>
      <c r="M489" s="219"/>
    </row>
  </sheetData>
  <sheetProtection/>
  <mergeCells count="115">
    <mergeCell ref="L428:M428"/>
    <mergeCell ref="A370:F370"/>
    <mergeCell ref="G370:M370"/>
    <mergeCell ref="A372:A373"/>
    <mergeCell ref="B372:B373"/>
    <mergeCell ref="C372:E372"/>
    <mergeCell ref="G372:J372"/>
    <mergeCell ref="K372:K373"/>
    <mergeCell ref="L372:L373"/>
    <mergeCell ref="M372:M373"/>
    <mergeCell ref="L306:M306"/>
    <mergeCell ref="G189:J189"/>
    <mergeCell ref="A368:F368"/>
    <mergeCell ref="G368:M368"/>
    <mergeCell ref="A369:F369"/>
    <mergeCell ref="G369:M369"/>
    <mergeCell ref="A1:F1"/>
    <mergeCell ref="G1:M1"/>
    <mergeCell ref="A2:F2"/>
    <mergeCell ref="G2:M2"/>
    <mergeCell ref="G3:M3"/>
    <mergeCell ref="G309:M309"/>
    <mergeCell ref="G248:M248"/>
    <mergeCell ref="G187:M187"/>
    <mergeCell ref="G126:M126"/>
    <mergeCell ref="L184:M184"/>
    <mergeCell ref="A61:F61"/>
    <mergeCell ref="G4:M4"/>
    <mergeCell ref="A5:A6"/>
    <mergeCell ref="B5:B6"/>
    <mergeCell ref="C5:E5"/>
    <mergeCell ref="G5:J5"/>
    <mergeCell ref="K5:K6"/>
    <mergeCell ref="L5:L6"/>
    <mergeCell ref="M5:M6"/>
    <mergeCell ref="K67:K68"/>
    <mergeCell ref="L67:L68"/>
    <mergeCell ref="M67:M68"/>
    <mergeCell ref="G65:M65"/>
    <mergeCell ref="A63:F63"/>
    <mergeCell ref="G63:M63"/>
    <mergeCell ref="A64:F64"/>
    <mergeCell ref="G64:M64"/>
    <mergeCell ref="A124:F124"/>
    <mergeCell ref="G124:M124"/>
    <mergeCell ref="A125:F125"/>
    <mergeCell ref="G125:M125"/>
    <mergeCell ref="A65:F65"/>
    <mergeCell ref="G66:M66"/>
    <mergeCell ref="A67:A68"/>
    <mergeCell ref="B67:B68"/>
    <mergeCell ref="C67:E67"/>
    <mergeCell ref="G67:J67"/>
    <mergeCell ref="A126:F126"/>
    <mergeCell ref="G127:M127"/>
    <mergeCell ref="A128:A129"/>
    <mergeCell ref="B128:B129"/>
    <mergeCell ref="C128:E128"/>
    <mergeCell ref="G128:J128"/>
    <mergeCell ref="K128:K129"/>
    <mergeCell ref="L128:L129"/>
    <mergeCell ref="M128:M129"/>
    <mergeCell ref="A187:F187"/>
    <mergeCell ref="A189:A190"/>
    <mergeCell ref="B189:B190"/>
    <mergeCell ref="C189:E189"/>
    <mergeCell ref="A185:F185"/>
    <mergeCell ref="G185:M185"/>
    <mergeCell ref="A186:F186"/>
    <mergeCell ref="G186:M186"/>
    <mergeCell ref="H188:M188"/>
    <mergeCell ref="A246:F246"/>
    <mergeCell ref="G246:M246"/>
    <mergeCell ref="A247:F247"/>
    <mergeCell ref="G247:M247"/>
    <mergeCell ref="K189:K190"/>
    <mergeCell ref="L189:L190"/>
    <mergeCell ref="M189:M190"/>
    <mergeCell ref="L245:M245"/>
    <mergeCell ref="A248:F248"/>
    <mergeCell ref="H249:M249"/>
    <mergeCell ref="A250:A251"/>
    <mergeCell ref="B250:B251"/>
    <mergeCell ref="C250:E250"/>
    <mergeCell ref="G250:J250"/>
    <mergeCell ref="K250:K251"/>
    <mergeCell ref="L250:L251"/>
    <mergeCell ref="M250:M251"/>
    <mergeCell ref="K311:K312"/>
    <mergeCell ref="L311:L312"/>
    <mergeCell ref="M311:M312"/>
    <mergeCell ref="A307:F307"/>
    <mergeCell ref="G307:M307"/>
    <mergeCell ref="A308:F308"/>
    <mergeCell ref="G308:M308"/>
    <mergeCell ref="A429:F429"/>
    <mergeCell ref="G429:M429"/>
    <mergeCell ref="A430:F430"/>
    <mergeCell ref="G430:M430"/>
    <mergeCell ref="L367:M367"/>
    <mergeCell ref="A309:F309"/>
    <mergeCell ref="A311:A312"/>
    <mergeCell ref="B311:B312"/>
    <mergeCell ref="C311:E311"/>
    <mergeCell ref="G311:J311"/>
    <mergeCell ref="L489:M489"/>
    <mergeCell ref="A431:F431"/>
    <mergeCell ref="G431:M431"/>
    <mergeCell ref="A433:A434"/>
    <mergeCell ref="B433:B434"/>
    <mergeCell ref="C433:E433"/>
    <mergeCell ref="G433:J433"/>
    <mergeCell ref="K433:K434"/>
    <mergeCell ref="L433:L434"/>
    <mergeCell ref="M433:M434"/>
  </mergeCells>
  <printOptions/>
  <pageMargins left="0.7874015748031497" right="0.7874015748031497" top="0.07874015748031496" bottom="0.1968503937007874" header="0" footer="0"/>
  <pageSetup horizontalDpi="600" verticalDpi="600" orientation="portrait" pageOrder="overThenDown" paperSize="9" scale="96" r:id="rId1"/>
  <rowBreaks count="7" manualBreakCount="7">
    <brk id="62" max="255" man="1"/>
    <brk id="123" max="255" man="1"/>
    <brk id="184" max="255" man="1"/>
    <brk id="245" max="255" man="1"/>
    <brk id="306" max="255" man="1"/>
    <brk id="367" max="12" man="1"/>
    <brk id="428" max="12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4.875" style="0" customWidth="1"/>
    <col min="2" max="2" width="37.375" style="0" customWidth="1"/>
    <col min="3" max="5" width="10.875" style="0" customWidth="1"/>
    <col min="6" max="6" width="15.625" style="0" customWidth="1"/>
    <col min="7" max="8" width="14.875" style="0" customWidth="1"/>
    <col min="9" max="11" width="14.375" style="0" customWidth="1"/>
    <col min="12" max="14" width="15.625" style="0" customWidth="1"/>
    <col min="15" max="15" width="12.125" style="0" bestFit="1" customWidth="1"/>
  </cols>
  <sheetData>
    <row r="1" spans="1:14" ht="24" customHeight="1">
      <c r="A1" s="148" t="s">
        <v>351</v>
      </c>
      <c r="B1" s="148"/>
      <c r="C1" s="148"/>
      <c r="D1" s="148"/>
      <c r="E1" s="148"/>
      <c r="F1" s="148"/>
      <c r="G1" s="148"/>
      <c r="H1" s="147" t="s">
        <v>156</v>
      </c>
      <c r="I1" s="147"/>
      <c r="J1" s="147"/>
      <c r="K1" s="147"/>
      <c r="L1" s="147"/>
      <c r="M1" s="147"/>
      <c r="N1" s="147"/>
    </row>
    <row r="2" spans="1:14" ht="30" customHeight="1">
      <c r="A2" s="151" t="s">
        <v>307</v>
      </c>
      <c r="B2" s="151"/>
      <c r="C2" s="151"/>
      <c r="D2" s="151"/>
      <c r="E2" s="151"/>
      <c r="F2" s="151"/>
      <c r="G2" s="151"/>
      <c r="H2" s="152" t="s">
        <v>214</v>
      </c>
      <c r="I2" s="152"/>
      <c r="J2" s="152"/>
      <c r="K2" s="152"/>
      <c r="L2" s="152"/>
      <c r="M2" s="152"/>
      <c r="N2" s="152"/>
    </row>
    <row r="3" spans="1:14" ht="12" customHeight="1" thickBot="1">
      <c r="A3" s="251" t="s">
        <v>319</v>
      </c>
      <c r="B3" s="251"/>
      <c r="H3" s="209" t="s">
        <v>137</v>
      </c>
      <c r="I3" s="209"/>
      <c r="J3" s="209"/>
      <c r="K3" s="209"/>
      <c r="L3" s="209"/>
      <c r="M3" s="209"/>
      <c r="N3" s="209"/>
    </row>
    <row r="4" spans="1:14" ht="16.5" customHeight="1">
      <c r="A4" s="245" t="s">
        <v>94</v>
      </c>
      <c r="B4" s="246"/>
      <c r="C4" s="223" t="s">
        <v>71</v>
      </c>
      <c r="D4" s="225" t="s">
        <v>95</v>
      </c>
      <c r="E4" s="225"/>
      <c r="F4" s="225"/>
      <c r="G4" s="43"/>
      <c r="H4" s="234" t="s">
        <v>96</v>
      </c>
      <c r="I4" s="234"/>
      <c r="J4" s="234"/>
      <c r="K4" s="235"/>
      <c r="L4" s="223" t="s">
        <v>97</v>
      </c>
      <c r="M4" s="223" t="s">
        <v>41</v>
      </c>
      <c r="N4" s="236" t="s">
        <v>98</v>
      </c>
    </row>
    <row r="5" spans="1:14" ht="25.5" customHeight="1">
      <c r="A5" s="247"/>
      <c r="B5" s="248"/>
      <c r="C5" s="224"/>
      <c r="D5" s="39" t="s">
        <v>99</v>
      </c>
      <c r="E5" s="40" t="s">
        <v>100</v>
      </c>
      <c r="F5" s="40" t="s">
        <v>101</v>
      </c>
      <c r="G5" s="41" t="s">
        <v>99</v>
      </c>
      <c r="H5" s="42" t="s">
        <v>102</v>
      </c>
      <c r="I5" s="40" t="s">
        <v>103</v>
      </c>
      <c r="J5" s="40" t="s">
        <v>104</v>
      </c>
      <c r="K5" s="40" t="s">
        <v>105</v>
      </c>
      <c r="L5" s="224"/>
      <c r="M5" s="224"/>
      <c r="N5" s="237"/>
    </row>
    <row r="6" spans="1:14" ht="9.75" customHeight="1">
      <c r="A6" s="47"/>
      <c r="B6" s="3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1.25">
      <c r="A7" s="252" t="s">
        <v>215</v>
      </c>
      <c r="B7" s="253"/>
      <c r="C7" s="73">
        <f>SUM(C9:C32)</f>
        <v>584</v>
      </c>
      <c r="D7" s="73">
        <f>SUM(D9:D32)</f>
        <v>20488</v>
      </c>
      <c r="E7" s="73">
        <f>SUM(E9:E32)</f>
        <v>20358</v>
      </c>
      <c r="F7" s="73">
        <f>SUM(F9:F32)</f>
        <v>130</v>
      </c>
      <c r="G7" s="73">
        <f>SUM(H7:J7)</f>
        <v>80570453</v>
      </c>
      <c r="H7" s="73">
        <v>78092587</v>
      </c>
      <c r="I7" s="73">
        <v>2470954</v>
      </c>
      <c r="J7" s="73">
        <v>6912</v>
      </c>
      <c r="K7" s="73">
        <v>3656</v>
      </c>
      <c r="L7" s="73">
        <v>7091721</v>
      </c>
      <c r="M7" s="73">
        <v>47625097</v>
      </c>
      <c r="N7" s="73">
        <v>27339767</v>
      </c>
    </row>
    <row r="8" spans="1:14" ht="11.25">
      <c r="A8" s="48"/>
      <c r="B8" s="49"/>
      <c r="C8" s="73"/>
      <c r="D8" s="73"/>
      <c r="E8" s="73"/>
      <c r="F8" s="73"/>
      <c r="G8" s="73"/>
      <c r="H8" s="73"/>
      <c r="I8" s="73"/>
      <c r="J8" s="73"/>
      <c r="L8" s="73"/>
      <c r="M8" s="73"/>
      <c r="N8" s="73"/>
    </row>
    <row r="9" spans="1:14" ht="11.25">
      <c r="A9" s="106" t="s">
        <v>216</v>
      </c>
      <c r="B9" s="50" t="s">
        <v>106</v>
      </c>
      <c r="C9" s="73">
        <v>66</v>
      </c>
      <c r="D9" s="73">
        <f aca="true" t="shared" si="0" ref="D9:D32">E9+F9</f>
        <v>3197</v>
      </c>
      <c r="E9" s="73">
        <v>3161</v>
      </c>
      <c r="F9" s="73">
        <v>36</v>
      </c>
      <c r="G9" s="73">
        <f>H9+I9+J9</f>
        <v>5084555</v>
      </c>
      <c r="H9" s="73">
        <v>5052808</v>
      </c>
      <c r="I9" s="73">
        <v>31747</v>
      </c>
      <c r="J9" s="73">
        <v>0</v>
      </c>
      <c r="K9" s="73">
        <v>1565</v>
      </c>
      <c r="L9" s="73">
        <v>789311</v>
      </c>
      <c r="M9" s="73">
        <v>3010539</v>
      </c>
      <c r="N9" s="73">
        <v>1992820</v>
      </c>
    </row>
    <row r="10" spans="1:14" ht="11.25">
      <c r="A10" s="48">
        <v>10</v>
      </c>
      <c r="B10" s="50" t="s">
        <v>2</v>
      </c>
      <c r="C10" s="73">
        <v>15</v>
      </c>
      <c r="D10" s="73">
        <f t="shared" si="0"/>
        <v>418</v>
      </c>
      <c r="E10" s="73">
        <v>418</v>
      </c>
      <c r="F10" s="73">
        <v>0</v>
      </c>
      <c r="G10" s="73">
        <f aca="true" t="shared" si="1" ref="G10:G32">H10+I10+J10</f>
        <v>11533220</v>
      </c>
      <c r="H10" s="73">
        <v>11530267</v>
      </c>
      <c r="I10" s="73">
        <v>2953</v>
      </c>
      <c r="J10" s="74">
        <v>0</v>
      </c>
      <c r="K10" s="73">
        <v>16578</v>
      </c>
      <c r="L10" s="73">
        <v>266275</v>
      </c>
      <c r="M10" s="73">
        <v>2312070</v>
      </c>
      <c r="N10" s="73">
        <v>4617538</v>
      </c>
    </row>
    <row r="11" spans="1:14" ht="11.25">
      <c r="A11" s="48">
        <v>11</v>
      </c>
      <c r="B11" s="50" t="s">
        <v>107</v>
      </c>
      <c r="C11" s="73">
        <v>11</v>
      </c>
      <c r="D11" s="73">
        <f t="shared" si="0"/>
        <v>289</v>
      </c>
      <c r="E11" s="73">
        <v>289</v>
      </c>
      <c r="F11" s="73">
        <v>0</v>
      </c>
      <c r="G11" s="73">
        <f t="shared" si="1"/>
        <v>343256</v>
      </c>
      <c r="H11" s="73">
        <v>229456</v>
      </c>
      <c r="I11" s="73">
        <v>113800</v>
      </c>
      <c r="J11" s="73">
        <v>0</v>
      </c>
      <c r="K11" s="73">
        <v>1169</v>
      </c>
      <c r="L11" s="73">
        <v>94121</v>
      </c>
      <c r="M11" s="73">
        <v>154507</v>
      </c>
      <c r="N11" s="73">
        <v>183446</v>
      </c>
    </row>
    <row r="12" spans="1:14" ht="11.25">
      <c r="A12" s="48">
        <v>12</v>
      </c>
      <c r="B12" s="50" t="s">
        <v>108</v>
      </c>
      <c r="C12" s="73">
        <v>60</v>
      </c>
      <c r="D12" s="73">
        <f t="shared" si="0"/>
        <v>1185</v>
      </c>
      <c r="E12" s="73">
        <v>1161</v>
      </c>
      <c r="F12" s="73">
        <v>24</v>
      </c>
      <c r="G12" s="73">
        <f t="shared" si="1"/>
        <v>1446760</v>
      </c>
      <c r="H12" s="73">
        <v>1277718</v>
      </c>
      <c r="I12" s="73">
        <v>169042</v>
      </c>
      <c r="J12" s="73">
        <v>0</v>
      </c>
      <c r="K12" s="73">
        <v>1194</v>
      </c>
      <c r="L12" s="73">
        <v>284213</v>
      </c>
      <c r="M12" s="73">
        <v>742686</v>
      </c>
      <c r="N12" s="73">
        <v>672101</v>
      </c>
    </row>
    <row r="13" spans="1:14" ht="11.25">
      <c r="A13" s="48">
        <v>13</v>
      </c>
      <c r="B13" s="50" t="s">
        <v>109</v>
      </c>
      <c r="C13" s="73">
        <v>30</v>
      </c>
      <c r="D13" s="73">
        <f t="shared" si="0"/>
        <v>333</v>
      </c>
      <c r="E13" s="73">
        <v>331</v>
      </c>
      <c r="F13" s="73">
        <v>2</v>
      </c>
      <c r="G13" s="73">
        <f t="shared" si="1"/>
        <v>491794</v>
      </c>
      <c r="H13" s="73">
        <v>476439</v>
      </c>
      <c r="I13" s="73">
        <v>15082</v>
      </c>
      <c r="J13" s="73">
        <v>273</v>
      </c>
      <c r="K13" s="73">
        <v>1453</v>
      </c>
      <c r="L13" s="73">
        <v>97187</v>
      </c>
      <c r="M13" s="73">
        <v>324314</v>
      </c>
      <c r="N13" s="73">
        <v>159514</v>
      </c>
    </row>
    <row r="14" spans="1:14" ht="11.25">
      <c r="A14" s="48">
        <v>14</v>
      </c>
      <c r="B14" s="50" t="s">
        <v>110</v>
      </c>
      <c r="C14" s="73">
        <v>20</v>
      </c>
      <c r="D14" s="73">
        <f t="shared" si="0"/>
        <v>465</v>
      </c>
      <c r="E14" s="73">
        <v>460</v>
      </c>
      <c r="F14" s="73">
        <v>5</v>
      </c>
      <c r="G14" s="73">
        <f t="shared" si="1"/>
        <v>1250316</v>
      </c>
      <c r="H14" s="73">
        <v>1245968</v>
      </c>
      <c r="I14" s="73">
        <v>4348</v>
      </c>
      <c r="J14" s="73">
        <v>0</v>
      </c>
      <c r="K14" s="73">
        <v>2655</v>
      </c>
      <c r="L14" s="73">
        <v>145206</v>
      </c>
      <c r="M14" s="73">
        <v>907743</v>
      </c>
      <c r="N14" s="73">
        <v>326813</v>
      </c>
    </row>
    <row r="15" spans="1:14" ht="11.25">
      <c r="A15" s="48">
        <v>15</v>
      </c>
      <c r="B15" s="50" t="s">
        <v>111</v>
      </c>
      <c r="C15" s="73">
        <v>10</v>
      </c>
      <c r="D15" s="73">
        <f t="shared" si="0"/>
        <v>467</v>
      </c>
      <c r="E15" s="73">
        <v>467</v>
      </c>
      <c r="F15" s="73">
        <v>0</v>
      </c>
      <c r="G15" s="73">
        <f t="shared" si="1"/>
        <v>1402156</v>
      </c>
      <c r="H15" s="73">
        <v>1374047</v>
      </c>
      <c r="I15" s="73">
        <v>28017</v>
      </c>
      <c r="J15" s="73">
        <v>92</v>
      </c>
      <c r="K15" s="73">
        <v>2927</v>
      </c>
      <c r="L15" s="73">
        <v>165650</v>
      </c>
      <c r="M15" s="73">
        <v>623635</v>
      </c>
      <c r="N15" s="73">
        <v>743295</v>
      </c>
    </row>
    <row r="16" spans="1:14" ht="11.25">
      <c r="A16" s="48">
        <v>16</v>
      </c>
      <c r="B16" s="50" t="s">
        <v>217</v>
      </c>
      <c r="C16" s="73">
        <v>10</v>
      </c>
      <c r="D16" s="73">
        <f t="shared" si="0"/>
        <v>74</v>
      </c>
      <c r="E16" s="73">
        <v>72</v>
      </c>
      <c r="F16" s="73">
        <v>2</v>
      </c>
      <c r="G16" s="73">
        <f t="shared" si="1"/>
        <v>84029</v>
      </c>
      <c r="H16" s="73">
        <v>79497</v>
      </c>
      <c r="I16" s="73">
        <v>4532</v>
      </c>
      <c r="J16" s="73">
        <v>0</v>
      </c>
      <c r="K16" s="73">
        <v>1112</v>
      </c>
      <c r="L16" s="73">
        <v>22585</v>
      </c>
      <c r="M16" s="73">
        <v>47501</v>
      </c>
      <c r="N16" s="73">
        <v>34789</v>
      </c>
    </row>
    <row r="17" spans="1:14" ht="11.25">
      <c r="A17" s="48">
        <v>17</v>
      </c>
      <c r="B17" s="50" t="s">
        <v>112</v>
      </c>
      <c r="C17" s="73">
        <v>28</v>
      </c>
      <c r="D17" s="73">
        <f t="shared" si="0"/>
        <v>1886</v>
      </c>
      <c r="E17" s="73">
        <v>1886</v>
      </c>
      <c r="F17" s="73">
        <v>0</v>
      </c>
      <c r="G17" s="73">
        <f t="shared" si="1"/>
        <v>12355906</v>
      </c>
      <c r="H17" s="73">
        <v>12333771</v>
      </c>
      <c r="I17" s="73">
        <v>22135</v>
      </c>
      <c r="J17" s="73">
        <v>0</v>
      </c>
      <c r="K17" s="73">
        <v>6388</v>
      </c>
      <c r="L17" s="73">
        <v>899510</v>
      </c>
      <c r="M17" s="73">
        <v>5320723</v>
      </c>
      <c r="N17" s="73">
        <v>6726392</v>
      </c>
    </row>
    <row r="18" spans="1:14" ht="11.25">
      <c r="A18" s="48">
        <v>18</v>
      </c>
      <c r="B18" s="50" t="s">
        <v>113</v>
      </c>
      <c r="C18" s="73">
        <v>3</v>
      </c>
      <c r="D18" s="73">
        <f t="shared" si="0"/>
        <v>48</v>
      </c>
      <c r="E18" s="73">
        <v>48</v>
      </c>
      <c r="F18" s="73">
        <v>0</v>
      </c>
      <c r="G18" s="73">
        <f t="shared" si="1"/>
        <v>202410</v>
      </c>
      <c r="H18" s="73">
        <v>201618</v>
      </c>
      <c r="I18" s="73">
        <v>361</v>
      </c>
      <c r="J18" s="73">
        <v>431</v>
      </c>
      <c r="K18" s="73">
        <v>4159</v>
      </c>
      <c r="L18" s="73">
        <v>22304</v>
      </c>
      <c r="M18" s="73">
        <v>138578</v>
      </c>
      <c r="N18" s="73">
        <v>61035</v>
      </c>
    </row>
    <row r="19" spans="1:14" ht="11.25">
      <c r="A19" s="48">
        <v>19</v>
      </c>
      <c r="B19" s="50" t="s">
        <v>114</v>
      </c>
      <c r="C19" s="73">
        <v>44</v>
      </c>
      <c r="D19" s="73">
        <f t="shared" si="0"/>
        <v>1601</v>
      </c>
      <c r="E19" s="73">
        <v>1593</v>
      </c>
      <c r="F19" s="73">
        <v>8</v>
      </c>
      <c r="G19" s="73">
        <f t="shared" si="1"/>
        <v>3244731</v>
      </c>
      <c r="H19" s="73">
        <v>3109633</v>
      </c>
      <c r="I19" s="73">
        <v>135077</v>
      </c>
      <c r="J19" s="73">
        <v>21</v>
      </c>
      <c r="K19" s="73">
        <v>1984</v>
      </c>
      <c r="L19" s="73">
        <v>521655</v>
      </c>
      <c r="M19" s="73">
        <v>1615322</v>
      </c>
      <c r="N19" s="73">
        <v>1561175</v>
      </c>
    </row>
    <row r="20" spans="1:14" ht="11.25">
      <c r="A20" s="48">
        <v>20</v>
      </c>
      <c r="B20" s="50" t="s">
        <v>115</v>
      </c>
      <c r="C20" s="73">
        <v>19</v>
      </c>
      <c r="D20" s="73">
        <f t="shared" si="0"/>
        <v>1060</v>
      </c>
      <c r="E20" s="73">
        <v>1059</v>
      </c>
      <c r="F20" s="73">
        <v>1</v>
      </c>
      <c r="G20" s="73">
        <f t="shared" si="1"/>
        <v>2493220</v>
      </c>
      <c r="H20" s="73">
        <v>2406489</v>
      </c>
      <c r="I20" s="73">
        <v>86731</v>
      </c>
      <c r="J20" s="73">
        <v>0</v>
      </c>
      <c r="K20" s="73">
        <v>2315</v>
      </c>
      <c r="L20" s="73">
        <v>336239</v>
      </c>
      <c r="M20" s="73">
        <v>1452700</v>
      </c>
      <c r="N20" s="73">
        <v>1001099</v>
      </c>
    </row>
    <row r="21" spans="1:14" ht="11.25">
      <c r="A21" s="48">
        <v>21</v>
      </c>
      <c r="B21" s="50" t="s">
        <v>116</v>
      </c>
      <c r="C21" s="73">
        <v>0</v>
      </c>
      <c r="D21" s="73">
        <f t="shared" si="0"/>
        <v>0</v>
      </c>
      <c r="E21" s="73">
        <v>0</v>
      </c>
      <c r="F21" s="73">
        <v>0</v>
      </c>
      <c r="G21" s="73">
        <f t="shared" si="1"/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1.25">
      <c r="A22" s="48">
        <v>22</v>
      </c>
      <c r="B22" s="50" t="s">
        <v>117</v>
      </c>
      <c r="C22" s="73">
        <v>47</v>
      </c>
      <c r="D22" s="73">
        <f t="shared" si="0"/>
        <v>509</v>
      </c>
      <c r="E22" s="73">
        <v>501</v>
      </c>
      <c r="F22" s="73">
        <v>8</v>
      </c>
      <c r="G22" s="73">
        <f t="shared" si="1"/>
        <v>1049993</v>
      </c>
      <c r="H22" s="73">
        <v>1044764</v>
      </c>
      <c r="I22" s="73">
        <v>5229</v>
      </c>
      <c r="J22" s="73">
        <v>0</v>
      </c>
      <c r="K22" s="73">
        <v>2012</v>
      </c>
      <c r="L22" s="73">
        <v>175020</v>
      </c>
      <c r="M22" s="73">
        <v>500872</v>
      </c>
      <c r="N22" s="73">
        <v>523060</v>
      </c>
    </row>
    <row r="23" spans="1:14" ht="11.25">
      <c r="A23" s="48">
        <v>23</v>
      </c>
      <c r="B23" s="50" t="s">
        <v>118</v>
      </c>
      <c r="C23" s="73">
        <v>10</v>
      </c>
      <c r="D23" s="73">
        <f t="shared" si="0"/>
        <v>215</v>
      </c>
      <c r="E23" s="73">
        <v>212</v>
      </c>
      <c r="F23" s="74">
        <v>3</v>
      </c>
      <c r="G23" s="73">
        <f t="shared" si="1"/>
        <v>777811</v>
      </c>
      <c r="H23" s="73">
        <v>750076</v>
      </c>
      <c r="I23" s="73">
        <v>27735</v>
      </c>
      <c r="J23" s="73">
        <v>0</v>
      </c>
      <c r="K23" s="73">
        <v>3571</v>
      </c>
      <c r="L23" s="73">
        <v>102912</v>
      </c>
      <c r="M23" s="73">
        <v>555476</v>
      </c>
      <c r="N23" s="73">
        <v>212325</v>
      </c>
    </row>
    <row r="24" spans="1:14" ht="11.25">
      <c r="A24" s="48">
        <v>24</v>
      </c>
      <c r="B24" s="50" t="s">
        <v>119</v>
      </c>
      <c r="C24" s="73">
        <v>5</v>
      </c>
      <c r="D24" s="73">
        <f t="shared" si="0"/>
        <v>116</v>
      </c>
      <c r="E24" s="73">
        <v>115</v>
      </c>
      <c r="F24" s="74">
        <v>1</v>
      </c>
      <c r="G24" s="73">
        <f t="shared" si="1"/>
        <v>215257</v>
      </c>
      <c r="H24" s="73">
        <v>213318</v>
      </c>
      <c r="I24" s="73">
        <v>1939</v>
      </c>
      <c r="J24" s="73">
        <v>0</v>
      </c>
      <c r="K24" s="73">
        <v>1824</v>
      </c>
      <c r="L24" s="73">
        <v>31528</v>
      </c>
      <c r="M24" s="73">
        <v>137757</v>
      </c>
      <c r="N24" s="73">
        <v>73877</v>
      </c>
    </row>
    <row r="25" spans="1:14" ht="11.25">
      <c r="A25" s="48">
        <v>25</v>
      </c>
      <c r="B25" s="50" t="s">
        <v>120</v>
      </c>
      <c r="C25" s="73">
        <v>42</v>
      </c>
      <c r="D25" s="73">
        <f t="shared" si="0"/>
        <v>1526</v>
      </c>
      <c r="E25" s="73">
        <v>1516</v>
      </c>
      <c r="F25" s="74">
        <v>10</v>
      </c>
      <c r="G25" s="73">
        <f t="shared" si="1"/>
        <v>2270573</v>
      </c>
      <c r="H25" s="73">
        <v>1847228</v>
      </c>
      <c r="I25" s="73">
        <v>422443</v>
      </c>
      <c r="J25" s="73">
        <v>902</v>
      </c>
      <c r="K25" s="73">
        <v>1459</v>
      </c>
      <c r="L25" s="73">
        <v>560512</v>
      </c>
      <c r="M25" s="73">
        <v>1238634</v>
      </c>
      <c r="N25" s="73">
        <v>988344</v>
      </c>
    </row>
    <row r="26" spans="1:14" ht="11.25">
      <c r="A26" s="48">
        <v>26</v>
      </c>
      <c r="B26" s="50" t="s">
        <v>121</v>
      </c>
      <c r="C26" s="74">
        <v>68</v>
      </c>
      <c r="D26" s="73">
        <f t="shared" si="0"/>
        <v>1962</v>
      </c>
      <c r="E26" s="73">
        <v>1953</v>
      </c>
      <c r="F26" s="73">
        <v>9</v>
      </c>
      <c r="G26" s="73">
        <f t="shared" si="1"/>
        <v>5515289</v>
      </c>
      <c r="H26" s="73">
        <v>5232221</v>
      </c>
      <c r="I26" s="73">
        <v>279940</v>
      </c>
      <c r="J26" s="73">
        <v>3128</v>
      </c>
      <c r="K26" s="73">
        <v>2753</v>
      </c>
      <c r="L26" s="73">
        <v>833247</v>
      </c>
      <c r="M26" s="73">
        <v>2912627</v>
      </c>
      <c r="N26" s="73">
        <v>2487893</v>
      </c>
    </row>
    <row r="27" spans="1:14" ht="11.25">
      <c r="A27" s="48">
        <v>27</v>
      </c>
      <c r="B27" s="50" t="s">
        <v>122</v>
      </c>
      <c r="C27" s="73">
        <v>31</v>
      </c>
      <c r="D27" s="73">
        <f t="shared" si="0"/>
        <v>1093</v>
      </c>
      <c r="E27" s="73">
        <v>1086</v>
      </c>
      <c r="F27" s="73">
        <v>7</v>
      </c>
      <c r="G27" s="73">
        <f t="shared" si="1"/>
        <v>2035204</v>
      </c>
      <c r="H27" s="73">
        <v>1857603</v>
      </c>
      <c r="I27" s="73">
        <v>175561</v>
      </c>
      <c r="J27" s="73">
        <v>2040</v>
      </c>
      <c r="K27" s="73">
        <v>1844</v>
      </c>
      <c r="L27" s="73">
        <v>317449</v>
      </c>
      <c r="M27" s="73">
        <v>1543730</v>
      </c>
      <c r="N27" s="73">
        <v>471672</v>
      </c>
    </row>
    <row r="28" spans="1:14" ht="11.25">
      <c r="A28" s="107">
        <v>28</v>
      </c>
      <c r="B28" s="50" t="s">
        <v>212</v>
      </c>
      <c r="C28" s="73">
        <v>2</v>
      </c>
      <c r="D28" s="73">
        <f t="shared" si="0"/>
        <v>617</v>
      </c>
      <c r="E28" s="73">
        <v>617</v>
      </c>
      <c r="F28" s="73">
        <v>0</v>
      </c>
      <c r="G28" s="120" t="s">
        <v>145</v>
      </c>
      <c r="H28" s="120" t="s">
        <v>145</v>
      </c>
      <c r="I28" s="120" t="s">
        <v>145</v>
      </c>
      <c r="J28" s="120">
        <v>0</v>
      </c>
      <c r="K28" s="120" t="s">
        <v>145</v>
      </c>
      <c r="L28" s="120" t="s">
        <v>145</v>
      </c>
      <c r="M28" s="120" t="s">
        <v>145</v>
      </c>
      <c r="N28" s="120" t="s">
        <v>145</v>
      </c>
    </row>
    <row r="29" spans="1:14" ht="11.25">
      <c r="A29" s="107">
        <v>29</v>
      </c>
      <c r="B29" s="50" t="s">
        <v>213</v>
      </c>
      <c r="C29" s="73">
        <v>17</v>
      </c>
      <c r="D29" s="73">
        <f t="shared" si="0"/>
        <v>2270</v>
      </c>
      <c r="E29" s="73">
        <v>2267</v>
      </c>
      <c r="F29" s="73">
        <v>3</v>
      </c>
      <c r="G29" s="73">
        <f t="shared" si="1"/>
        <v>25859743</v>
      </c>
      <c r="H29" s="73">
        <v>25371585</v>
      </c>
      <c r="I29" s="73">
        <v>488158</v>
      </c>
      <c r="J29" s="73">
        <v>0</v>
      </c>
      <c r="K29" s="73">
        <v>11342</v>
      </c>
      <c r="L29" s="73">
        <v>832477</v>
      </c>
      <c r="M29" s="73">
        <v>23011633</v>
      </c>
      <c r="N29" s="73">
        <v>2734519</v>
      </c>
    </row>
    <row r="30" spans="1:14" ht="11.25">
      <c r="A30" s="48">
        <v>30</v>
      </c>
      <c r="B30" s="50" t="s">
        <v>218</v>
      </c>
      <c r="C30" s="73">
        <v>19</v>
      </c>
      <c r="D30" s="73">
        <f t="shared" si="0"/>
        <v>693</v>
      </c>
      <c r="E30" s="73">
        <v>690</v>
      </c>
      <c r="F30" s="73">
        <v>3</v>
      </c>
      <c r="G30" s="73">
        <f t="shared" si="1"/>
        <v>817153</v>
      </c>
      <c r="H30" s="73">
        <v>671535</v>
      </c>
      <c r="I30" s="73">
        <v>145593</v>
      </c>
      <c r="J30" s="73">
        <v>25</v>
      </c>
      <c r="K30" s="73">
        <v>1154</v>
      </c>
      <c r="L30" s="73">
        <v>204069</v>
      </c>
      <c r="M30" s="73">
        <v>433320</v>
      </c>
      <c r="N30" s="73">
        <v>366110</v>
      </c>
    </row>
    <row r="31" spans="1:14" ht="11.25">
      <c r="A31" s="48">
        <v>31</v>
      </c>
      <c r="B31" s="50" t="s">
        <v>219</v>
      </c>
      <c r="C31" s="73">
        <v>1</v>
      </c>
      <c r="D31" s="73">
        <f t="shared" si="0"/>
        <v>10</v>
      </c>
      <c r="E31" s="73">
        <v>10</v>
      </c>
      <c r="F31" s="73">
        <v>0</v>
      </c>
      <c r="G31" s="120" t="s">
        <v>145</v>
      </c>
      <c r="H31" s="120" t="s">
        <v>145</v>
      </c>
      <c r="I31" s="73">
        <v>0</v>
      </c>
      <c r="J31" s="36">
        <v>0</v>
      </c>
      <c r="K31" s="120" t="s">
        <v>145</v>
      </c>
      <c r="L31" s="120" t="s">
        <v>145</v>
      </c>
      <c r="M31" s="120" t="s">
        <v>145</v>
      </c>
      <c r="N31" s="120" t="s">
        <v>145</v>
      </c>
    </row>
    <row r="32" spans="1:14" ht="11.25">
      <c r="A32" s="48">
        <v>32</v>
      </c>
      <c r="B32" s="50" t="s">
        <v>220</v>
      </c>
      <c r="C32" s="36">
        <v>26</v>
      </c>
      <c r="D32" s="73">
        <f t="shared" si="0"/>
        <v>454</v>
      </c>
      <c r="E32" s="73">
        <v>446</v>
      </c>
      <c r="F32" s="73">
        <v>8</v>
      </c>
      <c r="G32" s="73">
        <f t="shared" si="1"/>
        <v>1608583</v>
      </c>
      <c r="H32" s="36">
        <v>1590404</v>
      </c>
      <c r="I32" s="36">
        <v>18179</v>
      </c>
      <c r="J32" s="36">
        <v>0</v>
      </c>
      <c r="K32" s="36">
        <v>3453</v>
      </c>
      <c r="L32" s="36">
        <v>166558</v>
      </c>
      <c r="M32" s="36">
        <v>537132</v>
      </c>
      <c r="N32" s="36">
        <v>1030751</v>
      </c>
    </row>
    <row r="33" spans="1:14" ht="15.75" customHeight="1">
      <c r="A33" s="48"/>
      <c r="B33" s="46"/>
      <c r="C33" s="36"/>
      <c r="D33" s="36"/>
      <c r="E33" s="36"/>
      <c r="G33" s="36"/>
      <c r="H33" s="36"/>
      <c r="I33" s="36"/>
      <c r="K33" s="36"/>
      <c r="L33" s="36"/>
      <c r="M33" s="36"/>
      <c r="N33" s="36"/>
    </row>
    <row r="34" spans="1:2" ht="11.25" customHeight="1">
      <c r="A34" s="249" t="s">
        <v>221</v>
      </c>
      <c r="B34" s="250"/>
    </row>
    <row r="35" spans="1:14" ht="11.25">
      <c r="A35" s="243" t="s">
        <v>222</v>
      </c>
      <c r="B35" s="244"/>
      <c r="C35" s="36">
        <v>14</v>
      </c>
      <c r="D35" s="73">
        <f aca="true" t="shared" si="2" ref="D35:D51">E35+F35</f>
        <v>297</v>
      </c>
      <c r="E35" s="36">
        <v>297</v>
      </c>
      <c r="F35" s="73">
        <v>0</v>
      </c>
      <c r="G35" s="73">
        <f aca="true" t="shared" si="3" ref="G35:G51">H35+I35+J35</f>
        <v>363503</v>
      </c>
      <c r="H35" s="36">
        <v>350749</v>
      </c>
      <c r="I35" s="36">
        <v>10191</v>
      </c>
      <c r="J35" s="36">
        <v>2563</v>
      </c>
      <c r="K35" s="36">
        <v>1200</v>
      </c>
      <c r="L35" s="36">
        <v>97038</v>
      </c>
      <c r="M35" s="36">
        <v>204623</v>
      </c>
      <c r="N35" s="36">
        <v>151807</v>
      </c>
    </row>
    <row r="36" spans="1:10" ht="9" customHeight="1">
      <c r="A36" s="51"/>
      <c r="B36" s="49"/>
      <c r="D36" s="73"/>
      <c r="F36" s="73"/>
      <c r="G36" s="73"/>
      <c r="J36" s="73"/>
    </row>
    <row r="37" spans="1:10" ht="11.25" customHeight="1">
      <c r="A37" s="249" t="s">
        <v>123</v>
      </c>
      <c r="B37" s="250"/>
      <c r="D37" s="73"/>
      <c r="F37" s="73"/>
      <c r="G37" s="73"/>
      <c r="J37" s="73"/>
    </row>
    <row r="38" spans="1:14" ht="11.25">
      <c r="A38" s="243" t="s">
        <v>124</v>
      </c>
      <c r="B38" s="244"/>
      <c r="C38" s="36">
        <v>32</v>
      </c>
      <c r="D38" s="73">
        <f t="shared" si="2"/>
        <v>1406</v>
      </c>
      <c r="E38" s="36">
        <v>1402</v>
      </c>
      <c r="F38" s="73">
        <v>4</v>
      </c>
      <c r="G38" s="73">
        <f t="shared" si="3"/>
        <v>13079977</v>
      </c>
      <c r="H38" s="36">
        <v>13016350</v>
      </c>
      <c r="I38" s="36">
        <v>63596</v>
      </c>
      <c r="J38" s="73">
        <v>31</v>
      </c>
      <c r="K38" s="36">
        <v>6041</v>
      </c>
      <c r="L38" s="36">
        <v>535633</v>
      </c>
      <c r="M38" s="36">
        <v>3362835</v>
      </c>
      <c r="N38" s="36">
        <v>5131385</v>
      </c>
    </row>
    <row r="39" spans="1:14" ht="9" customHeight="1">
      <c r="A39" s="51"/>
      <c r="B39" s="49"/>
      <c r="C39" s="36"/>
      <c r="D39" s="73"/>
      <c r="E39" s="36"/>
      <c r="F39" s="73"/>
      <c r="G39" s="73"/>
      <c r="H39" s="36"/>
      <c r="I39" s="36"/>
      <c r="J39" s="73"/>
      <c r="K39" s="36"/>
      <c r="L39" s="36"/>
      <c r="M39" s="36"/>
      <c r="N39" s="36"/>
    </row>
    <row r="40" spans="1:14" ht="11.25" customHeight="1">
      <c r="A40" s="249" t="s">
        <v>22</v>
      </c>
      <c r="B40" s="250"/>
      <c r="C40" s="36"/>
      <c r="D40" s="73"/>
      <c r="E40" s="36"/>
      <c r="F40" s="73"/>
      <c r="G40" s="73"/>
      <c r="H40" s="36"/>
      <c r="I40" s="36"/>
      <c r="J40" s="73"/>
      <c r="K40" s="36"/>
      <c r="L40" s="36"/>
      <c r="M40" s="36"/>
      <c r="N40" s="36"/>
    </row>
    <row r="41" spans="1:14" ht="11.25">
      <c r="A41" s="243" t="s">
        <v>125</v>
      </c>
      <c r="B41" s="244"/>
      <c r="C41" s="36">
        <v>13</v>
      </c>
      <c r="D41" s="73">
        <f t="shared" si="2"/>
        <v>437</v>
      </c>
      <c r="E41" s="36">
        <v>434</v>
      </c>
      <c r="F41" s="73">
        <v>3</v>
      </c>
      <c r="G41" s="73">
        <f t="shared" si="3"/>
        <v>1036722</v>
      </c>
      <c r="H41" s="36">
        <v>877080</v>
      </c>
      <c r="I41" s="36">
        <v>159642</v>
      </c>
      <c r="J41" s="73">
        <v>0</v>
      </c>
      <c r="K41" s="36">
        <v>2319</v>
      </c>
      <c r="L41" s="36">
        <v>144537</v>
      </c>
      <c r="M41" s="36">
        <v>496351</v>
      </c>
      <c r="N41" s="36">
        <v>517249</v>
      </c>
    </row>
    <row r="42" spans="1:14" ht="11.25">
      <c r="A42" s="243" t="s">
        <v>126</v>
      </c>
      <c r="B42" s="244"/>
      <c r="C42" s="36">
        <v>46</v>
      </c>
      <c r="D42" s="73">
        <f t="shared" si="2"/>
        <v>1030</v>
      </c>
      <c r="E42" s="36">
        <v>1017</v>
      </c>
      <c r="F42" s="73">
        <v>13</v>
      </c>
      <c r="G42" s="73">
        <f t="shared" si="3"/>
        <v>1743462</v>
      </c>
      <c r="H42" s="36">
        <v>1452998</v>
      </c>
      <c r="I42" s="36">
        <v>290464</v>
      </c>
      <c r="J42" s="73">
        <v>0</v>
      </c>
      <c r="K42" s="36">
        <v>1659</v>
      </c>
      <c r="L42" s="36">
        <v>314851</v>
      </c>
      <c r="M42" s="36">
        <v>1006347</v>
      </c>
      <c r="N42" s="36">
        <v>702909</v>
      </c>
    </row>
    <row r="43" spans="1:14" ht="9" customHeight="1">
      <c r="A43" s="51"/>
      <c r="B43" s="49"/>
      <c r="C43" s="36"/>
      <c r="D43" s="73"/>
      <c r="E43" s="36"/>
      <c r="F43" s="73"/>
      <c r="G43" s="73"/>
      <c r="H43" s="36"/>
      <c r="I43" s="36"/>
      <c r="J43" s="73"/>
      <c r="K43" s="36"/>
      <c r="L43" s="36"/>
      <c r="M43" s="36"/>
      <c r="N43" s="36"/>
    </row>
    <row r="44" spans="1:14" ht="11.25">
      <c r="A44" s="249" t="s">
        <v>127</v>
      </c>
      <c r="B44" s="250"/>
      <c r="C44" s="36"/>
      <c r="D44" s="73"/>
      <c r="E44" s="36"/>
      <c r="F44" s="73"/>
      <c r="G44" s="73"/>
      <c r="H44" s="36"/>
      <c r="I44" s="36"/>
      <c r="J44" s="73"/>
      <c r="K44" s="36"/>
      <c r="L44" s="36"/>
      <c r="M44" s="36"/>
      <c r="N44" s="36"/>
    </row>
    <row r="45" spans="1:14" ht="11.25">
      <c r="A45" s="243" t="s">
        <v>128</v>
      </c>
      <c r="B45" s="244"/>
      <c r="C45" s="36">
        <v>19</v>
      </c>
      <c r="D45" s="73">
        <f t="shared" si="2"/>
        <v>306</v>
      </c>
      <c r="E45" s="36">
        <v>300</v>
      </c>
      <c r="F45" s="73">
        <v>6</v>
      </c>
      <c r="G45" s="73">
        <f t="shared" si="3"/>
        <v>394863</v>
      </c>
      <c r="H45" s="36">
        <v>276207</v>
      </c>
      <c r="I45" s="36">
        <v>118586</v>
      </c>
      <c r="J45" s="73">
        <v>70</v>
      </c>
      <c r="K45" s="36">
        <v>1270</v>
      </c>
      <c r="L45" s="36">
        <v>90500</v>
      </c>
      <c r="M45" s="36">
        <v>189753</v>
      </c>
      <c r="N45" s="36">
        <v>198742</v>
      </c>
    </row>
    <row r="46" spans="1:14" ht="9" customHeight="1">
      <c r="A46" s="51"/>
      <c r="B46" s="49"/>
      <c r="C46" s="36"/>
      <c r="D46" s="73"/>
      <c r="E46" s="36"/>
      <c r="F46" s="73"/>
      <c r="G46" s="73"/>
      <c r="H46" s="36"/>
      <c r="I46" s="36"/>
      <c r="J46" s="73"/>
      <c r="K46" s="36"/>
      <c r="L46" s="36"/>
      <c r="M46" s="36"/>
      <c r="N46" s="36"/>
    </row>
    <row r="47" spans="1:14" ht="11.25">
      <c r="A47" s="249" t="s">
        <v>129</v>
      </c>
      <c r="B47" s="250"/>
      <c r="C47" s="36"/>
      <c r="D47" s="73"/>
      <c r="E47" s="36"/>
      <c r="F47" s="73"/>
      <c r="G47" s="73"/>
      <c r="H47" s="36"/>
      <c r="I47" s="36"/>
      <c r="J47" s="73"/>
      <c r="K47" s="36"/>
      <c r="L47" s="36"/>
      <c r="M47" s="36"/>
      <c r="N47" s="36"/>
    </row>
    <row r="48" spans="1:14" ht="11.25">
      <c r="A48" s="243" t="s">
        <v>130</v>
      </c>
      <c r="B48" s="244"/>
      <c r="C48" s="36">
        <v>30</v>
      </c>
      <c r="D48" s="73">
        <f t="shared" si="2"/>
        <v>790</v>
      </c>
      <c r="E48" s="36">
        <v>782</v>
      </c>
      <c r="F48" s="73">
        <v>8</v>
      </c>
      <c r="G48" s="73">
        <f t="shared" si="3"/>
        <v>1093189</v>
      </c>
      <c r="H48" s="36">
        <v>1067334</v>
      </c>
      <c r="I48" s="36">
        <v>25855</v>
      </c>
      <c r="J48" s="73">
        <v>0</v>
      </c>
      <c r="K48" s="36">
        <v>1353</v>
      </c>
      <c r="L48" s="36">
        <v>202392</v>
      </c>
      <c r="M48" s="36">
        <v>545190</v>
      </c>
      <c r="N48" s="36">
        <v>523587</v>
      </c>
    </row>
    <row r="49" spans="1:14" ht="11.25">
      <c r="A49" s="243" t="s">
        <v>131</v>
      </c>
      <c r="B49" s="244"/>
      <c r="C49" s="36">
        <v>62</v>
      </c>
      <c r="D49" s="73">
        <f t="shared" si="2"/>
        <v>2202</v>
      </c>
      <c r="E49" s="36">
        <v>2187</v>
      </c>
      <c r="F49" s="73">
        <v>15</v>
      </c>
      <c r="G49" s="73">
        <f t="shared" si="3"/>
        <v>2723124</v>
      </c>
      <c r="H49" s="36">
        <v>2286073</v>
      </c>
      <c r="I49" s="36">
        <v>434890</v>
      </c>
      <c r="J49" s="73">
        <v>2161</v>
      </c>
      <c r="K49" s="36">
        <v>1203</v>
      </c>
      <c r="L49" s="36">
        <v>610615</v>
      </c>
      <c r="M49" s="36">
        <v>1423342</v>
      </c>
      <c r="N49" s="36">
        <v>1225328</v>
      </c>
    </row>
    <row r="50" spans="1:14" ht="11.25">
      <c r="A50" s="243" t="s">
        <v>132</v>
      </c>
      <c r="B50" s="244"/>
      <c r="C50" s="36">
        <v>25</v>
      </c>
      <c r="D50" s="73">
        <f t="shared" si="2"/>
        <v>367</v>
      </c>
      <c r="E50" s="36">
        <v>354</v>
      </c>
      <c r="F50" s="73">
        <v>13</v>
      </c>
      <c r="G50" s="73">
        <f t="shared" si="3"/>
        <v>474965</v>
      </c>
      <c r="H50" s="36">
        <v>462657</v>
      </c>
      <c r="I50" s="36">
        <v>12308</v>
      </c>
      <c r="J50" s="73">
        <v>0</v>
      </c>
      <c r="K50" s="36">
        <v>1238</v>
      </c>
      <c r="L50" s="36">
        <v>97034</v>
      </c>
      <c r="M50" s="36">
        <v>268914</v>
      </c>
      <c r="N50" s="36">
        <v>185559</v>
      </c>
    </row>
    <row r="51" spans="1:14" ht="11.25">
      <c r="A51" s="243" t="s">
        <v>133</v>
      </c>
      <c r="B51" s="244"/>
      <c r="C51" s="36">
        <v>45</v>
      </c>
      <c r="D51" s="73">
        <f t="shared" si="2"/>
        <v>3595</v>
      </c>
      <c r="E51" s="36">
        <v>3593</v>
      </c>
      <c r="F51" s="73">
        <v>2</v>
      </c>
      <c r="G51" s="73">
        <f t="shared" si="3"/>
        <v>28481783</v>
      </c>
      <c r="H51" s="36">
        <v>28304920</v>
      </c>
      <c r="I51" s="36">
        <v>176863</v>
      </c>
      <c r="J51" s="73">
        <v>0</v>
      </c>
      <c r="K51" s="36">
        <v>7867</v>
      </c>
      <c r="L51" s="36">
        <v>1398063</v>
      </c>
      <c r="M51" s="36">
        <v>23651050</v>
      </c>
      <c r="N51" s="36">
        <v>4631322</v>
      </c>
    </row>
    <row r="52" spans="1:14" ht="9" customHeight="1">
      <c r="A52" s="138"/>
      <c r="B52" s="139"/>
      <c r="C52" s="36"/>
      <c r="D52" s="73"/>
      <c r="E52" s="36"/>
      <c r="F52" s="73"/>
      <c r="G52" s="73"/>
      <c r="H52" s="36"/>
      <c r="I52" s="36"/>
      <c r="J52" s="73"/>
      <c r="K52" s="36"/>
      <c r="L52" s="36"/>
      <c r="M52" s="36"/>
      <c r="N52" s="36"/>
    </row>
    <row r="53" spans="1:14" ht="11.25">
      <c r="A53" s="241" t="s">
        <v>134</v>
      </c>
      <c r="B53" s="242"/>
      <c r="C53" s="36"/>
      <c r="D53" s="73"/>
      <c r="E53" s="36"/>
      <c r="F53" s="73"/>
      <c r="G53" s="73"/>
      <c r="H53" s="36"/>
      <c r="I53" s="36"/>
      <c r="J53" s="73"/>
      <c r="K53" s="36"/>
      <c r="L53" s="36"/>
      <c r="M53" s="36"/>
      <c r="N53" s="36"/>
    </row>
    <row r="54" spans="1:14" ht="11.25">
      <c r="A54" s="239" t="s">
        <v>135</v>
      </c>
      <c r="B54" s="240"/>
      <c r="C54" s="36">
        <v>73</v>
      </c>
      <c r="D54" s="73">
        <f>E54+F54</f>
        <v>2228</v>
      </c>
      <c r="E54" s="36">
        <v>2202</v>
      </c>
      <c r="F54" s="73">
        <v>26</v>
      </c>
      <c r="G54" s="73">
        <f>H54+I54+J54</f>
        <v>5778935</v>
      </c>
      <c r="H54" s="36">
        <v>5309364</v>
      </c>
      <c r="I54" s="36">
        <v>468400</v>
      </c>
      <c r="J54" s="73">
        <v>1171</v>
      </c>
      <c r="K54" s="36">
        <v>2559</v>
      </c>
      <c r="L54" s="36">
        <v>714145</v>
      </c>
      <c r="M54" s="36">
        <v>3951328</v>
      </c>
      <c r="N54" s="36">
        <v>1751118</v>
      </c>
    </row>
    <row r="55" spans="1:14" ht="9" customHeight="1">
      <c r="A55" s="45"/>
      <c r="B55" s="44"/>
      <c r="C55" s="36"/>
      <c r="D55" s="73"/>
      <c r="E55" s="36"/>
      <c r="F55" s="73"/>
      <c r="G55" s="73"/>
      <c r="H55" s="36"/>
      <c r="I55" s="36"/>
      <c r="J55" s="73"/>
      <c r="K55" s="36"/>
      <c r="L55" s="36"/>
      <c r="M55" s="36"/>
      <c r="N55" s="36"/>
    </row>
    <row r="56" spans="1:14" ht="11.25">
      <c r="A56" s="241" t="s">
        <v>136</v>
      </c>
      <c r="B56" s="242"/>
      <c r="C56" s="36"/>
      <c r="D56" s="73"/>
      <c r="E56" s="36"/>
      <c r="F56" s="73"/>
      <c r="G56" s="73"/>
      <c r="H56" s="36"/>
      <c r="I56" s="36"/>
      <c r="J56" s="73"/>
      <c r="K56" s="36"/>
      <c r="L56" s="36"/>
      <c r="M56" s="36"/>
      <c r="N56" s="36"/>
    </row>
    <row r="57" spans="1:14" ht="11.25">
      <c r="A57" s="239" t="s">
        <v>224</v>
      </c>
      <c r="B57" s="240"/>
      <c r="C57" s="36">
        <v>3</v>
      </c>
      <c r="D57" s="73">
        <f>E57+F57</f>
        <v>17</v>
      </c>
      <c r="E57" s="36">
        <v>12</v>
      </c>
      <c r="F57" s="73">
        <v>5</v>
      </c>
      <c r="G57" s="73">
        <f>H57+I57+J57</f>
        <v>17544</v>
      </c>
      <c r="H57" s="36">
        <v>14080</v>
      </c>
      <c r="I57" s="36">
        <v>3464</v>
      </c>
      <c r="J57" s="73">
        <v>0</v>
      </c>
      <c r="K57" s="36">
        <v>988</v>
      </c>
      <c r="L57" s="36">
        <v>1797</v>
      </c>
      <c r="M57" s="36">
        <v>1639</v>
      </c>
      <c r="N57" s="36">
        <v>15153</v>
      </c>
    </row>
    <row r="58" spans="1:14" ht="9" customHeight="1">
      <c r="A58" s="45"/>
      <c r="B58" s="44"/>
      <c r="C58" s="36"/>
      <c r="D58" s="73"/>
      <c r="E58" s="36"/>
      <c r="F58" s="73"/>
      <c r="G58" s="73"/>
      <c r="H58" s="36"/>
      <c r="I58" s="36"/>
      <c r="J58" s="73"/>
      <c r="K58" s="36"/>
      <c r="L58" s="36"/>
      <c r="M58" s="36"/>
      <c r="N58" s="36"/>
    </row>
    <row r="59" spans="1:14" ht="11.25">
      <c r="A59" s="241" t="s">
        <v>225</v>
      </c>
      <c r="B59" s="242"/>
      <c r="C59" s="36"/>
      <c r="D59" s="73"/>
      <c r="E59" s="36"/>
      <c r="F59" s="73"/>
      <c r="G59" s="73"/>
      <c r="H59" s="36"/>
      <c r="I59" s="36"/>
      <c r="J59" s="73"/>
      <c r="K59" s="36"/>
      <c r="L59" s="36"/>
      <c r="M59" s="36"/>
      <c r="N59" s="36"/>
    </row>
    <row r="60" spans="1:14" ht="11.25">
      <c r="A60" s="239" t="s">
        <v>226</v>
      </c>
      <c r="B60" s="240"/>
      <c r="C60" s="36">
        <v>36</v>
      </c>
      <c r="D60" s="73">
        <f>E60+F60</f>
        <v>762</v>
      </c>
      <c r="E60" s="36">
        <v>754</v>
      </c>
      <c r="F60" s="73">
        <v>8</v>
      </c>
      <c r="G60" s="73">
        <f>H60+I60+J60</f>
        <v>1349418</v>
      </c>
      <c r="H60" s="36">
        <v>1245794</v>
      </c>
      <c r="I60" s="36">
        <v>102754</v>
      </c>
      <c r="J60" s="73">
        <v>870</v>
      </c>
      <c r="K60" s="36">
        <v>1743</v>
      </c>
      <c r="L60" s="36">
        <v>222775</v>
      </c>
      <c r="M60" s="36">
        <v>908105</v>
      </c>
      <c r="N60" s="36">
        <v>420111</v>
      </c>
    </row>
    <row r="61" spans="1:14" ht="9" customHeight="1">
      <c r="A61" s="45"/>
      <c r="B61" s="44"/>
      <c r="C61" s="36"/>
      <c r="D61" s="73"/>
      <c r="E61" s="36"/>
      <c r="F61" s="73"/>
      <c r="G61" s="73"/>
      <c r="H61" s="36"/>
      <c r="I61" s="36"/>
      <c r="J61" s="73"/>
      <c r="K61" s="36"/>
      <c r="L61" s="36"/>
      <c r="M61" s="36"/>
      <c r="N61" s="36"/>
    </row>
    <row r="62" spans="1:14" ht="11.25">
      <c r="A62" s="241" t="s">
        <v>227</v>
      </c>
      <c r="B62" s="242"/>
      <c r="C62" s="36"/>
      <c r="D62" s="73"/>
      <c r="E62" s="36"/>
      <c r="F62" s="73"/>
      <c r="G62" s="73"/>
      <c r="H62" s="36"/>
      <c r="I62" s="36"/>
      <c r="J62" s="73"/>
      <c r="K62" s="36"/>
      <c r="L62" s="36"/>
      <c r="M62" s="36"/>
      <c r="N62" s="36"/>
    </row>
    <row r="63" spans="1:14" ht="11.25">
      <c r="A63" s="239" t="s">
        <v>228</v>
      </c>
      <c r="B63" s="240"/>
      <c r="C63" s="36">
        <v>49</v>
      </c>
      <c r="D63" s="73">
        <f>E63+F63</f>
        <v>3009</v>
      </c>
      <c r="E63" s="36">
        <v>3004</v>
      </c>
      <c r="F63" s="73">
        <v>5</v>
      </c>
      <c r="G63" s="73">
        <f>H63+I63+J63</f>
        <v>14161069</v>
      </c>
      <c r="H63" s="36">
        <v>13916949</v>
      </c>
      <c r="I63" s="36">
        <v>244095</v>
      </c>
      <c r="J63" s="73">
        <v>25</v>
      </c>
      <c r="K63" s="36">
        <v>4592</v>
      </c>
      <c r="L63" s="36">
        <v>1262931</v>
      </c>
      <c r="M63" s="36">
        <v>6115853</v>
      </c>
      <c r="N63" s="36">
        <v>7701305</v>
      </c>
    </row>
    <row r="64" spans="1:14" ht="11.25">
      <c r="A64" s="239" t="s">
        <v>323</v>
      </c>
      <c r="B64" s="240"/>
      <c r="C64" s="36">
        <v>31</v>
      </c>
      <c r="D64" s="73">
        <f>E64+F64</f>
        <v>990</v>
      </c>
      <c r="E64" s="36">
        <v>982</v>
      </c>
      <c r="F64" s="73">
        <v>8</v>
      </c>
      <c r="G64" s="73">
        <f>H64+I64+J64</f>
        <v>3415054</v>
      </c>
      <c r="H64" s="36">
        <v>3357382</v>
      </c>
      <c r="I64" s="36">
        <v>57672</v>
      </c>
      <c r="J64" s="73">
        <v>0</v>
      </c>
      <c r="K64" s="36">
        <v>3376</v>
      </c>
      <c r="L64" s="36">
        <v>356372</v>
      </c>
      <c r="M64" s="36">
        <v>1832665</v>
      </c>
      <c r="N64" s="36">
        <v>1509955</v>
      </c>
    </row>
    <row r="65" spans="1:14" ht="9" customHeight="1">
      <c r="A65" s="45"/>
      <c r="B65" s="44"/>
      <c r="C65" s="36"/>
      <c r="D65" s="73"/>
      <c r="E65" s="36"/>
      <c r="F65" s="73"/>
      <c r="G65" s="73"/>
      <c r="H65" s="36"/>
      <c r="I65" s="36"/>
      <c r="J65" s="73"/>
      <c r="K65" s="36"/>
      <c r="L65" s="36"/>
      <c r="M65" s="36"/>
      <c r="N65" s="36"/>
    </row>
    <row r="66" spans="1:14" ht="11.25">
      <c r="A66" s="241" t="s">
        <v>229</v>
      </c>
      <c r="B66" s="242"/>
      <c r="C66" s="36"/>
      <c r="D66" s="73"/>
      <c r="E66" s="36"/>
      <c r="F66" s="73"/>
      <c r="G66" s="73"/>
      <c r="H66" s="36"/>
      <c r="I66" s="36"/>
      <c r="J66" s="73"/>
      <c r="K66" s="36"/>
      <c r="L66" s="36"/>
      <c r="M66" s="36"/>
      <c r="N66" s="36"/>
    </row>
    <row r="67" spans="1:14" ht="11.25">
      <c r="A67" s="239" t="s">
        <v>230</v>
      </c>
      <c r="B67" s="240"/>
      <c r="C67" s="36">
        <v>7</v>
      </c>
      <c r="D67" s="73">
        <f>E67+F67</f>
        <v>91</v>
      </c>
      <c r="E67" s="36">
        <v>88</v>
      </c>
      <c r="F67" s="73">
        <v>3</v>
      </c>
      <c r="G67" s="73">
        <f>H67+I67+J67</f>
        <v>52995</v>
      </c>
      <c r="H67" s="36">
        <v>43460</v>
      </c>
      <c r="I67" s="36">
        <v>9535</v>
      </c>
      <c r="J67" s="73">
        <v>0</v>
      </c>
      <c r="K67" s="36">
        <v>568</v>
      </c>
      <c r="L67" s="36">
        <v>18453</v>
      </c>
      <c r="M67" s="36">
        <v>26090</v>
      </c>
      <c r="N67" s="36">
        <v>25638</v>
      </c>
    </row>
    <row r="68" spans="1:14" ht="9" customHeight="1">
      <c r="A68" s="45"/>
      <c r="B68" s="44"/>
      <c r="C68" s="36"/>
      <c r="D68" s="73"/>
      <c r="E68" s="36"/>
      <c r="F68" s="73"/>
      <c r="G68" s="73"/>
      <c r="H68" s="36"/>
      <c r="I68" s="36"/>
      <c r="J68" s="73"/>
      <c r="K68" s="36"/>
      <c r="L68" s="36"/>
      <c r="M68" s="36"/>
      <c r="N68" s="36"/>
    </row>
    <row r="69" spans="1:14" ht="11.25">
      <c r="A69" s="241" t="s">
        <v>231</v>
      </c>
      <c r="B69" s="242"/>
      <c r="C69" s="36"/>
      <c r="D69" s="73"/>
      <c r="E69" s="36"/>
      <c r="F69" s="73"/>
      <c r="G69" s="73"/>
      <c r="H69" s="36"/>
      <c r="I69" s="36"/>
      <c r="J69" s="73"/>
      <c r="K69" s="36"/>
      <c r="L69" s="36"/>
      <c r="M69" s="36"/>
      <c r="N69" s="36"/>
    </row>
    <row r="70" spans="1:14" ht="11.25">
      <c r="A70" s="239" t="s">
        <v>324</v>
      </c>
      <c r="B70" s="240"/>
      <c r="C70" s="36">
        <v>16</v>
      </c>
      <c r="D70" s="73">
        <f>E70+F70</f>
        <v>301</v>
      </c>
      <c r="E70" s="36">
        <v>299</v>
      </c>
      <c r="F70" s="73">
        <v>2</v>
      </c>
      <c r="G70" s="73">
        <f>H70+I70+J70</f>
        <v>540285</v>
      </c>
      <c r="H70" s="36">
        <v>478225</v>
      </c>
      <c r="I70" s="36">
        <v>62060</v>
      </c>
      <c r="J70" s="73">
        <v>0</v>
      </c>
      <c r="K70" s="36">
        <v>1767</v>
      </c>
      <c r="L70" s="36">
        <v>95532</v>
      </c>
      <c r="M70" s="36">
        <v>272481</v>
      </c>
      <c r="N70" s="36">
        <v>259438</v>
      </c>
    </row>
    <row r="71" spans="1:14" ht="11.25">
      <c r="A71" s="239" t="s">
        <v>325</v>
      </c>
      <c r="B71" s="240"/>
      <c r="C71" s="36">
        <v>48</v>
      </c>
      <c r="D71" s="73">
        <f>E71+F71</f>
        <v>1451</v>
      </c>
      <c r="E71" s="36">
        <v>1447</v>
      </c>
      <c r="F71" s="73">
        <v>4</v>
      </c>
      <c r="G71" s="73">
        <f>H71+I71+J71</f>
        <v>2635598</v>
      </c>
      <c r="H71" s="36">
        <v>2552326</v>
      </c>
      <c r="I71" s="36">
        <v>83272</v>
      </c>
      <c r="J71" s="73">
        <v>0</v>
      </c>
      <c r="K71" s="36">
        <v>1780</v>
      </c>
      <c r="L71" s="36">
        <v>511003</v>
      </c>
      <c r="M71" s="36">
        <v>1348356</v>
      </c>
      <c r="N71" s="36">
        <v>1234199</v>
      </c>
    </row>
    <row r="72" spans="1:14" ht="9" customHeight="1">
      <c r="A72" s="132"/>
      <c r="B72" s="81"/>
      <c r="C72" s="36"/>
      <c r="D72" s="73"/>
      <c r="E72" s="36"/>
      <c r="F72" s="73"/>
      <c r="G72" s="73"/>
      <c r="H72" s="36"/>
      <c r="I72" s="36"/>
      <c r="J72" s="73"/>
      <c r="K72" s="36"/>
      <c r="L72" s="36"/>
      <c r="M72" s="36"/>
      <c r="N72" s="36"/>
    </row>
    <row r="73" spans="1:14" ht="11.25">
      <c r="A73" s="241" t="s">
        <v>312</v>
      </c>
      <c r="B73" s="242"/>
      <c r="C73" s="36"/>
      <c r="D73" s="73"/>
      <c r="E73" s="36"/>
      <c r="F73" s="73"/>
      <c r="G73" s="73"/>
      <c r="H73" s="36"/>
      <c r="I73" s="36"/>
      <c r="J73" s="73"/>
      <c r="K73" s="36"/>
      <c r="L73" s="36"/>
      <c r="M73" s="36"/>
      <c r="N73" s="36"/>
    </row>
    <row r="74" spans="1:14" ht="11.25">
      <c r="A74" s="239" t="s">
        <v>313</v>
      </c>
      <c r="B74" s="240"/>
      <c r="C74" s="36">
        <v>35</v>
      </c>
      <c r="D74" s="73">
        <f>E74+F74</f>
        <v>1209</v>
      </c>
      <c r="E74" s="36">
        <v>1204</v>
      </c>
      <c r="F74" s="73">
        <v>5</v>
      </c>
      <c r="G74" s="73">
        <f>H74+I74+J74</f>
        <v>3227967</v>
      </c>
      <c r="H74" s="36">
        <v>3080639</v>
      </c>
      <c r="I74" s="36">
        <v>147307</v>
      </c>
      <c r="J74" s="73">
        <v>21</v>
      </c>
      <c r="K74" s="36">
        <v>2626</v>
      </c>
      <c r="L74" s="36">
        <v>418050</v>
      </c>
      <c r="M74" s="36">
        <v>2020175</v>
      </c>
      <c r="N74" s="36">
        <v>1154962</v>
      </c>
    </row>
    <row r="75" spans="1:14" ht="9.75" customHeight="1" thickBot="1">
      <c r="A75" s="15"/>
      <c r="B75" s="14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1:14" s="37" customFormat="1" ht="13.5" customHeight="1">
      <c r="A76" s="153" t="s">
        <v>310</v>
      </c>
      <c r="B76" s="153"/>
      <c r="C76" s="153"/>
      <c r="D76" s="153"/>
      <c r="E76" s="153"/>
      <c r="F76" s="153"/>
      <c r="G76" s="153"/>
      <c r="H76" s="154" t="s">
        <v>223</v>
      </c>
      <c r="I76" s="154"/>
      <c r="J76" s="154"/>
      <c r="K76" s="154"/>
      <c r="L76" s="154"/>
      <c r="M76" s="154"/>
      <c r="N76" s="154"/>
    </row>
    <row r="77" spans="1:7" s="37" customFormat="1" ht="13.5" customHeight="1">
      <c r="A77" s="153" t="s">
        <v>269</v>
      </c>
      <c r="B77" s="153"/>
      <c r="C77" s="153"/>
      <c r="D77" s="153"/>
      <c r="E77" s="153"/>
      <c r="F77" s="153"/>
      <c r="G77" s="153"/>
    </row>
    <row r="78" spans="1:7" ht="11.25">
      <c r="A78" s="90"/>
      <c r="B78" s="90"/>
      <c r="C78" s="90"/>
      <c r="D78" s="90"/>
      <c r="E78" s="90"/>
      <c r="F78" s="90"/>
      <c r="G78" s="90"/>
    </row>
  </sheetData>
  <sheetProtection/>
  <mergeCells count="47">
    <mergeCell ref="A47:B47"/>
    <mergeCell ref="A77:G77"/>
    <mergeCell ref="A70:B70"/>
    <mergeCell ref="A71:B71"/>
    <mergeCell ref="A73:B73"/>
    <mergeCell ref="A49:B49"/>
    <mergeCell ref="A50:B50"/>
    <mergeCell ref="A51:B51"/>
    <mergeCell ref="A48:B48"/>
    <mergeCell ref="A44:B44"/>
    <mergeCell ref="A64:B64"/>
    <mergeCell ref="A66:B66"/>
    <mergeCell ref="A67:B67"/>
    <mergeCell ref="A3:B3"/>
    <mergeCell ref="A34:B34"/>
    <mergeCell ref="A35:B35"/>
    <mergeCell ref="A37:B37"/>
    <mergeCell ref="A38:B38"/>
    <mergeCell ref="A7:B7"/>
    <mergeCell ref="A45:B45"/>
    <mergeCell ref="H1:N1"/>
    <mergeCell ref="H2:N2"/>
    <mergeCell ref="A2:G2"/>
    <mergeCell ref="A1:G1"/>
    <mergeCell ref="H3:N3"/>
    <mergeCell ref="A4:B5"/>
    <mergeCell ref="A40:B40"/>
    <mergeCell ref="A42:B42"/>
    <mergeCell ref="A41:B41"/>
    <mergeCell ref="H76:N76"/>
    <mergeCell ref="C4:C5"/>
    <mergeCell ref="D4:F4"/>
    <mergeCell ref="H4:K4"/>
    <mergeCell ref="L4:L5"/>
    <mergeCell ref="M4:M5"/>
    <mergeCell ref="N4:N5"/>
    <mergeCell ref="A76:G76"/>
    <mergeCell ref="A74:B74"/>
    <mergeCell ref="A53:B53"/>
    <mergeCell ref="A60:B60"/>
    <mergeCell ref="A62:B62"/>
    <mergeCell ref="A63:B63"/>
    <mergeCell ref="A69:B69"/>
    <mergeCell ref="A54:B54"/>
    <mergeCell ref="A56:B56"/>
    <mergeCell ref="A57:B57"/>
    <mergeCell ref="A59:B5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G1"/>
    </sheetView>
  </sheetViews>
  <sheetFormatPr defaultColWidth="9.00390625" defaultRowHeight="12"/>
  <cols>
    <col min="1" max="1" width="4.875" style="0" customWidth="1"/>
    <col min="2" max="2" width="35.00390625" style="0" customWidth="1"/>
    <col min="3" max="3" width="10.875" style="0" customWidth="1"/>
    <col min="4" max="4" width="11.375" style="0" customWidth="1"/>
    <col min="5" max="5" width="10.875" style="0" customWidth="1"/>
    <col min="6" max="6" width="15.625" style="0" customWidth="1"/>
    <col min="7" max="7" width="15.00390625" style="0" customWidth="1"/>
    <col min="8" max="8" width="15.125" style="0" customWidth="1"/>
    <col min="9" max="11" width="14.375" style="0" customWidth="1"/>
    <col min="12" max="14" width="15.625" style="0" customWidth="1"/>
  </cols>
  <sheetData>
    <row r="1" spans="1:14" ht="24" customHeight="1">
      <c r="A1" s="148" t="s">
        <v>157</v>
      </c>
      <c r="B1" s="148"/>
      <c r="C1" s="148"/>
      <c r="D1" s="148"/>
      <c r="E1" s="148"/>
      <c r="F1" s="148"/>
      <c r="G1" s="148"/>
      <c r="H1" s="147" t="s">
        <v>158</v>
      </c>
      <c r="I1" s="147"/>
      <c r="J1" s="147"/>
      <c r="K1" s="147"/>
      <c r="L1" s="147"/>
      <c r="M1" s="147"/>
      <c r="N1" s="147"/>
    </row>
    <row r="2" spans="1:14" ht="30" customHeight="1">
      <c r="A2" s="151" t="s">
        <v>308</v>
      </c>
      <c r="B2" s="151"/>
      <c r="C2" s="151"/>
      <c r="D2" s="151"/>
      <c r="E2" s="151"/>
      <c r="F2" s="151"/>
      <c r="G2" s="151"/>
      <c r="H2" s="152" t="s">
        <v>159</v>
      </c>
      <c r="I2" s="152"/>
      <c r="J2" s="152"/>
      <c r="K2" s="152"/>
      <c r="L2" s="152"/>
      <c r="M2" s="152"/>
      <c r="N2" s="152"/>
    </row>
    <row r="3" spans="1:7" ht="11.25">
      <c r="A3" s="181"/>
      <c r="B3" s="181"/>
      <c r="C3" s="181"/>
      <c r="D3" s="181"/>
      <c r="E3" s="181"/>
      <c r="F3" s="181"/>
      <c r="G3" s="181"/>
    </row>
    <row r="4" spans="1:7" ht="11.25">
      <c r="A4" s="181"/>
      <c r="B4" s="181"/>
      <c r="C4" s="181"/>
      <c r="D4" s="181"/>
      <c r="E4" s="181"/>
      <c r="F4" s="181"/>
      <c r="G4" s="181"/>
    </row>
    <row r="5" spans="1:14" ht="12" thickBot="1">
      <c r="A5" s="251" t="s">
        <v>319</v>
      </c>
      <c r="B5" s="251"/>
      <c r="H5" s="209" t="s">
        <v>137</v>
      </c>
      <c r="I5" s="209"/>
      <c r="J5" s="209"/>
      <c r="K5" s="209"/>
      <c r="L5" s="209"/>
      <c r="M5" s="209"/>
      <c r="N5" s="209"/>
    </row>
    <row r="6" spans="1:14" ht="16.5" customHeight="1">
      <c r="A6" s="245" t="s">
        <v>138</v>
      </c>
      <c r="B6" s="246"/>
      <c r="C6" s="223" t="s">
        <v>71</v>
      </c>
      <c r="D6" s="225" t="s">
        <v>95</v>
      </c>
      <c r="E6" s="225"/>
      <c r="F6" s="225"/>
      <c r="G6" s="43"/>
      <c r="H6" s="234" t="s">
        <v>96</v>
      </c>
      <c r="I6" s="234"/>
      <c r="J6" s="234"/>
      <c r="K6" s="235"/>
      <c r="L6" s="223" t="s">
        <v>97</v>
      </c>
      <c r="M6" s="223" t="s">
        <v>41</v>
      </c>
      <c r="N6" s="236" t="s">
        <v>98</v>
      </c>
    </row>
    <row r="7" spans="1:14" ht="25.5" customHeight="1">
      <c r="A7" s="247"/>
      <c r="B7" s="248"/>
      <c r="C7" s="224"/>
      <c r="D7" s="39" t="s">
        <v>99</v>
      </c>
      <c r="E7" s="40" t="s">
        <v>100</v>
      </c>
      <c r="F7" s="40" t="s">
        <v>101</v>
      </c>
      <c r="G7" s="41" t="s">
        <v>99</v>
      </c>
      <c r="H7" s="42" t="s">
        <v>102</v>
      </c>
      <c r="I7" s="40" t="s">
        <v>103</v>
      </c>
      <c r="J7" s="40" t="s">
        <v>104</v>
      </c>
      <c r="K7" s="40" t="s">
        <v>105</v>
      </c>
      <c r="L7" s="224"/>
      <c r="M7" s="224"/>
      <c r="N7" s="237"/>
    </row>
    <row r="8" spans="1:2" s="37" customFormat="1" ht="11.25">
      <c r="A8" s="55"/>
      <c r="B8" s="56"/>
    </row>
    <row r="9" spans="1:14" s="80" customFormat="1" ht="18" customHeight="1">
      <c r="A9" s="256" t="s">
        <v>23</v>
      </c>
      <c r="B9" s="257"/>
      <c r="C9" s="79">
        <f>SUM(C12:C35)</f>
        <v>249</v>
      </c>
      <c r="D9" s="79">
        <f>SUM(D12:D35)</f>
        <v>20853</v>
      </c>
      <c r="E9" s="79">
        <f>SUM(E12:E35)</f>
        <v>20832</v>
      </c>
      <c r="F9" s="79">
        <f>SUM(F12:F35)</f>
        <v>21</v>
      </c>
      <c r="G9" s="79">
        <f>SUM(H9:J9)</f>
        <v>360322253</v>
      </c>
      <c r="H9" s="79">
        <v>354868591</v>
      </c>
      <c r="I9" s="79">
        <v>5314571</v>
      </c>
      <c r="J9" s="79">
        <v>139091</v>
      </c>
      <c r="K9" s="79">
        <v>16099</v>
      </c>
      <c r="L9" s="79">
        <v>15142139</v>
      </c>
      <c r="M9" s="79">
        <v>251010924</v>
      </c>
      <c r="N9" s="79">
        <v>84711707</v>
      </c>
    </row>
    <row r="10" spans="1:14" s="37" customFormat="1" ht="18" customHeight="1">
      <c r="A10" s="53"/>
      <c r="B10" s="54"/>
      <c r="C10" s="73"/>
      <c r="D10" s="73"/>
      <c r="E10" s="73"/>
      <c r="F10" s="73"/>
      <c r="G10" s="73"/>
      <c r="H10" s="73"/>
      <c r="I10" s="73"/>
      <c r="J10" s="73"/>
      <c r="L10" s="73"/>
      <c r="M10" s="73"/>
      <c r="N10" s="73"/>
    </row>
    <row r="11" spans="1:14" s="37" customFormat="1" ht="18" customHeight="1">
      <c r="A11" s="57"/>
      <c r="B11" s="44"/>
      <c r="C11" s="73"/>
      <c r="D11" s="73"/>
      <c r="E11" s="73"/>
      <c r="F11" s="73"/>
      <c r="G11" s="73"/>
      <c r="H11" s="73"/>
      <c r="I11" s="73"/>
      <c r="J11" s="73"/>
      <c r="L11" s="73"/>
      <c r="M11" s="73"/>
      <c r="N11" s="73"/>
    </row>
    <row r="12" spans="1:14" s="37" customFormat="1" ht="18" customHeight="1">
      <c r="A12" s="57">
        <v>9</v>
      </c>
      <c r="B12" s="44" t="s">
        <v>1</v>
      </c>
      <c r="C12" s="73">
        <v>11</v>
      </c>
      <c r="D12" s="73">
        <f>E12+F12</f>
        <v>600</v>
      </c>
      <c r="E12" s="73">
        <v>600</v>
      </c>
      <c r="F12" s="73">
        <v>0</v>
      </c>
      <c r="G12" s="73">
        <f aca="true" t="shared" si="0" ref="G12:G18">SUM(H12:J12)</f>
        <v>3843209</v>
      </c>
      <c r="H12" s="73">
        <v>3842791</v>
      </c>
      <c r="I12" s="73">
        <v>118</v>
      </c>
      <c r="J12" s="73">
        <v>300</v>
      </c>
      <c r="K12" s="73">
        <v>6400</v>
      </c>
      <c r="L12" s="73">
        <v>229606</v>
      </c>
      <c r="M12" s="73">
        <v>3671051</v>
      </c>
      <c r="N12" s="73">
        <v>168668</v>
      </c>
    </row>
    <row r="13" spans="1:14" s="37" customFormat="1" ht="18" customHeight="1">
      <c r="A13" s="57">
        <v>10</v>
      </c>
      <c r="B13" s="44" t="s">
        <v>24</v>
      </c>
      <c r="C13" s="73">
        <v>9</v>
      </c>
      <c r="D13" s="73">
        <f aca="true" t="shared" si="1" ref="D13:D32">E13+F13</f>
        <v>192</v>
      </c>
      <c r="E13" s="73">
        <v>192</v>
      </c>
      <c r="F13" s="73">
        <v>0</v>
      </c>
      <c r="G13" s="73">
        <f t="shared" si="0"/>
        <v>4040925</v>
      </c>
      <c r="H13" s="73">
        <v>3904302</v>
      </c>
      <c r="I13" s="73">
        <v>136623</v>
      </c>
      <c r="J13" s="74">
        <v>0</v>
      </c>
      <c r="K13" s="73">
        <v>20921</v>
      </c>
      <c r="L13" s="73">
        <v>101293</v>
      </c>
      <c r="M13" s="73">
        <v>3342465</v>
      </c>
      <c r="N13" s="73">
        <v>674378</v>
      </c>
    </row>
    <row r="14" spans="1:14" s="37" customFormat="1" ht="18" customHeight="1">
      <c r="A14" s="57">
        <v>11</v>
      </c>
      <c r="B14" s="44" t="s">
        <v>3</v>
      </c>
      <c r="C14" s="73">
        <v>4</v>
      </c>
      <c r="D14" s="73">
        <f t="shared" si="1"/>
        <v>387</v>
      </c>
      <c r="E14" s="73">
        <v>386</v>
      </c>
      <c r="F14" s="73">
        <v>1</v>
      </c>
      <c r="G14" s="73">
        <f t="shared" si="0"/>
        <v>1721557</v>
      </c>
      <c r="H14" s="73">
        <v>1711239</v>
      </c>
      <c r="I14" s="73">
        <v>10318</v>
      </c>
      <c r="J14" s="73">
        <v>0</v>
      </c>
      <c r="K14" s="73">
        <v>4368</v>
      </c>
      <c r="L14" s="73">
        <v>236484</v>
      </c>
      <c r="M14" s="73">
        <v>803037</v>
      </c>
      <c r="N14" s="73">
        <v>887421</v>
      </c>
    </row>
    <row r="15" spans="1:14" s="37" customFormat="1" ht="18" customHeight="1">
      <c r="A15" s="57">
        <v>12</v>
      </c>
      <c r="B15" s="44" t="s">
        <v>4</v>
      </c>
      <c r="C15" s="73">
        <v>20</v>
      </c>
      <c r="D15" s="73">
        <f t="shared" si="1"/>
        <v>268</v>
      </c>
      <c r="E15" s="73">
        <v>264</v>
      </c>
      <c r="F15" s="73">
        <v>4</v>
      </c>
      <c r="G15" s="73">
        <f t="shared" si="0"/>
        <v>307357</v>
      </c>
      <c r="H15" s="73">
        <v>277620</v>
      </c>
      <c r="I15" s="73">
        <v>28671</v>
      </c>
      <c r="J15" s="73">
        <v>1066</v>
      </c>
      <c r="K15" s="73">
        <v>1119</v>
      </c>
      <c r="L15" s="73">
        <v>51870</v>
      </c>
      <c r="M15" s="73">
        <v>149622</v>
      </c>
      <c r="N15" s="73">
        <v>150230</v>
      </c>
    </row>
    <row r="16" spans="1:14" s="37" customFormat="1" ht="18" customHeight="1">
      <c r="A16" s="57">
        <v>13</v>
      </c>
      <c r="B16" s="44" t="s">
        <v>5</v>
      </c>
      <c r="C16" s="73">
        <v>4</v>
      </c>
      <c r="D16" s="73">
        <f t="shared" si="1"/>
        <v>77</v>
      </c>
      <c r="E16" s="73">
        <v>77</v>
      </c>
      <c r="F16" s="73">
        <v>0</v>
      </c>
      <c r="G16" s="73">
        <f t="shared" si="0"/>
        <v>101087</v>
      </c>
      <c r="H16" s="73">
        <v>89592</v>
      </c>
      <c r="I16" s="73">
        <v>11495</v>
      </c>
      <c r="J16" s="73">
        <v>0</v>
      </c>
      <c r="K16" s="73">
        <v>1285</v>
      </c>
      <c r="L16" s="73">
        <v>23842</v>
      </c>
      <c r="M16" s="73">
        <v>56412</v>
      </c>
      <c r="N16" s="73">
        <v>42548</v>
      </c>
    </row>
    <row r="17" spans="1:14" s="37" customFormat="1" ht="18" customHeight="1">
      <c r="A17" s="57">
        <v>14</v>
      </c>
      <c r="B17" s="44" t="s">
        <v>6</v>
      </c>
      <c r="C17" s="73">
        <v>4</v>
      </c>
      <c r="D17" s="73">
        <f t="shared" si="1"/>
        <v>38</v>
      </c>
      <c r="E17" s="73">
        <v>38</v>
      </c>
      <c r="F17" s="73">
        <v>0</v>
      </c>
      <c r="G17" s="73">
        <f t="shared" si="0"/>
        <v>28780</v>
      </c>
      <c r="H17" s="73">
        <v>28780</v>
      </c>
      <c r="I17" s="73">
        <v>0</v>
      </c>
      <c r="J17" s="73">
        <v>0</v>
      </c>
      <c r="K17" s="73">
        <v>735</v>
      </c>
      <c r="L17" s="73">
        <v>11508</v>
      </c>
      <c r="M17" s="73">
        <v>11268</v>
      </c>
      <c r="N17" s="73">
        <v>16678</v>
      </c>
    </row>
    <row r="18" spans="1:14" s="37" customFormat="1" ht="18" customHeight="1">
      <c r="A18" s="57">
        <v>15</v>
      </c>
      <c r="B18" s="44" t="s">
        <v>7</v>
      </c>
      <c r="C18" s="73">
        <v>4</v>
      </c>
      <c r="D18" s="95">
        <f t="shared" si="1"/>
        <v>83</v>
      </c>
      <c r="E18" s="95">
        <v>83</v>
      </c>
      <c r="F18" s="73">
        <v>0</v>
      </c>
      <c r="G18" s="120">
        <f t="shared" si="0"/>
        <v>105749</v>
      </c>
      <c r="H18" s="120">
        <v>56476</v>
      </c>
      <c r="I18" s="120">
        <v>49273</v>
      </c>
      <c r="J18" s="120">
        <v>0</v>
      </c>
      <c r="K18" s="120">
        <v>1237</v>
      </c>
      <c r="L18" s="120">
        <v>36162</v>
      </c>
      <c r="M18" s="120">
        <v>41403</v>
      </c>
      <c r="N18" s="120">
        <v>61286</v>
      </c>
    </row>
    <row r="19" spans="1:14" s="37" customFormat="1" ht="18" customHeight="1">
      <c r="A19" s="57">
        <v>16</v>
      </c>
      <c r="B19" s="44" t="s">
        <v>8</v>
      </c>
      <c r="C19" s="73">
        <v>4</v>
      </c>
      <c r="D19" s="95">
        <f t="shared" si="1"/>
        <v>23</v>
      </c>
      <c r="E19" s="95">
        <v>20</v>
      </c>
      <c r="F19" s="95">
        <v>3</v>
      </c>
      <c r="G19" s="95" t="s">
        <v>303</v>
      </c>
      <c r="H19" s="95" t="s">
        <v>303</v>
      </c>
      <c r="I19" s="95" t="s">
        <v>303</v>
      </c>
      <c r="J19" s="95" t="s">
        <v>303</v>
      </c>
      <c r="K19" s="95" t="s">
        <v>303</v>
      </c>
      <c r="L19" s="95" t="s">
        <v>303</v>
      </c>
      <c r="M19" s="95" t="s">
        <v>303</v>
      </c>
      <c r="N19" s="95" t="s">
        <v>303</v>
      </c>
    </row>
    <row r="20" spans="1:14" s="37" customFormat="1" ht="18" customHeight="1">
      <c r="A20" s="57">
        <v>17</v>
      </c>
      <c r="B20" s="44" t="s">
        <v>9</v>
      </c>
      <c r="C20" s="73">
        <v>25</v>
      </c>
      <c r="D20" s="73">
        <f t="shared" si="1"/>
        <v>3585</v>
      </c>
      <c r="E20" s="73">
        <v>3585</v>
      </c>
      <c r="F20" s="73">
        <v>0</v>
      </c>
      <c r="G20" s="73">
        <f>SUM(H20:J20)</f>
        <v>68976319</v>
      </c>
      <c r="H20" s="73">
        <v>67658203</v>
      </c>
      <c r="I20" s="73">
        <v>1318116</v>
      </c>
      <c r="J20" s="73">
        <v>0</v>
      </c>
      <c r="K20" s="73">
        <v>19180</v>
      </c>
      <c r="L20" s="73">
        <v>2678162</v>
      </c>
      <c r="M20" s="73">
        <v>58136181</v>
      </c>
      <c r="N20" s="73">
        <v>10625503</v>
      </c>
    </row>
    <row r="21" spans="1:14" s="37" customFormat="1" ht="18" customHeight="1">
      <c r="A21" s="57">
        <v>18</v>
      </c>
      <c r="B21" s="44" t="s">
        <v>10</v>
      </c>
      <c r="C21" s="73">
        <v>4</v>
      </c>
      <c r="D21" s="73">
        <f t="shared" si="1"/>
        <v>916</v>
      </c>
      <c r="E21" s="73">
        <v>916</v>
      </c>
      <c r="F21" s="73">
        <v>0</v>
      </c>
      <c r="G21" s="73">
        <f>SUM(H21:J21)</f>
        <v>121749940</v>
      </c>
      <c r="H21" s="73">
        <v>121705207</v>
      </c>
      <c r="I21" s="73">
        <v>44733</v>
      </c>
      <c r="J21" s="73">
        <v>0</v>
      </c>
      <c r="K21" s="73">
        <v>107941</v>
      </c>
      <c r="L21" s="73">
        <v>897232</v>
      </c>
      <c r="M21" s="73">
        <v>95684306</v>
      </c>
      <c r="N21" s="73">
        <v>3189853</v>
      </c>
    </row>
    <row r="22" spans="1:14" s="37" customFormat="1" ht="18" customHeight="1">
      <c r="A22" s="57">
        <v>19</v>
      </c>
      <c r="B22" s="44" t="s">
        <v>11</v>
      </c>
      <c r="C22" s="73">
        <v>14</v>
      </c>
      <c r="D22" s="73">
        <f t="shared" si="1"/>
        <v>317</v>
      </c>
      <c r="E22" s="73">
        <v>315</v>
      </c>
      <c r="F22" s="73">
        <v>2</v>
      </c>
      <c r="G22" s="73">
        <f>SUM(H22:J22)</f>
        <v>549321</v>
      </c>
      <c r="H22" s="73">
        <v>535189</v>
      </c>
      <c r="I22" s="73">
        <v>14132</v>
      </c>
      <c r="J22" s="73">
        <v>0</v>
      </c>
      <c r="K22" s="73">
        <v>1700</v>
      </c>
      <c r="L22" s="73">
        <v>113088</v>
      </c>
      <c r="M22" s="73">
        <v>324243</v>
      </c>
      <c r="N22" s="73">
        <v>214630</v>
      </c>
    </row>
    <row r="23" spans="1:15" s="37" customFormat="1" ht="18" customHeight="1">
      <c r="A23" s="57">
        <v>20</v>
      </c>
      <c r="B23" s="44" t="s">
        <v>12</v>
      </c>
      <c r="C23" s="73">
        <v>5</v>
      </c>
      <c r="D23" s="95">
        <f t="shared" si="1"/>
        <v>696</v>
      </c>
      <c r="E23" s="95">
        <v>694</v>
      </c>
      <c r="F23" s="95">
        <v>2</v>
      </c>
      <c r="G23" s="120">
        <f>SUM(H23:J23)</f>
        <v>1450838</v>
      </c>
      <c r="H23" s="120">
        <v>1441438</v>
      </c>
      <c r="I23" s="120">
        <v>9400</v>
      </c>
      <c r="J23" s="120">
        <v>0</v>
      </c>
      <c r="K23" s="120">
        <v>2059</v>
      </c>
      <c r="L23" s="120">
        <v>408176</v>
      </c>
      <c r="M23" s="120">
        <v>837108</v>
      </c>
      <c r="N23" s="120">
        <v>596269</v>
      </c>
      <c r="O23" s="113"/>
    </row>
    <row r="24" spans="1:15" s="37" customFormat="1" ht="18" customHeight="1">
      <c r="A24" s="57">
        <v>21</v>
      </c>
      <c r="B24" s="44" t="s">
        <v>13</v>
      </c>
      <c r="C24" s="73">
        <v>1</v>
      </c>
      <c r="D24" s="95">
        <f t="shared" si="1"/>
        <v>4</v>
      </c>
      <c r="E24" s="95">
        <v>4</v>
      </c>
      <c r="F24" s="74">
        <v>0</v>
      </c>
      <c r="G24" s="95" t="s">
        <v>303</v>
      </c>
      <c r="H24" s="95" t="s">
        <v>303</v>
      </c>
      <c r="I24" s="95" t="s">
        <v>303</v>
      </c>
      <c r="J24" s="95" t="s">
        <v>303</v>
      </c>
      <c r="K24" s="95" t="s">
        <v>303</v>
      </c>
      <c r="L24" s="95" t="s">
        <v>303</v>
      </c>
      <c r="M24" s="95" t="s">
        <v>303</v>
      </c>
      <c r="N24" s="95" t="s">
        <v>303</v>
      </c>
      <c r="O24" s="113"/>
    </row>
    <row r="25" spans="1:15" s="37" customFormat="1" ht="18" customHeight="1">
      <c r="A25" s="57">
        <v>22</v>
      </c>
      <c r="B25" s="44" t="s">
        <v>139</v>
      </c>
      <c r="C25" s="73">
        <v>16</v>
      </c>
      <c r="D25" s="73">
        <f t="shared" si="1"/>
        <v>445</v>
      </c>
      <c r="E25" s="73">
        <v>443</v>
      </c>
      <c r="F25" s="74">
        <v>2</v>
      </c>
      <c r="G25" s="120">
        <f>SUM(H25:J25)</f>
        <v>3219647</v>
      </c>
      <c r="H25" s="120">
        <v>2613179</v>
      </c>
      <c r="I25" s="120">
        <v>606468</v>
      </c>
      <c r="J25" s="120">
        <v>0</v>
      </c>
      <c r="K25" s="120">
        <v>7043</v>
      </c>
      <c r="L25" s="120">
        <v>223599</v>
      </c>
      <c r="M25" s="120">
        <v>1246391</v>
      </c>
      <c r="N25" s="120">
        <v>1887777</v>
      </c>
      <c r="O25" s="113"/>
    </row>
    <row r="26" spans="1:15" s="37" customFormat="1" ht="18" customHeight="1">
      <c r="A26" s="57">
        <v>23</v>
      </c>
      <c r="B26" s="44" t="s">
        <v>14</v>
      </c>
      <c r="C26" s="73">
        <v>20</v>
      </c>
      <c r="D26" s="73">
        <f t="shared" si="1"/>
        <v>4735</v>
      </c>
      <c r="E26" s="73">
        <v>4735</v>
      </c>
      <c r="F26" s="74">
        <v>0</v>
      </c>
      <c r="G26" s="120">
        <f>SUM(H26:J26)</f>
        <v>85325926</v>
      </c>
      <c r="H26" s="120">
        <v>83725870</v>
      </c>
      <c r="I26" s="120">
        <v>1599776</v>
      </c>
      <c r="J26" s="120">
        <v>280</v>
      </c>
      <c r="K26" s="120">
        <v>17639</v>
      </c>
      <c r="L26" s="120">
        <v>5603830</v>
      </c>
      <c r="M26" s="120">
        <v>43458349</v>
      </c>
      <c r="N26" s="120">
        <v>40060329</v>
      </c>
      <c r="O26" s="113"/>
    </row>
    <row r="27" spans="1:15" s="37" customFormat="1" ht="18" customHeight="1">
      <c r="A27" s="57">
        <v>24</v>
      </c>
      <c r="B27" s="44" t="s">
        <v>15</v>
      </c>
      <c r="C27" s="73">
        <v>0</v>
      </c>
      <c r="D27" s="73">
        <f t="shared" si="1"/>
        <v>0</v>
      </c>
      <c r="E27" s="73">
        <v>0</v>
      </c>
      <c r="F27" s="73">
        <v>0</v>
      </c>
      <c r="G27" s="120">
        <f>SUM(H27:K27)</f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13"/>
    </row>
    <row r="28" spans="1:15" s="37" customFormat="1" ht="18" customHeight="1">
      <c r="A28" s="57">
        <v>25</v>
      </c>
      <c r="B28" s="44" t="s">
        <v>16</v>
      </c>
      <c r="C28" s="74">
        <v>29</v>
      </c>
      <c r="D28" s="73">
        <f t="shared" si="1"/>
        <v>585</v>
      </c>
      <c r="E28" s="73">
        <v>582</v>
      </c>
      <c r="F28" s="73">
        <v>3</v>
      </c>
      <c r="G28" s="120">
        <f>SUM(H28:J28)</f>
        <v>1463454</v>
      </c>
      <c r="H28" s="120">
        <v>1083786</v>
      </c>
      <c r="I28" s="120">
        <v>360969</v>
      </c>
      <c r="J28" s="120">
        <v>18699</v>
      </c>
      <c r="K28" s="120">
        <v>2454</v>
      </c>
      <c r="L28" s="120">
        <v>255141</v>
      </c>
      <c r="M28" s="120">
        <v>842275</v>
      </c>
      <c r="N28" s="120">
        <v>593034</v>
      </c>
      <c r="O28" s="113"/>
    </row>
    <row r="29" spans="1:15" s="37" customFormat="1" ht="18" customHeight="1">
      <c r="A29" s="57">
        <v>26</v>
      </c>
      <c r="B29" s="44" t="s">
        <v>17</v>
      </c>
      <c r="C29" s="73">
        <v>32</v>
      </c>
      <c r="D29" s="73">
        <f t="shared" si="1"/>
        <v>822</v>
      </c>
      <c r="E29" s="73">
        <v>822</v>
      </c>
      <c r="F29" s="73">
        <v>0</v>
      </c>
      <c r="G29" s="120">
        <f>SUM(H29:J29)</f>
        <v>3971047</v>
      </c>
      <c r="H29" s="120">
        <v>3706275</v>
      </c>
      <c r="I29" s="120">
        <v>146526</v>
      </c>
      <c r="J29" s="120">
        <v>118246</v>
      </c>
      <c r="K29" s="120">
        <v>4737</v>
      </c>
      <c r="L29" s="120">
        <v>407403</v>
      </c>
      <c r="M29" s="120">
        <v>1819553</v>
      </c>
      <c r="N29" s="120">
        <v>2074487</v>
      </c>
      <c r="O29" s="113"/>
    </row>
    <row r="30" spans="1:15" s="37" customFormat="1" ht="18" customHeight="1">
      <c r="A30" s="57">
        <v>27</v>
      </c>
      <c r="B30" s="44" t="s">
        <v>18</v>
      </c>
      <c r="C30" s="73">
        <v>9</v>
      </c>
      <c r="D30" s="73">
        <f t="shared" si="1"/>
        <v>295</v>
      </c>
      <c r="E30" s="73">
        <v>293</v>
      </c>
      <c r="F30" s="73">
        <v>2</v>
      </c>
      <c r="G30" s="120">
        <f>SUM(H30:J30)</f>
        <v>245720</v>
      </c>
      <c r="H30" s="120">
        <v>218039</v>
      </c>
      <c r="I30" s="120">
        <v>27681</v>
      </c>
      <c r="J30" s="120">
        <v>0</v>
      </c>
      <c r="K30" s="120">
        <v>809</v>
      </c>
      <c r="L30" s="120">
        <v>131029</v>
      </c>
      <c r="M30" s="120">
        <v>99355</v>
      </c>
      <c r="N30" s="120">
        <v>139405</v>
      </c>
      <c r="O30" s="113"/>
    </row>
    <row r="31" spans="1:15" s="37" customFormat="1" ht="18" customHeight="1">
      <c r="A31" s="57">
        <v>28</v>
      </c>
      <c r="B31" s="44" t="s">
        <v>209</v>
      </c>
      <c r="C31" s="73">
        <v>2</v>
      </c>
      <c r="D31" s="73">
        <f t="shared" si="1"/>
        <v>105</v>
      </c>
      <c r="E31" s="95">
        <v>105</v>
      </c>
      <c r="F31" s="73">
        <v>0</v>
      </c>
      <c r="G31" s="95" t="s">
        <v>303</v>
      </c>
      <c r="H31" s="95" t="s">
        <v>303</v>
      </c>
      <c r="I31" s="95" t="s">
        <v>303</v>
      </c>
      <c r="J31" s="95" t="s">
        <v>303</v>
      </c>
      <c r="K31" s="95" t="s">
        <v>303</v>
      </c>
      <c r="L31" s="95" t="s">
        <v>303</v>
      </c>
      <c r="M31" s="95" t="s">
        <v>303</v>
      </c>
      <c r="N31" s="95" t="s">
        <v>303</v>
      </c>
      <c r="O31" s="113"/>
    </row>
    <row r="32" spans="1:15" s="37" customFormat="1" ht="18" customHeight="1">
      <c r="A32" s="57">
        <v>29</v>
      </c>
      <c r="B32" s="44" t="s">
        <v>210</v>
      </c>
      <c r="C32" s="73">
        <v>3</v>
      </c>
      <c r="D32" s="73">
        <f t="shared" si="1"/>
        <v>135</v>
      </c>
      <c r="E32" s="95">
        <v>135</v>
      </c>
      <c r="F32" s="73">
        <v>0</v>
      </c>
      <c r="G32" s="120">
        <f>SUM(H32:J32)</f>
        <v>291311</v>
      </c>
      <c r="H32" s="120">
        <v>190748</v>
      </c>
      <c r="I32" s="120">
        <v>100563</v>
      </c>
      <c r="J32" s="120">
        <v>0</v>
      </c>
      <c r="K32" s="120">
        <v>2095</v>
      </c>
      <c r="L32" s="120">
        <v>44415</v>
      </c>
      <c r="M32" s="120">
        <v>105277</v>
      </c>
      <c r="N32" s="120">
        <v>177522</v>
      </c>
      <c r="O32" s="113"/>
    </row>
    <row r="33" spans="1:15" s="37" customFormat="1" ht="18" customHeight="1">
      <c r="A33" s="57">
        <v>30</v>
      </c>
      <c r="B33" s="44" t="s">
        <v>19</v>
      </c>
      <c r="C33" s="73">
        <v>22</v>
      </c>
      <c r="D33" s="73">
        <f>E33+F33</f>
        <v>6443</v>
      </c>
      <c r="E33" s="73">
        <v>6443</v>
      </c>
      <c r="F33" s="73">
        <v>0</v>
      </c>
      <c r="G33" s="120">
        <f>SUM(H33:J33)</f>
        <v>62714798</v>
      </c>
      <c r="H33" s="120">
        <v>61871599</v>
      </c>
      <c r="I33" s="120">
        <v>842699</v>
      </c>
      <c r="J33" s="120">
        <v>500</v>
      </c>
      <c r="K33" s="120">
        <v>9827</v>
      </c>
      <c r="L33" s="120">
        <v>3608954</v>
      </c>
      <c r="M33" s="120">
        <v>40296105</v>
      </c>
      <c r="N33" s="120">
        <v>23018672</v>
      </c>
      <c r="O33" s="113"/>
    </row>
    <row r="34" spans="1:15" s="37" customFormat="1" ht="18" customHeight="1">
      <c r="A34" s="57">
        <v>31</v>
      </c>
      <c r="B34" s="44" t="s">
        <v>20</v>
      </c>
      <c r="C34" s="38">
        <v>2</v>
      </c>
      <c r="D34" s="73">
        <f>E34+F34</f>
        <v>65</v>
      </c>
      <c r="E34" s="73">
        <v>65</v>
      </c>
      <c r="F34" s="73">
        <v>0</v>
      </c>
      <c r="G34" s="95" t="s">
        <v>303</v>
      </c>
      <c r="H34" s="95" t="s">
        <v>303</v>
      </c>
      <c r="I34" s="95" t="s">
        <v>303</v>
      </c>
      <c r="J34" s="95" t="s">
        <v>303</v>
      </c>
      <c r="K34" s="95" t="s">
        <v>303</v>
      </c>
      <c r="L34" s="95" t="s">
        <v>303</v>
      </c>
      <c r="M34" s="95" t="s">
        <v>303</v>
      </c>
      <c r="N34" s="95" t="s">
        <v>303</v>
      </c>
      <c r="O34" s="113"/>
    </row>
    <row r="35" spans="1:15" s="37" customFormat="1" ht="18" customHeight="1">
      <c r="A35" s="57">
        <v>32</v>
      </c>
      <c r="B35" s="44" t="s">
        <v>21</v>
      </c>
      <c r="C35" s="38">
        <v>5</v>
      </c>
      <c r="D35" s="73">
        <f>E35+F35</f>
        <v>37</v>
      </c>
      <c r="E35" s="73">
        <v>35</v>
      </c>
      <c r="F35" s="73">
        <v>2</v>
      </c>
      <c r="G35" s="120">
        <f>SUM(H35:J35)</f>
        <v>34581</v>
      </c>
      <c r="H35" s="120">
        <v>34581</v>
      </c>
      <c r="I35" s="120">
        <v>0</v>
      </c>
      <c r="J35" s="120">
        <v>0</v>
      </c>
      <c r="K35" s="120">
        <v>904</v>
      </c>
      <c r="L35" s="121">
        <v>11524</v>
      </c>
      <c r="M35" s="121">
        <v>10466</v>
      </c>
      <c r="N35" s="121">
        <v>22974</v>
      </c>
      <c r="O35" s="113"/>
    </row>
    <row r="36" spans="1:15" s="37" customFormat="1" ht="18" customHeight="1">
      <c r="A36" s="57"/>
      <c r="B36" s="44"/>
      <c r="D36" s="38"/>
      <c r="F36" s="38"/>
      <c r="G36" s="121"/>
      <c r="H36" s="121"/>
      <c r="I36" s="121"/>
      <c r="J36" s="121"/>
      <c r="K36" s="121"/>
      <c r="L36" s="121"/>
      <c r="M36" s="121"/>
      <c r="N36" s="121"/>
      <c r="O36" s="113"/>
    </row>
    <row r="37" spans="1:15" s="37" customFormat="1" ht="18" customHeight="1">
      <c r="A37" s="57"/>
      <c r="B37" s="44" t="s">
        <v>299</v>
      </c>
      <c r="C37" s="37">
        <v>84</v>
      </c>
      <c r="D37" s="73">
        <f>E37+F37</f>
        <v>521</v>
      </c>
      <c r="E37" s="38">
        <v>504</v>
      </c>
      <c r="F37" s="38">
        <v>17</v>
      </c>
      <c r="G37" s="120">
        <f>H37+I37+J37</f>
        <v>1000476</v>
      </c>
      <c r="H37" s="121">
        <v>764371</v>
      </c>
      <c r="I37" s="121">
        <v>235805</v>
      </c>
      <c r="J37" s="121">
        <v>300</v>
      </c>
      <c r="K37" s="121">
        <v>1874</v>
      </c>
      <c r="L37" s="121">
        <v>175963</v>
      </c>
      <c r="M37" s="121">
        <v>508950</v>
      </c>
      <c r="N37" s="121">
        <v>467577</v>
      </c>
      <c r="O37" s="113"/>
    </row>
    <row r="38" spans="1:15" s="37" customFormat="1" ht="18" customHeight="1">
      <c r="A38" s="57"/>
      <c r="B38" s="58" t="s">
        <v>298</v>
      </c>
      <c r="C38" s="38">
        <v>51</v>
      </c>
      <c r="D38" s="73">
        <f aca="true" t="shared" si="2" ref="D38:D46">E38+F38</f>
        <v>692</v>
      </c>
      <c r="E38" s="38">
        <v>689</v>
      </c>
      <c r="F38" s="38">
        <v>3</v>
      </c>
      <c r="G38" s="120">
        <f>H38+I38+J38</f>
        <v>3444165</v>
      </c>
      <c r="H38" s="121">
        <v>3182225</v>
      </c>
      <c r="I38" s="121">
        <v>260594</v>
      </c>
      <c r="J38" s="121">
        <v>1346</v>
      </c>
      <c r="K38" s="121">
        <v>4903</v>
      </c>
      <c r="L38" s="121">
        <v>261493</v>
      </c>
      <c r="M38" s="121">
        <v>2463050</v>
      </c>
      <c r="N38" s="121">
        <v>930051</v>
      </c>
      <c r="O38" s="113"/>
    </row>
    <row r="39" spans="1:15" s="37" customFormat="1" ht="18" customHeight="1">
      <c r="A39" s="57"/>
      <c r="B39" s="58" t="s">
        <v>297</v>
      </c>
      <c r="C39" s="38">
        <v>31</v>
      </c>
      <c r="D39" s="73">
        <f t="shared" si="2"/>
        <v>784</v>
      </c>
      <c r="E39" s="38">
        <v>783</v>
      </c>
      <c r="F39" s="38">
        <v>1</v>
      </c>
      <c r="G39" s="120">
        <f>H39+I39+J39</f>
        <v>3566798</v>
      </c>
      <c r="H39" s="121">
        <v>3135918</v>
      </c>
      <c r="I39" s="121">
        <v>430380</v>
      </c>
      <c r="J39" s="121">
        <v>500</v>
      </c>
      <c r="K39" s="121">
        <v>4488</v>
      </c>
      <c r="L39" s="121">
        <v>290616</v>
      </c>
      <c r="M39" s="121">
        <v>2514471</v>
      </c>
      <c r="N39" s="121">
        <v>1003782</v>
      </c>
      <c r="O39" s="113"/>
    </row>
    <row r="40" spans="1:15" s="37" customFormat="1" ht="18" customHeight="1">
      <c r="A40" s="57"/>
      <c r="B40" s="58" t="s">
        <v>296</v>
      </c>
      <c r="C40" s="38">
        <v>32</v>
      </c>
      <c r="D40" s="73">
        <f t="shared" si="2"/>
        <v>1207</v>
      </c>
      <c r="E40" s="38">
        <v>1207</v>
      </c>
      <c r="F40" s="38">
        <v>0</v>
      </c>
      <c r="G40" s="120">
        <f>H40+I40+J40</f>
        <v>9827912</v>
      </c>
      <c r="H40" s="120">
        <v>9524925</v>
      </c>
      <c r="I40" s="120">
        <v>299439</v>
      </c>
      <c r="J40" s="120">
        <v>3548</v>
      </c>
      <c r="K40" s="120">
        <v>8095</v>
      </c>
      <c r="L40" s="120">
        <v>526159</v>
      </c>
      <c r="M40" s="120">
        <v>7182715</v>
      </c>
      <c r="N40" s="120">
        <v>2587807</v>
      </c>
      <c r="O40" s="113"/>
    </row>
    <row r="41" spans="1:15" s="37" customFormat="1" ht="18" customHeight="1">
      <c r="A41" s="57"/>
      <c r="B41" s="58" t="s">
        <v>295</v>
      </c>
      <c r="C41" s="38">
        <v>21</v>
      </c>
      <c r="D41" s="73">
        <f t="shared" si="2"/>
        <v>1491</v>
      </c>
      <c r="E41" s="38">
        <v>1491</v>
      </c>
      <c r="F41" s="38">
        <v>0</v>
      </c>
      <c r="G41" s="120">
        <f>H41+I41+J41</f>
        <v>25719167</v>
      </c>
      <c r="H41" s="121">
        <v>23635991</v>
      </c>
      <c r="I41" s="121">
        <v>2068020</v>
      </c>
      <c r="J41" s="121">
        <v>15156</v>
      </c>
      <c r="K41" s="121">
        <v>17148</v>
      </c>
      <c r="L41" s="121">
        <v>726121</v>
      </c>
      <c r="M41" s="121">
        <v>21351796</v>
      </c>
      <c r="N41" s="121">
        <v>4215130</v>
      </c>
      <c r="O41" s="113"/>
    </row>
    <row r="42" spans="1:15" s="37" customFormat="1" ht="18" customHeight="1">
      <c r="A42" s="57"/>
      <c r="B42" s="58" t="s">
        <v>294</v>
      </c>
      <c r="C42" s="38">
        <v>15</v>
      </c>
      <c r="D42" s="73">
        <f t="shared" si="2"/>
        <v>2097</v>
      </c>
      <c r="E42" s="38">
        <v>2097</v>
      </c>
      <c r="F42" s="38">
        <v>0</v>
      </c>
      <c r="G42" s="120" t="s">
        <v>303</v>
      </c>
      <c r="H42" s="120" t="s">
        <v>303</v>
      </c>
      <c r="I42" s="120" t="s">
        <v>303</v>
      </c>
      <c r="J42" s="120" t="s">
        <v>303</v>
      </c>
      <c r="K42" s="120" t="s">
        <v>303</v>
      </c>
      <c r="L42" s="120" t="s">
        <v>303</v>
      </c>
      <c r="M42" s="120" t="s">
        <v>303</v>
      </c>
      <c r="N42" s="120" t="s">
        <v>303</v>
      </c>
      <c r="O42" s="113"/>
    </row>
    <row r="43" spans="1:15" s="37" customFormat="1" ht="18" customHeight="1">
      <c r="A43" s="57"/>
      <c r="B43" s="58" t="s">
        <v>293</v>
      </c>
      <c r="C43" s="38">
        <v>3</v>
      </c>
      <c r="D43" s="73">
        <f t="shared" si="2"/>
        <v>742</v>
      </c>
      <c r="E43" s="38">
        <v>742</v>
      </c>
      <c r="F43" s="38">
        <v>0</v>
      </c>
      <c r="G43" s="120">
        <f>H43+I43+J43</f>
        <v>7703633</v>
      </c>
      <c r="H43" s="121">
        <v>7703633</v>
      </c>
      <c r="I43" s="121">
        <v>0</v>
      </c>
      <c r="J43" s="121">
        <v>0</v>
      </c>
      <c r="K43" s="121">
        <v>10247</v>
      </c>
      <c r="L43" s="121">
        <v>464621</v>
      </c>
      <c r="M43" s="121">
        <v>3966194</v>
      </c>
      <c r="N43" s="121">
        <v>3637222</v>
      </c>
      <c r="O43" s="113"/>
    </row>
    <row r="44" spans="1:15" s="37" customFormat="1" ht="18" customHeight="1">
      <c r="A44" s="57"/>
      <c r="B44" s="58" t="s">
        <v>292</v>
      </c>
      <c r="C44" s="38">
        <v>6</v>
      </c>
      <c r="D44" s="73">
        <f t="shared" si="2"/>
        <v>2457</v>
      </c>
      <c r="E44" s="38">
        <v>2457</v>
      </c>
      <c r="F44" s="38">
        <v>0</v>
      </c>
      <c r="G44" s="120">
        <f>H44+I44+J44</f>
        <v>73597404</v>
      </c>
      <c r="H44" s="121">
        <v>72295548</v>
      </c>
      <c r="I44" s="121">
        <v>1301856</v>
      </c>
      <c r="J44" s="121">
        <v>0</v>
      </c>
      <c r="K44" s="121">
        <v>25250</v>
      </c>
      <c r="L44" s="121">
        <v>1755937</v>
      </c>
      <c r="M44" s="121">
        <v>55086722</v>
      </c>
      <c r="N44" s="121">
        <v>6951564</v>
      </c>
      <c r="O44" s="113"/>
    </row>
    <row r="45" spans="1:15" s="37" customFormat="1" ht="18" customHeight="1">
      <c r="A45" s="57"/>
      <c r="B45" s="58" t="s">
        <v>291</v>
      </c>
      <c r="C45" s="38">
        <v>4</v>
      </c>
      <c r="D45" s="73">
        <f t="shared" si="2"/>
        <v>2871</v>
      </c>
      <c r="E45" s="119">
        <v>2871</v>
      </c>
      <c r="F45" s="38">
        <v>0</v>
      </c>
      <c r="G45" s="120">
        <f>H45+I45+J45</f>
        <v>103935183</v>
      </c>
      <c r="H45" s="121">
        <v>103890450</v>
      </c>
      <c r="I45" s="121">
        <v>44733</v>
      </c>
      <c r="J45" s="121">
        <v>0</v>
      </c>
      <c r="K45" s="121">
        <v>32182</v>
      </c>
      <c r="L45" s="121">
        <v>2279701</v>
      </c>
      <c r="M45" s="121">
        <v>85750945</v>
      </c>
      <c r="N45" s="121">
        <v>6642429</v>
      </c>
      <c r="O45" s="113"/>
    </row>
    <row r="46" spans="1:15" s="37" customFormat="1" ht="18" customHeight="1">
      <c r="A46" s="57"/>
      <c r="B46" s="58" t="s">
        <v>290</v>
      </c>
      <c r="C46" s="38">
        <v>2</v>
      </c>
      <c r="D46" s="92">
        <f t="shared" si="2"/>
        <v>7991</v>
      </c>
      <c r="E46" s="85">
        <v>7991</v>
      </c>
      <c r="F46" s="38">
        <v>0</v>
      </c>
      <c r="G46" s="120" t="s">
        <v>303</v>
      </c>
      <c r="H46" s="120" t="s">
        <v>303</v>
      </c>
      <c r="I46" s="120" t="s">
        <v>303</v>
      </c>
      <c r="J46" s="120" t="s">
        <v>303</v>
      </c>
      <c r="K46" s="120" t="s">
        <v>303</v>
      </c>
      <c r="L46" s="120" t="s">
        <v>303</v>
      </c>
      <c r="M46" s="120" t="s">
        <v>303</v>
      </c>
      <c r="N46" s="120" t="s">
        <v>303</v>
      </c>
      <c r="O46" s="113"/>
    </row>
    <row r="47" spans="1:14" ht="12" thickBot="1">
      <c r="A47" s="15"/>
      <c r="B47" s="14"/>
      <c r="C47" s="8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37" customFormat="1" ht="13.5" customHeight="1">
      <c r="A48" s="255"/>
      <c r="B48" s="255"/>
      <c r="C48" s="255"/>
      <c r="D48" s="255"/>
      <c r="E48" s="255"/>
      <c r="F48" s="255"/>
      <c r="G48" s="255"/>
      <c r="H48" s="254" t="s">
        <v>211</v>
      </c>
      <c r="I48" s="254"/>
      <c r="J48" s="254"/>
      <c r="K48" s="254"/>
      <c r="L48" s="254"/>
      <c r="M48" s="254"/>
      <c r="N48" s="254"/>
    </row>
  </sheetData>
  <sheetProtection/>
  <mergeCells count="18">
    <mergeCell ref="D6:F6"/>
    <mergeCell ref="H6:K6"/>
    <mergeCell ref="H5:N5"/>
    <mergeCell ref="H48:N48"/>
    <mergeCell ref="A5:B5"/>
    <mergeCell ref="A48:G48"/>
    <mergeCell ref="L6:L7"/>
    <mergeCell ref="M6:M7"/>
    <mergeCell ref="N6:N7"/>
    <mergeCell ref="A9:B9"/>
    <mergeCell ref="A6:B7"/>
    <mergeCell ref="C6:C7"/>
    <mergeCell ref="A1:G1"/>
    <mergeCell ref="H1:N1"/>
    <mergeCell ref="A2:G2"/>
    <mergeCell ref="H2:N2"/>
    <mergeCell ref="A3:G3"/>
    <mergeCell ref="A4:G4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2022-07-15T02:55:46Z</dcterms:created>
  <dcterms:modified xsi:type="dcterms:W3CDTF">2022-07-15T02:55:49Z</dcterms:modified>
  <cp:category/>
  <cp:version/>
  <cp:contentType/>
  <cp:contentStatus/>
</cp:coreProperties>
</file>