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6960" tabRatio="601" activeTab="0"/>
  </bookViews>
  <sheets>
    <sheet name="９６・９７" sheetId="1" r:id="rId1"/>
    <sheet name="98,99,100" sheetId="2" r:id="rId2"/>
    <sheet name="99(2)貼付用" sheetId="3" r:id="rId3"/>
    <sheet name="101、102、103" sheetId="4" r:id="rId4"/>
    <sheet name="１０４ " sheetId="5" r:id="rId5"/>
    <sheet name="１０５ " sheetId="6" r:id="rId6"/>
  </sheets>
  <definedNames>
    <definedName name="_xlnm.Print_Area" localSheetId="3">'101、102、103'!$A$1:$J$49</definedName>
    <definedName name="_xlnm.Print_Area" localSheetId="5">'１０５ '!$A$1:$T$57</definedName>
    <definedName name="_xlnm.Print_Area" localSheetId="0">'９６・９７'!$A$1:$BH$161</definedName>
    <definedName name="_xlnm.Print_Area" localSheetId="1">'98,99,100'!$A$1:$AA$60</definedName>
  </definedNames>
  <calcPr calcMode="manual" fullCalcOnLoad="1"/>
</workbook>
</file>

<file path=xl/sharedStrings.xml><?xml version="1.0" encoding="utf-8"?>
<sst xmlns="http://schemas.openxmlformats.org/spreadsheetml/2006/main" count="481" uniqueCount="420">
  <si>
    <t>不 明 計</t>
  </si>
  <si>
    <t>柵 原 町</t>
  </si>
  <si>
    <t>久 米 町</t>
  </si>
  <si>
    <t>久米南町</t>
  </si>
  <si>
    <t>旭    町</t>
  </si>
  <si>
    <t>中 央 町</t>
  </si>
  <si>
    <t>久 米 郡</t>
  </si>
  <si>
    <t>英 田 町</t>
  </si>
  <si>
    <t>作 東 町</t>
  </si>
  <si>
    <t>美 作 町</t>
  </si>
  <si>
    <t>西粟倉村</t>
  </si>
  <si>
    <t>東粟倉村</t>
  </si>
  <si>
    <t>大 原 町</t>
  </si>
  <si>
    <t>英 田 郡</t>
  </si>
  <si>
    <t>勝 北 町</t>
  </si>
  <si>
    <t>奈 義 町</t>
  </si>
  <si>
    <t>勝 央 町</t>
  </si>
  <si>
    <t>勝 田 町</t>
  </si>
  <si>
    <t>勝 田 郡</t>
  </si>
  <si>
    <t>鏡 野 町</t>
  </si>
  <si>
    <t>阿 波 村</t>
  </si>
  <si>
    <t>上齋原村</t>
  </si>
  <si>
    <t>奥 津 町</t>
  </si>
  <si>
    <t>富    村</t>
  </si>
  <si>
    <t>加 茂 町</t>
  </si>
  <si>
    <t>苫 田 郡</t>
  </si>
  <si>
    <t>中 和 村</t>
  </si>
  <si>
    <t>八 束 村</t>
  </si>
  <si>
    <t>川 上 村</t>
  </si>
  <si>
    <t>新 庄 村</t>
  </si>
  <si>
    <t>美 甘 村</t>
  </si>
  <si>
    <t>久 世 町</t>
  </si>
  <si>
    <t>湯 原 町</t>
  </si>
  <si>
    <t>落 合 町</t>
  </si>
  <si>
    <t>勝 山 町</t>
  </si>
  <si>
    <t>真 庭 郡</t>
  </si>
  <si>
    <t>哲 西 町</t>
  </si>
  <si>
    <t>哲 多 町</t>
  </si>
  <si>
    <t>神 郷 町</t>
  </si>
  <si>
    <t>大 佐 町</t>
  </si>
  <si>
    <t>阿 哲 郡</t>
  </si>
  <si>
    <t>備 中 町</t>
  </si>
  <si>
    <t>川 上 町</t>
  </si>
  <si>
    <t>成 羽 町</t>
  </si>
  <si>
    <t>川 上 郡</t>
  </si>
  <si>
    <t>賀 陽 町</t>
  </si>
  <si>
    <t>北 房 町</t>
  </si>
  <si>
    <t>有 漢 町</t>
  </si>
  <si>
    <t>上 房 郡</t>
  </si>
  <si>
    <t>真 備 町</t>
  </si>
  <si>
    <t>吉 備 郡</t>
  </si>
  <si>
    <t>芳 井 町</t>
  </si>
  <si>
    <t>後 月 郡</t>
  </si>
  <si>
    <t>美 星 町</t>
  </si>
  <si>
    <t>矢 掛 町</t>
  </si>
  <si>
    <t>小 田 郡</t>
  </si>
  <si>
    <t>里 庄 町</t>
  </si>
  <si>
    <t>寄 島 町</t>
  </si>
  <si>
    <t>鴨 方 町</t>
  </si>
  <si>
    <t>金 光 町</t>
  </si>
  <si>
    <t>船 穂 町</t>
  </si>
  <si>
    <t>浅 口 郡</t>
  </si>
  <si>
    <t>県    計</t>
  </si>
  <si>
    <t>年月</t>
  </si>
  <si>
    <t>貨物</t>
  </si>
  <si>
    <t>乗　合
自動車</t>
  </si>
  <si>
    <t>乗用</t>
  </si>
  <si>
    <t>軽自動車</t>
  </si>
  <si>
    <t>普通車</t>
  </si>
  <si>
    <t>小型車</t>
  </si>
  <si>
    <t>二輪車</t>
  </si>
  <si>
    <t>総　　数</t>
  </si>
  <si>
    <t>大　型
特殊車</t>
  </si>
  <si>
    <t>小型四輪</t>
  </si>
  <si>
    <t>小型
三輪</t>
  </si>
  <si>
    <t>被けん
引　車</t>
  </si>
  <si>
    <t>三、四輪車</t>
  </si>
  <si>
    <t>特　種
用途車</t>
  </si>
  <si>
    <t>　</t>
  </si>
  <si>
    <t>資料：県港湾課「港湾統計年報」</t>
  </si>
  <si>
    <r>
      <t>１　</t>
    </r>
    <r>
      <rPr>
        <sz val="9"/>
        <rFont val="ＭＳ 明朝"/>
        <family val="1"/>
      </rPr>
      <t>宇　　野</t>
    </r>
  </si>
  <si>
    <r>
      <t>２</t>
    </r>
    <r>
      <rPr>
        <sz val="9"/>
        <rFont val="ＭＳ 明朝"/>
        <family val="1"/>
      </rPr>
      <t>　水　　島</t>
    </r>
  </si>
  <si>
    <r>
      <t>３</t>
    </r>
    <r>
      <rPr>
        <sz val="9"/>
        <rFont val="ＭＳ 明朝"/>
        <family val="1"/>
      </rPr>
      <t>　岡　　山</t>
    </r>
  </si>
  <si>
    <r>
      <t>４</t>
    </r>
    <r>
      <rPr>
        <sz val="9"/>
        <rFont val="ＭＳ 明朝"/>
        <family val="1"/>
      </rPr>
      <t>　東　　備</t>
    </r>
  </si>
  <si>
    <t>宇　野</t>
  </si>
  <si>
    <t>水　島</t>
  </si>
  <si>
    <t>岡　山</t>
  </si>
  <si>
    <t>東　備</t>
  </si>
  <si>
    <t>年次・港湾</t>
  </si>
  <si>
    <t>乗降人員</t>
  </si>
  <si>
    <t>外航</t>
  </si>
  <si>
    <t>内航</t>
  </si>
  <si>
    <t>総　　数</t>
  </si>
  <si>
    <t>隻　　数</t>
  </si>
  <si>
    <t>年次・港湾</t>
  </si>
  <si>
    <t>貨物出入トン数</t>
  </si>
  <si>
    <t>自動車航送車輌台数</t>
  </si>
  <si>
    <t>輸移出</t>
  </si>
  <si>
    <t>輸移入</t>
  </si>
  <si>
    <t>総　数</t>
  </si>
  <si>
    <t>移　出</t>
  </si>
  <si>
    <t>移　入</t>
  </si>
  <si>
    <r>
      <t>１　</t>
    </r>
    <r>
      <rPr>
        <sz val="9"/>
        <rFont val="ＭＳ 明朝"/>
        <family val="1"/>
      </rPr>
      <t>宇　　野</t>
    </r>
  </si>
  <si>
    <t>市　　計</t>
  </si>
  <si>
    <t>郡　　計</t>
  </si>
  <si>
    <t>注）郵便切手類販売所等は集配局別に把握したものである。</t>
  </si>
  <si>
    <t>　英 田 郡</t>
  </si>
  <si>
    <t>年次
・
港湾</t>
  </si>
  <si>
    <t>総数</t>
  </si>
  <si>
    <t>漁　　　船</t>
  </si>
  <si>
    <t>避難船・その他</t>
  </si>
  <si>
    <t>乗込人員</t>
  </si>
  <si>
    <t>総トン数</t>
  </si>
  <si>
    <t>隻　　数</t>
  </si>
  <si>
    <t>隻　数</t>
  </si>
  <si>
    <t>小　型
二輪車</t>
  </si>
  <si>
    <t xml:space="preserve"> 3</t>
  </si>
  <si>
    <t>商船</t>
  </si>
  <si>
    <t>鉄道連絡船</t>
  </si>
  <si>
    <t>上陸人員</t>
  </si>
  <si>
    <t>総トン数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</si>
  <si>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</si>
  <si>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</si>
  <si>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</si>
  <si>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</si>
  <si>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</si>
  <si>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</si>
  <si>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</si>
  <si>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</si>
  <si>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</si>
  <si>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</si>
  <si>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</si>
  <si>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</si>
  <si>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</si>
  <si>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加茂川町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</si>
  <si>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</si>
  <si>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</si>
  <si>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</si>
  <si>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</si>
  <si>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</si>
  <si>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</si>
  <si>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</si>
  <si>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</si>
  <si>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</si>
  <si>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</si>
  <si>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</si>
  <si>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</si>
  <si>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</si>
  <si>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</si>
  <si>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</si>
  <si>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</si>
  <si>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</si>
  <si>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</si>
  <si>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</si>
  <si>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</si>
  <si>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</si>
  <si>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年　　　　　　　次</t>
  </si>
  <si>
    <t>種類別</t>
  </si>
  <si>
    <t>利用種別</t>
  </si>
  <si>
    <t>地 域 集
団 電 話</t>
  </si>
  <si>
    <t>ビル電話</t>
  </si>
  <si>
    <t>単　　独</t>
  </si>
  <si>
    <t>共　　同</t>
  </si>
  <si>
    <t>事 務 用</t>
  </si>
  <si>
    <t>住 宅 用</t>
  </si>
  <si>
    <t>年度</t>
  </si>
  <si>
    <t xml:space="preserve">    13</t>
  </si>
  <si>
    <t>１１</t>
  </si>
  <si>
    <t xml:space="preserve"> １２</t>
  </si>
  <si>
    <t>（内）
普通速達</t>
  </si>
  <si>
    <t>携帯電話加入者数</t>
  </si>
  <si>
    <t>ＰＨＳ加入者数</t>
  </si>
  <si>
    <t>１２</t>
  </si>
  <si>
    <t>資料：中国運輸局岡山運輸支局</t>
  </si>
  <si>
    <t>一般加入電話（有料）</t>
  </si>
  <si>
    <t>開通加入数</t>
  </si>
  <si>
    <t>住宅用</t>
  </si>
  <si>
    <t>（再掲）</t>
  </si>
  <si>
    <t>事　　業　　所</t>
  </si>
  <si>
    <t>合　　　　計</t>
  </si>
  <si>
    <t>年　度　・　月</t>
  </si>
  <si>
    <t>資料：本州四国連絡橋公団</t>
  </si>
  <si>
    <t>年度・月</t>
  </si>
  <si>
    <t>計</t>
  </si>
  <si>
    <t>普通車</t>
  </si>
  <si>
    <t>中型車</t>
  </si>
  <si>
    <t>大型車</t>
  </si>
  <si>
    <t>特大車</t>
  </si>
  <si>
    <t>一日平均</t>
  </si>
  <si>
    <t>　　５</t>
  </si>
  <si>
    <t>　　６</t>
  </si>
  <si>
    <t>　　７</t>
  </si>
  <si>
    <t>　　９</t>
  </si>
  <si>
    <t>　　１０</t>
  </si>
  <si>
    <t>　　１１</t>
  </si>
  <si>
    <t>　　２</t>
  </si>
  <si>
    <t>　　３</t>
  </si>
  <si>
    <t>　　８</t>
  </si>
  <si>
    <t>　　１２</t>
  </si>
  <si>
    <t>車　　　種　　　区　　　分</t>
  </si>
  <si>
    <t>軽自動車等</t>
  </si>
  <si>
    <t>年　度</t>
  </si>
  <si>
    <t>乗用自動車(ハイヤー、タクシー)</t>
  </si>
  <si>
    <t>一般乗合旅客自動車(バス)</t>
  </si>
  <si>
    <t>一般貸切旅客自動車(観光バス)</t>
  </si>
  <si>
    <t>総走行キロ</t>
  </si>
  <si>
    <t>輸送人員</t>
  </si>
  <si>
    <t>実車走行キロ</t>
  </si>
  <si>
    <t>１３</t>
  </si>
  <si>
    <t>１４</t>
  </si>
  <si>
    <t>（単位　台）</t>
  </si>
  <si>
    <t>　トン数及び自動車航送車輌台数</t>
  </si>
  <si>
    <t>　　　注）1　甲種港湾のみ掲載した。</t>
  </si>
  <si>
    <t>　　　　　2　入港船舶は、積載貨物の有無にかかわらず総トン数５トン以上の船舶である。</t>
  </si>
  <si>
    <t>　　　　　3　出入貨物は、３の制限にかかわらず船舶によって出入したものすべてである。</t>
  </si>
  <si>
    <t>　　　　　4　貨物出入トン数はフレートトンである。</t>
  </si>
  <si>
    <t>　　　　　5　商船は自動車航送船を含む。</t>
  </si>
  <si>
    <t>（単位 台）</t>
  </si>
  <si>
    <t>　資料：中国総合通信局</t>
  </si>
  <si>
    <t>中国</t>
  </si>
  <si>
    <t>全国</t>
  </si>
  <si>
    <t>平成１５年３月末</t>
  </si>
  <si>
    <t>岡山支店</t>
  </si>
  <si>
    <t>倉敷支店</t>
  </si>
  <si>
    <t>津山支店</t>
  </si>
  <si>
    <t>資料：ＮＴＴ西日本岡山支店</t>
  </si>
  <si>
    <t>市　　郡</t>
  </si>
  <si>
    <t>普通局</t>
  </si>
  <si>
    <t>特定局</t>
  </si>
  <si>
    <t>簡 易 局</t>
  </si>
  <si>
    <t>その他</t>
  </si>
  <si>
    <t>郵便切手
類 販 売
所　　等</t>
  </si>
  <si>
    <t>郵　　便
差 出 箱</t>
  </si>
  <si>
    <t>一般</t>
  </si>
  <si>
    <t>分室</t>
  </si>
  <si>
    <t>集 配 局</t>
  </si>
  <si>
    <t>無集配局</t>
  </si>
  <si>
    <t>監　察　局
支　　　局</t>
  </si>
  <si>
    <t>貯金事務
センター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</si>
  <si>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</si>
  <si>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</si>
  <si>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</si>
  <si>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</si>
  <si>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</si>
  <si>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</si>
  <si>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</si>
  <si>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</si>
  <si>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</si>
  <si>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</si>
  <si>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御 津 郡</t>
  </si>
  <si>
    <t>　赤 磐 郡</t>
  </si>
  <si>
    <t>　和 気 郡</t>
  </si>
  <si>
    <t>　邑 久 郡</t>
  </si>
  <si>
    <t>　児 島 郡</t>
  </si>
  <si>
    <t>　都 窪 郡</t>
  </si>
  <si>
    <t>　浅 口 郡</t>
  </si>
  <si>
    <t>　小 田 郡</t>
  </si>
  <si>
    <t>　後 月 郡</t>
  </si>
  <si>
    <t>　吉 備 郡</t>
  </si>
  <si>
    <t>　上 房 郡</t>
  </si>
  <si>
    <t>　川 上 郡</t>
  </si>
  <si>
    <t>　阿 哲 郡</t>
  </si>
  <si>
    <t>　真 庭 郡</t>
  </si>
  <si>
    <t>　苫 田 郡</t>
  </si>
  <si>
    <t>　勝 田 郡</t>
  </si>
  <si>
    <t>　久 米 郡</t>
  </si>
  <si>
    <t>資料：中国郵政局</t>
  </si>
  <si>
    <t>（単位　千通）　</t>
  </si>
  <si>
    <t>総数</t>
  </si>
  <si>
    <t>通</t>
  </si>
  <si>
    <t>普通通常</t>
  </si>
  <si>
    <t>(内）　第 １ 種</t>
  </si>
  <si>
    <t>(内）  第 ２ 種</t>
  </si>
  <si>
    <t>(内）  第 ３ 種</t>
  </si>
  <si>
    <t>(内）  第 ４ 種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</si>
  <si>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</si>
  <si>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</si>
  <si>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</si>
  <si>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</si>
  <si>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</si>
  <si>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</si>
  <si>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</si>
  <si>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</si>
  <si>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2</t>
  </si>
  <si>
    <t>注）年賀、選挙用取扱分を除く。</t>
  </si>
  <si>
    <t>常</t>
  </si>
  <si>
    <t>小　　　　　　　　　　　包</t>
  </si>
  <si>
    <t>特　 殊　 通 　常</t>
  </si>
  <si>
    <t>総 　数</t>
  </si>
  <si>
    <t>（内）
普　　通</t>
  </si>
  <si>
    <t>（内）
書　　留</t>
  </si>
  <si>
    <t>総　　数</t>
  </si>
  <si>
    <t>(内)普通速達</t>
  </si>
  <si>
    <t>(内)書　留</t>
  </si>
  <si>
    <t>配達記録</t>
  </si>
  <si>
    <t>速達等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</si>
  <si>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</si>
  <si>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</si>
  <si>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</si>
  <si>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</si>
  <si>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</si>
  <si>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</si>
  <si>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</si>
  <si>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</si>
  <si>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　　２</t>
  </si>
  <si>
    <t>　　３</t>
  </si>
  <si>
    <t>（単位　車輌数　台、走行キロ　千㎞、輸送人員　千人）</t>
  </si>
  <si>
    <t>住宅用</t>
  </si>
  <si>
    <t>　　を「倉敷支店」へそれぞれ統廃合、平成14年に「倉敷支店」「津山支店」を「岡山支店」へ統廃合した。</t>
  </si>
  <si>
    <t>（単位　千台）</t>
  </si>
  <si>
    <t xml:space="preserve">　　　　　　入　　　　　　　港　　　　　　　船　　　　　　　舶　　　　　　　数　 　　　    </t>
  </si>
  <si>
    <t>注）平成13年10月に、「西大寺支店」「備前支店」「玉野支店」を「岡山支店」へ、「水島支店」「笠岡支店」「高梁支店」</t>
  </si>
  <si>
    <t>　　　  ５</t>
  </si>
  <si>
    <t>　　　  ６</t>
  </si>
  <si>
    <t>　　　  ７</t>
  </si>
  <si>
    <t>　　　  ８</t>
  </si>
  <si>
    <t>　　　  ９</t>
  </si>
  <si>
    <t>　　　  10</t>
  </si>
  <si>
    <t>　　　  11</t>
  </si>
  <si>
    <t>　　　  12</t>
  </si>
  <si>
    <t>　　  　２</t>
  </si>
  <si>
    <t>　　  　３</t>
  </si>
  <si>
    <t xml:space="preserve">     ※　上記以外にも、常設の出張所（岡山天満屋）が１つある。</t>
  </si>
  <si>
    <t xml:space="preserve">  １５年４月　</t>
  </si>
  <si>
    <t xml:space="preserve">  １６年１月　</t>
  </si>
  <si>
    <t>平成12年３月末</t>
  </si>
  <si>
    <t xml:space="preserve">    14</t>
  </si>
  <si>
    <t xml:space="preserve">    15</t>
  </si>
  <si>
    <t>　　16</t>
  </si>
  <si>
    <r>
      <t>平成　</t>
    </r>
    <r>
      <rPr>
        <sz val="9"/>
        <rFont val="ＭＳ ゴシック"/>
        <family val="3"/>
      </rPr>
      <t>１１</t>
    </r>
    <r>
      <rPr>
        <sz val="9"/>
        <rFont val="ＭＳ 明朝"/>
        <family val="1"/>
      </rPr>
      <t>　年</t>
    </r>
  </si>
  <si>
    <t>　１２</t>
  </si>
  <si>
    <t>　１３</t>
  </si>
  <si>
    <t>　１４</t>
  </si>
  <si>
    <t>　１５</t>
  </si>
  <si>
    <t>１５</t>
  </si>
  <si>
    <t>平成１１～１５年度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</si>
  <si>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  <r>
      <rPr>
        <sz val="9"/>
        <rFont val="ＭＳ 明朝"/>
        <family val="1"/>
      </rPr>
      <t>年度</t>
    </r>
  </si>
  <si>
    <r>
      <t>1</t>
    </r>
    <r>
      <rPr>
        <sz val="9"/>
        <rFont val="ＭＳ ゴシック"/>
        <family val="3"/>
      </rPr>
      <t>3</t>
    </r>
  </si>
  <si>
    <r>
      <t>1</t>
    </r>
    <r>
      <rPr>
        <sz val="9"/>
        <rFont val="ＭＳ ゴシック"/>
        <family val="3"/>
      </rPr>
      <t>4</t>
    </r>
  </si>
  <si>
    <t>15</t>
  </si>
  <si>
    <t>１５年４月</t>
  </si>
  <si>
    <t>１６年１月</t>
  </si>
  <si>
    <r>
      <t xml:space="preserve">   平成</t>
    </r>
    <r>
      <rPr>
        <sz val="9"/>
        <rFont val="ＭＳ ゴシック"/>
        <family val="3"/>
      </rPr>
      <t>１２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３</t>
    </r>
    <r>
      <rPr>
        <sz val="9"/>
        <rFont val="ＭＳ 明朝"/>
        <family val="1"/>
      </rPr>
      <t>月末</t>
    </r>
  </si>
  <si>
    <r>
      <t xml:space="preserve"> </t>
    </r>
    <r>
      <rPr>
        <sz val="9"/>
        <rFont val="ＭＳ ゴシック"/>
        <family val="3"/>
      </rPr>
      <t xml:space="preserve">      </t>
    </r>
    <r>
      <rPr>
        <sz val="9"/>
        <rFont val="ＭＳ ゴシック"/>
        <family val="3"/>
      </rPr>
      <t>１３</t>
    </r>
  </si>
  <si>
    <r>
      <t xml:space="preserve"> </t>
    </r>
    <r>
      <rPr>
        <sz val="9"/>
        <rFont val="ＭＳ ゴシック"/>
        <family val="3"/>
      </rPr>
      <t xml:space="preserve">      </t>
    </r>
    <r>
      <rPr>
        <sz val="9"/>
        <rFont val="ＭＳ ゴシック"/>
        <family val="3"/>
      </rPr>
      <t>１４</t>
    </r>
  </si>
  <si>
    <r>
      <t xml:space="preserve"> </t>
    </r>
    <r>
      <rPr>
        <sz val="9"/>
        <rFont val="ＭＳ ゴシック"/>
        <family val="3"/>
      </rPr>
      <t xml:space="preserve">      </t>
    </r>
    <r>
      <rPr>
        <sz val="9"/>
        <rFont val="ＭＳ ゴシック"/>
        <family val="3"/>
      </rPr>
      <t>１５</t>
    </r>
  </si>
  <si>
    <t xml:space="preserve">       １６</t>
  </si>
  <si>
    <t>763</t>
  </si>
  <si>
    <t>2864</t>
  </si>
  <si>
    <t>61</t>
  </si>
  <si>
    <t>356</t>
  </si>
  <si>
    <t>878</t>
  </si>
  <si>
    <t>3351</t>
  </si>
  <si>
    <t>58</t>
  </si>
  <si>
    <t>339</t>
  </si>
  <si>
    <t>983</t>
  </si>
  <si>
    <t>3847</t>
  </si>
  <si>
    <t>55</t>
  </si>
  <si>
    <t>304</t>
  </si>
  <si>
    <t>1067</t>
  </si>
  <si>
    <t>4242</t>
  </si>
  <si>
    <t>50</t>
  </si>
  <si>
    <t>269</t>
  </si>
  <si>
    <r>
      <t xml:space="preserve"> </t>
    </r>
    <r>
      <rPr>
        <sz val="9"/>
        <rFont val="ＭＳ 明朝"/>
        <family val="1"/>
      </rPr>
      <t>平成</t>
    </r>
    <r>
      <rPr>
        <sz val="9"/>
        <rFont val="ＭＳ ゴシック"/>
        <family val="3"/>
      </rPr>
      <t>１１</t>
    </r>
    <r>
      <rPr>
        <sz val="9"/>
        <rFont val="ＭＳ ゴシック"/>
        <family val="3"/>
      </rPr>
      <t>年度</t>
    </r>
  </si>
  <si>
    <t xml:space="preserve"> １３</t>
  </si>
  <si>
    <t xml:space="preserve"> １４</t>
  </si>
  <si>
    <t xml:space="preserve"> １５</t>
  </si>
  <si>
    <r>
      <t xml:space="preserve">  　１５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４</t>
    </r>
    <r>
      <rPr>
        <sz val="9"/>
        <rFont val="ＭＳ 明朝"/>
        <family val="1"/>
      </rPr>
      <t>月</t>
    </r>
  </si>
  <si>
    <r>
      <t xml:space="preserve">    １６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</t>
    </r>
  </si>
  <si>
    <t xml:space="preserve">  １１年　　</t>
  </si>
  <si>
    <t>１２　　</t>
  </si>
  <si>
    <t>１３　　</t>
  </si>
  <si>
    <t>１４　　</t>
  </si>
  <si>
    <t>１５　　</t>
  </si>
  <si>
    <t>16．１</t>
  </si>
  <si>
    <t>15．４</t>
  </si>
  <si>
    <t>1135</t>
  </si>
  <si>
    <t>4585</t>
  </si>
  <si>
    <t>46</t>
  </si>
  <si>
    <t>251</t>
  </si>
  <si>
    <t>車両数</t>
  </si>
  <si>
    <t>平成１６年３月末</t>
  </si>
  <si>
    <t>－</t>
  </si>
  <si>
    <t>－</t>
  </si>
  <si>
    <t>資料：ＮＴＴ西日本岡山支店</t>
  </si>
  <si>
    <t>　　</t>
  </si>
  <si>
    <r>
      <t xml:space="preserve">   平成</t>
    </r>
    <r>
      <rPr>
        <sz val="9"/>
        <rFont val="ＭＳ ゴシック"/>
        <family val="3"/>
      </rPr>
      <t>１２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３</t>
    </r>
    <r>
      <rPr>
        <sz val="9"/>
        <rFont val="ＭＳ 明朝"/>
        <family val="1"/>
      </rPr>
      <t>月末</t>
    </r>
  </si>
  <si>
    <r>
      <t xml:space="preserve"> </t>
    </r>
    <r>
      <rPr>
        <sz val="9"/>
        <rFont val="ＭＳ ゴシック"/>
        <family val="3"/>
      </rPr>
      <t xml:space="preserve">      </t>
    </r>
    <r>
      <rPr>
        <sz val="9"/>
        <rFont val="ＭＳ ゴシック"/>
        <family val="3"/>
      </rPr>
      <t>１３</t>
    </r>
  </si>
  <si>
    <t>平成１６年３月末</t>
  </si>
  <si>
    <t>96　　自動車保有台数</t>
  </si>
  <si>
    <t>97　　市町村別自動車保有台数</t>
  </si>
  <si>
    <t>98　　船舶入港数、旅客数、貨物出入　</t>
  </si>
  <si>
    <t>100　　瀬戸大橋通行台数</t>
  </si>
  <si>
    <t>99　自動車旅客輸送実績</t>
  </si>
  <si>
    <t>101　　開通電話回線数</t>
  </si>
  <si>
    <t>102　　電　話　加　入　数</t>
  </si>
  <si>
    <t>103　携帯電話・ＰＨＳ加入者数</t>
  </si>
  <si>
    <t>104　　郵　便　局　数　等　調　</t>
  </si>
  <si>
    <t>105　　郵 便 物 取 扱 数　</t>
  </si>
  <si>
    <t>162　　運輸及び通信</t>
  </si>
  <si>
    <t>164　　運輸及び通信</t>
  </si>
  <si>
    <t>運輸及び通信　　165</t>
  </si>
  <si>
    <t>166  運輸及び通信　　</t>
  </si>
  <si>
    <t>運輸及び通信　　　167</t>
  </si>
  <si>
    <t>168　　運輸及び通信</t>
  </si>
  <si>
    <t>平成１６年３月末</t>
  </si>
  <si>
    <t>（単位　台）　</t>
  </si>
  <si>
    <t>市町村</t>
  </si>
  <si>
    <t>登録用自動車</t>
  </si>
  <si>
    <r>
      <t xml:space="preserve">登 </t>
    </r>
    <r>
      <rPr>
        <sz val="8"/>
        <rFont val="ＭＳ ゴシック"/>
        <family val="3"/>
      </rPr>
      <t xml:space="preserve"> </t>
    </r>
    <r>
      <rPr>
        <sz val="8"/>
        <rFont val="ＭＳ 明朝"/>
        <family val="1"/>
      </rPr>
      <t>録</t>
    </r>
    <r>
      <rPr>
        <sz val="8"/>
        <rFont val="ＭＳ ゴシック"/>
        <family val="3"/>
      </rPr>
      <t xml:space="preserve">
</t>
    </r>
    <r>
      <rPr>
        <sz val="8"/>
        <rFont val="ＭＳ 明朝"/>
        <family val="1"/>
      </rPr>
      <t>軽三</t>
    </r>
    <r>
      <rPr>
        <sz val="6"/>
        <rFont val="ＭＳ 明朝"/>
        <family val="1"/>
      </rPr>
      <t xml:space="preserve">，
</t>
    </r>
    <r>
      <rPr>
        <sz val="8"/>
        <rFont val="ＭＳ 明朝"/>
        <family val="1"/>
      </rPr>
      <t>四輪車</t>
    </r>
  </si>
  <si>
    <t>合　　計</t>
  </si>
  <si>
    <t>貨物</t>
  </si>
  <si>
    <t>乗　合
自動車</t>
  </si>
  <si>
    <t>乗用</t>
  </si>
  <si>
    <t>特　種
用途車</t>
  </si>
  <si>
    <t>大　型
特殊車</t>
  </si>
  <si>
    <t>小　型
二輪車</t>
  </si>
  <si>
    <t>小型車</t>
  </si>
  <si>
    <t>被けん引車</t>
  </si>
  <si>
    <t>運輸及び通信　　163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</si>
</sst>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#\ ##0\ ;_ * \-#\ ###\ ##0\ ;_ * &quot;-&quot;\ ;_ @_ "/>
    <numFmt numFmtId="179" formatCode="#,##0_);[Red]\(#,##0\)"/>
  </numFmts>
  <fonts count="56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b/>
      <sz val="8"/>
      <name val="ＨＧｺﾞｼｯｸE-PRO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9"/>
      <name val="ＭＳ Ｐ明朝"/>
      <family val="1"/>
    </font>
    <font>
      <u val="single"/>
      <sz val="6.75"/>
      <color indexed="12"/>
      <name val="ＭＳ ゴシック"/>
      <family val="3"/>
    </font>
    <font>
      <u val="single"/>
      <sz val="6.75"/>
      <color indexed="36"/>
      <name val="ＭＳ ゴシック"/>
      <family val="3"/>
    </font>
    <font>
      <sz val="12"/>
      <name val="ＭＳ ゴシック"/>
      <family val="3"/>
    </font>
    <font>
      <sz val="12"/>
      <name val="System"/>
      <family val="0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78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9" fontId="11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12" fillId="0" borderId="17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23" xfId="0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177" fontId="0" fillId="0" borderId="0" xfId="0" applyNumberFormat="1" applyFont="1" applyAlignment="1" applyProtection="1">
      <alignment vertical="center"/>
      <protection/>
    </xf>
    <xf numFmtId="179" fontId="20" fillId="0" borderId="0" xfId="61" applyNumberFormat="1" applyFont="1" applyBorder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top"/>
    </xf>
    <xf numFmtId="176" fontId="14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25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9" fillId="0" borderId="0" xfId="0" applyNumberFormat="1" applyFont="1" applyFill="1" applyAlignment="1" applyProtection="1">
      <alignment horizontal="center"/>
      <protection/>
    </xf>
    <xf numFmtId="176" fontId="9" fillId="0" borderId="0" xfId="0" applyNumberFormat="1" applyFont="1" applyFill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177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distributed" vertical="center"/>
      <protection locked="0"/>
    </xf>
    <xf numFmtId="0" fontId="3" fillId="0" borderId="27" xfId="0" applyFont="1" applyFill="1" applyBorder="1" applyAlignment="1" applyProtection="1">
      <alignment horizontal="distributed" vertical="center"/>
      <protection locked="0"/>
    </xf>
    <xf numFmtId="0" fontId="3" fillId="0" borderId="28" xfId="0" applyFont="1" applyFill="1" applyBorder="1" applyAlignment="1" applyProtection="1">
      <alignment horizontal="distributed" vertical="center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76" fontId="9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distributed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distributed" vertical="center"/>
      <protection locked="0"/>
    </xf>
    <xf numFmtId="0" fontId="3" fillId="0" borderId="30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0" fontId="3" fillId="0" borderId="19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177" fontId="2" fillId="0" borderId="0" xfId="0" applyNumberFormat="1" applyFont="1" applyFill="1" applyAlignment="1" applyProtection="1">
      <alignment horizontal="center"/>
      <protection locked="0"/>
    </xf>
    <xf numFmtId="177" fontId="9" fillId="0" borderId="0" xfId="0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13" xfId="0" applyNumberFormat="1" applyFont="1" applyFill="1" applyBorder="1" applyAlignment="1" applyProtection="1">
      <alignment horizontal="left"/>
      <protection locked="0"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176" fontId="9" fillId="0" borderId="17" xfId="0" applyNumberFormat="1" applyFont="1" applyFill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7" fontId="10" fillId="0" borderId="17" xfId="0" applyNumberFormat="1" applyFont="1" applyBorder="1" applyAlignment="1" applyProtection="1">
      <alignment/>
      <protection/>
    </xf>
    <xf numFmtId="177" fontId="10" fillId="0" borderId="0" xfId="0" applyNumberFormat="1" applyFont="1" applyAlignment="1" applyProtection="1">
      <alignment/>
      <protection/>
    </xf>
    <xf numFmtId="176" fontId="10" fillId="0" borderId="17" xfId="0" applyNumberFormat="1" applyFont="1" applyBorder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27" xfId="0" applyFont="1" applyBorder="1" applyAlignment="1" applyProtection="1">
      <alignment horizontal="distributed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177" fontId="10" fillId="0" borderId="13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7" fontId="10" fillId="0" borderId="0" xfId="0" applyNumberFormat="1" applyFont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distributed" vertical="center"/>
      <protection locked="0"/>
    </xf>
    <xf numFmtId="176" fontId="10" fillId="0" borderId="17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78" fontId="0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78" fontId="0" fillId="0" borderId="1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78" fontId="0" fillId="0" borderId="25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0" borderId="0" xfId="0" applyAlignment="1">
      <alignment/>
    </xf>
    <xf numFmtId="49" fontId="10" fillId="0" borderId="0" xfId="0" applyNumberFormat="1" applyFont="1" applyAlignment="1">
      <alignment vertical="center"/>
    </xf>
    <xf numFmtId="49" fontId="10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7" fillId="0" borderId="23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178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178" fontId="15" fillId="0" borderId="0" xfId="0" applyNumberFormat="1" applyFont="1" applyAlignment="1">
      <alignment horizontal="center" vertical="center"/>
    </xf>
    <xf numFmtId="0" fontId="0" fillId="0" borderId="24" xfId="0" applyFont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8" fillId="0" borderId="16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178" fontId="0" fillId="0" borderId="42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Fon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10" fillId="0" borderId="0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178" fontId="0" fillId="0" borderId="42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7" fillId="0" borderId="44" xfId="0" applyFont="1" applyBorder="1" applyAlignment="1" applyProtection="1">
      <alignment horizontal="distributed" vertical="center"/>
      <protection locked="0"/>
    </xf>
    <xf numFmtId="0" fontId="7" fillId="0" borderId="45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178" fontId="10" fillId="0" borderId="0" xfId="0" applyNumberFormat="1" applyFont="1" applyBorder="1" applyAlignment="1" applyProtection="1">
      <alignment horizontal="center" vertical="center"/>
      <protection locked="0"/>
    </xf>
    <xf numFmtId="178" fontId="10" fillId="0" borderId="42" xfId="0" applyNumberFormat="1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0" fillId="0" borderId="51" xfId="0" applyBorder="1" applyAlignment="1" applyProtection="1">
      <alignment horizontal="distributed" vertical="center"/>
      <protection locked="0"/>
    </xf>
    <xf numFmtId="0" fontId="0" fillId="0" borderId="54" xfId="0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0" fillId="0" borderId="41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top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0" fillId="0" borderId="41" xfId="0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45</xdr:row>
      <xdr:rowOff>85725</xdr:rowOff>
    </xdr:from>
    <xdr:to>
      <xdr:col>6</xdr:col>
      <xdr:colOff>1304925</xdr:colOff>
      <xdr:row>59</xdr:row>
      <xdr:rowOff>38100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058275"/>
          <a:ext cx="94107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2"/>
  <sheetViews>
    <sheetView tabSelected="1" zoomScale="115" zoomScaleNormal="115" zoomScaleSheetLayoutView="100" zoomScalePageLayoutView="0" workbookViewId="0" topLeftCell="A1">
      <selection activeCell="A1" sqref="A1:BH1"/>
    </sheetView>
  </sheetViews>
  <sheetFormatPr defaultColWidth="9.00390625" defaultRowHeight="12"/>
  <cols>
    <col min="1" max="1" width="6.125" style="26" customWidth="1"/>
    <col min="2" max="4" width="1.625" style="26" customWidth="1"/>
    <col min="5" max="10" width="1.875" style="26" customWidth="1"/>
    <col min="11" max="11" width="1.625" style="26" customWidth="1"/>
    <col min="12" max="12" width="1.875" style="26" customWidth="1"/>
    <col min="13" max="15" width="2.00390625" style="26" customWidth="1"/>
    <col min="16" max="16" width="1.875" style="26" customWidth="1"/>
    <col min="17" max="19" width="2.00390625" style="26" customWidth="1"/>
    <col min="20" max="27" width="1.625" style="26" customWidth="1"/>
    <col min="28" max="28" width="2.125" style="26" customWidth="1"/>
    <col min="29" max="30" width="1.625" style="26" customWidth="1"/>
    <col min="31" max="34" width="2.375" style="26" customWidth="1"/>
    <col min="35" max="35" width="2.00390625" style="26" customWidth="1"/>
    <col min="36" max="39" width="1.625" style="26" customWidth="1"/>
    <col min="40" max="40" width="2.375" style="26" customWidth="1"/>
    <col min="41" max="43" width="1.875" style="26" customWidth="1"/>
    <col min="44" max="44" width="1.625" style="26" customWidth="1"/>
    <col min="45" max="45" width="1.37890625" style="26" customWidth="1"/>
    <col min="46" max="46" width="1.625" style="26" customWidth="1"/>
    <col min="47" max="47" width="2.50390625" style="26" customWidth="1"/>
    <col min="48" max="48" width="2.375" style="26" customWidth="1"/>
    <col min="49" max="51" width="1.875" style="26" customWidth="1"/>
    <col min="52" max="52" width="2.50390625" style="26" customWidth="1"/>
    <col min="53" max="55" width="1.875" style="26" customWidth="1"/>
    <col min="56" max="56" width="2.125" style="26" customWidth="1"/>
    <col min="57" max="59" width="1.625" style="26" customWidth="1"/>
    <col min="60" max="60" width="1.4921875" style="26" customWidth="1"/>
    <col min="61" max="61" width="12.50390625" style="26" bestFit="1" customWidth="1"/>
    <col min="62" max="16384" width="9.375" style="26" customWidth="1"/>
  </cols>
  <sheetData>
    <row r="1" spans="1:60" ht="24" customHeight="1">
      <c r="A1" s="178" t="s">
        <v>399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</row>
    <row r="2" spans="1:60" ht="30" customHeight="1">
      <c r="A2" s="185" t="s">
        <v>389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</row>
    <row r="3" spans="1:60" ht="12" thickBot="1">
      <c r="A3" s="9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 t="s">
        <v>210</v>
      </c>
    </row>
    <row r="4" spans="1:60" ht="13.5" customHeight="1">
      <c r="A4" s="179" t="s">
        <v>63</v>
      </c>
      <c r="B4" s="179"/>
      <c r="C4" s="179"/>
      <c r="D4" s="179"/>
      <c r="E4" s="180"/>
      <c r="F4" s="163" t="s">
        <v>71</v>
      </c>
      <c r="G4" s="163"/>
      <c r="H4" s="163"/>
      <c r="I4" s="163"/>
      <c r="J4" s="163"/>
      <c r="K4" s="163"/>
      <c r="L4" s="160" t="s">
        <v>64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2" t="s">
        <v>65</v>
      </c>
      <c r="AB4" s="163"/>
      <c r="AC4" s="163"/>
      <c r="AD4" s="163"/>
      <c r="AE4" s="160" t="s">
        <v>66</v>
      </c>
      <c r="AF4" s="160"/>
      <c r="AG4" s="160"/>
      <c r="AH4" s="160"/>
      <c r="AI4" s="160"/>
      <c r="AJ4" s="160"/>
      <c r="AK4" s="160"/>
      <c r="AL4" s="160"/>
      <c r="AM4" s="160"/>
      <c r="AN4" s="162" t="s">
        <v>77</v>
      </c>
      <c r="AO4" s="163"/>
      <c r="AP4" s="163"/>
      <c r="AQ4" s="163"/>
      <c r="AR4" s="162" t="s">
        <v>72</v>
      </c>
      <c r="AS4" s="163"/>
      <c r="AT4" s="163"/>
      <c r="AU4" s="163"/>
      <c r="AV4" s="162" t="s">
        <v>115</v>
      </c>
      <c r="AW4" s="163"/>
      <c r="AX4" s="163"/>
      <c r="AY4" s="163"/>
      <c r="AZ4" s="160" t="s">
        <v>67</v>
      </c>
      <c r="BA4" s="160"/>
      <c r="BB4" s="160"/>
      <c r="BC4" s="160"/>
      <c r="BD4" s="160"/>
      <c r="BE4" s="160"/>
      <c r="BF4" s="160"/>
      <c r="BG4" s="160"/>
      <c r="BH4" s="176"/>
    </row>
    <row r="5" spans="1:60" ht="18" customHeight="1">
      <c r="A5" s="181"/>
      <c r="B5" s="181"/>
      <c r="C5" s="181"/>
      <c r="D5" s="181"/>
      <c r="E5" s="182"/>
      <c r="F5" s="139"/>
      <c r="G5" s="139"/>
      <c r="H5" s="139"/>
      <c r="I5" s="139"/>
      <c r="J5" s="139"/>
      <c r="K5" s="139"/>
      <c r="L5" s="139" t="s">
        <v>68</v>
      </c>
      <c r="M5" s="139"/>
      <c r="N5" s="139"/>
      <c r="O5" s="139"/>
      <c r="P5" s="136" t="s">
        <v>73</v>
      </c>
      <c r="Q5" s="136"/>
      <c r="R5" s="136"/>
      <c r="S5" s="136"/>
      <c r="T5" s="135" t="s">
        <v>74</v>
      </c>
      <c r="U5" s="136"/>
      <c r="V5" s="136"/>
      <c r="W5" s="135" t="s">
        <v>75</v>
      </c>
      <c r="X5" s="136"/>
      <c r="Y5" s="136"/>
      <c r="Z5" s="136"/>
      <c r="AA5" s="139"/>
      <c r="AB5" s="139"/>
      <c r="AC5" s="139"/>
      <c r="AD5" s="139"/>
      <c r="AE5" s="139" t="s">
        <v>68</v>
      </c>
      <c r="AF5" s="139"/>
      <c r="AG5" s="139"/>
      <c r="AH5" s="139"/>
      <c r="AI5" s="139" t="s">
        <v>69</v>
      </c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 t="s">
        <v>70</v>
      </c>
      <c r="BA5" s="139"/>
      <c r="BB5" s="139"/>
      <c r="BC5" s="139"/>
      <c r="BD5" s="135" t="s">
        <v>76</v>
      </c>
      <c r="BE5" s="136"/>
      <c r="BF5" s="136"/>
      <c r="BG5" s="136"/>
      <c r="BH5" s="177"/>
    </row>
    <row r="6" spans="1:60" ht="3" customHeight="1">
      <c r="A6" s="150"/>
      <c r="B6" s="150"/>
      <c r="C6" s="150"/>
      <c r="D6" s="150"/>
      <c r="E6" s="183"/>
      <c r="F6" s="184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</row>
    <row r="7" spans="1:60" s="28" customFormat="1" ht="10.5">
      <c r="A7" s="156" t="s">
        <v>325</v>
      </c>
      <c r="B7" s="156"/>
      <c r="C7" s="156"/>
      <c r="D7" s="156"/>
      <c r="E7" s="190"/>
      <c r="F7" s="186">
        <f>SUM(L7:BH7)</f>
        <v>1383421</v>
      </c>
      <c r="G7" s="186"/>
      <c r="H7" s="186"/>
      <c r="I7" s="186"/>
      <c r="J7" s="186"/>
      <c r="K7" s="186"/>
      <c r="L7" s="123">
        <v>46646</v>
      </c>
      <c r="M7" s="155"/>
      <c r="N7" s="155"/>
      <c r="O7" s="155"/>
      <c r="P7" s="147">
        <v>84285</v>
      </c>
      <c r="Q7" s="116"/>
      <c r="R7" s="116"/>
      <c r="S7" s="116"/>
      <c r="T7" s="147">
        <v>29</v>
      </c>
      <c r="U7" s="116"/>
      <c r="V7" s="116"/>
      <c r="W7" s="147">
        <v>1838</v>
      </c>
      <c r="X7" s="116"/>
      <c r="Y7" s="116"/>
      <c r="Z7" s="116"/>
      <c r="AA7" s="147">
        <v>3190</v>
      </c>
      <c r="AB7" s="116"/>
      <c r="AC7" s="116"/>
      <c r="AD7" s="116"/>
      <c r="AE7" s="147">
        <v>192716</v>
      </c>
      <c r="AF7" s="116"/>
      <c r="AG7" s="116"/>
      <c r="AH7" s="116"/>
      <c r="AI7" s="147">
        <v>475388</v>
      </c>
      <c r="AJ7" s="116"/>
      <c r="AK7" s="116"/>
      <c r="AL7" s="116"/>
      <c r="AM7" s="116"/>
      <c r="AN7" s="147">
        <v>23386</v>
      </c>
      <c r="AO7" s="116"/>
      <c r="AP7" s="116"/>
      <c r="AQ7" s="116"/>
      <c r="AR7" s="147">
        <v>5456</v>
      </c>
      <c r="AS7" s="116"/>
      <c r="AT7" s="116"/>
      <c r="AU7" s="116"/>
      <c r="AV7" s="147">
        <v>19319</v>
      </c>
      <c r="AW7" s="116"/>
      <c r="AX7" s="116"/>
      <c r="AY7" s="116"/>
      <c r="AZ7" s="147">
        <v>22857</v>
      </c>
      <c r="BA7" s="116"/>
      <c r="BB7" s="116"/>
      <c r="BC7" s="116"/>
      <c r="BD7" s="147">
        <v>508311</v>
      </c>
      <c r="BE7" s="147"/>
      <c r="BF7" s="147"/>
      <c r="BG7" s="147"/>
      <c r="BH7" s="147"/>
    </row>
    <row r="8" spans="1:60" s="28" customFormat="1" ht="10.5">
      <c r="A8" s="191" t="s">
        <v>166</v>
      </c>
      <c r="B8" s="191"/>
      <c r="C8" s="191"/>
      <c r="D8" s="191"/>
      <c r="E8" s="192"/>
      <c r="F8" s="186">
        <f>SUM(L8:BH8)</f>
        <v>1399322</v>
      </c>
      <c r="G8" s="186"/>
      <c r="H8" s="186"/>
      <c r="I8" s="186"/>
      <c r="J8" s="186"/>
      <c r="K8" s="186"/>
      <c r="L8" s="123">
        <v>46475</v>
      </c>
      <c r="M8" s="155"/>
      <c r="N8" s="155"/>
      <c r="O8" s="155"/>
      <c r="P8" s="147">
        <v>81665</v>
      </c>
      <c r="Q8" s="116"/>
      <c r="R8" s="116"/>
      <c r="S8" s="116"/>
      <c r="T8" s="147">
        <v>30</v>
      </c>
      <c r="U8" s="116"/>
      <c r="V8" s="116"/>
      <c r="W8" s="147">
        <v>1795</v>
      </c>
      <c r="X8" s="116"/>
      <c r="Y8" s="116"/>
      <c r="Z8" s="116"/>
      <c r="AA8" s="147">
        <v>3201</v>
      </c>
      <c r="AB8" s="116"/>
      <c r="AC8" s="116"/>
      <c r="AD8" s="116"/>
      <c r="AE8" s="147">
        <v>206026</v>
      </c>
      <c r="AF8" s="116"/>
      <c r="AG8" s="116"/>
      <c r="AH8" s="116"/>
      <c r="AI8" s="147">
        <v>465497</v>
      </c>
      <c r="AJ8" s="116"/>
      <c r="AK8" s="116"/>
      <c r="AL8" s="116"/>
      <c r="AM8" s="116"/>
      <c r="AN8" s="147">
        <v>24016</v>
      </c>
      <c r="AO8" s="116"/>
      <c r="AP8" s="116"/>
      <c r="AQ8" s="116"/>
      <c r="AR8" s="147">
        <v>5453</v>
      </c>
      <c r="AS8" s="116"/>
      <c r="AT8" s="116"/>
      <c r="AU8" s="116"/>
      <c r="AV8" s="147">
        <v>19502</v>
      </c>
      <c r="AW8" s="116"/>
      <c r="AX8" s="116"/>
      <c r="AY8" s="116"/>
      <c r="AZ8" s="147">
        <v>22730</v>
      </c>
      <c r="BA8" s="116"/>
      <c r="BB8" s="116"/>
      <c r="BC8" s="116"/>
      <c r="BD8" s="147">
        <v>522932</v>
      </c>
      <c r="BE8" s="147"/>
      <c r="BF8" s="147"/>
      <c r="BG8" s="147"/>
      <c r="BH8" s="147"/>
    </row>
    <row r="9" spans="1:60" s="28" customFormat="1" ht="10.5">
      <c r="A9" s="172" t="s">
        <v>326</v>
      </c>
      <c r="B9" s="172"/>
      <c r="C9" s="172"/>
      <c r="D9" s="172"/>
      <c r="E9" s="173"/>
      <c r="F9" s="186">
        <f>SUM(L9:BH9)</f>
        <v>1414038</v>
      </c>
      <c r="G9" s="186"/>
      <c r="H9" s="186"/>
      <c r="I9" s="186"/>
      <c r="J9" s="186"/>
      <c r="K9" s="186"/>
      <c r="L9" s="123">
        <v>45980</v>
      </c>
      <c r="M9" s="123"/>
      <c r="N9" s="123"/>
      <c r="O9" s="123"/>
      <c r="P9" s="147">
        <v>78954</v>
      </c>
      <c r="Q9" s="147"/>
      <c r="R9" s="147"/>
      <c r="S9" s="147"/>
      <c r="T9" s="147">
        <v>24</v>
      </c>
      <c r="U9" s="147"/>
      <c r="V9" s="147"/>
      <c r="W9" s="147">
        <v>1768</v>
      </c>
      <c r="X9" s="147"/>
      <c r="Y9" s="147"/>
      <c r="Z9" s="147"/>
      <c r="AA9" s="147">
        <v>3152</v>
      </c>
      <c r="AB9" s="147"/>
      <c r="AC9" s="147"/>
      <c r="AD9" s="147"/>
      <c r="AE9" s="147">
        <v>216941</v>
      </c>
      <c r="AF9" s="147"/>
      <c r="AG9" s="147"/>
      <c r="AH9" s="147"/>
      <c r="AI9" s="147">
        <v>456090</v>
      </c>
      <c r="AJ9" s="147"/>
      <c r="AK9" s="147"/>
      <c r="AL9" s="147"/>
      <c r="AM9" s="147"/>
      <c r="AN9" s="147">
        <v>24256</v>
      </c>
      <c r="AO9" s="147"/>
      <c r="AP9" s="147"/>
      <c r="AQ9" s="147"/>
      <c r="AR9" s="147">
        <v>5466</v>
      </c>
      <c r="AS9" s="147"/>
      <c r="AT9" s="147"/>
      <c r="AU9" s="147"/>
      <c r="AV9" s="147">
        <v>19735</v>
      </c>
      <c r="AW9" s="147"/>
      <c r="AX9" s="147"/>
      <c r="AY9" s="147"/>
      <c r="AZ9" s="147">
        <v>22588</v>
      </c>
      <c r="BA9" s="147"/>
      <c r="BB9" s="147"/>
      <c r="BC9" s="147"/>
      <c r="BD9" s="147">
        <v>539084</v>
      </c>
      <c r="BE9" s="147"/>
      <c r="BF9" s="147"/>
      <c r="BG9" s="147"/>
      <c r="BH9" s="147"/>
    </row>
    <row r="10" spans="1:60" s="29" customFormat="1" ht="10.5">
      <c r="A10" s="172" t="s">
        <v>327</v>
      </c>
      <c r="B10" s="172"/>
      <c r="C10" s="172"/>
      <c r="D10" s="172"/>
      <c r="E10" s="173"/>
      <c r="F10" s="186">
        <v>1413405</v>
      </c>
      <c r="G10" s="186"/>
      <c r="H10" s="186"/>
      <c r="I10" s="186"/>
      <c r="J10" s="186"/>
      <c r="K10" s="186"/>
      <c r="L10" s="123">
        <v>45414</v>
      </c>
      <c r="M10" s="123"/>
      <c r="N10" s="123"/>
      <c r="O10" s="123"/>
      <c r="P10" s="147">
        <v>76154</v>
      </c>
      <c r="Q10" s="147"/>
      <c r="R10" s="147"/>
      <c r="S10" s="147"/>
      <c r="T10" s="147">
        <v>23</v>
      </c>
      <c r="U10" s="147"/>
      <c r="V10" s="147"/>
      <c r="W10" s="147">
        <v>1750</v>
      </c>
      <c r="X10" s="147"/>
      <c r="Y10" s="147"/>
      <c r="Z10" s="147"/>
      <c r="AA10" s="147">
        <v>3165</v>
      </c>
      <c r="AB10" s="147"/>
      <c r="AC10" s="147"/>
      <c r="AD10" s="147"/>
      <c r="AE10" s="147">
        <v>224772</v>
      </c>
      <c r="AF10" s="147"/>
      <c r="AG10" s="147"/>
      <c r="AH10" s="147"/>
      <c r="AI10" s="147">
        <v>451113</v>
      </c>
      <c r="AJ10" s="147"/>
      <c r="AK10" s="147"/>
      <c r="AL10" s="147"/>
      <c r="AM10" s="147"/>
      <c r="AN10" s="147">
        <v>24256</v>
      </c>
      <c r="AO10" s="147"/>
      <c r="AP10" s="147"/>
      <c r="AQ10" s="147"/>
      <c r="AR10" s="147">
        <v>5450</v>
      </c>
      <c r="AS10" s="147"/>
      <c r="AT10" s="147"/>
      <c r="AU10" s="147"/>
      <c r="AV10" s="147">
        <v>19692</v>
      </c>
      <c r="AW10" s="147"/>
      <c r="AX10" s="147"/>
      <c r="AY10" s="147"/>
      <c r="AZ10" s="147">
        <v>22532</v>
      </c>
      <c r="BA10" s="147"/>
      <c r="BB10" s="147"/>
      <c r="BC10" s="147"/>
      <c r="BD10" s="147">
        <v>539084</v>
      </c>
      <c r="BE10" s="147"/>
      <c r="BF10" s="147"/>
      <c r="BG10" s="147"/>
      <c r="BH10" s="147"/>
    </row>
    <row r="11" spans="1:61" s="30" customFormat="1" ht="10.5">
      <c r="A11" s="188" t="s">
        <v>328</v>
      </c>
      <c r="B11" s="188"/>
      <c r="C11" s="188"/>
      <c r="D11" s="188"/>
      <c r="E11" s="189"/>
      <c r="F11" s="187">
        <f>F26</f>
        <v>1439141</v>
      </c>
      <c r="G11" s="187"/>
      <c r="H11" s="187"/>
      <c r="I11" s="187"/>
      <c r="J11" s="187"/>
      <c r="K11" s="187"/>
      <c r="L11" s="148">
        <f>L26</f>
        <v>45450</v>
      </c>
      <c r="M11" s="148"/>
      <c r="N11" s="148"/>
      <c r="O11" s="148"/>
      <c r="P11" s="148">
        <f>P26</f>
        <v>73918</v>
      </c>
      <c r="Q11" s="148"/>
      <c r="R11" s="148"/>
      <c r="S11" s="148"/>
      <c r="T11" s="149">
        <f>T26</f>
        <v>20</v>
      </c>
      <c r="U11" s="149"/>
      <c r="V11" s="149"/>
      <c r="W11" s="148">
        <f>W26</f>
        <v>1765</v>
      </c>
      <c r="X11" s="148"/>
      <c r="Y11" s="148"/>
      <c r="Z11" s="148"/>
      <c r="AA11" s="148">
        <f>AA26</f>
        <v>3261</v>
      </c>
      <c r="AB11" s="148"/>
      <c r="AC11" s="148"/>
      <c r="AD11" s="148"/>
      <c r="AE11" s="148">
        <f>AE26</f>
        <v>234016</v>
      </c>
      <c r="AF11" s="148"/>
      <c r="AG11" s="148"/>
      <c r="AH11" s="148"/>
      <c r="AI11" s="149">
        <f>AI26</f>
        <v>442873</v>
      </c>
      <c r="AJ11" s="149"/>
      <c r="AK11" s="149"/>
      <c r="AL11" s="149"/>
      <c r="AM11" s="149"/>
      <c r="AN11" s="148">
        <f>AN26</f>
        <v>24092</v>
      </c>
      <c r="AO11" s="148"/>
      <c r="AP11" s="148"/>
      <c r="AQ11" s="148"/>
      <c r="AR11" s="148">
        <f>AR26</f>
        <v>5429</v>
      </c>
      <c r="AS11" s="148"/>
      <c r="AT11" s="148"/>
      <c r="AU11" s="148"/>
      <c r="AV11" s="148">
        <f>AV26</f>
        <v>19710</v>
      </c>
      <c r="AW11" s="148"/>
      <c r="AX11" s="148"/>
      <c r="AY11" s="148"/>
      <c r="AZ11" s="148">
        <f>AZ26</f>
        <v>22505</v>
      </c>
      <c r="BA11" s="148"/>
      <c r="BB11" s="148"/>
      <c r="BC11" s="148"/>
      <c r="BD11" s="149">
        <f>BD26</f>
        <v>566102</v>
      </c>
      <c r="BE11" s="149"/>
      <c r="BF11" s="149"/>
      <c r="BG11" s="149"/>
      <c r="BH11" s="149"/>
      <c r="BI11" s="112"/>
    </row>
    <row r="12" spans="1:60" s="28" customFormat="1" ht="11.25">
      <c r="A12" s="156"/>
      <c r="B12" s="157"/>
      <c r="C12" s="157"/>
      <c r="D12" s="157"/>
      <c r="E12" s="158"/>
      <c r="F12" s="154"/>
      <c r="G12" s="155"/>
      <c r="H12" s="155"/>
      <c r="I12" s="155"/>
      <c r="J12" s="155"/>
      <c r="K12" s="155"/>
      <c r="L12" s="123"/>
      <c r="M12" s="155"/>
      <c r="N12" s="155"/>
      <c r="O12" s="155"/>
      <c r="P12" s="147"/>
      <c r="Q12" s="116"/>
      <c r="R12" s="116"/>
      <c r="S12" s="116"/>
      <c r="T12" s="147"/>
      <c r="U12" s="116"/>
      <c r="V12" s="116"/>
      <c r="W12" s="147"/>
      <c r="X12" s="116"/>
      <c r="Y12" s="116"/>
      <c r="Z12" s="116"/>
      <c r="AA12" s="147"/>
      <c r="AB12" s="116"/>
      <c r="AC12" s="116"/>
      <c r="AD12" s="116"/>
      <c r="AE12" s="147"/>
      <c r="AF12" s="116"/>
      <c r="AG12" s="116"/>
      <c r="AH12" s="116"/>
      <c r="AI12" s="147"/>
      <c r="AJ12" s="116"/>
      <c r="AK12" s="116"/>
      <c r="AL12" s="116"/>
      <c r="AM12" s="116"/>
      <c r="AN12" s="147"/>
      <c r="AO12" s="116"/>
      <c r="AP12" s="116"/>
      <c r="AQ12" s="116"/>
      <c r="AR12" s="147"/>
      <c r="AS12" s="116"/>
      <c r="AT12" s="116"/>
      <c r="AU12" s="116"/>
      <c r="AV12" s="147"/>
      <c r="AW12" s="116"/>
      <c r="AX12" s="116"/>
      <c r="AY12" s="116"/>
      <c r="AZ12" s="147"/>
      <c r="BA12" s="116"/>
      <c r="BB12" s="116"/>
      <c r="BC12" s="116"/>
      <c r="BD12" s="147"/>
      <c r="BE12" s="116"/>
      <c r="BF12" s="116"/>
      <c r="BG12" s="116"/>
      <c r="BH12" s="116"/>
    </row>
    <row r="13" spans="1:60" s="28" customFormat="1" ht="10.5">
      <c r="A13" s="172" t="s">
        <v>323</v>
      </c>
      <c r="B13" s="172"/>
      <c r="C13" s="172"/>
      <c r="D13" s="172"/>
      <c r="E13" s="173"/>
      <c r="F13" s="175">
        <f>SUM(L13:BH13)</f>
        <v>1428649</v>
      </c>
      <c r="G13" s="175"/>
      <c r="H13" s="175"/>
      <c r="I13" s="175"/>
      <c r="J13" s="175"/>
      <c r="K13" s="175"/>
      <c r="L13" s="123">
        <v>45429</v>
      </c>
      <c r="M13" s="123"/>
      <c r="N13" s="123"/>
      <c r="O13" s="123"/>
      <c r="P13" s="123">
        <v>76013</v>
      </c>
      <c r="Q13" s="123"/>
      <c r="R13" s="123"/>
      <c r="S13" s="123"/>
      <c r="T13" s="123">
        <v>23</v>
      </c>
      <c r="U13" s="123"/>
      <c r="V13" s="123"/>
      <c r="W13" s="123">
        <v>1752</v>
      </c>
      <c r="X13" s="123"/>
      <c r="Y13" s="123"/>
      <c r="Z13" s="123"/>
      <c r="AA13" s="123">
        <v>3183</v>
      </c>
      <c r="AB13" s="123"/>
      <c r="AC13" s="123"/>
      <c r="AD13" s="123"/>
      <c r="AE13" s="123">
        <v>225238</v>
      </c>
      <c r="AF13" s="123"/>
      <c r="AG13" s="123"/>
      <c r="AH13" s="123"/>
      <c r="AI13" s="123">
        <v>450384</v>
      </c>
      <c r="AJ13" s="123"/>
      <c r="AK13" s="123"/>
      <c r="AL13" s="123"/>
      <c r="AM13" s="123"/>
      <c r="AN13" s="123">
        <v>24220</v>
      </c>
      <c r="AO13" s="123"/>
      <c r="AP13" s="123"/>
      <c r="AQ13" s="123"/>
      <c r="AR13" s="123">
        <v>5440</v>
      </c>
      <c r="AS13" s="123"/>
      <c r="AT13" s="123"/>
      <c r="AU13" s="123"/>
      <c r="AV13" s="123">
        <v>19818</v>
      </c>
      <c r="AW13" s="123"/>
      <c r="AX13" s="123"/>
      <c r="AY13" s="123"/>
      <c r="AZ13" s="123">
        <v>22689</v>
      </c>
      <c r="BA13" s="123"/>
      <c r="BB13" s="123"/>
      <c r="BC13" s="123"/>
      <c r="BD13" s="123">
        <v>554460</v>
      </c>
      <c r="BE13" s="123"/>
      <c r="BF13" s="123"/>
      <c r="BG13" s="123"/>
      <c r="BH13" s="123"/>
    </row>
    <row r="14" spans="1:60" s="28" customFormat="1" ht="10.5">
      <c r="A14" s="172" t="s">
        <v>312</v>
      </c>
      <c r="B14" s="172"/>
      <c r="C14" s="172"/>
      <c r="D14" s="172"/>
      <c r="E14" s="173"/>
      <c r="F14" s="175">
        <f>SUM(L14:BH14)</f>
        <v>1430390</v>
      </c>
      <c r="G14" s="175"/>
      <c r="H14" s="175"/>
      <c r="I14" s="175"/>
      <c r="J14" s="175"/>
      <c r="K14" s="175"/>
      <c r="L14" s="123">
        <v>45343</v>
      </c>
      <c r="M14" s="123"/>
      <c r="N14" s="123"/>
      <c r="O14" s="123"/>
      <c r="P14" s="123">
        <v>75889</v>
      </c>
      <c r="Q14" s="123"/>
      <c r="R14" s="123"/>
      <c r="S14" s="123"/>
      <c r="T14" s="123">
        <v>23</v>
      </c>
      <c r="U14" s="123"/>
      <c r="V14" s="123"/>
      <c r="W14" s="123">
        <v>1749</v>
      </c>
      <c r="X14" s="123"/>
      <c r="Y14" s="123"/>
      <c r="Z14" s="123"/>
      <c r="AA14" s="123">
        <v>3164</v>
      </c>
      <c r="AB14" s="123"/>
      <c r="AC14" s="123"/>
      <c r="AD14" s="123"/>
      <c r="AE14" s="123">
        <v>225794</v>
      </c>
      <c r="AF14" s="123"/>
      <c r="AG14" s="123"/>
      <c r="AH14" s="123"/>
      <c r="AI14" s="123">
        <v>450135</v>
      </c>
      <c r="AJ14" s="123"/>
      <c r="AK14" s="123"/>
      <c r="AL14" s="123"/>
      <c r="AM14" s="123"/>
      <c r="AN14" s="123">
        <v>24185</v>
      </c>
      <c r="AO14" s="123"/>
      <c r="AP14" s="123"/>
      <c r="AQ14" s="123"/>
      <c r="AR14" s="123">
        <v>5444</v>
      </c>
      <c r="AS14" s="123"/>
      <c r="AT14" s="123"/>
      <c r="AU14" s="123"/>
      <c r="AV14" s="123">
        <v>19893</v>
      </c>
      <c r="AW14" s="123"/>
      <c r="AX14" s="123"/>
      <c r="AY14" s="123"/>
      <c r="AZ14" s="123">
        <v>22725</v>
      </c>
      <c r="BA14" s="123"/>
      <c r="BB14" s="123"/>
      <c r="BC14" s="123"/>
      <c r="BD14" s="123">
        <v>556046</v>
      </c>
      <c r="BE14" s="123"/>
      <c r="BF14" s="123"/>
      <c r="BG14" s="123"/>
      <c r="BH14" s="123"/>
    </row>
    <row r="15" spans="1:60" s="28" customFormat="1" ht="10.5">
      <c r="A15" s="172" t="s">
        <v>313</v>
      </c>
      <c r="B15" s="172"/>
      <c r="C15" s="172"/>
      <c r="D15" s="172"/>
      <c r="E15" s="173"/>
      <c r="F15" s="175">
        <f>SUM(L15:BH15)</f>
        <v>1433318</v>
      </c>
      <c r="G15" s="175"/>
      <c r="H15" s="175"/>
      <c r="I15" s="175"/>
      <c r="J15" s="175"/>
      <c r="K15" s="175"/>
      <c r="L15" s="123">
        <v>45304</v>
      </c>
      <c r="M15" s="123"/>
      <c r="N15" s="123"/>
      <c r="O15" s="123"/>
      <c r="P15" s="123">
        <v>75790</v>
      </c>
      <c r="Q15" s="123"/>
      <c r="R15" s="123"/>
      <c r="S15" s="123"/>
      <c r="T15" s="123">
        <v>22</v>
      </c>
      <c r="U15" s="123"/>
      <c r="V15" s="123"/>
      <c r="W15" s="123">
        <v>1743</v>
      </c>
      <c r="X15" s="123"/>
      <c r="Y15" s="123"/>
      <c r="Z15" s="123"/>
      <c r="AA15" s="123">
        <v>3184</v>
      </c>
      <c r="AB15" s="123"/>
      <c r="AC15" s="123"/>
      <c r="AD15" s="123"/>
      <c r="AE15" s="123">
        <v>226651</v>
      </c>
      <c r="AF15" s="123"/>
      <c r="AG15" s="123"/>
      <c r="AH15" s="123"/>
      <c r="AI15" s="123">
        <v>450008</v>
      </c>
      <c r="AJ15" s="123"/>
      <c r="AK15" s="123"/>
      <c r="AL15" s="123"/>
      <c r="AM15" s="123"/>
      <c r="AN15" s="123">
        <v>24203</v>
      </c>
      <c r="AO15" s="123"/>
      <c r="AP15" s="123"/>
      <c r="AQ15" s="123"/>
      <c r="AR15" s="123">
        <v>5438</v>
      </c>
      <c r="AS15" s="123"/>
      <c r="AT15" s="123"/>
      <c r="AU15" s="123"/>
      <c r="AV15" s="123">
        <v>19951</v>
      </c>
      <c r="AW15" s="123"/>
      <c r="AX15" s="123"/>
      <c r="AY15" s="123"/>
      <c r="AZ15" s="123">
        <v>22755</v>
      </c>
      <c r="BA15" s="123"/>
      <c r="BB15" s="123"/>
      <c r="BC15" s="123"/>
      <c r="BD15" s="123">
        <v>558269</v>
      </c>
      <c r="BE15" s="123"/>
      <c r="BF15" s="123"/>
      <c r="BG15" s="123"/>
      <c r="BH15" s="123"/>
    </row>
    <row r="16" spans="1:60" s="28" customFormat="1" ht="10.5">
      <c r="A16" s="172" t="s">
        <v>314</v>
      </c>
      <c r="B16" s="172"/>
      <c r="C16" s="172"/>
      <c r="D16" s="172"/>
      <c r="E16" s="173"/>
      <c r="F16" s="175">
        <f>SUM(L16:BH16)</f>
        <v>1436226</v>
      </c>
      <c r="G16" s="175"/>
      <c r="H16" s="175"/>
      <c r="I16" s="175"/>
      <c r="J16" s="175"/>
      <c r="K16" s="175"/>
      <c r="L16" s="123">
        <v>45358</v>
      </c>
      <c r="M16" s="123"/>
      <c r="N16" s="123"/>
      <c r="O16" s="123"/>
      <c r="P16" s="123">
        <v>75713</v>
      </c>
      <c r="Q16" s="123"/>
      <c r="R16" s="123"/>
      <c r="S16" s="123"/>
      <c r="T16" s="123">
        <v>22</v>
      </c>
      <c r="U16" s="123"/>
      <c r="V16" s="123"/>
      <c r="W16" s="123">
        <v>1739</v>
      </c>
      <c r="X16" s="123"/>
      <c r="Y16" s="123"/>
      <c r="Z16" s="123"/>
      <c r="AA16" s="123">
        <v>3199</v>
      </c>
      <c r="AB16" s="123"/>
      <c r="AC16" s="123"/>
      <c r="AD16" s="123"/>
      <c r="AE16" s="123">
        <v>227584</v>
      </c>
      <c r="AF16" s="123"/>
      <c r="AG16" s="123"/>
      <c r="AH16" s="123"/>
      <c r="AI16" s="123">
        <v>450080</v>
      </c>
      <c r="AJ16" s="123"/>
      <c r="AK16" s="123"/>
      <c r="AL16" s="123"/>
      <c r="AM16" s="123"/>
      <c r="AN16" s="123">
        <v>24217</v>
      </c>
      <c r="AO16" s="123"/>
      <c r="AP16" s="123"/>
      <c r="AQ16" s="123"/>
      <c r="AR16" s="123">
        <v>5431</v>
      </c>
      <c r="AS16" s="123"/>
      <c r="AT16" s="123"/>
      <c r="AU16" s="123"/>
      <c r="AV16" s="123">
        <v>20036</v>
      </c>
      <c r="AW16" s="123"/>
      <c r="AX16" s="123"/>
      <c r="AY16" s="123"/>
      <c r="AZ16" s="123">
        <v>22788</v>
      </c>
      <c r="BA16" s="123"/>
      <c r="BB16" s="123"/>
      <c r="BC16" s="123"/>
      <c r="BD16" s="123">
        <v>560059</v>
      </c>
      <c r="BE16" s="123"/>
      <c r="BF16" s="123"/>
      <c r="BG16" s="123"/>
      <c r="BH16" s="123"/>
    </row>
    <row r="17" spans="1:60" s="28" customFormat="1" ht="10.5">
      <c r="A17" s="172"/>
      <c r="B17" s="116"/>
      <c r="C17" s="116"/>
      <c r="D17" s="116"/>
      <c r="E17" s="174"/>
      <c r="F17" s="175"/>
      <c r="G17" s="175"/>
      <c r="H17" s="175"/>
      <c r="I17" s="175"/>
      <c r="J17" s="175"/>
      <c r="K17" s="175"/>
      <c r="L17" s="147"/>
      <c r="M17" s="116"/>
      <c r="N17" s="116"/>
      <c r="O17" s="116"/>
      <c r="P17" s="147"/>
      <c r="Q17" s="116"/>
      <c r="R17" s="116"/>
      <c r="S17" s="116"/>
      <c r="T17" s="147"/>
      <c r="U17" s="116"/>
      <c r="V17" s="116"/>
      <c r="W17" s="147"/>
      <c r="X17" s="116"/>
      <c r="Y17" s="116"/>
      <c r="Z17" s="116"/>
      <c r="AA17" s="147"/>
      <c r="AB17" s="116"/>
      <c r="AC17" s="116"/>
      <c r="AD17" s="116"/>
      <c r="AE17" s="147"/>
      <c r="AF17" s="116"/>
      <c r="AG17" s="116"/>
      <c r="AH17" s="116"/>
      <c r="AI17" s="147"/>
      <c r="AJ17" s="116"/>
      <c r="AK17" s="116"/>
      <c r="AL17" s="116"/>
      <c r="AM17" s="116"/>
      <c r="AN17" s="123"/>
      <c r="AO17" s="123"/>
      <c r="AP17" s="123"/>
      <c r="AQ17" s="123"/>
      <c r="AR17" s="147"/>
      <c r="AS17" s="116"/>
      <c r="AT17" s="116"/>
      <c r="AU17" s="116"/>
      <c r="AV17" s="147"/>
      <c r="AW17" s="116"/>
      <c r="AX17" s="116"/>
      <c r="AY17" s="116"/>
      <c r="AZ17" s="147"/>
      <c r="BA17" s="116"/>
      <c r="BB17" s="116"/>
      <c r="BC17" s="116"/>
      <c r="BD17" s="123"/>
      <c r="BE17" s="123"/>
      <c r="BF17" s="123"/>
      <c r="BG17" s="123"/>
      <c r="BH17" s="123"/>
    </row>
    <row r="18" spans="1:60" s="28" customFormat="1" ht="10.5">
      <c r="A18" s="172" t="s">
        <v>315</v>
      </c>
      <c r="B18" s="172"/>
      <c r="C18" s="172"/>
      <c r="D18" s="172"/>
      <c r="E18" s="173"/>
      <c r="F18" s="175">
        <f>SUM(L18:BH18)</f>
        <v>1437361</v>
      </c>
      <c r="G18" s="175"/>
      <c r="H18" s="175"/>
      <c r="I18" s="175"/>
      <c r="J18" s="175"/>
      <c r="K18" s="175"/>
      <c r="L18" s="147">
        <v>45412</v>
      </c>
      <c r="M18" s="116"/>
      <c r="N18" s="116"/>
      <c r="O18" s="116"/>
      <c r="P18" s="147">
        <v>75570</v>
      </c>
      <c r="Q18" s="116"/>
      <c r="R18" s="116"/>
      <c r="S18" s="116"/>
      <c r="T18" s="147">
        <v>22</v>
      </c>
      <c r="U18" s="116"/>
      <c r="V18" s="116"/>
      <c r="W18" s="147">
        <v>1744</v>
      </c>
      <c r="X18" s="116"/>
      <c r="Y18" s="116"/>
      <c r="Z18" s="116"/>
      <c r="AA18" s="147">
        <v>3205</v>
      </c>
      <c r="AB18" s="116"/>
      <c r="AC18" s="116"/>
      <c r="AD18" s="116"/>
      <c r="AE18" s="147">
        <v>228269</v>
      </c>
      <c r="AF18" s="116"/>
      <c r="AG18" s="116"/>
      <c r="AH18" s="116"/>
      <c r="AI18" s="147">
        <v>449620</v>
      </c>
      <c r="AJ18" s="116"/>
      <c r="AK18" s="116"/>
      <c r="AL18" s="116"/>
      <c r="AM18" s="116"/>
      <c r="AN18" s="123">
        <v>24251</v>
      </c>
      <c r="AO18" s="123"/>
      <c r="AP18" s="123"/>
      <c r="AQ18" s="123"/>
      <c r="AR18" s="147">
        <v>5435</v>
      </c>
      <c r="AS18" s="116"/>
      <c r="AT18" s="116"/>
      <c r="AU18" s="116"/>
      <c r="AV18" s="147">
        <v>20092</v>
      </c>
      <c r="AW18" s="116"/>
      <c r="AX18" s="116"/>
      <c r="AY18" s="116"/>
      <c r="AZ18" s="147">
        <v>22850</v>
      </c>
      <c r="BA18" s="116"/>
      <c r="BB18" s="116"/>
      <c r="BC18" s="116"/>
      <c r="BD18" s="123">
        <v>560891</v>
      </c>
      <c r="BE18" s="123"/>
      <c r="BF18" s="123"/>
      <c r="BG18" s="123"/>
      <c r="BH18" s="123"/>
    </row>
    <row r="19" spans="1:60" s="28" customFormat="1" ht="10.5">
      <c r="A19" s="172" t="s">
        <v>316</v>
      </c>
      <c r="B19" s="172"/>
      <c r="C19" s="172"/>
      <c r="D19" s="172"/>
      <c r="E19" s="173"/>
      <c r="F19" s="175">
        <f>SUM(L19:BH19)</f>
        <v>1441059</v>
      </c>
      <c r="G19" s="175"/>
      <c r="H19" s="175"/>
      <c r="I19" s="175"/>
      <c r="J19" s="175"/>
      <c r="K19" s="175"/>
      <c r="L19" s="123">
        <v>45511</v>
      </c>
      <c r="M19" s="123"/>
      <c r="N19" s="123"/>
      <c r="O19" s="123"/>
      <c r="P19" s="123">
        <v>75581</v>
      </c>
      <c r="Q19" s="123"/>
      <c r="R19" s="123"/>
      <c r="S19" s="123"/>
      <c r="T19" s="123">
        <v>22</v>
      </c>
      <c r="U19" s="123"/>
      <c r="V19" s="123"/>
      <c r="W19" s="123">
        <v>1755</v>
      </c>
      <c r="X19" s="123"/>
      <c r="Y19" s="123"/>
      <c r="Z19" s="123"/>
      <c r="AA19" s="123">
        <v>3221</v>
      </c>
      <c r="AB19" s="123"/>
      <c r="AC19" s="123"/>
      <c r="AD19" s="123"/>
      <c r="AE19" s="123">
        <v>229438</v>
      </c>
      <c r="AF19" s="123"/>
      <c r="AG19" s="123"/>
      <c r="AH19" s="123"/>
      <c r="AI19" s="123">
        <v>449922</v>
      </c>
      <c r="AJ19" s="123"/>
      <c r="AK19" s="123"/>
      <c r="AL19" s="123"/>
      <c r="AM19" s="123"/>
      <c r="AN19" s="123">
        <v>24277</v>
      </c>
      <c r="AO19" s="123"/>
      <c r="AP19" s="123"/>
      <c r="AQ19" s="123"/>
      <c r="AR19" s="123">
        <v>5431</v>
      </c>
      <c r="AS19" s="123"/>
      <c r="AT19" s="123"/>
      <c r="AU19" s="123"/>
      <c r="AV19" s="123">
        <v>20165</v>
      </c>
      <c r="AW19" s="123"/>
      <c r="AX19" s="123"/>
      <c r="AY19" s="123"/>
      <c r="AZ19" s="123">
        <v>22877</v>
      </c>
      <c r="BA19" s="123"/>
      <c r="BB19" s="123"/>
      <c r="BC19" s="123"/>
      <c r="BD19" s="123">
        <v>562859</v>
      </c>
      <c r="BE19" s="123"/>
      <c r="BF19" s="123"/>
      <c r="BG19" s="123"/>
      <c r="BH19" s="123"/>
    </row>
    <row r="20" spans="1:60" s="28" customFormat="1" ht="10.5">
      <c r="A20" s="172" t="s">
        <v>317</v>
      </c>
      <c r="B20" s="172"/>
      <c r="C20" s="172"/>
      <c r="D20" s="172"/>
      <c r="E20" s="173"/>
      <c r="F20" s="175">
        <f>SUM(L20:BH20)</f>
        <v>1442803</v>
      </c>
      <c r="G20" s="175"/>
      <c r="H20" s="175"/>
      <c r="I20" s="175"/>
      <c r="J20" s="175"/>
      <c r="K20" s="175"/>
      <c r="L20" s="123">
        <v>45518</v>
      </c>
      <c r="M20" s="123"/>
      <c r="N20" s="123"/>
      <c r="O20" s="123"/>
      <c r="P20" s="123">
        <v>75425</v>
      </c>
      <c r="Q20" s="123"/>
      <c r="R20" s="123"/>
      <c r="S20" s="123"/>
      <c r="T20" s="123">
        <v>21</v>
      </c>
      <c r="U20" s="123"/>
      <c r="V20" s="123"/>
      <c r="W20" s="123">
        <v>1754</v>
      </c>
      <c r="X20" s="123"/>
      <c r="Y20" s="123"/>
      <c r="Z20" s="123"/>
      <c r="AA20" s="123">
        <v>3228</v>
      </c>
      <c r="AB20" s="123"/>
      <c r="AC20" s="123"/>
      <c r="AD20" s="123"/>
      <c r="AE20" s="123">
        <v>230470</v>
      </c>
      <c r="AF20" s="123"/>
      <c r="AG20" s="123"/>
      <c r="AH20" s="123"/>
      <c r="AI20" s="123">
        <v>449489</v>
      </c>
      <c r="AJ20" s="123"/>
      <c r="AK20" s="123"/>
      <c r="AL20" s="123"/>
      <c r="AM20" s="123"/>
      <c r="AN20" s="123">
        <v>24257</v>
      </c>
      <c r="AO20" s="123"/>
      <c r="AP20" s="123"/>
      <c r="AQ20" s="123"/>
      <c r="AR20" s="123">
        <v>5430</v>
      </c>
      <c r="AS20" s="123"/>
      <c r="AT20" s="123"/>
      <c r="AU20" s="123"/>
      <c r="AV20" s="123">
        <v>20189</v>
      </c>
      <c r="AW20" s="123"/>
      <c r="AX20" s="123"/>
      <c r="AY20" s="123"/>
      <c r="AZ20" s="123">
        <v>22900</v>
      </c>
      <c r="BA20" s="123"/>
      <c r="BB20" s="123"/>
      <c r="BC20" s="123"/>
      <c r="BD20" s="123">
        <v>564122</v>
      </c>
      <c r="BE20" s="123"/>
      <c r="BF20" s="123"/>
      <c r="BG20" s="123"/>
      <c r="BH20" s="123"/>
    </row>
    <row r="21" spans="1:60" s="28" customFormat="1" ht="10.5">
      <c r="A21" s="172" t="s">
        <v>318</v>
      </c>
      <c r="B21" s="172"/>
      <c r="C21" s="172"/>
      <c r="D21" s="172"/>
      <c r="E21" s="173"/>
      <c r="F21" s="175">
        <f>SUM(L21:BH21)</f>
        <v>1445310</v>
      </c>
      <c r="G21" s="175"/>
      <c r="H21" s="175"/>
      <c r="I21" s="175"/>
      <c r="J21" s="175"/>
      <c r="K21" s="175"/>
      <c r="L21" s="123">
        <v>45533</v>
      </c>
      <c r="M21" s="123"/>
      <c r="N21" s="123"/>
      <c r="O21" s="123"/>
      <c r="P21" s="123">
        <v>75255</v>
      </c>
      <c r="Q21" s="123"/>
      <c r="R21" s="123"/>
      <c r="S21" s="123"/>
      <c r="T21" s="123">
        <v>21</v>
      </c>
      <c r="U21" s="123"/>
      <c r="V21" s="123"/>
      <c r="W21" s="123">
        <v>1753</v>
      </c>
      <c r="X21" s="123"/>
      <c r="Y21" s="123"/>
      <c r="Z21" s="123"/>
      <c r="AA21" s="123">
        <v>3231</v>
      </c>
      <c r="AB21" s="123"/>
      <c r="AC21" s="123"/>
      <c r="AD21" s="123"/>
      <c r="AE21" s="123">
        <v>231410</v>
      </c>
      <c r="AF21" s="123"/>
      <c r="AG21" s="123"/>
      <c r="AH21" s="123"/>
      <c r="AI21" s="123">
        <v>449527</v>
      </c>
      <c r="AJ21" s="123"/>
      <c r="AK21" s="123"/>
      <c r="AL21" s="123"/>
      <c r="AM21" s="123"/>
      <c r="AN21" s="123">
        <v>24305</v>
      </c>
      <c r="AO21" s="123"/>
      <c r="AP21" s="123"/>
      <c r="AQ21" s="123"/>
      <c r="AR21" s="123">
        <v>5439</v>
      </c>
      <c r="AS21" s="123"/>
      <c r="AT21" s="123"/>
      <c r="AU21" s="123"/>
      <c r="AV21" s="123">
        <v>20187</v>
      </c>
      <c r="AW21" s="123"/>
      <c r="AX21" s="123"/>
      <c r="AY21" s="123"/>
      <c r="AZ21" s="123">
        <v>22887</v>
      </c>
      <c r="BA21" s="123"/>
      <c r="BB21" s="123"/>
      <c r="BC21" s="123"/>
      <c r="BD21" s="123">
        <v>565762</v>
      </c>
      <c r="BE21" s="123"/>
      <c r="BF21" s="123"/>
      <c r="BG21" s="123"/>
      <c r="BH21" s="123"/>
    </row>
    <row r="22" spans="1:60" s="28" customFormat="1" ht="10.5">
      <c r="A22" s="172"/>
      <c r="B22" s="116"/>
      <c r="C22" s="116"/>
      <c r="D22" s="116"/>
      <c r="E22" s="174"/>
      <c r="F22" s="175"/>
      <c r="G22" s="175"/>
      <c r="H22" s="175"/>
      <c r="I22" s="175"/>
      <c r="J22" s="175"/>
      <c r="K22" s="175"/>
      <c r="L22" s="147"/>
      <c r="M22" s="116"/>
      <c r="N22" s="116"/>
      <c r="O22" s="116"/>
      <c r="P22" s="147"/>
      <c r="Q22" s="116"/>
      <c r="R22" s="116"/>
      <c r="S22" s="116"/>
      <c r="T22" s="147"/>
      <c r="U22" s="116"/>
      <c r="V22" s="116"/>
      <c r="W22" s="147"/>
      <c r="X22" s="116"/>
      <c r="Y22" s="116"/>
      <c r="Z22" s="116"/>
      <c r="AA22" s="147"/>
      <c r="AB22" s="116"/>
      <c r="AC22" s="116"/>
      <c r="AD22" s="116"/>
      <c r="AE22" s="147"/>
      <c r="AF22" s="116"/>
      <c r="AG22" s="116"/>
      <c r="AH22" s="116"/>
      <c r="AI22" s="147"/>
      <c r="AJ22" s="116"/>
      <c r="AK22" s="116"/>
      <c r="AL22" s="116"/>
      <c r="AM22" s="116"/>
      <c r="AN22" s="123"/>
      <c r="AO22" s="123"/>
      <c r="AP22" s="123"/>
      <c r="AQ22" s="123"/>
      <c r="AR22" s="147"/>
      <c r="AS22" s="116"/>
      <c r="AT22" s="116"/>
      <c r="AU22" s="116"/>
      <c r="AV22" s="147"/>
      <c r="AW22" s="116"/>
      <c r="AX22" s="116"/>
      <c r="AY22" s="116"/>
      <c r="AZ22" s="147"/>
      <c r="BA22" s="116"/>
      <c r="BB22" s="116"/>
      <c r="BC22" s="116"/>
      <c r="BD22" s="123"/>
      <c r="BE22" s="123"/>
      <c r="BF22" s="123"/>
      <c r="BG22" s="123"/>
      <c r="BH22" s="123"/>
    </row>
    <row r="23" spans="1:60" s="28" customFormat="1" ht="10.5">
      <c r="A23" s="172" t="s">
        <v>319</v>
      </c>
      <c r="B23" s="172"/>
      <c r="C23" s="172"/>
      <c r="D23" s="172"/>
      <c r="E23" s="173"/>
      <c r="F23" s="175">
        <f>SUM(L23:BH23)</f>
        <v>1444108</v>
      </c>
      <c r="G23" s="175"/>
      <c r="H23" s="175"/>
      <c r="I23" s="175"/>
      <c r="J23" s="175"/>
      <c r="K23" s="175"/>
      <c r="L23" s="123">
        <v>45418</v>
      </c>
      <c r="M23" s="123"/>
      <c r="N23" s="123"/>
      <c r="O23" s="123"/>
      <c r="P23" s="123">
        <v>74717</v>
      </c>
      <c r="Q23" s="123"/>
      <c r="R23" s="123"/>
      <c r="S23" s="123"/>
      <c r="T23" s="123">
        <v>20</v>
      </c>
      <c r="U23" s="123"/>
      <c r="V23" s="123"/>
      <c r="W23" s="123">
        <v>1754</v>
      </c>
      <c r="X23" s="123"/>
      <c r="Y23" s="123"/>
      <c r="Z23" s="123"/>
      <c r="AA23" s="123">
        <v>3243</v>
      </c>
      <c r="AB23" s="123"/>
      <c r="AC23" s="123"/>
      <c r="AD23" s="123"/>
      <c r="AE23" s="123">
        <v>231973</v>
      </c>
      <c r="AF23" s="123"/>
      <c r="AG23" s="123"/>
      <c r="AH23" s="123"/>
      <c r="AI23" s="123">
        <v>446969</v>
      </c>
      <c r="AJ23" s="123"/>
      <c r="AK23" s="123"/>
      <c r="AL23" s="123"/>
      <c r="AM23" s="123"/>
      <c r="AN23" s="123">
        <v>24245</v>
      </c>
      <c r="AO23" s="123"/>
      <c r="AP23" s="123"/>
      <c r="AQ23" s="123"/>
      <c r="AR23" s="123">
        <v>5441</v>
      </c>
      <c r="AS23" s="123"/>
      <c r="AT23" s="123"/>
      <c r="AU23" s="123"/>
      <c r="AV23" s="123">
        <v>20201</v>
      </c>
      <c r="AW23" s="123"/>
      <c r="AX23" s="123"/>
      <c r="AY23" s="123"/>
      <c r="AZ23" s="123">
        <v>22872</v>
      </c>
      <c r="BA23" s="123"/>
      <c r="BB23" s="123"/>
      <c r="BC23" s="123"/>
      <c r="BD23" s="123">
        <v>567255</v>
      </c>
      <c r="BE23" s="123"/>
      <c r="BF23" s="123"/>
      <c r="BG23" s="123"/>
      <c r="BH23" s="123"/>
    </row>
    <row r="24" spans="1:60" s="28" customFormat="1" ht="10.5">
      <c r="A24" s="172" t="s">
        <v>324</v>
      </c>
      <c r="B24" s="172"/>
      <c r="C24" s="172"/>
      <c r="D24" s="172"/>
      <c r="E24" s="173"/>
      <c r="F24" s="175">
        <f>SUM(L24:BH24)</f>
        <v>1445835</v>
      </c>
      <c r="G24" s="175"/>
      <c r="H24" s="175"/>
      <c r="I24" s="175"/>
      <c r="J24" s="175"/>
      <c r="K24" s="175"/>
      <c r="L24" s="123">
        <v>45526</v>
      </c>
      <c r="M24" s="123"/>
      <c r="N24" s="123"/>
      <c r="O24" s="123"/>
      <c r="P24" s="123">
        <v>74675</v>
      </c>
      <c r="Q24" s="123"/>
      <c r="R24" s="123"/>
      <c r="S24" s="123"/>
      <c r="T24" s="123">
        <v>20</v>
      </c>
      <c r="U24" s="123"/>
      <c r="V24" s="123"/>
      <c r="W24" s="123">
        <v>1755</v>
      </c>
      <c r="X24" s="123"/>
      <c r="Y24" s="123"/>
      <c r="Z24" s="123"/>
      <c r="AA24" s="123">
        <v>3245</v>
      </c>
      <c r="AB24" s="123"/>
      <c r="AC24" s="123"/>
      <c r="AD24" s="123"/>
      <c r="AE24" s="123">
        <v>232863</v>
      </c>
      <c r="AF24" s="123"/>
      <c r="AG24" s="123"/>
      <c r="AH24" s="123"/>
      <c r="AI24" s="123">
        <v>446823</v>
      </c>
      <c r="AJ24" s="123"/>
      <c r="AK24" s="123"/>
      <c r="AL24" s="123"/>
      <c r="AM24" s="123"/>
      <c r="AN24" s="123">
        <v>24213</v>
      </c>
      <c r="AO24" s="123"/>
      <c r="AP24" s="123"/>
      <c r="AQ24" s="123"/>
      <c r="AR24" s="123">
        <v>5433</v>
      </c>
      <c r="AS24" s="123"/>
      <c r="AT24" s="123"/>
      <c r="AU24" s="123"/>
      <c r="AV24" s="123">
        <v>20185</v>
      </c>
      <c r="AW24" s="123"/>
      <c r="AX24" s="123"/>
      <c r="AY24" s="123"/>
      <c r="AZ24" s="123">
        <v>22823</v>
      </c>
      <c r="BA24" s="123"/>
      <c r="BB24" s="123"/>
      <c r="BC24" s="123"/>
      <c r="BD24" s="123">
        <v>568274</v>
      </c>
      <c r="BE24" s="123"/>
      <c r="BF24" s="123"/>
      <c r="BG24" s="123"/>
      <c r="BH24" s="123"/>
    </row>
    <row r="25" spans="1:60" s="28" customFormat="1" ht="10.5">
      <c r="A25" s="172" t="s">
        <v>320</v>
      </c>
      <c r="B25" s="172"/>
      <c r="C25" s="172"/>
      <c r="D25" s="172"/>
      <c r="E25" s="173"/>
      <c r="F25" s="175">
        <f>SUM(L25:BH25)</f>
        <v>1448053</v>
      </c>
      <c r="G25" s="175"/>
      <c r="H25" s="175"/>
      <c r="I25" s="175"/>
      <c r="J25" s="175"/>
      <c r="K25" s="175"/>
      <c r="L25" s="123">
        <v>45553</v>
      </c>
      <c r="M25" s="123"/>
      <c r="N25" s="123"/>
      <c r="O25" s="123"/>
      <c r="P25" s="123">
        <v>74518</v>
      </c>
      <c r="Q25" s="123"/>
      <c r="R25" s="123"/>
      <c r="S25" s="123"/>
      <c r="T25" s="123">
        <v>20</v>
      </c>
      <c r="U25" s="123"/>
      <c r="V25" s="123"/>
      <c r="W25" s="123">
        <v>1765</v>
      </c>
      <c r="X25" s="123"/>
      <c r="Y25" s="123"/>
      <c r="Z25" s="123"/>
      <c r="AA25" s="123">
        <v>3253</v>
      </c>
      <c r="AB25" s="123"/>
      <c r="AC25" s="123"/>
      <c r="AD25" s="123"/>
      <c r="AE25" s="123">
        <v>233858</v>
      </c>
      <c r="AF25" s="123"/>
      <c r="AG25" s="123"/>
      <c r="AH25" s="123"/>
      <c r="AI25" s="123">
        <v>446832</v>
      </c>
      <c r="AJ25" s="123"/>
      <c r="AK25" s="123"/>
      <c r="AL25" s="123"/>
      <c r="AM25" s="123"/>
      <c r="AN25" s="123">
        <v>24198</v>
      </c>
      <c r="AO25" s="123"/>
      <c r="AP25" s="123"/>
      <c r="AQ25" s="123"/>
      <c r="AR25" s="123">
        <v>5433</v>
      </c>
      <c r="AS25" s="123"/>
      <c r="AT25" s="123"/>
      <c r="AU25" s="123"/>
      <c r="AV25" s="123">
        <v>20134</v>
      </c>
      <c r="AW25" s="123"/>
      <c r="AX25" s="123"/>
      <c r="AY25" s="123"/>
      <c r="AZ25" s="123">
        <v>22803</v>
      </c>
      <c r="BA25" s="123"/>
      <c r="BB25" s="123"/>
      <c r="BC25" s="123"/>
      <c r="BD25" s="123">
        <v>569686</v>
      </c>
      <c r="BE25" s="123"/>
      <c r="BF25" s="123"/>
      <c r="BG25" s="123"/>
      <c r="BH25" s="123"/>
    </row>
    <row r="26" spans="1:60" s="28" customFormat="1" ht="10.5">
      <c r="A26" s="172" t="s">
        <v>321</v>
      </c>
      <c r="B26" s="172"/>
      <c r="C26" s="172"/>
      <c r="D26" s="172"/>
      <c r="E26" s="173"/>
      <c r="F26" s="175">
        <f>SUM(L26:BH26)</f>
        <v>1439141</v>
      </c>
      <c r="G26" s="175"/>
      <c r="H26" s="175"/>
      <c r="I26" s="175"/>
      <c r="J26" s="175"/>
      <c r="K26" s="175"/>
      <c r="L26" s="123">
        <v>45450</v>
      </c>
      <c r="M26" s="123"/>
      <c r="N26" s="123"/>
      <c r="O26" s="123"/>
      <c r="P26" s="123">
        <v>73918</v>
      </c>
      <c r="Q26" s="123"/>
      <c r="R26" s="123"/>
      <c r="S26" s="123"/>
      <c r="T26" s="123">
        <v>20</v>
      </c>
      <c r="U26" s="123"/>
      <c r="V26" s="123"/>
      <c r="W26" s="123">
        <v>1765</v>
      </c>
      <c r="X26" s="123"/>
      <c r="Y26" s="123"/>
      <c r="Z26" s="123"/>
      <c r="AA26" s="123">
        <v>3261</v>
      </c>
      <c r="AB26" s="123"/>
      <c r="AC26" s="123"/>
      <c r="AD26" s="123"/>
      <c r="AE26" s="123">
        <v>234016</v>
      </c>
      <c r="AF26" s="123"/>
      <c r="AG26" s="123"/>
      <c r="AH26" s="123"/>
      <c r="AI26" s="123">
        <v>442873</v>
      </c>
      <c r="AJ26" s="123"/>
      <c r="AK26" s="123"/>
      <c r="AL26" s="123"/>
      <c r="AM26" s="123"/>
      <c r="AN26" s="123">
        <v>24092</v>
      </c>
      <c r="AO26" s="123"/>
      <c r="AP26" s="123"/>
      <c r="AQ26" s="123"/>
      <c r="AR26" s="123">
        <v>5429</v>
      </c>
      <c r="AS26" s="123"/>
      <c r="AT26" s="123"/>
      <c r="AU26" s="123"/>
      <c r="AV26" s="123">
        <v>19710</v>
      </c>
      <c r="AW26" s="123"/>
      <c r="AX26" s="123"/>
      <c r="AY26" s="123"/>
      <c r="AZ26" s="123">
        <v>22505</v>
      </c>
      <c r="BA26" s="123"/>
      <c r="BB26" s="123"/>
      <c r="BC26" s="123"/>
      <c r="BD26" s="123">
        <v>566102</v>
      </c>
      <c r="BE26" s="123"/>
      <c r="BF26" s="123"/>
      <c r="BG26" s="123"/>
      <c r="BH26" s="123"/>
    </row>
    <row r="27" spans="1:60" s="28" customFormat="1" ht="3.75" customHeight="1" thickBot="1">
      <c r="A27" s="140"/>
      <c r="B27" s="144"/>
      <c r="C27" s="144"/>
      <c r="D27" s="144"/>
      <c r="E27" s="145"/>
      <c r="F27" s="146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</row>
    <row r="28" spans="1:60" s="94" customFormat="1" ht="11.2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4" t="s">
        <v>173</v>
      </c>
    </row>
    <row r="29" spans="1:60" s="28" customFormat="1" ht="10.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05"/>
    </row>
    <row r="30" spans="1:60" s="28" customFormat="1" ht="30" customHeight="1">
      <c r="A30" s="171" t="s">
        <v>390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</row>
    <row r="31" spans="1:60" s="28" customFormat="1" ht="12" thickBot="1">
      <c r="A31" s="106" t="s">
        <v>405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2"/>
      <c r="AF31" s="102"/>
      <c r="AG31" s="108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9" t="s">
        <v>406</v>
      </c>
    </row>
    <row r="32" spans="1:60" s="28" customFormat="1" ht="11.25" customHeight="1">
      <c r="A32" s="159" t="s">
        <v>407</v>
      </c>
      <c r="B32" s="160"/>
      <c r="C32" s="160"/>
      <c r="D32" s="160"/>
      <c r="E32" s="160" t="s">
        <v>408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2" t="s">
        <v>409</v>
      </c>
      <c r="BE32" s="163"/>
      <c r="BF32" s="163"/>
      <c r="BG32" s="163"/>
      <c r="BH32" s="164"/>
    </row>
    <row r="33" spans="1:60" s="28" customFormat="1" ht="11.25" customHeight="1">
      <c r="A33" s="161"/>
      <c r="B33" s="142"/>
      <c r="C33" s="142"/>
      <c r="D33" s="142"/>
      <c r="E33" s="139" t="s">
        <v>410</v>
      </c>
      <c r="F33" s="139"/>
      <c r="G33" s="139"/>
      <c r="H33" s="139"/>
      <c r="I33" s="139"/>
      <c r="J33" s="139"/>
      <c r="K33" s="142" t="s">
        <v>411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38" t="s">
        <v>412</v>
      </c>
      <c r="AA33" s="139"/>
      <c r="AB33" s="139"/>
      <c r="AC33" s="139"/>
      <c r="AD33" s="139"/>
      <c r="AE33" s="142" t="s">
        <v>413</v>
      </c>
      <c r="AF33" s="142"/>
      <c r="AG33" s="142"/>
      <c r="AH33" s="142"/>
      <c r="AI33" s="142"/>
      <c r="AJ33" s="142"/>
      <c r="AK33" s="142"/>
      <c r="AL33" s="142"/>
      <c r="AM33" s="142"/>
      <c r="AN33" s="142"/>
      <c r="AO33" s="138" t="s">
        <v>414</v>
      </c>
      <c r="AP33" s="139"/>
      <c r="AQ33" s="139"/>
      <c r="AR33" s="139"/>
      <c r="AS33" s="139"/>
      <c r="AT33" s="138" t="s">
        <v>415</v>
      </c>
      <c r="AU33" s="139"/>
      <c r="AV33" s="139"/>
      <c r="AW33" s="139"/>
      <c r="AX33" s="139"/>
      <c r="AY33" s="138" t="s">
        <v>416</v>
      </c>
      <c r="AZ33" s="139"/>
      <c r="BA33" s="139"/>
      <c r="BB33" s="139"/>
      <c r="BC33" s="139"/>
      <c r="BD33" s="139"/>
      <c r="BE33" s="139"/>
      <c r="BF33" s="139"/>
      <c r="BG33" s="139"/>
      <c r="BH33" s="165"/>
    </row>
    <row r="34" spans="1:60" s="28" customFormat="1" ht="11.25" customHeight="1">
      <c r="A34" s="161"/>
      <c r="B34" s="142"/>
      <c r="C34" s="142"/>
      <c r="D34" s="142"/>
      <c r="E34" s="139"/>
      <c r="F34" s="139"/>
      <c r="G34" s="139"/>
      <c r="H34" s="139"/>
      <c r="I34" s="139"/>
      <c r="J34" s="139"/>
      <c r="K34" s="139" t="s">
        <v>184</v>
      </c>
      <c r="L34" s="139"/>
      <c r="M34" s="139"/>
      <c r="N34" s="139"/>
      <c r="O34" s="139"/>
      <c r="P34" s="139" t="s">
        <v>417</v>
      </c>
      <c r="Q34" s="139"/>
      <c r="R34" s="139"/>
      <c r="S34" s="139"/>
      <c r="T34" s="139"/>
      <c r="U34" s="135" t="s">
        <v>418</v>
      </c>
      <c r="V34" s="136"/>
      <c r="W34" s="136"/>
      <c r="X34" s="136"/>
      <c r="Y34" s="136"/>
      <c r="Z34" s="139"/>
      <c r="AA34" s="139"/>
      <c r="AB34" s="139"/>
      <c r="AC34" s="139"/>
      <c r="AD34" s="139"/>
      <c r="AE34" s="139" t="s">
        <v>184</v>
      </c>
      <c r="AF34" s="139"/>
      <c r="AG34" s="139"/>
      <c r="AH34" s="139"/>
      <c r="AI34" s="139"/>
      <c r="AJ34" s="139" t="s">
        <v>417</v>
      </c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65"/>
    </row>
    <row r="35" spans="1:60" s="28" customFormat="1" ht="3" customHeight="1">
      <c r="A35" s="137"/>
      <c r="B35" s="137"/>
      <c r="C35" s="137"/>
      <c r="D35" s="167"/>
      <c r="E35" s="141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</row>
    <row r="36" spans="1:61" s="32" customFormat="1" ht="10.5">
      <c r="A36" s="169" t="s">
        <v>62</v>
      </c>
      <c r="B36" s="169"/>
      <c r="C36" s="169"/>
      <c r="D36" s="170"/>
      <c r="E36" s="194">
        <f>SUM(E37:J159)</f>
        <v>850534</v>
      </c>
      <c r="F36" s="195"/>
      <c r="G36" s="195"/>
      <c r="H36" s="195"/>
      <c r="I36" s="195"/>
      <c r="J36" s="195"/>
      <c r="K36" s="168">
        <f>SUM(K37:O159)</f>
        <v>45450</v>
      </c>
      <c r="L36" s="168"/>
      <c r="M36" s="168"/>
      <c r="N36" s="168"/>
      <c r="O36" s="168"/>
      <c r="P36" s="168">
        <f>SUM(P37:T159)</f>
        <v>73938</v>
      </c>
      <c r="Q36" s="168"/>
      <c r="R36" s="168"/>
      <c r="S36" s="168"/>
      <c r="T36" s="168"/>
      <c r="U36" s="168">
        <f>SUM(U37:Y159)</f>
        <v>1765</v>
      </c>
      <c r="V36" s="168"/>
      <c r="W36" s="168"/>
      <c r="X36" s="168"/>
      <c r="Y36" s="168"/>
      <c r="Z36" s="168">
        <f>SUM(Z37:AD159)</f>
        <v>3261</v>
      </c>
      <c r="AA36" s="168"/>
      <c r="AB36" s="168"/>
      <c r="AC36" s="168"/>
      <c r="AD36" s="168"/>
      <c r="AE36" s="168">
        <f>SUM(AE37:AI159)</f>
        <v>234016</v>
      </c>
      <c r="AF36" s="168"/>
      <c r="AG36" s="168"/>
      <c r="AH36" s="168"/>
      <c r="AI36" s="168"/>
      <c r="AJ36" s="168">
        <f>SUM(AJ37:AN159)</f>
        <v>442873</v>
      </c>
      <c r="AK36" s="168"/>
      <c r="AL36" s="168"/>
      <c r="AM36" s="168"/>
      <c r="AN36" s="168"/>
      <c r="AO36" s="168">
        <f>SUM(AO37:AS159)</f>
        <v>24092</v>
      </c>
      <c r="AP36" s="168"/>
      <c r="AQ36" s="168"/>
      <c r="AR36" s="168"/>
      <c r="AS36" s="168"/>
      <c r="AT36" s="168">
        <f>SUM(AT37:AX159)</f>
        <v>5429</v>
      </c>
      <c r="AU36" s="168"/>
      <c r="AV36" s="168"/>
      <c r="AW36" s="168"/>
      <c r="AX36" s="168"/>
      <c r="AY36" s="168">
        <f>SUM(AY37:BC159)</f>
        <v>19710</v>
      </c>
      <c r="AZ36" s="168"/>
      <c r="BA36" s="168"/>
      <c r="BB36" s="168"/>
      <c r="BC36" s="168"/>
      <c r="BD36" s="168">
        <v>566352</v>
      </c>
      <c r="BE36" s="168"/>
      <c r="BF36" s="168"/>
      <c r="BG36" s="168"/>
      <c r="BH36" s="168"/>
      <c r="BI36" s="31"/>
    </row>
    <row r="37" spans="1:60" s="28" customFormat="1" ht="11.25">
      <c r="A37" s="113" t="s">
        <v>121</v>
      </c>
      <c r="B37" s="114"/>
      <c r="C37" s="114"/>
      <c r="D37" s="115"/>
      <c r="E37" s="126">
        <f aca="true" t="shared" si="0" ref="E37:E46">SUM(K37:BC37)</f>
        <v>293788</v>
      </c>
      <c r="F37" s="127"/>
      <c r="G37" s="127"/>
      <c r="H37" s="127"/>
      <c r="I37" s="127"/>
      <c r="J37" s="127"/>
      <c r="K37" s="123">
        <v>15198</v>
      </c>
      <c r="L37" s="123"/>
      <c r="M37" s="123"/>
      <c r="N37" s="123"/>
      <c r="O37" s="123"/>
      <c r="P37" s="123">
        <v>29126</v>
      </c>
      <c r="Q37" s="123"/>
      <c r="R37" s="123"/>
      <c r="S37" s="123"/>
      <c r="T37" s="123"/>
      <c r="U37" s="123">
        <v>371</v>
      </c>
      <c r="V37" s="123"/>
      <c r="W37" s="123"/>
      <c r="X37" s="123"/>
      <c r="Y37" s="123"/>
      <c r="Z37" s="123">
        <v>1109</v>
      </c>
      <c r="AA37" s="123"/>
      <c r="AB37" s="123"/>
      <c r="AC37" s="123"/>
      <c r="AD37" s="123"/>
      <c r="AE37" s="123">
        <v>82037</v>
      </c>
      <c r="AF37" s="123"/>
      <c r="AG37" s="123"/>
      <c r="AH37" s="123"/>
      <c r="AI37" s="123"/>
      <c r="AJ37" s="123">
        <v>150125</v>
      </c>
      <c r="AK37" s="123"/>
      <c r="AL37" s="123"/>
      <c r="AM37" s="123"/>
      <c r="AN37" s="123"/>
      <c r="AO37" s="123">
        <v>8035</v>
      </c>
      <c r="AP37" s="123"/>
      <c r="AQ37" s="123"/>
      <c r="AR37" s="123"/>
      <c r="AS37" s="123"/>
      <c r="AT37" s="123">
        <v>1349</v>
      </c>
      <c r="AU37" s="123"/>
      <c r="AV37" s="123"/>
      <c r="AW37" s="123"/>
      <c r="AX37" s="123"/>
      <c r="AY37" s="123">
        <v>6438</v>
      </c>
      <c r="AZ37" s="123"/>
      <c r="BA37" s="123"/>
      <c r="BB37" s="123"/>
      <c r="BC37" s="123"/>
      <c r="BD37" s="123">
        <v>144176</v>
      </c>
      <c r="BE37" s="123"/>
      <c r="BF37" s="123"/>
      <c r="BG37" s="123"/>
      <c r="BH37" s="123"/>
    </row>
    <row r="38" spans="1:61" s="28" customFormat="1" ht="14.25">
      <c r="A38" s="113" t="s">
        <v>122</v>
      </c>
      <c r="B38" s="114"/>
      <c r="C38" s="114"/>
      <c r="D38" s="115"/>
      <c r="E38" s="126">
        <f t="shared" si="0"/>
        <v>188323</v>
      </c>
      <c r="F38" s="127"/>
      <c r="G38" s="127"/>
      <c r="H38" s="127"/>
      <c r="I38" s="127"/>
      <c r="J38" s="127"/>
      <c r="K38" s="123">
        <v>9435</v>
      </c>
      <c r="L38" s="123"/>
      <c r="M38" s="123"/>
      <c r="N38" s="123"/>
      <c r="O38" s="123"/>
      <c r="P38" s="123">
        <v>14653</v>
      </c>
      <c r="Q38" s="123"/>
      <c r="R38" s="123"/>
      <c r="S38" s="123"/>
      <c r="T38" s="123"/>
      <c r="U38" s="123">
        <v>915</v>
      </c>
      <c r="V38" s="123"/>
      <c r="W38" s="123"/>
      <c r="X38" s="123"/>
      <c r="Y38" s="123"/>
      <c r="Z38" s="123">
        <v>523</v>
      </c>
      <c r="AA38" s="123"/>
      <c r="AB38" s="123"/>
      <c r="AC38" s="123"/>
      <c r="AD38" s="123"/>
      <c r="AE38" s="123">
        <v>54033</v>
      </c>
      <c r="AF38" s="123"/>
      <c r="AG38" s="123"/>
      <c r="AH38" s="123"/>
      <c r="AI38" s="123"/>
      <c r="AJ38" s="123">
        <v>98377</v>
      </c>
      <c r="AK38" s="123"/>
      <c r="AL38" s="123"/>
      <c r="AM38" s="123"/>
      <c r="AN38" s="123"/>
      <c r="AO38" s="123">
        <v>5167</v>
      </c>
      <c r="AP38" s="123"/>
      <c r="AQ38" s="123"/>
      <c r="AR38" s="123"/>
      <c r="AS38" s="123"/>
      <c r="AT38" s="123">
        <v>951</v>
      </c>
      <c r="AU38" s="123"/>
      <c r="AV38" s="123"/>
      <c r="AW38" s="123"/>
      <c r="AX38" s="123"/>
      <c r="AY38" s="123">
        <v>4269</v>
      </c>
      <c r="AZ38" s="123"/>
      <c r="BA38" s="123"/>
      <c r="BB38" s="123"/>
      <c r="BC38" s="123"/>
      <c r="BD38" s="123">
        <v>119807</v>
      </c>
      <c r="BE38" s="123"/>
      <c r="BF38" s="123"/>
      <c r="BG38" s="123"/>
      <c r="BH38" s="123"/>
      <c r="BI38" s="101"/>
    </row>
    <row r="39" spans="1:61" s="28" customFormat="1" ht="14.25">
      <c r="A39" s="113" t="s">
        <v>123</v>
      </c>
      <c r="B39" s="114"/>
      <c r="C39" s="114"/>
      <c r="D39" s="115"/>
      <c r="E39" s="126">
        <f t="shared" si="0"/>
        <v>40564</v>
      </c>
      <c r="F39" s="127"/>
      <c r="G39" s="127"/>
      <c r="H39" s="127"/>
      <c r="I39" s="127"/>
      <c r="J39" s="127"/>
      <c r="K39" s="123">
        <v>2612</v>
      </c>
      <c r="L39" s="123"/>
      <c r="M39" s="123"/>
      <c r="N39" s="123"/>
      <c r="O39" s="123"/>
      <c r="P39" s="123">
        <v>4033</v>
      </c>
      <c r="Q39" s="123"/>
      <c r="R39" s="123"/>
      <c r="S39" s="123"/>
      <c r="T39" s="123"/>
      <c r="U39" s="123">
        <v>55</v>
      </c>
      <c r="V39" s="123"/>
      <c r="W39" s="123"/>
      <c r="X39" s="123"/>
      <c r="Y39" s="123"/>
      <c r="Z39" s="123">
        <v>198</v>
      </c>
      <c r="AA39" s="123"/>
      <c r="AB39" s="123"/>
      <c r="AC39" s="123"/>
      <c r="AD39" s="123"/>
      <c r="AE39" s="123">
        <v>10546</v>
      </c>
      <c r="AF39" s="123"/>
      <c r="AG39" s="123"/>
      <c r="AH39" s="123"/>
      <c r="AI39" s="123"/>
      <c r="AJ39" s="123">
        <v>20373</v>
      </c>
      <c r="AK39" s="123"/>
      <c r="AL39" s="123"/>
      <c r="AM39" s="123"/>
      <c r="AN39" s="123"/>
      <c r="AO39" s="123">
        <v>1237</v>
      </c>
      <c r="AP39" s="123"/>
      <c r="AQ39" s="123"/>
      <c r="AR39" s="123"/>
      <c r="AS39" s="123"/>
      <c r="AT39" s="123">
        <v>350</v>
      </c>
      <c r="AU39" s="123"/>
      <c r="AV39" s="123"/>
      <c r="AW39" s="123"/>
      <c r="AX39" s="123"/>
      <c r="AY39" s="123">
        <v>1160</v>
      </c>
      <c r="AZ39" s="123"/>
      <c r="BA39" s="123"/>
      <c r="BB39" s="123"/>
      <c r="BC39" s="123"/>
      <c r="BD39" s="123">
        <v>29213</v>
      </c>
      <c r="BE39" s="123"/>
      <c r="BF39" s="123"/>
      <c r="BG39" s="123"/>
      <c r="BH39" s="123"/>
      <c r="BI39" s="101"/>
    </row>
    <row r="40" spans="1:61" s="28" customFormat="1" ht="14.25">
      <c r="A40" s="113" t="s">
        <v>124</v>
      </c>
      <c r="B40" s="114"/>
      <c r="C40" s="114"/>
      <c r="D40" s="115"/>
      <c r="E40" s="126">
        <f t="shared" si="0"/>
        <v>27210</v>
      </c>
      <c r="F40" s="127"/>
      <c r="G40" s="127"/>
      <c r="H40" s="127"/>
      <c r="I40" s="127"/>
      <c r="J40" s="127"/>
      <c r="K40" s="123">
        <v>1041</v>
      </c>
      <c r="L40" s="123"/>
      <c r="M40" s="123"/>
      <c r="N40" s="123"/>
      <c r="O40" s="123"/>
      <c r="P40" s="123">
        <v>1781</v>
      </c>
      <c r="Q40" s="123"/>
      <c r="R40" s="123"/>
      <c r="S40" s="123"/>
      <c r="T40" s="123"/>
      <c r="U40" s="123">
        <v>76</v>
      </c>
      <c r="V40" s="123"/>
      <c r="W40" s="123"/>
      <c r="X40" s="123"/>
      <c r="Y40" s="123"/>
      <c r="Z40" s="123">
        <v>86</v>
      </c>
      <c r="AA40" s="123"/>
      <c r="AB40" s="123"/>
      <c r="AC40" s="123"/>
      <c r="AD40" s="123"/>
      <c r="AE40" s="123">
        <v>7246</v>
      </c>
      <c r="AF40" s="123"/>
      <c r="AG40" s="123"/>
      <c r="AH40" s="123"/>
      <c r="AI40" s="123"/>
      <c r="AJ40" s="123">
        <v>15494</v>
      </c>
      <c r="AK40" s="123"/>
      <c r="AL40" s="123"/>
      <c r="AM40" s="123"/>
      <c r="AN40" s="123"/>
      <c r="AO40" s="123">
        <v>569</v>
      </c>
      <c r="AP40" s="123"/>
      <c r="AQ40" s="123"/>
      <c r="AR40" s="123"/>
      <c r="AS40" s="123"/>
      <c r="AT40" s="123">
        <v>277</v>
      </c>
      <c r="AU40" s="123"/>
      <c r="AV40" s="123"/>
      <c r="AW40" s="123"/>
      <c r="AX40" s="123"/>
      <c r="AY40" s="123">
        <v>640</v>
      </c>
      <c r="AZ40" s="123"/>
      <c r="BA40" s="123"/>
      <c r="BB40" s="123"/>
      <c r="BC40" s="123"/>
      <c r="BD40" s="123">
        <v>18581</v>
      </c>
      <c r="BE40" s="123"/>
      <c r="BF40" s="123"/>
      <c r="BG40" s="123"/>
      <c r="BH40" s="123"/>
      <c r="BI40" s="101"/>
    </row>
    <row r="41" spans="1:61" s="28" customFormat="1" ht="14.25">
      <c r="A41" s="113" t="s">
        <v>125</v>
      </c>
      <c r="B41" s="114"/>
      <c r="C41" s="114"/>
      <c r="D41" s="115"/>
      <c r="E41" s="126">
        <f t="shared" si="0"/>
        <v>21243</v>
      </c>
      <c r="F41" s="127"/>
      <c r="G41" s="127"/>
      <c r="H41" s="127"/>
      <c r="I41" s="127"/>
      <c r="J41" s="127"/>
      <c r="K41" s="123">
        <v>1176</v>
      </c>
      <c r="L41" s="123"/>
      <c r="M41" s="123"/>
      <c r="N41" s="123"/>
      <c r="O41" s="123"/>
      <c r="P41" s="123">
        <v>1529</v>
      </c>
      <c r="Q41" s="123"/>
      <c r="R41" s="123"/>
      <c r="S41" s="123"/>
      <c r="T41" s="123"/>
      <c r="U41" s="123">
        <v>13</v>
      </c>
      <c r="V41" s="123"/>
      <c r="W41" s="123"/>
      <c r="X41" s="123"/>
      <c r="Y41" s="123"/>
      <c r="Z41" s="123">
        <v>144</v>
      </c>
      <c r="AA41" s="123"/>
      <c r="AB41" s="123"/>
      <c r="AC41" s="123"/>
      <c r="AD41" s="123"/>
      <c r="AE41" s="123">
        <v>5722</v>
      </c>
      <c r="AF41" s="123"/>
      <c r="AG41" s="123"/>
      <c r="AH41" s="123"/>
      <c r="AI41" s="123"/>
      <c r="AJ41" s="123">
        <v>11371</v>
      </c>
      <c r="AK41" s="123"/>
      <c r="AL41" s="123"/>
      <c r="AM41" s="123"/>
      <c r="AN41" s="123"/>
      <c r="AO41" s="123">
        <v>648</v>
      </c>
      <c r="AP41" s="123"/>
      <c r="AQ41" s="123"/>
      <c r="AR41" s="123"/>
      <c r="AS41" s="123"/>
      <c r="AT41" s="123">
        <v>167</v>
      </c>
      <c r="AU41" s="123"/>
      <c r="AV41" s="123"/>
      <c r="AW41" s="123"/>
      <c r="AX41" s="123"/>
      <c r="AY41" s="123">
        <v>473</v>
      </c>
      <c r="AZ41" s="123"/>
      <c r="BA41" s="123"/>
      <c r="BB41" s="123"/>
      <c r="BC41" s="123"/>
      <c r="BD41" s="123">
        <v>17425</v>
      </c>
      <c r="BE41" s="123"/>
      <c r="BF41" s="123"/>
      <c r="BG41" s="123"/>
      <c r="BH41" s="123"/>
      <c r="BI41" s="101"/>
    </row>
    <row r="42" spans="1:61" s="28" customFormat="1" ht="14.25">
      <c r="A42" s="113" t="s">
        <v>126</v>
      </c>
      <c r="B42" s="114"/>
      <c r="C42" s="114"/>
      <c r="D42" s="115"/>
      <c r="E42" s="126">
        <f t="shared" si="0"/>
        <v>13540</v>
      </c>
      <c r="F42" s="127"/>
      <c r="G42" s="127"/>
      <c r="H42" s="127"/>
      <c r="I42" s="127"/>
      <c r="J42" s="127"/>
      <c r="K42" s="123">
        <v>839</v>
      </c>
      <c r="L42" s="123"/>
      <c r="M42" s="123"/>
      <c r="N42" s="123"/>
      <c r="O42" s="123"/>
      <c r="P42" s="123">
        <v>1077</v>
      </c>
      <c r="Q42" s="123"/>
      <c r="R42" s="123"/>
      <c r="S42" s="123"/>
      <c r="T42" s="123"/>
      <c r="U42" s="123">
        <v>7</v>
      </c>
      <c r="V42" s="123"/>
      <c r="W42" s="123"/>
      <c r="X42" s="123"/>
      <c r="Y42" s="123"/>
      <c r="Z42" s="123">
        <v>66</v>
      </c>
      <c r="AA42" s="123"/>
      <c r="AB42" s="123"/>
      <c r="AC42" s="123"/>
      <c r="AD42" s="123"/>
      <c r="AE42" s="123">
        <v>3665</v>
      </c>
      <c r="AF42" s="123"/>
      <c r="AG42" s="123"/>
      <c r="AH42" s="123"/>
      <c r="AI42" s="123"/>
      <c r="AJ42" s="123">
        <v>7053</v>
      </c>
      <c r="AK42" s="123"/>
      <c r="AL42" s="123"/>
      <c r="AM42" s="123"/>
      <c r="AN42" s="123"/>
      <c r="AO42" s="123">
        <v>429</v>
      </c>
      <c r="AP42" s="123"/>
      <c r="AQ42" s="123"/>
      <c r="AR42" s="123"/>
      <c r="AS42" s="123"/>
      <c r="AT42" s="123">
        <v>53</v>
      </c>
      <c r="AU42" s="123"/>
      <c r="AV42" s="123"/>
      <c r="AW42" s="123"/>
      <c r="AX42" s="123"/>
      <c r="AY42" s="123">
        <v>351</v>
      </c>
      <c r="AZ42" s="123"/>
      <c r="BA42" s="123"/>
      <c r="BB42" s="123"/>
      <c r="BC42" s="123"/>
      <c r="BD42" s="123">
        <v>11827</v>
      </c>
      <c r="BE42" s="123"/>
      <c r="BF42" s="123"/>
      <c r="BG42" s="123"/>
      <c r="BH42" s="123"/>
      <c r="BI42" s="101"/>
    </row>
    <row r="43" spans="1:61" s="28" customFormat="1" ht="14.25">
      <c r="A43" s="113" t="s">
        <v>127</v>
      </c>
      <c r="B43" s="114"/>
      <c r="C43" s="114"/>
      <c r="D43" s="115"/>
      <c r="E43" s="126">
        <f t="shared" si="0"/>
        <v>23597</v>
      </c>
      <c r="F43" s="127"/>
      <c r="G43" s="127"/>
      <c r="H43" s="127"/>
      <c r="I43" s="127"/>
      <c r="J43" s="127"/>
      <c r="K43" s="123">
        <v>1156</v>
      </c>
      <c r="L43" s="123"/>
      <c r="M43" s="123"/>
      <c r="N43" s="123"/>
      <c r="O43" s="123"/>
      <c r="P43" s="123">
        <v>1480</v>
      </c>
      <c r="Q43" s="123"/>
      <c r="R43" s="123"/>
      <c r="S43" s="123"/>
      <c r="T43" s="123"/>
      <c r="U43" s="123">
        <v>29</v>
      </c>
      <c r="V43" s="123"/>
      <c r="W43" s="123"/>
      <c r="X43" s="123"/>
      <c r="Y43" s="123"/>
      <c r="Z43" s="123">
        <v>48</v>
      </c>
      <c r="AA43" s="123"/>
      <c r="AB43" s="123"/>
      <c r="AC43" s="123"/>
      <c r="AD43" s="123"/>
      <c r="AE43" s="123">
        <v>6777</v>
      </c>
      <c r="AF43" s="123"/>
      <c r="AG43" s="123"/>
      <c r="AH43" s="123"/>
      <c r="AI43" s="123"/>
      <c r="AJ43" s="123">
        <v>12824</v>
      </c>
      <c r="AK43" s="123"/>
      <c r="AL43" s="123"/>
      <c r="AM43" s="123"/>
      <c r="AN43" s="123"/>
      <c r="AO43" s="123">
        <v>552</v>
      </c>
      <c r="AP43" s="123"/>
      <c r="AQ43" s="123"/>
      <c r="AR43" s="123"/>
      <c r="AS43" s="123"/>
      <c r="AT43" s="123">
        <v>139</v>
      </c>
      <c r="AU43" s="123"/>
      <c r="AV43" s="123"/>
      <c r="AW43" s="123"/>
      <c r="AX43" s="123"/>
      <c r="AY43" s="123">
        <v>592</v>
      </c>
      <c r="AZ43" s="123"/>
      <c r="BA43" s="123"/>
      <c r="BB43" s="123"/>
      <c r="BC43" s="123"/>
      <c r="BD43" s="123">
        <v>18182</v>
      </c>
      <c r="BE43" s="123"/>
      <c r="BF43" s="123"/>
      <c r="BG43" s="123"/>
      <c r="BH43" s="123"/>
      <c r="BI43" s="101"/>
    </row>
    <row r="44" spans="1:61" s="28" customFormat="1" ht="14.25">
      <c r="A44" s="113" t="s">
        <v>128</v>
      </c>
      <c r="B44" s="114"/>
      <c r="C44" s="114"/>
      <c r="D44" s="115"/>
      <c r="E44" s="126">
        <f t="shared" si="0"/>
        <v>8980</v>
      </c>
      <c r="F44" s="127"/>
      <c r="G44" s="127"/>
      <c r="H44" s="127"/>
      <c r="I44" s="127"/>
      <c r="J44" s="127"/>
      <c r="K44" s="123">
        <v>513</v>
      </c>
      <c r="L44" s="123"/>
      <c r="M44" s="123"/>
      <c r="N44" s="123"/>
      <c r="O44" s="123"/>
      <c r="P44" s="123">
        <v>940</v>
      </c>
      <c r="Q44" s="123"/>
      <c r="R44" s="123"/>
      <c r="S44" s="123"/>
      <c r="T44" s="123"/>
      <c r="U44" s="123">
        <v>15</v>
      </c>
      <c r="V44" s="123"/>
      <c r="W44" s="123"/>
      <c r="X44" s="123"/>
      <c r="Y44" s="123"/>
      <c r="Z44" s="123">
        <v>32</v>
      </c>
      <c r="AA44" s="123"/>
      <c r="AB44" s="123"/>
      <c r="AC44" s="123"/>
      <c r="AD44" s="123"/>
      <c r="AE44" s="123">
        <v>2258</v>
      </c>
      <c r="AF44" s="123"/>
      <c r="AG44" s="123"/>
      <c r="AH44" s="123"/>
      <c r="AI44" s="123"/>
      <c r="AJ44" s="123">
        <v>4525</v>
      </c>
      <c r="AK44" s="123"/>
      <c r="AL44" s="123"/>
      <c r="AM44" s="123"/>
      <c r="AN44" s="123"/>
      <c r="AO44" s="123">
        <v>399</v>
      </c>
      <c r="AP44" s="123"/>
      <c r="AQ44" s="123"/>
      <c r="AR44" s="123"/>
      <c r="AS44" s="123"/>
      <c r="AT44" s="123">
        <v>80</v>
      </c>
      <c r="AU44" s="123"/>
      <c r="AV44" s="123"/>
      <c r="AW44" s="123"/>
      <c r="AX44" s="123"/>
      <c r="AY44" s="123">
        <v>218</v>
      </c>
      <c r="AZ44" s="123"/>
      <c r="BA44" s="123"/>
      <c r="BB44" s="123"/>
      <c r="BC44" s="123"/>
      <c r="BD44" s="123">
        <v>7766</v>
      </c>
      <c r="BE44" s="123"/>
      <c r="BF44" s="123"/>
      <c r="BG44" s="123"/>
      <c r="BH44" s="123"/>
      <c r="BI44" s="101"/>
    </row>
    <row r="45" spans="1:61" s="28" customFormat="1" ht="14.25">
      <c r="A45" s="113" t="s">
        <v>129</v>
      </c>
      <c r="B45" s="114"/>
      <c r="C45" s="114"/>
      <c r="D45" s="115"/>
      <c r="E45" s="126">
        <f t="shared" si="0"/>
        <v>9861</v>
      </c>
      <c r="F45" s="127"/>
      <c r="G45" s="127"/>
      <c r="H45" s="127"/>
      <c r="I45" s="127"/>
      <c r="J45" s="127"/>
      <c r="K45" s="123">
        <v>826</v>
      </c>
      <c r="L45" s="123"/>
      <c r="M45" s="123"/>
      <c r="N45" s="123"/>
      <c r="O45" s="123"/>
      <c r="P45" s="123">
        <v>1088</v>
      </c>
      <c r="Q45" s="123"/>
      <c r="R45" s="123"/>
      <c r="S45" s="123"/>
      <c r="T45" s="123"/>
      <c r="U45" s="123">
        <v>29</v>
      </c>
      <c r="V45" s="123"/>
      <c r="W45" s="123"/>
      <c r="X45" s="123"/>
      <c r="Y45" s="123"/>
      <c r="Z45" s="123">
        <v>48</v>
      </c>
      <c r="AA45" s="123"/>
      <c r="AB45" s="123"/>
      <c r="AC45" s="123"/>
      <c r="AD45" s="123"/>
      <c r="AE45" s="123">
        <v>2386</v>
      </c>
      <c r="AF45" s="123"/>
      <c r="AG45" s="123"/>
      <c r="AH45" s="123"/>
      <c r="AI45" s="123"/>
      <c r="AJ45" s="123">
        <v>4713</v>
      </c>
      <c r="AK45" s="123"/>
      <c r="AL45" s="123"/>
      <c r="AM45" s="123"/>
      <c r="AN45" s="123"/>
      <c r="AO45" s="123">
        <v>475</v>
      </c>
      <c r="AP45" s="123"/>
      <c r="AQ45" s="123"/>
      <c r="AR45" s="123"/>
      <c r="AS45" s="123"/>
      <c r="AT45" s="123">
        <v>136</v>
      </c>
      <c r="AU45" s="123"/>
      <c r="AV45" s="123"/>
      <c r="AW45" s="123"/>
      <c r="AX45" s="123"/>
      <c r="AY45" s="123">
        <v>160</v>
      </c>
      <c r="AZ45" s="123"/>
      <c r="BA45" s="123"/>
      <c r="BB45" s="123"/>
      <c r="BC45" s="123"/>
      <c r="BD45" s="123">
        <v>8657</v>
      </c>
      <c r="BE45" s="123"/>
      <c r="BF45" s="123"/>
      <c r="BG45" s="123"/>
      <c r="BH45" s="123"/>
      <c r="BI45" s="101"/>
    </row>
    <row r="46" spans="1:61" s="28" customFormat="1" ht="14.25">
      <c r="A46" s="113" t="s">
        <v>130</v>
      </c>
      <c r="B46" s="114"/>
      <c r="C46" s="114"/>
      <c r="D46" s="115"/>
      <c r="E46" s="126">
        <f t="shared" si="0"/>
        <v>13261</v>
      </c>
      <c r="F46" s="127"/>
      <c r="G46" s="127"/>
      <c r="H46" s="127"/>
      <c r="I46" s="127"/>
      <c r="J46" s="127"/>
      <c r="K46" s="123">
        <v>1014</v>
      </c>
      <c r="L46" s="123"/>
      <c r="M46" s="123"/>
      <c r="N46" s="123"/>
      <c r="O46" s="123"/>
      <c r="P46" s="123">
        <v>935</v>
      </c>
      <c r="Q46" s="123"/>
      <c r="R46" s="123"/>
      <c r="S46" s="123"/>
      <c r="T46" s="123"/>
      <c r="U46" s="123">
        <v>47</v>
      </c>
      <c r="V46" s="123"/>
      <c r="W46" s="123"/>
      <c r="X46" s="123"/>
      <c r="Y46" s="123"/>
      <c r="Z46" s="123">
        <v>55</v>
      </c>
      <c r="AA46" s="123"/>
      <c r="AB46" s="123"/>
      <c r="AC46" s="123"/>
      <c r="AD46" s="123"/>
      <c r="AE46" s="123">
        <v>3588</v>
      </c>
      <c r="AF46" s="123"/>
      <c r="AG46" s="123"/>
      <c r="AH46" s="123"/>
      <c r="AI46" s="123"/>
      <c r="AJ46" s="123">
        <v>6630</v>
      </c>
      <c r="AK46" s="123"/>
      <c r="AL46" s="123"/>
      <c r="AM46" s="123"/>
      <c r="AN46" s="123"/>
      <c r="AO46" s="123">
        <v>461</v>
      </c>
      <c r="AP46" s="123"/>
      <c r="AQ46" s="123"/>
      <c r="AR46" s="123"/>
      <c r="AS46" s="123"/>
      <c r="AT46" s="123">
        <v>298</v>
      </c>
      <c r="AU46" s="123"/>
      <c r="AV46" s="123"/>
      <c r="AW46" s="123"/>
      <c r="AX46" s="123"/>
      <c r="AY46" s="123">
        <v>233</v>
      </c>
      <c r="AZ46" s="123"/>
      <c r="BA46" s="123"/>
      <c r="BB46" s="123"/>
      <c r="BC46" s="123"/>
      <c r="BD46" s="123">
        <v>8776</v>
      </c>
      <c r="BE46" s="123"/>
      <c r="BF46" s="123"/>
      <c r="BG46" s="123"/>
      <c r="BH46" s="123"/>
      <c r="BI46" s="101"/>
    </row>
    <row r="47" spans="1:60" s="28" customFormat="1" ht="11.25">
      <c r="A47" s="113"/>
      <c r="B47" s="114"/>
      <c r="C47" s="114"/>
      <c r="D47" s="115"/>
      <c r="E47" s="126"/>
      <c r="F47" s="127"/>
      <c r="G47" s="127"/>
      <c r="H47" s="127"/>
      <c r="I47" s="127"/>
      <c r="J47" s="127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66"/>
      <c r="BE47" s="114"/>
      <c r="BF47" s="114"/>
      <c r="BG47" s="114"/>
      <c r="BH47" s="114"/>
    </row>
    <row r="48" spans="1:60" s="28" customFormat="1" ht="11.25">
      <c r="A48" s="124" t="s">
        <v>131</v>
      </c>
      <c r="B48" s="124"/>
      <c r="C48" s="124"/>
      <c r="D48" s="125"/>
      <c r="E48" s="126"/>
      <c r="F48" s="127"/>
      <c r="G48" s="127"/>
      <c r="H48" s="127"/>
      <c r="I48" s="127"/>
      <c r="J48" s="127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66"/>
      <c r="BE48" s="114"/>
      <c r="BF48" s="114"/>
      <c r="BG48" s="114"/>
      <c r="BH48" s="114"/>
    </row>
    <row r="49" spans="1:60" s="28" customFormat="1" ht="11.25">
      <c r="A49" s="113" t="s">
        <v>132</v>
      </c>
      <c r="B49" s="114"/>
      <c r="C49" s="114"/>
      <c r="D49" s="115"/>
      <c r="E49" s="126">
        <f>SUM(K49:BC49)</f>
        <v>4880</v>
      </c>
      <c r="F49" s="127"/>
      <c r="G49" s="127"/>
      <c r="H49" s="127"/>
      <c r="I49" s="127"/>
      <c r="J49" s="127"/>
      <c r="K49" s="123">
        <v>279</v>
      </c>
      <c r="L49" s="123"/>
      <c r="M49" s="123"/>
      <c r="N49" s="123"/>
      <c r="O49" s="123"/>
      <c r="P49" s="123">
        <v>383</v>
      </c>
      <c r="Q49" s="123"/>
      <c r="R49" s="123"/>
      <c r="S49" s="123"/>
      <c r="T49" s="123"/>
      <c r="U49" s="123">
        <v>4</v>
      </c>
      <c r="V49" s="123"/>
      <c r="W49" s="123"/>
      <c r="X49" s="123"/>
      <c r="Y49" s="123"/>
      <c r="Z49" s="123">
        <v>5</v>
      </c>
      <c r="AA49" s="123"/>
      <c r="AB49" s="123"/>
      <c r="AC49" s="123"/>
      <c r="AD49" s="123"/>
      <c r="AE49" s="123">
        <v>1263</v>
      </c>
      <c r="AF49" s="123"/>
      <c r="AG49" s="123"/>
      <c r="AH49" s="123"/>
      <c r="AI49" s="123"/>
      <c r="AJ49" s="123">
        <v>2623</v>
      </c>
      <c r="AK49" s="123"/>
      <c r="AL49" s="123"/>
      <c r="AM49" s="123"/>
      <c r="AN49" s="123"/>
      <c r="AO49" s="123">
        <v>174</v>
      </c>
      <c r="AP49" s="123"/>
      <c r="AQ49" s="123"/>
      <c r="AR49" s="123"/>
      <c r="AS49" s="123"/>
      <c r="AT49" s="123">
        <v>40</v>
      </c>
      <c r="AU49" s="123"/>
      <c r="AV49" s="123"/>
      <c r="AW49" s="123"/>
      <c r="AX49" s="123"/>
      <c r="AY49" s="123">
        <v>109</v>
      </c>
      <c r="AZ49" s="123"/>
      <c r="BA49" s="123"/>
      <c r="BB49" s="123"/>
      <c r="BC49" s="123"/>
      <c r="BD49" s="123">
        <v>3526</v>
      </c>
      <c r="BE49" s="123"/>
      <c r="BF49" s="123"/>
      <c r="BG49" s="123"/>
      <c r="BH49" s="123"/>
    </row>
    <row r="50" spans="1:60" s="28" customFormat="1" ht="11.25">
      <c r="A50" s="113" t="s">
        <v>133</v>
      </c>
      <c r="B50" s="114"/>
      <c r="C50" s="114"/>
      <c r="D50" s="115"/>
      <c r="E50" s="126">
        <f>SUM(K50:BC50)</f>
        <v>2927</v>
      </c>
      <c r="F50" s="127"/>
      <c r="G50" s="127"/>
      <c r="H50" s="127"/>
      <c r="I50" s="127"/>
      <c r="J50" s="127"/>
      <c r="K50" s="123">
        <v>141</v>
      </c>
      <c r="L50" s="123"/>
      <c r="M50" s="123"/>
      <c r="N50" s="123"/>
      <c r="O50" s="123"/>
      <c r="P50" s="123">
        <v>243</v>
      </c>
      <c r="Q50" s="123"/>
      <c r="R50" s="123"/>
      <c r="S50" s="123"/>
      <c r="T50" s="123"/>
      <c r="U50" s="123">
        <v>0</v>
      </c>
      <c r="V50" s="123"/>
      <c r="W50" s="123"/>
      <c r="X50" s="123"/>
      <c r="Y50" s="123"/>
      <c r="Z50" s="123">
        <v>9</v>
      </c>
      <c r="AA50" s="123"/>
      <c r="AB50" s="123"/>
      <c r="AC50" s="123"/>
      <c r="AD50" s="123"/>
      <c r="AE50" s="123">
        <v>716</v>
      </c>
      <c r="AF50" s="123"/>
      <c r="AG50" s="123"/>
      <c r="AH50" s="123"/>
      <c r="AI50" s="123"/>
      <c r="AJ50" s="123">
        <v>1635</v>
      </c>
      <c r="AK50" s="123"/>
      <c r="AL50" s="123"/>
      <c r="AM50" s="123"/>
      <c r="AN50" s="123"/>
      <c r="AO50" s="123">
        <v>98</v>
      </c>
      <c r="AP50" s="123"/>
      <c r="AQ50" s="123"/>
      <c r="AR50" s="123"/>
      <c r="AS50" s="123"/>
      <c r="AT50" s="123">
        <v>12</v>
      </c>
      <c r="AU50" s="123"/>
      <c r="AV50" s="123"/>
      <c r="AW50" s="123"/>
      <c r="AX50" s="123"/>
      <c r="AY50" s="123">
        <v>73</v>
      </c>
      <c r="AZ50" s="123"/>
      <c r="BA50" s="123"/>
      <c r="BB50" s="123"/>
      <c r="BC50" s="123"/>
      <c r="BD50" s="123">
        <v>2318</v>
      </c>
      <c r="BE50" s="123"/>
      <c r="BF50" s="123"/>
      <c r="BG50" s="123"/>
      <c r="BH50" s="123"/>
    </row>
    <row r="51" spans="1:60" s="28" customFormat="1" ht="11.25">
      <c r="A51" s="113" t="s">
        <v>134</v>
      </c>
      <c r="B51" s="114"/>
      <c r="C51" s="114"/>
      <c r="D51" s="115"/>
      <c r="E51" s="126">
        <f>SUM(K51:BC51)</f>
        <v>2278</v>
      </c>
      <c r="F51" s="127"/>
      <c r="G51" s="127"/>
      <c r="H51" s="127"/>
      <c r="I51" s="127"/>
      <c r="J51" s="127"/>
      <c r="K51" s="123">
        <v>135</v>
      </c>
      <c r="L51" s="123"/>
      <c r="M51" s="123"/>
      <c r="N51" s="123"/>
      <c r="O51" s="123"/>
      <c r="P51" s="123">
        <v>262</v>
      </c>
      <c r="Q51" s="123"/>
      <c r="R51" s="123"/>
      <c r="S51" s="123"/>
      <c r="T51" s="123"/>
      <c r="U51" s="123">
        <v>1</v>
      </c>
      <c r="V51" s="123"/>
      <c r="W51" s="123"/>
      <c r="X51" s="123"/>
      <c r="Y51" s="123"/>
      <c r="Z51" s="123">
        <v>7</v>
      </c>
      <c r="AA51" s="123"/>
      <c r="AB51" s="123"/>
      <c r="AC51" s="123"/>
      <c r="AD51" s="123"/>
      <c r="AE51" s="123">
        <v>576</v>
      </c>
      <c r="AF51" s="123"/>
      <c r="AG51" s="123"/>
      <c r="AH51" s="123"/>
      <c r="AI51" s="123"/>
      <c r="AJ51" s="123">
        <v>1164</v>
      </c>
      <c r="AK51" s="123"/>
      <c r="AL51" s="123"/>
      <c r="AM51" s="123"/>
      <c r="AN51" s="123"/>
      <c r="AO51" s="123">
        <v>85</v>
      </c>
      <c r="AP51" s="123"/>
      <c r="AQ51" s="123"/>
      <c r="AR51" s="123"/>
      <c r="AS51" s="123"/>
      <c r="AT51" s="123">
        <v>18</v>
      </c>
      <c r="AU51" s="123"/>
      <c r="AV51" s="123"/>
      <c r="AW51" s="123"/>
      <c r="AX51" s="123"/>
      <c r="AY51" s="123">
        <v>30</v>
      </c>
      <c r="AZ51" s="123"/>
      <c r="BA51" s="123"/>
      <c r="BB51" s="123"/>
      <c r="BC51" s="123"/>
      <c r="BD51" s="123">
        <v>2624</v>
      </c>
      <c r="BE51" s="123"/>
      <c r="BF51" s="123"/>
      <c r="BG51" s="123"/>
      <c r="BH51" s="123"/>
    </row>
    <row r="52" spans="1:60" s="28" customFormat="1" ht="10.5" customHeight="1">
      <c r="A52" s="113"/>
      <c r="B52" s="114"/>
      <c r="C52" s="114"/>
      <c r="D52" s="115"/>
      <c r="E52" s="126"/>
      <c r="F52" s="127"/>
      <c r="G52" s="127"/>
      <c r="H52" s="127"/>
      <c r="I52" s="127"/>
      <c r="J52" s="127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</row>
    <row r="53" spans="1:60" s="28" customFormat="1" ht="10.5">
      <c r="A53" s="124" t="s">
        <v>135</v>
      </c>
      <c r="B53" s="124"/>
      <c r="C53" s="124"/>
      <c r="D53" s="125"/>
      <c r="E53" s="126"/>
      <c r="F53" s="127"/>
      <c r="G53" s="127"/>
      <c r="H53" s="127"/>
      <c r="I53" s="127"/>
      <c r="J53" s="127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</row>
    <row r="54" spans="1:60" s="28" customFormat="1" ht="11.25" customHeight="1">
      <c r="A54" s="113" t="s">
        <v>136</v>
      </c>
      <c r="B54" s="114"/>
      <c r="C54" s="114"/>
      <c r="D54" s="115"/>
      <c r="E54" s="126">
        <f>SUM(K54:BC54)</f>
        <v>6330</v>
      </c>
      <c r="F54" s="127"/>
      <c r="G54" s="127"/>
      <c r="H54" s="127"/>
      <c r="I54" s="127"/>
      <c r="J54" s="127"/>
      <c r="K54" s="123">
        <v>315</v>
      </c>
      <c r="L54" s="123"/>
      <c r="M54" s="123"/>
      <c r="N54" s="123"/>
      <c r="O54" s="123"/>
      <c r="P54" s="123">
        <v>329</v>
      </c>
      <c r="Q54" s="123"/>
      <c r="R54" s="123"/>
      <c r="S54" s="123"/>
      <c r="T54" s="123"/>
      <c r="U54" s="123">
        <v>19</v>
      </c>
      <c r="V54" s="123"/>
      <c r="W54" s="123"/>
      <c r="X54" s="123"/>
      <c r="Y54" s="123"/>
      <c r="Z54" s="123">
        <v>18</v>
      </c>
      <c r="AA54" s="123"/>
      <c r="AB54" s="123"/>
      <c r="AC54" s="123"/>
      <c r="AD54" s="123"/>
      <c r="AE54" s="123">
        <v>1820</v>
      </c>
      <c r="AF54" s="123"/>
      <c r="AG54" s="123"/>
      <c r="AH54" s="123"/>
      <c r="AI54" s="123"/>
      <c r="AJ54" s="123">
        <v>3442</v>
      </c>
      <c r="AK54" s="123"/>
      <c r="AL54" s="123"/>
      <c r="AM54" s="123"/>
      <c r="AN54" s="123"/>
      <c r="AO54" s="123">
        <v>237</v>
      </c>
      <c r="AP54" s="123"/>
      <c r="AQ54" s="123"/>
      <c r="AR54" s="123"/>
      <c r="AS54" s="123"/>
      <c r="AT54" s="123">
        <v>27</v>
      </c>
      <c r="AU54" s="123"/>
      <c r="AV54" s="123"/>
      <c r="AW54" s="123"/>
      <c r="AX54" s="123"/>
      <c r="AY54" s="123">
        <v>123</v>
      </c>
      <c r="AZ54" s="123"/>
      <c r="BA54" s="123"/>
      <c r="BB54" s="123"/>
      <c r="BC54" s="123"/>
      <c r="BD54" s="123">
        <v>4362</v>
      </c>
      <c r="BE54" s="123"/>
      <c r="BF54" s="123"/>
      <c r="BG54" s="123"/>
      <c r="BH54" s="123"/>
    </row>
    <row r="55" spans="1:60" s="28" customFormat="1" ht="11.25" customHeight="1">
      <c r="A55" s="113" t="s">
        <v>137</v>
      </c>
      <c r="B55" s="114"/>
      <c r="C55" s="114"/>
      <c r="D55" s="115"/>
      <c r="E55" s="126">
        <f>SUM(K55:BC55)</f>
        <v>10568</v>
      </c>
      <c r="F55" s="127"/>
      <c r="G55" s="127"/>
      <c r="H55" s="127"/>
      <c r="I55" s="127"/>
      <c r="J55" s="127"/>
      <c r="K55" s="123">
        <v>334</v>
      </c>
      <c r="L55" s="123"/>
      <c r="M55" s="123"/>
      <c r="N55" s="123"/>
      <c r="O55" s="123"/>
      <c r="P55" s="123">
        <v>538</v>
      </c>
      <c r="Q55" s="123"/>
      <c r="R55" s="123"/>
      <c r="S55" s="123"/>
      <c r="T55" s="123"/>
      <c r="U55" s="123">
        <v>3</v>
      </c>
      <c r="V55" s="123"/>
      <c r="W55" s="123"/>
      <c r="X55" s="123"/>
      <c r="Y55" s="123"/>
      <c r="Z55" s="123">
        <v>7</v>
      </c>
      <c r="AA55" s="123"/>
      <c r="AB55" s="123"/>
      <c r="AC55" s="123"/>
      <c r="AD55" s="123"/>
      <c r="AE55" s="123">
        <v>3157</v>
      </c>
      <c r="AF55" s="123"/>
      <c r="AG55" s="123"/>
      <c r="AH55" s="123"/>
      <c r="AI55" s="123"/>
      <c r="AJ55" s="123">
        <v>6096</v>
      </c>
      <c r="AK55" s="123"/>
      <c r="AL55" s="123"/>
      <c r="AM55" s="123"/>
      <c r="AN55" s="123"/>
      <c r="AO55" s="123">
        <v>169</v>
      </c>
      <c r="AP55" s="123"/>
      <c r="AQ55" s="123"/>
      <c r="AR55" s="123"/>
      <c r="AS55" s="123"/>
      <c r="AT55" s="123">
        <v>24</v>
      </c>
      <c r="AU55" s="123"/>
      <c r="AV55" s="123"/>
      <c r="AW55" s="123"/>
      <c r="AX55" s="123"/>
      <c r="AY55" s="123">
        <v>240</v>
      </c>
      <c r="AZ55" s="123"/>
      <c r="BA55" s="123"/>
      <c r="BB55" s="123"/>
      <c r="BC55" s="123"/>
      <c r="BD55" s="123">
        <v>7484</v>
      </c>
      <c r="BE55" s="123"/>
      <c r="BF55" s="123"/>
      <c r="BG55" s="123"/>
      <c r="BH55" s="123"/>
    </row>
    <row r="56" spans="1:60" s="28" customFormat="1" ht="11.25" customHeight="1">
      <c r="A56" s="113" t="s">
        <v>138</v>
      </c>
      <c r="B56" s="114"/>
      <c r="C56" s="114"/>
      <c r="D56" s="115"/>
      <c r="E56" s="126">
        <f>SUM(K56:BC56)</f>
        <v>2490</v>
      </c>
      <c r="F56" s="127"/>
      <c r="G56" s="127"/>
      <c r="H56" s="127"/>
      <c r="I56" s="127"/>
      <c r="J56" s="127"/>
      <c r="K56" s="123">
        <v>273</v>
      </c>
      <c r="L56" s="123"/>
      <c r="M56" s="123"/>
      <c r="N56" s="123"/>
      <c r="O56" s="123"/>
      <c r="P56" s="123">
        <v>194</v>
      </c>
      <c r="Q56" s="123"/>
      <c r="R56" s="123"/>
      <c r="S56" s="123"/>
      <c r="T56" s="123"/>
      <c r="U56" s="123">
        <v>24</v>
      </c>
      <c r="V56" s="123"/>
      <c r="W56" s="123"/>
      <c r="X56" s="123"/>
      <c r="Y56" s="123"/>
      <c r="Z56" s="123">
        <v>1</v>
      </c>
      <c r="AA56" s="123"/>
      <c r="AB56" s="123"/>
      <c r="AC56" s="123"/>
      <c r="AD56" s="123"/>
      <c r="AE56" s="123">
        <v>613</v>
      </c>
      <c r="AF56" s="123"/>
      <c r="AG56" s="123"/>
      <c r="AH56" s="123"/>
      <c r="AI56" s="123"/>
      <c r="AJ56" s="123">
        <v>1244</v>
      </c>
      <c r="AK56" s="123"/>
      <c r="AL56" s="123"/>
      <c r="AM56" s="123"/>
      <c r="AN56" s="123"/>
      <c r="AO56" s="123">
        <v>73</v>
      </c>
      <c r="AP56" s="123"/>
      <c r="AQ56" s="123"/>
      <c r="AR56" s="123"/>
      <c r="AS56" s="123"/>
      <c r="AT56" s="123">
        <v>16</v>
      </c>
      <c r="AU56" s="123"/>
      <c r="AV56" s="123"/>
      <c r="AW56" s="123"/>
      <c r="AX56" s="123"/>
      <c r="AY56" s="123">
        <v>52</v>
      </c>
      <c r="AZ56" s="123"/>
      <c r="BA56" s="123"/>
      <c r="BB56" s="123"/>
      <c r="BC56" s="123"/>
      <c r="BD56" s="123">
        <v>2001</v>
      </c>
      <c r="BE56" s="123"/>
      <c r="BF56" s="123"/>
      <c r="BG56" s="123"/>
      <c r="BH56" s="123"/>
    </row>
    <row r="57" spans="1:60" s="28" customFormat="1" ht="11.25" customHeight="1">
      <c r="A57" s="113" t="s">
        <v>139</v>
      </c>
      <c r="B57" s="114"/>
      <c r="C57" s="114"/>
      <c r="D57" s="115"/>
      <c r="E57" s="126">
        <f>SUM(K57:BC57)</f>
        <v>3466</v>
      </c>
      <c r="F57" s="127"/>
      <c r="G57" s="127"/>
      <c r="H57" s="127"/>
      <c r="I57" s="127"/>
      <c r="J57" s="127"/>
      <c r="K57" s="123">
        <v>139</v>
      </c>
      <c r="L57" s="123"/>
      <c r="M57" s="123"/>
      <c r="N57" s="123"/>
      <c r="O57" s="123"/>
      <c r="P57" s="123">
        <v>210</v>
      </c>
      <c r="Q57" s="123"/>
      <c r="R57" s="123"/>
      <c r="S57" s="123"/>
      <c r="T57" s="123"/>
      <c r="U57" s="123">
        <v>2</v>
      </c>
      <c r="V57" s="123"/>
      <c r="W57" s="123"/>
      <c r="X57" s="123"/>
      <c r="Y57" s="123"/>
      <c r="Z57" s="123">
        <v>5</v>
      </c>
      <c r="AA57" s="123"/>
      <c r="AB57" s="123"/>
      <c r="AC57" s="123"/>
      <c r="AD57" s="123"/>
      <c r="AE57" s="123">
        <v>1001</v>
      </c>
      <c r="AF57" s="123"/>
      <c r="AG57" s="123"/>
      <c r="AH57" s="123"/>
      <c r="AI57" s="123"/>
      <c r="AJ57" s="123">
        <v>1958</v>
      </c>
      <c r="AK57" s="123"/>
      <c r="AL57" s="123"/>
      <c r="AM57" s="123"/>
      <c r="AN57" s="123"/>
      <c r="AO57" s="123">
        <v>65</v>
      </c>
      <c r="AP57" s="123"/>
      <c r="AQ57" s="123"/>
      <c r="AR57" s="123"/>
      <c r="AS57" s="123"/>
      <c r="AT57" s="123">
        <v>5</v>
      </c>
      <c r="AU57" s="123"/>
      <c r="AV57" s="123"/>
      <c r="AW57" s="123"/>
      <c r="AX57" s="123"/>
      <c r="AY57" s="123">
        <v>81</v>
      </c>
      <c r="AZ57" s="123"/>
      <c r="BA57" s="123"/>
      <c r="BB57" s="123"/>
      <c r="BC57" s="123"/>
      <c r="BD57" s="123">
        <v>2715</v>
      </c>
      <c r="BE57" s="123"/>
      <c r="BF57" s="123"/>
      <c r="BG57" s="123"/>
      <c r="BH57" s="123"/>
    </row>
    <row r="58" spans="1:60" s="28" customFormat="1" ht="11.25" customHeight="1">
      <c r="A58" s="113" t="s">
        <v>140</v>
      </c>
      <c r="B58" s="114"/>
      <c r="C58" s="114"/>
      <c r="D58" s="115"/>
      <c r="E58" s="126">
        <f>SUM(K58:BC58)</f>
        <v>2577</v>
      </c>
      <c r="F58" s="127"/>
      <c r="G58" s="127"/>
      <c r="H58" s="127"/>
      <c r="I58" s="127"/>
      <c r="J58" s="127"/>
      <c r="K58" s="123">
        <v>176</v>
      </c>
      <c r="L58" s="123"/>
      <c r="M58" s="123"/>
      <c r="N58" s="123"/>
      <c r="O58" s="123"/>
      <c r="P58" s="123">
        <v>280</v>
      </c>
      <c r="Q58" s="123"/>
      <c r="R58" s="123"/>
      <c r="S58" s="123"/>
      <c r="T58" s="123"/>
      <c r="U58" s="123">
        <v>2</v>
      </c>
      <c r="V58" s="123"/>
      <c r="W58" s="123"/>
      <c r="X58" s="123"/>
      <c r="Y58" s="123"/>
      <c r="Z58" s="123">
        <v>26</v>
      </c>
      <c r="AA58" s="123"/>
      <c r="AB58" s="123"/>
      <c r="AC58" s="123"/>
      <c r="AD58" s="123"/>
      <c r="AE58" s="123">
        <v>618</v>
      </c>
      <c r="AF58" s="123"/>
      <c r="AG58" s="123"/>
      <c r="AH58" s="123"/>
      <c r="AI58" s="123"/>
      <c r="AJ58" s="123">
        <v>1279</v>
      </c>
      <c r="AK58" s="123"/>
      <c r="AL58" s="123"/>
      <c r="AM58" s="123"/>
      <c r="AN58" s="123"/>
      <c r="AO58" s="123">
        <v>87</v>
      </c>
      <c r="AP58" s="123"/>
      <c r="AQ58" s="123"/>
      <c r="AR58" s="123"/>
      <c r="AS58" s="123"/>
      <c r="AT58" s="123">
        <v>42</v>
      </c>
      <c r="AU58" s="123"/>
      <c r="AV58" s="123"/>
      <c r="AW58" s="123"/>
      <c r="AX58" s="123"/>
      <c r="AY58" s="123">
        <v>67</v>
      </c>
      <c r="AZ58" s="123"/>
      <c r="BA58" s="123"/>
      <c r="BB58" s="123"/>
      <c r="BC58" s="123"/>
      <c r="BD58" s="123">
        <v>2385</v>
      </c>
      <c r="BE58" s="123"/>
      <c r="BF58" s="123"/>
      <c r="BG58" s="123"/>
      <c r="BH58" s="123"/>
    </row>
    <row r="59" spans="1:60" s="28" customFormat="1" ht="6.75" customHeight="1">
      <c r="A59" s="113"/>
      <c r="B59" s="114"/>
      <c r="C59" s="114"/>
      <c r="D59" s="115"/>
      <c r="E59" s="126"/>
      <c r="F59" s="127"/>
      <c r="G59" s="127"/>
      <c r="H59" s="127"/>
      <c r="I59" s="127"/>
      <c r="J59" s="127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</row>
    <row r="60" spans="1:60" s="28" customFormat="1" ht="10.5">
      <c r="A60" s="124" t="s">
        <v>141</v>
      </c>
      <c r="B60" s="124"/>
      <c r="C60" s="124"/>
      <c r="D60" s="125"/>
      <c r="E60" s="126"/>
      <c r="F60" s="127"/>
      <c r="G60" s="127"/>
      <c r="H60" s="127"/>
      <c r="I60" s="127"/>
      <c r="J60" s="127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</row>
    <row r="61" spans="1:60" s="28" customFormat="1" ht="11.25">
      <c r="A61" s="113" t="s">
        <v>142</v>
      </c>
      <c r="B61" s="114"/>
      <c r="C61" s="114"/>
      <c r="D61" s="115"/>
      <c r="E61" s="126">
        <f>SUM(K61:BC61)</f>
        <v>2897</v>
      </c>
      <c r="F61" s="127"/>
      <c r="G61" s="127"/>
      <c r="H61" s="127"/>
      <c r="I61" s="127"/>
      <c r="J61" s="127"/>
      <c r="K61" s="123">
        <v>106</v>
      </c>
      <c r="L61" s="123"/>
      <c r="M61" s="123"/>
      <c r="N61" s="123"/>
      <c r="O61" s="123"/>
      <c r="P61" s="123">
        <v>203</v>
      </c>
      <c r="Q61" s="123"/>
      <c r="R61" s="123"/>
      <c r="S61" s="123"/>
      <c r="T61" s="123"/>
      <c r="U61" s="123">
        <v>5</v>
      </c>
      <c r="V61" s="123"/>
      <c r="W61" s="123"/>
      <c r="X61" s="123"/>
      <c r="Y61" s="123"/>
      <c r="Z61" s="123">
        <v>7</v>
      </c>
      <c r="AA61" s="123"/>
      <c r="AB61" s="123"/>
      <c r="AC61" s="123"/>
      <c r="AD61" s="123"/>
      <c r="AE61" s="123">
        <v>892</v>
      </c>
      <c r="AF61" s="123"/>
      <c r="AG61" s="123"/>
      <c r="AH61" s="123"/>
      <c r="AI61" s="123"/>
      <c r="AJ61" s="123">
        <v>1597</v>
      </c>
      <c r="AK61" s="123"/>
      <c r="AL61" s="123"/>
      <c r="AM61" s="123"/>
      <c r="AN61" s="123"/>
      <c r="AO61" s="123">
        <v>0</v>
      </c>
      <c r="AP61" s="123"/>
      <c r="AQ61" s="123"/>
      <c r="AR61" s="123"/>
      <c r="AS61" s="123"/>
      <c r="AT61" s="123">
        <v>25</v>
      </c>
      <c r="AU61" s="123"/>
      <c r="AV61" s="123"/>
      <c r="AW61" s="123"/>
      <c r="AX61" s="123"/>
      <c r="AY61" s="123">
        <v>62</v>
      </c>
      <c r="AZ61" s="123"/>
      <c r="BA61" s="123"/>
      <c r="BB61" s="123"/>
      <c r="BC61" s="123"/>
      <c r="BD61" s="123">
        <v>2336</v>
      </c>
      <c r="BE61" s="123"/>
      <c r="BF61" s="123"/>
      <c r="BG61" s="123"/>
      <c r="BH61" s="123"/>
    </row>
    <row r="62" spans="1:60" s="28" customFormat="1" ht="11.25">
      <c r="A62" s="113" t="s">
        <v>143</v>
      </c>
      <c r="B62" s="114"/>
      <c r="C62" s="114"/>
      <c r="D62" s="115"/>
      <c r="E62" s="126">
        <f>SUM(K62:BC62)</f>
        <v>2309</v>
      </c>
      <c r="F62" s="127"/>
      <c r="G62" s="127"/>
      <c r="H62" s="127"/>
      <c r="I62" s="127"/>
      <c r="J62" s="127"/>
      <c r="K62" s="123">
        <v>181</v>
      </c>
      <c r="L62" s="123"/>
      <c r="M62" s="123"/>
      <c r="N62" s="123"/>
      <c r="O62" s="123"/>
      <c r="P62" s="123">
        <v>151</v>
      </c>
      <c r="Q62" s="123"/>
      <c r="R62" s="123"/>
      <c r="S62" s="123"/>
      <c r="T62" s="123"/>
      <c r="U62" s="123">
        <v>26</v>
      </c>
      <c r="V62" s="123"/>
      <c r="W62" s="123"/>
      <c r="X62" s="123"/>
      <c r="Y62" s="123"/>
      <c r="Z62" s="123">
        <v>6</v>
      </c>
      <c r="AA62" s="123"/>
      <c r="AB62" s="123"/>
      <c r="AC62" s="123"/>
      <c r="AD62" s="123"/>
      <c r="AE62" s="123">
        <v>642</v>
      </c>
      <c r="AF62" s="123"/>
      <c r="AG62" s="123"/>
      <c r="AH62" s="123"/>
      <c r="AI62" s="123"/>
      <c r="AJ62" s="123">
        <v>1186</v>
      </c>
      <c r="AK62" s="123"/>
      <c r="AL62" s="123"/>
      <c r="AM62" s="123"/>
      <c r="AN62" s="123"/>
      <c r="AO62" s="123">
        <v>36</v>
      </c>
      <c r="AP62" s="123"/>
      <c r="AQ62" s="123"/>
      <c r="AR62" s="123"/>
      <c r="AS62" s="123"/>
      <c r="AT62" s="123">
        <v>23</v>
      </c>
      <c r="AU62" s="123"/>
      <c r="AV62" s="123"/>
      <c r="AW62" s="123"/>
      <c r="AX62" s="123"/>
      <c r="AY62" s="123">
        <v>58</v>
      </c>
      <c r="AZ62" s="123"/>
      <c r="BA62" s="123"/>
      <c r="BB62" s="123"/>
      <c r="BC62" s="123"/>
      <c r="BD62" s="123">
        <v>1806</v>
      </c>
      <c r="BE62" s="123"/>
      <c r="BF62" s="123"/>
      <c r="BG62" s="123"/>
      <c r="BH62" s="123"/>
    </row>
    <row r="63" spans="1:60" s="28" customFormat="1" ht="11.25">
      <c r="A63" s="113" t="s">
        <v>144</v>
      </c>
      <c r="B63" s="114"/>
      <c r="C63" s="114"/>
      <c r="D63" s="115"/>
      <c r="E63" s="126">
        <f>SUM(K63:BC63)</f>
        <v>1805</v>
      </c>
      <c r="F63" s="127"/>
      <c r="G63" s="127"/>
      <c r="H63" s="127"/>
      <c r="I63" s="127"/>
      <c r="J63" s="127"/>
      <c r="K63" s="123">
        <v>114</v>
      </c>
      <c r="L63" s="123"/>
      <c r="M63" s="123"/>
      <c r="N63" s="123"/>
      <c r="O63" s="123"/>
      <c r="P63" s="123">
        <v>166</v>
      </c>
      <c r="Q63" s="123"/>
      <c r="R63" s="123"/>
      <c r="S63" s="123"/>
      <c r="T63" s="123"/>
      <c r="U63" s="123">
        <v>2</v>
      </c>
      <c r="V63" s="123"/>
      <c r="W63" s="123"/>
      <c r="X63" s="123"/>
      <c r="Y63" s="123"/>
      <c r="Z63" s="123">
        <v>8</v>
      </c>
      <c r="AA63" s="123"/>
      <c r="AB63" s="123"/>
      <c r="AC63" s="123"/>
      <c r="AD63" s="123"/>
      <c r="AE63" s="123">
        <v>456</v>
      </c>
      <c r="AF63" s="123"/>
      <c r="AG63" s="123"/>
      <c r="AH63" s="123"/>
      <c r="AI63" s="123"/>
      <c r="AJ63" s="123">
        <v>948</v>
      </c>
      <c r="AK63" s="123"/>
      <c r="AL63" s="123"/>
      <c r="AM63" s="123"/>
      <c r="AN63" s="123"/>
      <c r="AO63" s="123">
        <v>60</v>
      </c>
      <c r="AP63" s="123"/>
      <c r="AQ63" s="123"/>
      <c r="AR63" s="123"/>
      <c r="AS63" s="123"/>
      <c r="AT63" s="123">
        <v>20</v>
      </c>
      <c r="AU63" s="123"/>
      <c r="AV63" s="123"/>
      <c r="AW63" s="123"/>
      <c r="AX63" s="123"/>
      <c r="AY63" s="123">
        <v>31</v>
      </c>
      <c r="AZ63" s="123"/>
      <c r="BA63" s="123"/>
      <c r="BB63" s="123"/>
      <c r="BC63" s="123"/>
      <c r="BD63" s="123">
        <v>1640</v>
      </c>
      <c r="BE63" s="123"/>
      <c r="BF63" s="123"/>
      <c r="BG63" s="123"/>
      <c r="BH63" s="123"/>
    </row>
    <row r="64" spans="1:60" s="28" customFormat="1" ht="11.25">
      <c r="A64" s="113" t="s">
        <v>145</v>
      </c>
      <c r="B64" s="114"/>
      <c r="C64" s="114"/>
      <c r="D64" s="115"/>
      <c r="E64" s="126">
        <f>SUM(K64:BC64)</f>
        <v>5153</v>
      </c>
      <c r="F64" s="127"/>
      <c r="G64" s="127"/>
      <c r="H64" s="127"/>
      <c r="I64" s="127"/>
      <c r="J64" s="127"/>
      <c r="K64" s="123">
        <v>265</v>
      </c>
      <c r="L64" s="123"/>
      <c r="M64" s="123"/>
      <c r="N64" s="123"/>
      <c r="O64" s="123"/>
      <c r="P64" s="123">
        <v>436</v>
      </c>
      <c r="Q64" s="123"/>
      <c r="R64" s="123"/>
      <c r="S64" s="123"/>
      <c r="T64" s="123"/>
      <c r="U64" s="123">
        <v>10</v>
      </c>
      <c r="V64" s="123"/>
      <c r="W64" s="123"/>
      <c r="X64" s="123"/>
      <c r="Y64" s="123"/>
      <c r="Z64" s="123">
        <v>15</v>
      </c>
      <c r="AA64" s="123"/>
      <c r="AB64" s="123"/>
      <c r="AC64" s="123"/>
      <c r="AD64" s="123"/>
      <c r="AE64" s="123">
        <v>1430</v>
      </c>
      <c r="AF64" s="123"/>
      <c r="AG64" s="123"/>
      <c r="AH64" s="123"/>
      <c r="AI64" s="123"/>
      <c r="AJ64" s="123">
        <v>2707</v>
      </c>
      <c r="AK64" s="123"/>
      <c r="AL64" s="123"/>
      <c r="AM64" s="123"/>
      <c r="AN64" s="123"/>
      <c r="AO64" s="123">
        <v>157</v>
      </c>
      <c r="AP64" s="123"/>
      <c r="AQ64" s="123"/>
      <c r="AR64" s="123"/>
      <c r="AS64" s="123"/>
      <c r="AT64" s="123">
        <v>31</v>
      </c>
      <c r="AU64" s="123"/>
      <c r="AV64" s="123"/>
      <c r="AW64" s="123"/>
      <c r="AX64" s="123"/>
      <c r="AY64" s="123">
        <v>102</v>
      </c>
      <c r="AZ64" s="123"/>
      <c r="BA64" s="123"/>
      <c r="BB64" s="123"/>
      <c r="BC64" s="123"/>
      <c r="BD64" s="123">
        <v>4337</v>
      </c>
      <c r="BE64" s="123"/>
      <c r="BF64" s="123"/>
      <c r="BG64" s="123"/>
      <c r="BH64" s="123"/>
    </row>
    <row r="65" spans="1:60" s="28" customFormat="1" ht="7.5" customHeight="1">
      <c r="A65" s="113"/>
      <c r="B65" s="114"/>
      <c r="C65" s="114"/>
      <c r="D65" s="115"/>
      <c r="E65" s="126"/>
      <c r="F65" s="127"/>
      <c r="G65" s="127"/>
      <c r="H65" s="127"/>
      <c r="I65" s="127"/>
      <c r="J65" s="127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</row>
    <row r="66" spans="1:60" s="28" customFormat="1" ht="10.5">
      <c r="A66" s="124" t="s">
        <v>146</v>
      </c>
      <c r="B66" s="124"/>
      <c r="C66" s="124"/>
      <c r="D66" s="125"/>
      <c r="E66" s="126"/>
      <c r="F66" s="127"/>
      <c r="G66" s="127"/>
      <c r="H66" s="127"/>
      <c r="I66" s="127"/>
      <c r="J66" s="127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</row>
    <row r="67" spans="1:60" s="28" customFormat="1" ht="11.25">
      <c r="A67" s="113" t="s">
        <v>147</v>
      </c>
      <c r="B67" s="114"/>
      <c r="C67" s="114"/>
      <c r="D67" s="115"/>
      <c r="E67" s="126">
        <f>SUM(K67:BC67)</f>
        <v>3028</v>
      </c>
      <c r="F67" s="127"/>
      <c r="G67" s="127"/>
      <c r="H67" s="127"/>
      <c r="I67" s="127"/>
      <c r="J67" s="127"/>
      <c r="K67" s="123">
        <v>132</v>
      </c>
      <c r="L67" s="123"/>
      <c r="M67" s="123"/>
      <c r="N67" s="123"/>
      <c r="O67" s="123"/>
      <c r="P67" s="123">
        <v>225</v>
      </c>
      <c r="Q67" s="123"/>
      <c r="R67" s="123"/>
      <c r="S67" s="123"/>
      <c r="T67" s="123"/>
      <c r="U67" s="123">
        <v>0</v>
      </c>
      <c r="V67" s="123"/>
      <c r="W67" s="123"/>
      <c r="X67" s="123"/>
      <c r="Y67" s="123"/>
      <c r="Z67" s="123">
        <v>30</v>
      </c>
      <c r="AA67" s="123"/>
      <c r="AB67" s="123"/>
      <c r="AC67" s="123"/>
      <c r="AD67" s="123"/>
      <c r="AE67" s="123">
        <v>832</v>
      </c>
      <c r="AF67" s="123"/>
      <c r="AG67" s="123"/>
      <c r="AH67" s="123"/>
      <c r="AI67" s="123"/>
      <c r="AJ67" s="123">
        <v>1656</v>
      </c>
      <c r="AK67" s="123"/>
      <c r="AL67" s="123"/>
      <c r="AM67" s="123"/>
      <c r="AN67" s="123"/>
      <c r="AO67" s="123">
        <v>67</v>
      </c>
      <c r="AP67" s="123"/>
      <c r="AQ67" s="123"/>
      <c r="AR67" s="123"/>
      <c r="AS67" s="123"/>
      <c r="AT67" s="123">
        <v>29</v>
      </c>
      <c r="AU67" s="123"/>
      <c r="AV67" s="123"/>
      <c r="AW67" s="123"/>
      <c r="AX67" s="123"/>
      <c r="AY67" s="123">
        <v>57</v>
      </c>
      <c r="AZ67" s="123"/>
      <c r="BA67" s="123"/>
      <c r="BB67" s="123"/>
      <c r="BC67" s="123"/>
      <c r="BD67" s="123">
        <v>2672</v>
      </c>
      <c r="BE67" s="123"/>
      <c r="BF67" s="123"/>
      <c r="BG67" s="123"/>
      <c r="BH67" s="123"/>
    </row>
    <row r="68" spans="1:60" s="28" customFormat="1" ht="11.25">
      <c r="A68" s="113" t="s">
        <v>148</v>
      </c>
      <c r="B68" s="114"/>
      <c r="C68" s="114"/>
      <c r="D68" s="115"/>
      <c r="E68" s="126">
        <f>SUM(K68:BC68)</f>
        <v>7764</v>
      </c>
      <c r="F68" s="127"/>
      <c r="G68" s="127"/>
      <c r="H68" s="127"/>
      <c r="I68" s="127"/>
      <c r="J68" s="127"/>
      <c r="K68" s="123">
        <v>284</v>
      </c>
      <c r="L68" s="123"/>
      <c r="M68" s="123"/>
      <c r="N68" s="123"/>
      <c r="O68" s="123"/>
      <c r="P68" s="123">
        <v>500</v>
      </c>
      <c r="Q68" s="123"/>
      <c r="R68" s="123"/>
      <c r="S68" s="123"/>
      <c r="T68" s="123"/>
      <c r="U68" s="123">
        <v>1</v>
      </c>
      <c r="V68" s="123"/>
      <c r="W68" s="123"/>
      <c r="X68" s="123"/>
      <c r="Y68" s="123"/>
      <c r="Z68" s="123">
        <v>24</v>
      </c>
      <c r="AA68" s="123"/>
      <c r="AB68" s="123"/>
      <c r="AC68" s="123"/>
      <c r="AD68" s="123"/>
      <c r="AE68" s="123">
        <v>2246</v>
      </c>
      <c r="AF68" s="123"/>
      <c r="AG68" s="123"/>
      <c r="AH68" s="123"/>
      <c r="AI68" s="123"/>
      <c r="AJ68" s="123">
        <v>4321</v>
      </c>
      <c r="AK68" s="123"/>
      <c r="AL68" s="123"/>
      <c r="AM68" s="123"/>
      <c r="AN68" s="123"/>
      <c r="AO68" s="123">
        <v>169</v>
      </c>
      <c r="AP68" s="123"/>
      <c r="AQ68" s="123"/>
      <c r="AR68" s="123"/>
      <c r="AS68" s="123"/>
      <c r="AT68" s="123">
        <v>39</v>
      </c>
      <c r="AU68" s="123"/>
      <c r="AV68" s="123"/>
      <c r="AW68" s="123"/>
      <c r="AX68" s="123"/>
      <c r="AY68" s="123">
        <v>180</v>
      </c>
      <c r="AZ68" s="123"/>
      <c r="BA68" s="123"/>
      <c r="BB68" s="123"/>
      <c r="BC68" s="123"/>
      <c r="BD68" s="123">
        <v>6585</v>
      </c>
      <c r="BE68" s="123"/>
      <c r="BF68" s="123"/>
      <c r="BG68" s="123"/>
      <c r="BH68" s="123"/>
    </row>
    <row r="69" spans="1:60" s="28" customFormat="1" ht="11.25">
      <c r="A69" s="113" t="s">
        <v>149</v>
      </c>
      <c r="B69" s="114"/>
      <c r="C69" s="114"/>
      <c r="D69" s="115"/>
      <c r="E69" s="126">
        <f>SUM(K69:BC69)</f>
        <v>5556</v>
      </c>
      <c r="F69" s="127"/>
      <c r="G69" s="127"/>
      <c r="H69" s="127"/>
      <c r="I69" s="127"/>
      <c r="J69" s="127"/>
      <c r="K69" s="123">
        <v>539</v>
      </c>
      <c r="L69" s="123"/>
      <c r="M69" s="123"/>
      <c r="N69" s="123"/>
      <c r="O69" s="123"/>
      <c r="P69" s="123">
        <v>340</v>
      </c>
      <c r="Q69" s="123"/>
      <c r="R69" s="123"/>
      <c r="S69" s="123"/>
      <c r="T69" s="123"/>
      <c r="U69" s="123">
        <v>17</v>
      </c>
      <c r="V69" s="123"/>
      <c r="W69" s="123"/>
      <c r="X69" s="123"/>
      <c r="Y69" s="123"/>
      <c r="Z69" s="123">
        <v>13</v>
      </c>
      <c r="AA69" s="123"/>
      <c r="AB69" s="123"/>
      <c r="AC69" s="123"/>
      <c r="AD69" s="123"/>
      <c r="AE69" s="123">
        <v>1459</v>
      </c>
      <c r="AF69" s="123"/>
      <c r="AG69" s="123"/>
      <c r="AH69" s="123"/>
      <c r="AI69" s="123"/>
      <c r="AJ69" s="123">
        <v>2946</v>
      </c>
      <c r="AK69" s="123"/>
      <c r="AL69" s="123"/>
      <c r="AM69" s="123"/>
      <c r="AN69" s="123"/>
      <c r="AO69" s="123">
        <v>127</v>
      </c>
      <c r="AP69" s="123"/>
      <c r="AQ69" s="123"/>
      <c r="AR69" s="123"/>
      <c r="AS69" s="123"/>
      <c r="AT69" s="123">
        <v>18</v>
      </c>
      <c r="AU69" s="123"/>
      <c r="AV69" s="123"/>
      <c r="AW69" s="123"/>
      <c r="AX69" s="123"/>
      <c r="AY69" s="123">
        <v>97</v>
      </c>
      <c r="AZ69" s="123"/>
      <c r="BA69" s="123"/>
      <c r="BB69" s="123"/>
      <c r="BC69" s="123"/>
      <c r="BD69" s="123">
        <v>4078</v>
      </c>
      <c r="BE69" s="123"/>
      <c r="BF69" s="123"/>
      <c r="BG69" s="123"/>
      <c r="BH69" s="123"/>
    </row>
    <row r="70" spans="1:60" s="28" customFormat="1" ht="7.5" customHeight="1">
      <c r="A70" s="113"/>
      <c r="B70" s="114"/>
      <c r="C70" s="114"/>
      <c r="D70" s="115"/>
      <c r="E70" s="126"/>
      <c r="F70" s="127"/>
      <c r="G70" s="127"/>
      <c r="H70" s="127"/>
      <c r="I70" s="127"/>
      <c r="J70" s="127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</row>
    <row r="71" spans="1:60" s="28" customFormat="1" ht="10.5">
      <c r="A71" s="124" t="s">
        <v>150</v>
      </c>
      <c r="B71" s="124"/>
      <c r="C71" s="124"/>
      <c r="D71" s="125"/>
      <c r="E71" s="126"/>
      <c r="F71" s="127"/>
      <c r="G71" s="127"/>
      <c r="H71" s="127"/>
      <c r="I71" s="127"/>
      <c r="J71" s="127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</row>
    <row r="72" spans="1:60" s="28" customFormat="1" ht="11.25">
      <c r="A72" s="113" t="s">
        <v>151</v>
      </c>
      <c r="B72" s="114"/>
      <c r="C72" s="114"/>
      <c r="D72" s="115"/>
      <c r="E72" s="126">
        <f>SUM(K72:BC72)</f>
        <v>6487</v>
      </c>
      <c r="F72" s="127"/>
      <c r="G72" s="127"/>
      <c r="H72" s="127"/>
      <c r="I72" s="127"/>
      <c r="J72" s="127"/>
      <c r="K72" s="123">
        <v>194</v>
      </c>
      <c r="L72" s="123"/>
      <c r="M72" s="123"/>
      <c r="N72" s="123"/>
      <c r="O72" s="123"/>
      <c r="P72" s="123">
        <v>364</v>
      </c>
      <c r="Q72" s="123"/>
      <c r="R72" s="123"/>
      <c r="S72" s="123"/>
      <c r="T72" s="123"/>
      <c r="U72" s="123">
        <v>1</v>
      </c>
      <c r="V72" s="123"/>
      <c r="W72" s="123"/>
      <c r="X72" s="123"/>
      <c r="Y72" s="123"/>
      <c r="Z72" s="123">
        <v>7</v>
      </c>
      <c r="AA72" s="123"/>
      <c r="AB72" s="123"/>
      <c r="AC72" s="123"/>
      <c r="AD72" s="123"/>
      <c r="AE72" s="123">
        <v>1816</v>
      </c>
      <c r="AF72" s="123"/>
      <c r="AG72" s="123"/>
      <c r="AH72" s="123"/>
      <c r="AI72" s="123"/>
      <c r="AJ72" s="123">
        <v>3744</v>
      </c>
      <c r="AK72" s="123"/>
      <c r="AL72" s="123"/>
      <c r="AM72" s="123"/>
      <c r="AN72" s="123"/>
      <c r="AO72" s="123">
        <v>191</v>
      </c>
      <c r="AP72" s="123"/>
      <c r="AQ72" s="123"/>
      <c r="AR72" s="123"/>
      <c r="AS72" s="123"/>
      <c r="AT72" s="123">
        <v>15</v>
      </c>
      <c r="AU72" s="123"/>
      <c r="AV72" s="123"/>
      <c r="AW72" s="123"/>
      <c r="AX72" s="123"/>
      <c r="AY72" s="123">
        <v>155</v>
      </c>
      <c r="AZ72" s="123"/>
      <c r="BA72" s="123"/>
      <c r="BB72" s="123"/>
      <c r="BC72" s="123"/>
      <c r="BD72" s="123">
        <v>5162</v>
      </c>
      <c r="BE72" s="123"/>
      <c r="BF72" s="123"/>
      <c r="BG72" s="123"/>
      <c r="BH72" s="123"/>
    </row>
    <row r="73" spans="1:60" s="28" customFormat="1" ht="6.75" customHeight="1">
      <c r="A73" s="113"/>
      <c r="B73" s="114"/>
      <c r="C73" s="114"/>
      <c r="D73" s="115"/>
      <c r="E73" s="126"/>
      <c r="F73" s="127"/>
      <c r="G73" s="127"/>
      <c r="H73" s="127"/>
      <c r="I73" s="127"/>
      <c r="J73" s="127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</row>
    <row r="74" spans="1:60" s="28" customFormat="1" ht="10.5">
      <c r="A74" s="124" t="s">
        <v>152</v>
      </c>
      <c r="B74" s="124"/>
      <c r="C74" s="124"/>
      <c r="D74" s="125"/>
      <c r="E74" s="126"/>
      <c r="F74" s="127"/>
      <c r="G74" s="127"/>
      <c r="H74" s="127"/>
      <c r="I74" s="127"/>
      <c r="J74" s="127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</row>
    <row r="75" spans="1:60" s="28" customFormat="1" ht="11.25">
      <c r="A75" s="113" t="s">
        <v>153</v>
      </c>
      <c r="B75" s="114"/>
      <c r="C75" s="114"/>
      <c r="D75" s="115"/>
      <c r="E75" s="126">
        <f>SUM(K75:BC75)</f>
        <v>5813</v>
      </c>
      <c r="F75" s="127"/>
      <c r="G75" s="127"/>
      <c r="H75" s="127"/>
      <c r="I75" s="127"/>
      <c r="J75" s="127"/>
      <c r="K75" s="123">
        <v>274</v>
      </c>
      <c r="L75" s="123"/>
      <c r="M75" s="123"/>
      <c r="N75" s="123"/>
      <c r="O75" s="123"/>
      <c r="P75" s="123">
        <v>470</v>
      </c>
      <c r="Q75" s="123"/>
      <c r="R75" s="123"/>
      <c r="S75" s="123"/>
      <c r="T75" s="123"/>
      <c r="U75" s="123">
        <v>2</v>
      </c>
      <c r="V75" s="123"/>
      <c r="W75" s="123"/>
      <c r="X75" s="123"/>
      <c r="Y75" s="123"/>
      <c r="Z75" s="123">
        <v>5</v>
      </c>
      <c r="AA75" s="123"/>
      <c r="AB75" s="123"/>
      <c r="AC75" s="123"/>
      <c r="AD75" s="123"/>
      <c r="AE75" s="123">
        <v>1672</v>
      </c>
      <c r="AF75" s="123"/>
      <c r="AG75" s="123"/>
      <c r="AH75" s="123"/>
      <c r="AI75" s="123"/>
      <c r="AJ75" s="123">
        <v>3069</v>
      </c>
      <c r="AK75" s="123"/>
      <c r="AL75" s="123"/>
      <c r="AM75" s="123"/>
      <c r="AN75" s="123"/>
      <c r="AO75" s="123">
        <v>182</v>
      </c>
      <c r="AP75" s="123"/>
      <c r="AQ75" s="123"/>
      <c r="AR75" s="123"/>
      <c r="AS75" s="123"/>
      <c r="AT75" s="123">
        <v>26</v>
      </c>
      <c r="AU75" s="123"/>
      <c r="AV75" s="123"/>
      <c r="AW75" s="123"/>
      <c r="AX75" s="123"/>
      <c r="AY75" s="123">
        <v>113</v>
      </c>
      <c r="AZ75" s="123"/>
      <c r="BA75" s="123"/>
      <c r="BB75" s="123"/>
      <c r="BC75" s="123"/>
      <c r="BD75" s="123">
        <v>3139</v>
      </c>
      <c r="BE75" s="123"/>
      <c r="BF75" s="123"/>
      <c r="BG75" s="123"/>
      <c r="BH75" s="123"/>
    </row>
    <row r="76" spans="1:60" s="28" customFormat="1" ht="11.25">
      <c r="A76" s="113" t="s">
        <v>154</v>
      </c>
      <c r="B76" s="114"/>
      <c r="C76" s="114"/>
      <c r="D76" s="115"/>
      <c r="E76" s="126">
        <f>SUM(K76:BC76)</f>
        <v>1717</v>
      </c>
      <c r="F76" s="127"/>
      <c r="G76" s="127"/>
      <c r="H76" s="127"/>
      <c r="I76" s="127"/>
      <c r="J76" s="127"/>
      <c r="K76" s="123">
        <v>56</v>
      </c>
      <c r="L76" s="123"/>
      <c r="M76" s="123"/>
      <c r="N76" s="123"/>
      <c r="O76" s="123"/>
      <c r="P76" s="123">
        <v>94</v>
      </c>
      <c r="Q76" s="123"/>
      <c r="R76" s="123"/>
      <c r="S76" s="123"/>
      <c r="T76" s="123"/>
      <c r="U76" s="123">
        <v>10</v>
      </c>
      <c r="V76" s="123"/>
      <c r="W76" s="123"/>
      <c r="X76" s="123"/>
      <c r="Y76" s="123"/>
      <c r="Z76" s="123">
        <v>1</v>
      </c>
      <c r="AA76" s="123"/>
      <c r="AB76" s="123"/>
      <c r="AC76" s="123"/>
      <c r="AD76" s="123"/>
      <c r="AE76" s="123">
        <v>476</v>
      </c>
      <c r="AF76" s="123"/>
      <c r="AG76" s="123"/>
      <c r="AH76" s="123"/>
      <c r="AI76" s="123"/>
      <c r="AJ76" s="123">
        <v>997</v>
      </c>
      <c r="AK76" s="123"/>
      <c r="AL76" s="123"/>
      <c r="AM76" s="123"/>
      <c r="AN76" s="123"/>
      <c r="AO76" s="123">
        <v>27</v>
      </c>
      <c r="AP76" s="123"/>
      <c r="AQ76" s="123"/>
      <c r="AR76" s="123"/>
      <c r="AS76" s="123"/>
      <c r="AT76" s="123">
        <v>8</v>
      </c>
      <c r="AU76" s="123"/>
      <c r="AV76" s="123"/>
      <c r="AW76" s="123"/>
      <c r="AX76" s="123"/>
      <c r="AY76" s="123">
        <v>48</v>
      </c>
      <c r="AZ76" s="123"/>
      <c r="BA76" s="123"/>
      <c r="BB76" s="123"/>
      <c r="BC76" s="123"/>
      <c r="BD76" s="123">
        <v>1464</v>
      </c>
      <c r="BE76" s="123"/>
      <c r="BF76" s="123"/>
      <c r="BG76" s="123"/>
      <c r="BH76" s="123"/>
    </row>
    <row r="77" spans="1:60" s="28" customFormat="1" ht="11.25">
      <c r="A77" s="113" t="s">
        <v>155</v>
      </c>
      <c r="B77" s="114"/>
      <c r="C77" s="114"/>
      <c r="D77" s="115"/>
      <c r="E77" s="126">
        <f>SUM(K77:BC77)</f>
        <v>2169</v>
      </c>
      <c r="F77" s="127"/>
      <c r="G77" s="127"/>
      <c r="H77" s="127"/>
      <c r="I77" s="127"/>
      <c r="J77" s="127"/>
      <c r="K77" s="123">
        <v>36</v>
      </c>
      <c r="L77" s="123"/>
      <c r="M77" s="123"/>
      <c r="N77" s="123"/>
      <c r="O77" s="123"/>
      <c r="P77" s="123">
        <v>126</v>
      </c>
      <c r="Q77" s="123"/>
      <c r="R77" s="123"/>
      <c r="S77" s="123"/>
      <c r="T77" s="123"/>
      <c r="U77" s="123">
        <v>1</v>
      </c>
      <c r="V77" s="123"/>
      <c r="W77" s="123"/>
      <c r="X77" s="123"/>
      <c r="Y77" s="123"/>
      <c r="Z77" s="123">
        <v>2</v>
      </c>
      <c r="AA77" s="123"/>
      <c r="AB77" s="123"/>
      <c r="AC77" s="123"/>
      <c r="AD77" s="123"/>
      <c r="AE77" s="123">
        <v>622</v>
      </c>
      <c r="AF77" s="123"/>
      <c r="AG77" s="123"/>
      <c r="AH77" s="123"/>
      <c r="AI77" s="123"/>
      <c r="AJ77" s="123">
        <v>1280</v>
      </c>
      <c r="AK77" s="123"/>
      <c r="AL77" s="123"/>
      <c r="AM77" s="123"/>
      <c r="AN77" s="123"/>
      <c r="AO77" s="123">
        <v>44</v>
      </c>
      <c r="AP77" s="123"/>
      <c r="AQ77" s="123"/>
      <c r="AR77" s="123"/>
      <c r="AS77" s="123"/>
      <c r="AT77" s="123">
        <v>2</v>
      </c>
      <c r="AU77" s="123"/>
      <c r="AV77" s="123"/>
      <c r="AW77" s="123"/>
      <c r="AX77" s="123"/>
      <c r="AY77" s="123">
        <v>56</v>
      </c>
      <c r="AZ77" s="123"/>
      <c r="BA77" s="123"/>
      <c r="BB77" s="123"/>
      <c r="BC77" s="123"/>
      <c r="BD77" s="123">
        <v>1742</v>
      </c>
      <c r="BE77" s="123"/>
      <c r="BF77" s="123"/>
      <c r="BG77" s="123"/>
      <c r="BH77" s="123"/>
    </row>
    <row r="78" spans="1:60" s="28" customFormat="1" ht="3.75" customHeight="1" thickBot="1">
      <c r="A78" s="128"/>
      <c r="B78" s="129"/>
      <c r="C78" s="129"/>
      <c r="D78" s="130"/>
      <c r="E78" s="132"/>
      <c r="F78" s="128"/>
      <c r="G78" s="128"/>
      <c r="H78" s="128"/>
      <c r="I78" s="128"/>
      <c r="J78" s="128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</row>
    <row r="79" spans="1:60" s="94" customFormat="1" ht="12.7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04" t="s">
        <v>173</v>
      </c>
    </row>
    <row r="80" spans="1:60" ht="24" customHeight="1" thickBot="1">
      <c r="A80" s="153" t="s">
        <v>419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s="28" customFormat="1" ht="12" customHeight="1">
      <c r="A81" s="159" t="s">
        <v>407</v>
      </c>
      <c r="B81" s="160"/>
      <c r="C81" s="160"/>
      <c r="D81" s="160"/>
      <c r="E81" s="160" t="s">
        <v>408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2" t="s">
        <v>409</v>
      </c>
      <c r="BE81" s="163"/>
      <c r="BF81" s="163"/>
      <c r="BG81" s="163"/>
      <c r="BH81" s="164"/>
    </row>
    <row r="82" spans="1:60" s="28" customFormat="1" ht="12" customHeight="1">
      <c r="A82" s="161"/>
      <c r="B82" s="142"/>
      <c r="C82" s="142"/>
      <c r="D82" s="142"/>
      <c r="E82" s="139" t="s">
        <v>410</v>
      </c>
      <c r="F82" s="139"/>
      <c r="G82" s="139"/>
      <c r="H82" s="139"/>
      <c r="I82" s="139"/>
      <c r="J82" s="139"/>
      <c r="K82" s="142" t="s">
        <v>411</v>
      </c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38" t="s">
        <v>412</v>
      </c>
      <c r="AA82" s="139"/>
      <c r="AB82" s="139"/>
      <c r="AC82" s="139"/>
      <c r="AD82" s="139"/>
      <c r="AE82" s="142" t="s">
        <v>413</v>
      </c>
      <c r="AF82" s="142"/>
      <c r="AG82" s="142"/>
      <c r="AH82" s="142"/>
      <c r="AI82" s="142"/>
      <c r="AJ82" s="142"/>
      <c r="AK82" s="142"/>
      <c r="AL82" s="142"/>
      <c r="AM82" s="142"/>
      <c r="AN82" s="142"/>
      <c r="AO82" s="138" t="s">
        <v>414</v>
      </c>
      <c r="AP82" s="139"/>
      <c r="AQ82" s="139"/>
      <c r="AR82" s="139"/>
      <c r="AS82" s="139"/>
      <c r="AT82" s="138" t="s">
        <v>415</v>
      </c>
      <c r="AU82" s="139"/>
      <c r="AV82" s="139"/>
      <c r="AW82" s="139"/>
      <c r="AX82" s="139"/>
      <c r="AY82" s="138" t="s">
        <v>416</v>
      </c>
      <c r="AZ82" s="139"/>
      <c r="BA82" s="139"/>
      <c r="BB82" s="139"/>
      <c r="BC82" s="139"/>
      <c r="BD82" s="139"/>
      <c r="BE82" s="139"/>
      <c r="BF82" s="139"/>
      <c r="BG82" s="139"/>
      <c r="BH82" s="165"/>
    </row>
    <row r="83" spans="1:60" s="28" customFormat="1" ht="12" customHeight="1">
      <c r="A83" s="161"/>
      <c r="B83" s="142"/>
      <c r="C83" s="142"/>
      <c r="D83" s="142"/>
      <c r="E83" s="139"/>
      <c r="F83" s="139"/>
      <c r="G83" s="139"/>
      <c r="H83" s="139"/>
      <c r="I83" s="139"/>
      <c r="J83" s="139"/>
      <c r="K83" s="139" t="s">
        <v>184</v>
      </c>
      <c r="L83" s="139"/>
      <c r="M83" s="139"/>
      <c r="N83" s="139"/>
      <c r="O83" s="139"/>
      <c r="P83" s="139" t="s">
        <v>417</v>
      </c>
      <c r="Q83" s="139"/>
      <c r="R83" s="139"/>
      <c r="S83" s="139"/>
      <c r="T83" s="139"/>
      <c r="U83" s="135" t="s">
        <v>418</v>
      </c>
      <c r="V83" s="136"/>
      <c r="W83" s="136"/>
      <c r="X83" s="136"/>
      <c r="Y83" s="136"/>
      <c r="Z83" s="139"/>
      <c r="AA83" s="139"/>
      <c r="AB83" s="139"/>
      <c r="AC83" s="139"/>
      <c r="AD83" s="139"/>
      <c r="AE83" s="139" t="s">
        <v>184</v>
      </c>
      <c r="AF83" s="139"/>
      <c r="AG83" s="139"/>
      <c r="AH83" s="139"/>
      <c r="AI83" s="139"/>
      <c r="AJ83" s="139" t="s">
        <v>417</v>
      </c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65"/>
    </row>
    <row r="84" spans="1:60" s="28" customFormat="1" ht="3" customHeight="1">
      <c r="A84" s="137"/>
      <c r="B84" s="137"/>
      <c r="C84" s="137"/>
      <c r="D84" s="167"/>
      <c r="E84" s="133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</row>
    <row r="85" spans="1:60" s="28" customFormat="1" ht="11.25">
      <c r="A85" s="124" t="s">
        <v>61</v>
      </c>
      <c r="B85" s="124"/>
      <c r="C85" s="124"/>
      <c r="D85" s="125"/>
      <c r="E85" s="134"/>
      <c r="F85" s="117"/>
      <c r="G85" s="117"/>
      <c r="H85" s="117"/>
      <c r="I85" s="117"/>
      <c r="J85" s="117"/>
      <c r="K85" s="116"/>
      <c r="L85" s="117"/>
      <c r="M85" s="117"/>
      <c r="N85" s="117"/>
      <c r="O85" s="117"/>
      <c r="P85" s="116"/>
      <c r="Q85" s="117"/>
      <c r="R85" s="117"/>
      <c r="S85" s="117"/>
      <c r="T85" s="117"/>
      <c r="U85" s="116"/>
      <c r="V85" s="117"/>
      <c r="W85" s="117"/>
      <c r="X85" s="117"/>
      <c r="Y85" s="117"/>
      <c r="Z85" s="116"/>
      <c r="AA85" s="117"/>
      <c r="AB85" s="117"/>
      <c r="AC85" s="117"/>
      <c r="AD85" s="117"/>
      <c r="AE85" s="116"/>
      <c r="AF85" s="117"/>
      <c r="AG85" s="117"/>
      <c r="AH85" s="117"/>
      <c r="AI85" s="117"/>
      <c r="AJ85" s="116"/>
      <c r="AK85" s="117"/>
      <c r="AL85" s="117"/>
      <c r="AM85" s="117"/>
      <c r="AN85" s="117"/>
      <c r="AO85" s="116"/>
      <c r="AP85" s="117"/>
      <c r="AQ85" s="117"/>
      <c r="AR85" s="117"/>
      <c r="AS85" s="117"/>
      <c r="AT85" s="116"/>
      <c r="AU85" s="117"/>
      <c r="AV85" s="117"/>
      <c r="AW85" s="117"/>
      <c r="AX85" s="117"/>
      <c r="AY85" s="116"/>
      <c r="AZ85" s="117"/>
      <c r="BA85" s="117"/>
      <c r="BB85" s="117"/>
      <c r="BC85" s="117"/>
      <c r="BD85" s="116"/>
      <c r="BE85" s="117"/>
      <c r="BF85" s="117"/>
      <c r="BG85" s="117"/>
      <c r="BH85" s="117"/>
    </row>
    <row r="86" spans="1:60" s="28" customFormat="1" ht="10.5">
      <c r="A86" s="113" t="s">
        <v>60</v>
      </c>
      <c r="B86" s="113"/>
      <c r="C86" s="113"/>
      <c r="D86" s="131"/>
      <c r="E86" s="126">
        <f>SUM(K86:BC86)</f>
        <v>3159</v>
      </c>
      <c r="F86" s="127"/>
      <c r="G86" s="127"/>
      <c r="H86" s="127"/>
      <c r="I86" s="127"/>
      <c r="J86" s="127"/>
      <c r="K86" s="123">
        <v>145</v>
      </c>
      <c r="L86" s="123"/>
      <c r="M86" s="123"/>
      <c r="N86" s="123"/>
      <c r="O86" s="123"/>
      <c r="P86" s="123">
        <v>255</v>
      </c>
      <c r="Q86" s="123"/>
      <c r="R86" s="123"/>
      <c r="S86" s="123"/>
      <c r="T86" s="123"/>
      <c r="U86" s="123">
        <v>0</v>
      </c>
      <c r="V86" s="123"/>
      <c r="W86" s="123"/>
      <c r="X86" s="123"/>
      <c r="Y86" s="123"/>
      <c r="Z86" s="123">
        <v>8</v>
      </c>
      <c r="AA86" s="123"/>
      <c r="AB86" s="123"/>
      <c r="AC86" s="123"/>
      <c r="AD86" s="123"/>
      <c r="AE86" s="123">
        <v>956</v>
      </c>
      <c r="AF86" s="123"/>
      <c r="AG86" s="123"/>
      <c r="AH86" s="123"/>
      <c r="AI86" s="123"/>
      <c r="AJ86" s="123">
        <v>1658</v>
      </c>
      <c r="AK86" s="123"/>
      <c r="AL86" s="123"/>
      <c r="AM86" s="123"/>
      <c r="AN86" s="123"/>
      <c r="AO86" s="123">
        <v>65</v>
      </c>
      <c r="AP86" s="123"/>
      <c r="AQ86" s="123"/>
      <c r="AR86" s="123"/>
      <c r="AS86" s="123"/>
      <c r="AT86" s="123">
        <v>15</v>
      </c>
      <c r="AU86" s="123"/>
      <c r="AV86" s="123"/>
      <c r="AW86" s="123"/>
      <c r="AX86" s="123"/>
      <c r="AY86" s="123">
        <v>57</v>
      </c>
      <c r="AZ86" s="123"/>
      <c r="BA86" s="123"/>
      <c r="BB86" s="123"/>
      <c r="BC86" s="123"/>
      <c r="BD86" s="123">
        <v>2730</v>
      </c>
      <c r="BE86" s="123"/>
      <c r="BF86" s="123"/>
      <c r="BG86" s="123"/>
      <c r="BH86" s="123"/>
    </row>
    <row r="87" spans="1:60" s="28" customFormat="1" ht="10.5">
      <c r="A87" s="113" t="s">
        <v>59</v>
      </c>
      <c r="B87" s="113"/>
      <c r="C87" s="113"/>
      <c r="D87" s="131"/>
      <c r="E87" s="126">
        <f>SUM(K87:BC87)</f>
        <v>4534</v>
      </c>
      <c r="F87" s="127"/>
      <c r="G87" s="127"/>
      <c r="H87" s="127"/>
      <c r="I87" s="127"/>
      <c r="J87" s="127"/>
      <c r="K87" s="123">
        <v>154</v>
      </c>
      <c r="L87" s="123"/>
      <c r="M87" s="123"/>
      <c r="N87" s="123"/>
      <c r="O87" s="123"/>
      <c r="P87" s="123">
        <v>253</v>
      </c>
      <c r="Q87" s="123"/>
      <c r="R87" s="123"/>
      <c r="S87" s="123"/>
      <c r="T87" s="123"/>
      <c r="U87" s="123">
        <v>0</v>
      </c>
      <c r="V87" s="123"/>
      <c r="W87" s="123"/>
      <c r="X87" s="123"/>
      <c r="Y87" s="123"/>
      <c r="Z87" s="123">
        <v>18</v>
      </c>
      <c r="AA87" s="123"/>
      <c r="AB87" s="123"/>
      <c r="AC87" s="123"/>
      <c r="AD87" s="123"/>
      <c r="AE87" s="123">
        <v>1263</v>
      </c>
      <c r="AF87" s="123"/>
      <c r="AG87" s="123"/>
      <c r="AH87" s="123"/>
      <c r="AI87" s="123"/>
      <c r="AJ87" s="123">
        <v>2643</v>
      </c>
      <c r="AK87" s="123"/>
      <c r="AL87" s="123"/>
      <c r="AM87" s="123"/>
      <c r="AN87" s="123"/>
      <c r="AO87" s="123">
        <v>91</v>
      </c>
      <c r="AP87" s="123"/>
      <c r="AQ87" s="123"/>
      <c r="AR87" s="123"/>
      <c r="AS87" s="123"/>
      <c r="AT87" s="123">
        <v>13</v>
      </c>
      <c r="AU87" s="123"/>
      <c r="AV87" s="123"/>
      <c r="AW87" s="123"/>
      <c r="AX87" s="123"/>
      <c r="AY87" s="123">
        <v>99</v>
      </c>
      <c r="AZ87" s="123"/>
      <c r="BA87" s="123"/>
      <c r="BB87" s="123"/>
      <c r="BC87" s="123"/>
      <c r="BD87" s="123">
        <v>3731</v>
      </c>
      <c r="BE87" s="123"/>
      <c r="BF87" s="123"/>
      <c r="BG87" s="123"/>
      <c r="BH87" s="123"/>
    </row>
    <row r="88" spans="1:60" s="28" customFormat="1" ht="10.5">
      <c r="A88" s="113" t="s">
        <v>58</v>
      </c>
      <c r="B88" s="113"/>
      <c r="C88" s="113"/>
      <c r="D88" s="131"/>
      <c r="E88" s="126">
        <f>SUM(K88:BC88)</f>
        <v>7397</v>
      </c>
      <c r="F88" s="127"/>
      <c r="G88" s="127"/>
      <c r="H88" s="127"/>
      <c r="I88" s="127"/>
      <c r="J88" s="127"/>
      <c r="K88" s="123">
        <v>260</v>
      </c>
      <c r="L88" s="123"/>
      <c r="M88" s="123"/>
      <c r="N88" s="123"/>
      <c r="O88" s="123"/>
      <c r="P88" s="123">
        <v>379</v>
      </c>
      <c r="Q88" s="123"/>
      <c r="R88" s="123"/>
      <c r="S88" s="123"/>
      <c r="T88" s="123"/>
      <c r="U88" s="123">
        <v>1</v>
      </c>
      <c r="V88" s="123"/>
      <c r="W88" s="123"/>
      <c r="X88" s="123"/>
      <c r="Y88" s="123"/>
      <c r="Z88" s="123">
        <v>15</v>
      </c>
      <c r="AA88" s="123"/>
      <c r="AB88" s="123"/>
      <c r="AC88" s="123"/>
      <c r="AD88" s="123"/>
      <c r="AE88" s="123">
        <v>2146</v>
      </c>
      <c r="AF88" s="123"/>
      <c r="AG88" s="123"/>
      <c r="AH88" s="123"/>
      <c r="AI88" s="123"/>
      <c r="AJ88" s="123">
        <v>4176</v>
      </c>
      <c r="AK88" s="123"/>
      <c r="AL88" s="123"/>
      <c r="AM88" s="123"/>
      <c r="AN88" s="123"/>
      <c r="AO88" s="123">
        <v>202</v>
      </c>
      <c r="AP88" s="123"/>
      <c r="AQ88" s="123"/>
      <c r="AR88" s="123"/>
      <c r="AS88" s="123"/>
      <c r="AT88" s="123">
        <v>12</v>
      </c>
      <c r="AU88" s="123"/>
      <c r="AV88" s="123"/>
      <c r="AW88" s="123"/>
      <c r="AX88" s="123"/>
      <c r="AY88" s="123">
        <v>206</v>
      </c>
      <c r="AZ88" s="123"/>
      <c r="BA88" s="123"/>
      <c r="BB88" s="123"/>
      <c r="BC88" s="123"/>
      <c r="BD88" s="123">
        <v>5995</v>
      </c>
      <c r="BE88" s="123"/>
      <c r="BF88" s="123"/>
      <c r="BG88" s="123"/>
      <c r="BH88" s="123"/>
    </row>
    <row r="89" spans="1:60" s="28" customFormat="1" ht="10.5">
      <c r="A89" s="113" t="s">
        <v>57</v>
      </c>
      <c r="B89" s="113"/>
      <c r="C89" s="113"/>
      <c r="D89" s="131"/>
      <c r="E89" s="126">
        <f>SUM(K89:BC89)</f>
        <v>2247</v>
      </c>
      <c r="F89" s="127"/>
      <c r="G89" s="127"/>
      <c r="H89" s="127"/>
      <c r="I89" s="127"/>
      <c r="J89" s="127"/>
      <c r="K89" s="123">
        <v>80</v>
      </c>
      <c r="L89" s="123"/>
      <c r="M89" s="123"/>
      <c r="N89" s="123"/>
      <c r="O89" s="123"/>
      <c r="P89" s="123">
        <v>150</v>
      </c>
      <c r="Q89" s="123"/>
      <c r="R89" s="123"/>
      <c r="S89" s="123"/>
      <c r="T89" s="123"/>
      <c r="U89" s="123">
        <v>0</v>
      </c>
      <c r="V89" s="123"/>
      <c r="W89" s="123"/>
      <c r="X89" s="123"/>
      <c r="Y89" s="123"/>
      <c r="Z89" s="123">
        <v>1</v>
      </c>
      <c r="AA89" s="123"/>
      <c r="AB89" s="123"/>
      <c r="AC89" s="123"/>
      <c r="AD89" s="123"/>
      <c r="AE89" s="123">
        <v>655</v>
      </c>
      <c r="AF89" s="123"/>
      <c r="AG89" s="123"/>
      <c r="AH89" s="123"/>
      <c r="AI89" s="123"/>
      <c r="AJ89" s="123">
        <v>1237</v>
      </c>
      <c r="AK89" s="123"/>
      <c r="AL89" s="123"/>
      <c r="AM89" s="123"/>
      <c r="AN89" s="123"/>
      <c r="AO89" s="123">
        <v>54</v>
      </c>
      <c r="AP89" s="123"/>
      <c r="AQ89" s="123"/>
      <c r="AR89" s="123"/>
      <c r="AS89" s="123"/>
      <c r="AT89" s="123">
        <v>12</v>
      </c>
      <c r="AU89" s="123"/>
      <c r="AV89" s="123"/>
      <c r="AW89" s="123"/>
      <c r="AX89" s="123"/>
      <c r="AY89" s="123">
        <v>58</v>
      </c>
      <c r="AZ89" s="123"/>
      <c r="BA89" s="123"/>
      <c r="BB89" s="123"/>
      <c r="BC89" s="123"/>
      <c r="BD89" s="123">
        <v>1923</v>
      </c>
      <c r="BE89" s="123"/>
      <c r="BF89" s="123"/>
      <c r="BG89" s="123"/>
      <c r="BH89" s="123"/>
    </row>
    <row r="90" spans="1:60" s="28" customFormat="1" ht="10.5">
      <c r="A90" s="113" t="s">
        <v>56</v>
      </c>
      <c r="B90" s="113"/>
      <c r="C90" s="113"/>
      <c r="D90" s="131"/>
      <c r="E90" s="126">
        <f>SUM(K90:BC90)</f>
        <v>4353</v>
      </c>
      <c r="F90" s="127"/>
      <c r="G90" s="127"/>
      <c r="H90" s="127"/>
      <c r="I90" s="127"/>
      <c r="J90" s="127"/>
      <c r="K90" s="123">
        <v>173</v>
      </c>
      <c r="L90" s="123"/>
      <c r="M90" s="123"/>
      <c r="N90" s="123"/>
      <c r="O90" s="123"/>
      <c r="P90" s="123">
        <v>247</v>
      </c>
      <c r="Q90" s="123"/>
      <c r="R90" s="123"/>
      <c r="S90" s="123"/>
      <c r="T90" s="123"/>
      <c r="U90" s="123">
        <v>1</v>
      </c>
      <c r="V90" s="123"/>
      <c r="W90" s="123"/>
      <c r="X90" s="123"/>
      <c r="Y90" s="123"/>
      <c r="Z90" s="123">
        <v>6</v>
      </c>
      <c r="AA90" s="123"/>
      <c r="AB90" s="123"/>
      <c r="AC90" s="123"/>
      <c r="AD90" s="123"/>
      <c r="AE90" s="123">
        <v>1260</v>
      </c>
      <c r="AF90" s="123"/>
      <c r="AG90" s="123"/>
      <c r="AH90" s="123"/>
      <c r="AI90" s="123"/>
      <c r="AJ90" s="123">
        <v>2478</v>
      </c>
      <c r="AK90" s="123"/>
      <c r="AL90" s="123"/>
      <c r="AM90" s="123"/>
      <c r="AN90" s="123"/>
      <c r="AO90" s="123">
        <v>76</v>
      </c>
      <c r="AP90" s="123"/>
      <c r="AQ90" s="123"/>
      <c r="AR90" s="123"/>
      <c r="AS90" s="123"/>
      <c r="AT90" s="123">
        <v>7</v>
      </c>
      <c r="AU90" s="123"/>
      <c r="AV90" s="123"/>
      <c r="AW90" s="123"/>
      <c r="AX90" s="123"/>
      <c r="AY90" s="123">
        <v>105</v>
      </c>
      <c r="AZ90" s="123"/>
      <c r="BA90" s="123"/>
      <c r="BB90" s="123"/>
      <c r="BC90" s="123"/>
      <c r="BD90" s="123">
        <v>3175</v>
      </c>
      <c r="BE90" s="123"/>
      <c r="BF90" s="123"/>
      <c r="BG90" s="123"/>
      <c r="BH90" s="123"/>
    </row>
    <row r="91" spans="1:60" s="28" customFormat="1" ht="10.5">
      <c r="A91" s="113"/>
      <c r="B91" s="113"/>
      <c r="C91" s="113"/>
      <c r="D91" s="131"/>
      <c r="E91" s="126"/>
      <c r="F91" s="127"/>
      <c r="G91" s="127"/>
      <c r="H91" s="127"/>
      <c r="I91" s="127"/>
      <c r="J91" s="127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</row>
    <row r="92" spans="1:60" s="28" customFormat="1" ht="10.5">
      <c r="A92" s="124" t="s">
        <v>55</v>
      </c>
      <c r="B92" s="124"/>
      <c r="C92" s="124"/>
      <c r="D92" s="125"/>
      <c r="E92" s="126"/>
      <c r="F92" s="127"/>
      <c r="G92" s="127"/>
      <c r="H92" s="127"/>
      <c r="I92" s="127"/>
      <c r="J92" s="127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</row>
    <row r="93" spans="1:60" s="28" customFormat="1" ht="10.5">
      <c r="A93" s="113" t="s">
        <v>54</v>
      </c>
      <c r="B93" s="113"/>
      <c r="C93" s="113"/>
      <c r="D93" s="131"/>
      <c r="E93" s="126">
        <f>SUM(K93:BC93)</f>
        <v>6556</v>
      </c>
      <c r="F93" s="127"/>
      <c r="G93" s="127"/>
      <c r="H93" s="127"/>
      <c r="I93" s="127"/>
      <c r="J93" s="127"/>
      <c r="K93" s="123">
        <v>405</v>
      </c>
      <c r="L93" s="123"/>
      <c r="M93" s="123"/>
      <c r="N93" s="123"/>
      <c r="O93" s="123"/>
      <c r="P93" s="123">
        <v>574</v>
      </c>
      <c r="Q93" s="123"/>
      <c r="R93" s="123"/>
      <c r="S93" s="123"/>
      <c r="T93" s="123"/>
      <c r="U93" s="123">
        <v>9</v>
      </c>
      <c r="V93" s="123"/>
      <c r="W93" s="123"/>
      <c r="X93" s="123"/>
      <c r="Y93" s="123"/>
      <c r="Z93" s="123">
        <v>37</v>
      </c>
      <c r="AA93" s="123"/>
      <c r="AB93" s="123"/>
      <c r="AC93" s="123"/>
      <c r="AD93" s="123"/>
      <c r="AE93" s="123">
        <v>1722</v>
      </c>
      <c r="AF93" s="123"/>
      <c r="AG93" s="123"/>
      <c r="AH93" s="123"/>
      <c r="AI93" s="123"/>
      <c r="AJ93" s="123">
        <v>3435</v>
      </c>
      <c r="AK93" s="123"/>
      <c r="AL93" s="123"/>
      <c r="AM93" s="123"/>
      <c r="AN93" s="123"/>
      <c r="AO93" s="123">
        <v>166</v>
      </c>
      <c r="AP93" s="123"/>
      <c r="AQ93" s="123"/>
      <c r="AR93" s="123"/>
      <c r="AS93" s="123"/>
      <c r="AT93" s="123">
        <v>57</v>
      </c>
      <c r="AU93" s="123"/>
      <c r="AV93" s="123"/>
      <c r="AW93" s="123"/>
      <c r="AX93" s="123"/>
      <c r="AY93" s="123">
        <v>151</v>
      </c>
      <c r="AZ93" s="123"/>
      <c r="BA93" s="123"/>
      <c r="BB93" s="123"/>
      <c r="BC93" s="123"/>
      <c r="BD93" s="123">
        <v>6233</v>
      </c>
      <c r="BE93" s="123"/>
      <c r="BF93" s="123"/>
      <c r="BG93" s="123"/>
      <c r="BH93" s="123"/>
    </row>
    <row r="94" spans="1:60" s="28" customFormat="1" ht="10.5">
      <c r="A94" s="113" t="s">
        <v>53</v>
      </c>
      <c r="B94" s="113"/>
      <c r="C94" s="113"/>
      <c r="D94" s="131"/>
      <c r="E94" s="126">
        <f>SUM(K94:BC94)</f>
        <v>2009</v>
      </c>
      <c r="F94" s="127"/>
      <c r="G94" s="127"/>
      <c r="H94" s="127"/>
      <c r="I94" s="127"/>
      <c r="J94" s="127"/>
      <c r="K94" s="123">
        <v>127</v>
      </c>
      <c r="L94" s="123"/>
      <c r="M94" s="123"/>
      <c r="N94" s="123"/>
      <c r="O94" s="123"/>
      <c r="P94" s="123">
        <v>276</v>
      </c>
      <c r="Q94" s="123"/>
      <c r="R94" s="123"/>
      <c r="S94" s="123"/>
      <c r="T94" s="123"/>
      <c r="U94" s="123">
        <v>0</v>
      </c>
      <c r="V94" s="123"/>
      <c r="W94" s="123"/>
      <c r="X94" s="123"/>
      <c r="Y94" s="123"/>
      <c r="Z94" s="123">
        <v>11</v>
      </c>
      <c r="AA94" s="123"/>
      <c r="AB94" s="123"/>
      <c r="AC94" s="123"/>
      <c r="AD94" s="123"/>
      <c r="AE94" s="123">
        <v>472</v>
      </c>
      <c r="AF94" s="123"/>
      <c r="AG94" s="123"/>
      <c r="AH94" s="123"/>
      <c r="AI94" s="123"/>
      <c r="AJ94" s="123">
        <v>1014</v>
      </c>
      <c r="AK94" s="123"/>
      <c r="AL94" s="123"/>
      <c r="AM94" s="123"/>
      <c r="AN94" s="123"/>
      <c r="AO94" s="123">
        <v>57</v>
      </c>
      <c r="AP94" s="123"/>
      <c r="AQ94" s="123"/>
      <c r="AR94" s="123"/>
      <c r="AS94" s="123"/>
      <c r="AT94" s="123">
        <v>10</v>
      </c>
      <c r="AU94" s="123"/>
      <c r="AV94" s="123"/>
      <c r="AW94" s="123"/>
      <c r="AX94" s="123"/>
      <c r="AY94" s="123">
        <v>42</v>
      </c>
      <c r="AZ94" s="123"/>
      <c r="BA94" s="123"/>
      <c r="BB94" s="123"/>
      <c r="BC94" s="123"/>
      <c r="BD94" s="123">
        <v>2551</v>
      </c>
      <c r="BE94" s="123"/>
      <c r="BF94" s="123"/>
      <c r="BG94" s="123"/>
      <c r="BH94" s="123"/>
    </row>
    <row r="95" spans="1:60" s="28" customFormat="1" ht="10.5">
      <c r="A95" s="113"/>
      <c r="B95" s="113"/>
      <c r="C95" s="113"/>
      <c r="D95" s="131"/>
      <c r="E95" s="126"/>
      <c r="F95" s="127"/>
      <c r="G95" s="127"/>
      <c r="H95" s="127"/>
      <c r="I95" s="127"/>
      <c r="J95" s="127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</row>
    <row r="96" spans="1:60" s="28" customFormat="1" ht="10.5">
      <c r="A96" s="124" t="s">
        <v>52</v>
      </c>
      <c r="B96" s="124"/>
      <c r="C96" s="124"/>
      <c r="D96" s="125"/>
      <c r="E96" s="126"/>
      <c r="F96" s="127"/>
      <c r="G96" s="127"/>
      <c r="H96" s="127"/>
      <c r="I96" s="127"/>
      <c r="J96" s="127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</row>
    <row r="97" spans="1:60" s="28" customFormat="1" ht="10.5">
      <c r="A97" s="113" t="s">
        <v>51</v>
      </c>
      <c r="B97" s="113"/>
      <c r="C97" s="113"/>
      <c r="D97" s="131"/>
      <c r="E97" s="126">
        <f>SUM(K97:BC97)</f>
        <v>2158</v>
      </c>
      <c r="F97" s="127"/>
      <c r="G97" s="127"/>
      <c r="H97" s="127"/>
      <c r="I97" s="127"/>
      <c r="J97" s="127"/>
      <c r="K97" s="123">
        <v>140</v>
      </c>
      <c r="L97" s="123"/>
      <c r="M97" s="123"/>
      <c r="N97" s="123"/>
      <c r="O97" s="123"/>
      <c r="P97" s="123">
        <v>204</v>
      </c>
      <c r="Q97" s="123"/>
      <c r="R97" s="123"/>
      <c r="S97" s="123"/>
      <c r="T97" s="123"/>
      <c r="U97" s="123">
        <v>1</v>
      </c>
      <c r="V97" s="123"/>
      <c r="W97" s="123"/>
      <c r="X97" s="123"/>
      <c r="Y97" s="123"/>
      <c r="Z97" s="123">
        <v>7</v>
      </c>
      <c r="AA97" s="123"/>
      <c r="AB97" s="123"/>
      <c r="AC97" s="123"/>
      <c r="AD97" s="123"/>
      <c r="AE97" s="123">
        <v>503</v>
      </c>
      <c r="AF97" s="123"/>
      <c r="AG97" s="123"/>
      <c r="AH97" s="123"/>
      <c r="AI97" s="123"/>
      <c r="AJ97" s="123">
        <v>1160</v>
      </c>
      <c r="AK97" s="123"/>
      <c r="AL97" s="123"/>
      <c r="AM97" s="123"/>
      <c r="AN97" s="123"/>
      <c r="AO97" s="123">
        <v>89</v>
      </c>
      <c r="AP97" s="123"/>
      <c r="AQ97" s="123"/>
      <c r="AR97" s="123"/>
      <c r="AS97" s="123"/>
      <c r="AT97" s="123">
        <v>22</v>
      </c>
      <c r="AU97" s="123"/>
      <c r="AV97" s="123"/>
      <c r="AW97" s="123"/>
      <c r="AX97" s="123"/>
      <c r="AY97" s="123">
        <v>32</v>
      </c>
      <c r="AZ97" s="123"/>
      <c r="BA97" s="123"/>
      <c r="BB97" s="123"/>
      <c r="BC97" s="123"/>
      <c r="BD97" s="123">
        <v>2323</v>
      </c>
      <c r="BE97" s="123"/>
      <c r="BF97" s="123"/>
      <c r="BG97" s="123"/>
      <c r="BH97" s="123"/>
    </row>
    <row r="98" spans="1:60" s="28" customFormat="1" ht="10.5">
      <c r="A98" s="113"/>
      <c r="B98" s="113"/>
      <c r="C98" s="113"/>
      <c r="D98" s="131"/>
      <c r="E98" s="126"/>
      <c r="F98" s="127"/>
      <c r="G98" s="127"/>
      <c r="H98" s="127"/>
      <c r="I98" s="127"/>
      <c r="J98" s="127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</row>
    <row r="99" spans="1:60" s="28" customFormat="1" ht="10.5">
      <c r="A99" s="124" t="s">
        <v>50</v>
      </c>
      <c r="B99" s="124"/>
      <c r="C99" s="124"/>
      <c r="D99" s="125"/>
      <c r="E99" s="126"/>
      <c r="F99" s="127"/>
      <c r="G99" s="127"/>
      <c r="H99" s="127"/>
      <c r="I99" s="127"/>
      <c r="J99" s="127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</row>
    <row r="100" spans="1:60" s="28" customFormat="1" ht="10.5">
      <c r="A100" s="113" t="s">
        <v>49</v>
      </c>
      <c r="B100" s="113"/>
      <c r="C100" s="113"/>
      <c r="D100" s="131"/>
      <c r="E100" s="126">
        <f>SUM(K100:BC100)</f>
        <v>9328</v>
      </c>
      <c r="F100" s="127"/>
      <c r="G100" s="127"/>
      <c r="H100" s="127"/>
      <c r="I100" s="127"/>
      <c r="J100" s="127"/>
      <c r="K100" s="123">
        <v>327</v>
      </c>
      <c r="L100" s="123"/>
      <c r="M100" s="123"/>
      <c r="N100" s="123"/>
      <c r="O100" s="123"/>
      <c r="P100" s="123">
        <v>525</v>
      </c>
      <c r="Q100" s="123"/>
      <c r="R100" s="123"/>
      <c r="S100" s="123"/>
      <c r="T100" s="123"/>
      <c r="U100" s="123">
        <v>4</v>
      </c>
      <c r="V100" s="123"/>
      <c r="W100" s="123"/>
      <c r="X100" s="123"/>
      <c r="Y100" s="123"/>
      <c r="Z100" s="123">
        <v>24</v>
      </c>
      <c r="AA100" s="123"/>
      <c r="AB100" s="123"/>
      <c r="AC100" s="123"/>
      <c r="AD100" s="123"/>
      <c r="AE100" s="123">
        <v>2752</v>
      </c>
      <c r="AF100" s="123"/>
      <c r="AG100" s="123"/>
      <c r="AH100" s="123"/>
      <c r="AI100" s="123"/>
      <c r="AJ100" s="123">
        <v>5289</v>
      </c>
      <c r="AK100" s="123"/>
      <c r="AL100" s="123"/>
      <c r="AM100" s="123"/>
      <c r="AN100" s="123"/>
      <c r="AO100" s="123">
        <v>200</v>
      </c>
      <c r="AP100" s="123"/>
      <c r="AQ100" s="123"/>
      <c r="AR100" s="123"/>
      <c r="AS100" s="123"/>
      <c r="AT100" s="123">
        <v>15</v>
      </c>
      <c r="AU100" s="123"/>
      <c r="AV100" s="123"/>
      <c r="AW100" s="123"/>
      <c r="AX100" s="123"/>
      <c r="AY100" s="123">
        <v>192</v>
      </c>
      <c r="AZ100" s="123"/>
      <c r="BA100" s="123"/>
      <c r="BB100" s="123"/>
      <c r="BC100" s="123"/>
      <c r="BD100" s="123">
        <v>8091</v>
      </c>
      <c r="BE100" s="123"/>
      <c r="BF100" s="123"/>
      <c r="BG100" s="123"/>
      <c r="BH100" s="123"/>
    </row>
    <row r="101" spans="1:60" s="28" customFormat="1" ht="10.5">
      <c r="A101" s="113"/>
      <c r="B101" s="113"/>
      <c r="C101" s="113"/>
      <c r="D101" s="131"/>
      <c r="E101" s="126"/>
      <c r="F101" s="127"/>
      <c r="G101" s="127"/>
      <c r="H101" s="127"/>
      <c r="I101" s="127"/>
      <c r="J101" s="127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</row>
    <row r="102" spans="1:60" s="28" customFormat="1" ht="10.5">
      <c r="A102" s="124" t="s">
        <v>48</v>
      </c>
      <c r="B102" s="124"/>
      <c r="C102" s="124"/>
      <c r="D102" s="125"/>
      <c r="E102" s="126"/>
      <c r="F102" s="127"/>
      <c r="G102" s="127"/>
      <c r="H102" s="127"/>
      <c r="I102" s="127"/>
      <c r="J102" s="127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</row>
    <row r="103" spans="1:60" s="28" customFormat="1" ht="10.5">
      <c r="A103" s="113" t="s">
        <v>47</v>
      </c>
      <c r="B103" s="113"/>
      <c r="C103" s="113"/>
      <c r="D103" s="131"/>
      <c r="E103" s="126">
        <f>SUM(K103:BC103)</f>
        <v>1020</v>
      </c>
      <c r="F103" s="127"/>
      <c r="G103" s="127"/>
      <c r="H103" s="127"/>
      <c r="I103" s="127"/>
      <c r="J103" s="127"/>
      <c r="K103" s="123">
        <v>65</v>
      </c>
      <c r="L103" s="123"/>
      <c r="M103" s="123"/>
      <c r="N103" s="123"/>
      <c r="O103" s="123"/>
      <c r="P103" s="123">
        <v>103</v>
      </c>
      <c r="Q103" s="123"/>
      <c r="R103" s="123"/>
      <c r="S103" s="123"/>
      <c r="T103" s="123"/>
      <c r="U103" s="123">
        <v>1</v>
      </c>
      <c r="V103" s="123"/>
      <c r="W103" s="123"/>
      <c r="X103" s="123"/>
      <c r="Y103" s="123"/>
      <c r="Z103" s="123">
        <v>4</v>
      </c>
      <c r="AA103" s="123"/>
      <c r="AB103" s="123"/>
      <c r="AC103" s="123"/>
      <c r="AD103" s="123"/>
      <c r="AE103" s="123">
        <v>261</v>
      </c>
      <c r="AF103" s="123"/>
      <c r="AG103" s="123"/>
      <c r="AH103" s="123"/>
      <c r="AI103" s="123"/>
      <c r="AJ103" s="123">
        <v>486</v>
      </c>
      <c r="AK103" s="123"/>
      <c r="AL103" s="123"/>
      <c r="AM103" s="123"/>
      <c r="AN103" s="123"/>
      <c r="AO103" s="123">
        <v>52</v>
      </c>
      <c r="AP103" s="123"/>
      <c r="AQ103" s="123"/>
      <c r="AR103" s="123"/>
      <c r="AS103" s="123"/>
      <c r="AT103" s="123">
        <v>19</v>
      </c>
      <c r="AU103" s="123"/>
      <c r="AV103" s="123"/>
      <c r="AW103" s="123"/>
      <c r="AX103" s="123"/>
      <c r="AY103" s="123">
        <v>29</v>
      </c>
      <c r="AZ103" s="123"/>
      <c r="BA103" s="123"/>
      <c r="BB103" s="123"/>
      <c r="BC103" s="123"/>
      <c r="BD103" s="123">
        <v>1231</v>
      </c>
      <c r="BE103" s="123"/>
      <c r="BF103" s="123"/>
      <c r="BG103" s="123"/>
      <c r="BH103" s="123"/>
    </row>
    <row r="104" spans="1:60" s="28" customFormat="1" ht="10.5">
      <c r="A104" s="113" t="s">
        <v>46</v>
      </c>
      <c r="B104" s="113"/>
      <c r="C104" s="113"/>
      <c r="D104" s="131"/>
      <c r="E104" s="126">
        <f>SUM(K104:BC104)</f>
        <v>2593</v>
      </c>
      <c r="F104" s="127"/>
      <c r="G104" s="127"/>
      <c r="H104" s="127"/>
      <c r="I104" s="127"/>
      <c r="J104" s="127"/>
      <c r="K104" s="123">
        <v>209</v>
      </c>
      <c r="L104" s="123"/>
      <c r="M104" s="123"/>
      <c r="N104" s="123"/>
      <c r="O104" s="123"/>
      <c r="P104" s="123">
        <v>313</v>
      </c>
      <c r="Q104" s="123"/>
      <c r="R104" s="123"/>
      <c r="S104" s="123"/>
      <c r="T104" s="123"/>
      <c r="U104" s="123">
        <v>4</v>
      </c>
      <c r="V104" s="123"/>
      <c r="W104" s="123"/>
      <c r="X104" s="123"/>
      <c r="Y104" s="123"/>
      <c r="Z104" s="123">
        <v>7</v>
      </c>
      <c r="AA104" s="123"/>
      <c r="AB104" s="123"/>
      <c r="AC104" s="123"/>
      <c r="AD104" s="123"/>
      <c r="AE104" s="123">
        <v>596</v>
      </c>
      <c r="AF104" s="123"/>
      <c r="AG104" s="123"/>
      <c r="AH104" s="123"/>
      <c r="AI104" s="123"/>
      <c r="AJ104" s="123">
        <v>1289</v>
      </c>
      <c r="AK104" s="123"/>
      <c r="AL104" s="123"/>
      <c r="AM104" s="123"/>
      <c r="AN104" s="123"/>
      <c r="AO104" s="123">
        <v>110</v>
      </c>
      <c r="AP104" s="123"/>
      <c r="AQ104" s="123"/>
      <c r="AR104" s="123"/>
      <c r="AS104" s="123"/>
      <c r="AT104" s="123">
        <v>12</v>
      </c>
      <c r="AU104" s="123"/>
      <c r="AV104" s="123"/>
      <c r="AW104" s="123"/>
      <c r="AX104" s="123"/>
      <c r="AY104" s="123">
        <v>53</v>
      </c>
      <c r="AZ104" s="123"/>
      <c r="BA104" s="123"/>
      <c r="BB104" s="123"/>
      <c r="BC104" s="123"/>
      <c r="BD104" s="123">
        <v>2701</v>
      </c>
      <c r="BE104" s="123"/>
      <c r="BF104" s="123"/>
      <c r="BG104" s="123"/>
      <c r="BH104" s="123"/>
    </row>
    <row r="105" spans="1:60" s="28" customFormat="1" ht="10.5">
      <c r="A105" s="113" t="s">
        <v>45</v>
      </c>
      <c r="B105" s="113"/>
      <c r="C105" s="113"/>
      <c r="D105" s="131"/>
      <c r="E105" s="126">
        <f>SUM(K105:BC105)</f>
        <v>3376</v>
      </c>
      <c r="F105" s="127"/>
      <c r="G105" s="127"/>
      <c r="H105" s="127"/>
      <c r="I105" s="127"/>
      <c r="J105" s="127"/>
      <c r="K105" s="123">
        <v>211</v>
      </c>
      <c r="L105" s="123"/>
      <c r="M105" s="123"/>
      <c r="N105" s="123"/>
      <c r="O105" s="123"/>
      <c r="P105" s="123">
        <v>338</v>
      </c>
      <c r="Q105" s="123"/>
      <c r="R105" s="123"/>
      <c r="S105" s="123"/>
      <c r="T105" s="123"/>
      <c r="U105" s="123">
        <v>5</v>
      </c>
      <c r="V105" s="123"/>
      <c r="W105" s="123"/>
      <c r="X105" s="123"/>
      <c r="Y105" s="123"/>
      <c r="Z105" s="123">
        <v>25</v>
      </c>
      <c r="AA105" s="123"/>
      <c r="AB105" s="123"/>
      <c r="AC105" s="123"/>
      <c r="AD105" s="123"/>
      <c r="AE105" s="123">
        <v>846</v>
      </c>
      <c r="AF105" s="123"/>
      <c r="AG105" s="123"/>
      <c r="AH105" s="123"/>
      <c r="AI105" s="123"/>
      <c r="AJ105" s="123">
        <v>1748</v>
      </c>
      <c r="AK105" s="123"/>
      <c r="AL105" s="123"/>
      <c r="AM105" s="123"/>
      <c r="AN105" s="123"/>
      <c r="AO105" s="123">
        <v>97</v>
      </c>
      <c r="AP105" s="123"/>
      <c r="AQ105" s="123"/>
      <c r="AR105" s="123"/>
      <c r="AS105" s="123"/>
      <c r="AT105" s="123">
        <v>38</v>
      </c>
      <c r="AU105" s="123"/>
      <c r="AV105" s="123"/>
      <c r="AW105" s="123"/>
      <c r="AX105" s="123"/>
      <c r="AY105" s="123">
        <v>68</v>
      </c>
      <c r="AZ105" s="123"/>
      <c r="BA105" s="123"/>
      <c r="BB105" s="123"/>
      <c r="BC105" s="123"/>
      <c r="BD105" s="123">
        <v>3665</v>
      </c>
      <c r="BE105" s="123"/>
      <c r="BF105" s="123"/>
      <c r="BG105" s="123"/>
      <c r="BH105" s="123"/>
    </row>
    <row r="106" spans="1:60" s="28" customFormat="1" ht="10.5">
      <c r="A106" s="113"/>
      <c r="B106" s="113"/>
      <c r="C106" s="113"/>
      <c r="D106" s="131"/>
      <c r="E106" s="126"/>
      <c r="F106" s="127"/>
      <c r="G106" s="127"/>
      <c r="H106" s="127"/>
      <c r="I106" s="127"/>
      <c r="J106" s="127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</row>
    <row r="107" spans="1:60" s="28" customFormat="1" ht="10.5">
      <c r="A107" s="124" t="s">
        <v>44</v>
      </c>
      <c r="B107" s="124"/>
      <c r="C107" s="124"/>
      <c r="D107" s="125"/>
      <c r="E107" s="126"/>
      <c r="F107" s="127"/>
      <c r="G107" s="127"/>
      <c r="H107" s="127"/>
      <c r="I107" s="127"/>
      <c r="J107" s="127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</row>
    <row r="108" spans="1:60" s="28" customFormat="1" ht="10.5">
      <c r="A108" s="113" t="s">
        <v>43</v>
      </c>
      <c r="B108" s="113"/>
      <c r="C108" s="113"/>
      <c r="D108" s="131"/>
      <c r="E108" s="126">
        <f>SUM(K108:BC108)</f>
        <v>2211</v>
      </c>
      <c r="F108" s="127"/>
      <c r="G108" s="127"/>
      <c r="H108" s="127"/>
      <c r="I108" s="127"/>
      <c r="J108" s="127"/>
      <c r="K108" s="123">
        <v>115</v>
      </c>
      <c r="L108" s="123"/>
      <c r="M108" s="123"/>
      <c r="N108" s="123"/>
      <c r="O108" s="123"/>
      <c r="P108" s="123">
        <v>229</v>
      </c>
      <c r="Q108" s="123"/>
      <c r="R108" s="123"/>
      <c r="S108" s="123"/>
      <c r="T108" s="123"/>
      <c r="U108" s="123">
        <v>1</v>
      </c>
      <c r="V108" s="123"/>
      <c r="W108" s="123"/>
      <c r="X108" s="123"/>
      <c r="Y108" s="123"/>
      <c r="Z108" s="123">
        <v>11</v>
      </c>
      <c r="AA108" s="123"/>
      <c r="AB108" s="123"/>
      <c r="AC108" s="123"/>
      <c r="AD108" s="123"/>
      <c r="AE108" s="123">
        <v>554</v>
      </c>
      <c r="AF108" s="123"/>
      <c r="AG108" s="123"/>
      <c r="AH108" s="123"/>
      <c r="AI108" s="123"/>
      <c r="AJ108" s="123">
        <v>1115</v>
      </c>
      <c r="AK108" s="123"/>
      <c r="AL108" s="123"/>
      <c r="AM108" s="123"/>
      <c r="AN108" s="123"/>
      <c r="AO108" s="123">
        <v>95</v>
      </c>
      <c r="AP108" s="123"/>
      <c r="AQ108" s="123"/>
      <c r="AR108" s="123"/>
      <c r="AS108" s="123"/>
      <c r="AT108" s="123">
        <v>27</v>
      </c>
      <c r="AU108" s="123"/>
      <c r="AV108" s="123"/>
      <c r="AW108" s="123"/>
      <c r="AX108" s="123"/>
      <c r="AY108" s="123">
        <v>64</v>
      </c>
      <c r="AZ108" s="123"/>
      <c r="BA108" s="123"/>
      <c r="BB108" s="123"/>
      <c r="BC108" s="123"/>
      <c r="BD108" s="123">
        <v>2166</v>
      </c>
      <c r="BE108" s="123"/>
      <c r="BF108" s="123"/>
      <c r="BG108" s="123"/>
      <c r="BH108" s="123"/>
    </row>
    <row r="109" spans="1:60" s="28" customFormat="1" ht="10.5">
      <c r="A109" s="113" t="s">
        <v>42</v>
      </c>
      <c r="B109" s="113"/>
      <c r="C109" s="113"/>
      <c r="D109" s="131"/>
      <c r="E109" s="126">
        <f>SUM(K109:BC109)</f>
        <v>1619</v>
      </c>
      <c r="F109" s="127"/>
      <c r="G109" s="127"/>
      <c r="H109" s="127"/>
      <c r="I109" s="127"/>
      <c r="J109" s="127"/>
      <c r="K109" s="123">
        <v>116</v>
      </c>
      <c r="L109" s="123"/>
      <c r="M109" s="123"/>
      <c r="N109" s="123"/>
      <c r="O109" s="123"/>
      <c r="P109" s="123">
        <v>184</v>
      </c>
      <c r="Q109" s="123"/>
      <c r="R109" s="123"/>
      <c r="S109" s="123"/>
      <c r="T109" s="123"/>
      <c r="U109" s="123">
        <v>0</v>
      </c>
      <c r="V109" s="123"/>
      <c r="W109" s="123"/>
      <c r="X109" s="123"/>
      <c r="Y109" s="123"/>
      <c r="Z109" s="123">
        <v>63</v>
      </c>
      <c r="AA109" s="123"/>
      <c r="AB109" s="123"/>
      <c r="AC109" s="123"/>
      <c r="AD109" s="123"/>
      <c r="AE109" s="123">
        <v>405</v>
      </c>
      <c r="AF109" s="123"/>
      <c r="AG109" s="123"/>
      <c r="AH109" s="123"/>
      <c r="AI109" s="123"/>
      <c r="AJ109" s="123">
        <v>728</v>
      </c>
      <c r="AK109" s="123"/>
      <c r="AL109" s="123"/>
      <c r="AM109" s="123"/>
      <c r="AN109" s="123"/>
      <c r="AO109" s="123">
        <v>70</v>
      </c>
      <c r="AP109" s="123"/>
      <c r="AQ109" s="123"/>
      <c r="AR109" s="123"/>
      <c r="AS109" s="123"/>
      <c r="AT109" s="123">
        <v>21</v>
      </c>
      <c r="AU109" s="123"/>
      <c r="AV109" s="123"/>
      <c r="AW109" s="123"/>
      <c r="AX109" s="123"/>
      <c r="AY109" s="123">
        <v>32</v>
      </c>
      <c r="AZ109" s="123"/>
      <c r="BA109" s="123"/>
      <c r="BB109" s="123"/>
      <c r="BC109" s="123"/>
      <c r="BD109" s="123">
        <v>1672</v>
      </c>
      <c r="BE109" s="123"/>
      <c r="BF109" s="123"/>
      <c r="BG109" s="123"/>
      <c r="BH109" s="123"/>
    </row>
    <row r="110" spans="1:60" s="28" customFormat="1" ht="10.5">
      <c r="A110" s="113" t="s">
        <v>41</v>
      </c>
      <c r="B110" s="113"/>
      <c r="C110" s="113"/>
      <c r="D110" s="131"/>
      <c r="E110" s="126">
        <f>SUM(K110:BC110)</f>
        <v>1120</v>
      </c>
      <c r="F110" s="127"/>
      <c r="G110" s="127"/>
      <c r="H110" s="127"/>
      <c r="I110" s="127"/>
      <c r="J110" s="127"/>
      <c r="K110" s="123">
        <v>109</v>
      </c>
      <c r="L110" s="123"/>
      <c r="M110" s="123"/>
      <c r="N110" s="123"/>
      <c r="O110" s="123"/>
      <c r="P110" s="123">
        <v>148</v>
      </c>
      <c r="Q110" s="123"/>
      <c r="R110" s="123"/>
      <c r="S110" s="123"/>
      <c r="T110" s="123"/>
      <c r="U110" s="123">
        <v>0</v>
      </c>
      <c r="V110" s="123"/>
      <c r="W110" s="123"/>
      <c r="X110" s="123"/>
      <c r="Y110" s="123"/>
      <c r="Z110" s="123">
        <v>8</v>
      </c>
      <c r="AA110" s="123"/>
      <c r="AB110" s="123"/>
      <c r="AC110" s="123"/>
      <c r="AD110" s="123"/>
      <c r="AE110" s="123">
        <v>234</v>
      </c>
      <c r="AF110" s="123"/>
      <c r="AG110" s="123"/>
      <c r="AH110" s="123"/>
      <c r="AI110" s="123"/>
      <c r="AJ110" s="123">
        <v>530</v>
      </c>
      <c r="AK110" s="123"/>
      <c r="AL110" s="123"/>
      <c r="AM110" s="123"/>
      <c r="AN110" s="123"/>
      <c r="AO110" s="123">
        <v>45</v>
      </c>
      <c r="AP110" s="123"/>
      <c r="AQ110" s="123"/>
      <c r="AR110" s="123"/>
      <c r="AS110" s="123"/>
      <c r="AT110" s="123">
        <v>20</v>
      </c>
      <c r="AU110" s="123"/>
      <c r="AV110" s="123"/>
      <c r="AW110" s="123"/>
      <c r="AX110" s="123"/>
      <c r="AY110" s="123">
        <v>26</v>
      </c>
      <c r="AZ110" s="123"/>
      <c r="BA110" s="123"/>
      <c r="BB110" s="123"/>
      <c r="BC110" s="123"/>
      <c r="BD110" s="123">
        <v>1360</v>
      </c>
      <c r="BE110" s="123"/>
      <c r="BF110" s="123"/>
      <c r="BG110" s="123"/>
      <c r="BH110" s="123"/>
    </row>
    <row r="111" spans="1:60" s="28" customFormat="1" ht="10.5">
      <c r="A111" s="113"/>
      <c r="B111" s="113"/>
      <c r="C111" s="113"/>
      <c r="D111" s="131"/>
      <c r="E111" s="126"/>
      <c r="F111" s="127"/>
      <c r="G111" s="127"/>
      <c r="H111" s="127"/>
      <c r="I111" s="127"/>
      <c r="J111" s="127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</row>
    <row r="112" spans="1:60" s="28" customFormat="1" ht="10.5">
      <c r="A112" s="124" t="s">
        <v>40</v>
      </c>
      <c r="B112" s="124"/>
      <c r="C112" s="124"/>
      <c r="D112" s="125"/>
      <c r="E112" s="126"/>
      <c r="F112" s="127"/>
      <c r="G112" s="127"/>
      <c r="H112" s="127"/>
      <c r="I112" s="127"/>
      <c r="J112" s="127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</row>
    <row r="113" spans="1:60" s="28" customFormat="1" ht="10.5">
      <c r="A113" s="113" t="s">
        <v>39</v>
      </c>
      <c r="B113" s="113"/>
      <c r="C113" s="113"/>
      <c r="D113" s="131"/>
      <c r="E113" s="126">
        <f>SUM(K113:BC113)</f>
        <v>1409</v>
      </c>
      <c r="F113" s="127"/>
      <c r="G113" s="127"/>
      <c r="H113" s="127"/>
      <c r="I113" s="127"/>
      <c r="J113" s="127"/>
      <c r="K113" s="123">
        <v>95</v>
      </c>
      <c r="L113" s="123"/>
      <c r="M113" s="123"/>
      <c r="N113" s="123"/>
      <c r="O113" s="123"/>
      <c r="P113" s="123">
        <v>173</v>
      </c>
      <c r="Q113" s="123"/>
      <c r="R113" s="123"/>
      <c r="S113" s="123"/>
      <c r="T113" s="123"/>
      <c r="U113" s="123">
        <v>0</v>
      </c>
      <c r="V113" s="123"/>
      <c r="W113" s="123"/>
      <c r="X113" s="123"/>
      <c r="Y113" s="123"/>
      <c r="Z113" s="123">
        <v>11</v>
      </c>
      <c r="AA113" s="123"/>
      <c r="AB113" s="123"/>
      <c r="AC113" s="123"/>
      <c r="AD113" s="123"/>
      <c r="AE113" s="123">
        <v>352</v>
      </c>
      <c r="AF113" s="123"/>
      <c r="AG113" s="123"/>
      <c r="AH113" s="123"/>
      <c r="AI113" s="123"/>
      <c r="AJ113" s="123">
        <v>694</v>
      </c>
      <c r="AK113" s="123"/>
      <c r="AL113" s="123"/>
      <c r="AM113" s="123"/>
      <c r="AN113" s="123"/>
      <c r="AO113" s="123">
        <v>38</v>
      </c>
      <c r="AP113" s="123"/>
      <c r="AQ113" s="123"/>
      <c r="AR113" s="123"/>
      <c r="AS113" s="123"/>
      <c r="AT113" s="123">
        <v>25</v>
      </c>
      <c r="AU113" s="123"/>
      <c r="AV113" s="123"/>
      <c r="AW113" s="123"/>
      <c r="AX113" s="123"/>
      <c r="AY113" s="123">
        <v>21</v>
      </c>
      <c r="AZ113" s="123"/>
      <c r="BA113" s="123"/>
      <c r="BB113" s="123"/>
      <c r="BC113" s="123"/>
      <c r="BD113" s="123">
        <v>1629</v>
      </c>
      <c r="BE113" s="123"/>
      <c r="BF113" s="123"/>
      <c r="BG113" s="123"/>
      <c r="BH113" s="123"/>
    </row>
    <row r="114" spans="1:60" s="28" customFormat="1" ht="10.5">
      <c r="A114" s="113" t="s">
        <v>38</v>
      </c>
      <c r="B114" s="113"/>
      <c r="C114" s="113"/>
      <c r="D114" s="131"/>
      <c r="E114" s="126">
        <f>SUM(K114:BC114)</f>
        <v>856</v>
      </c>
      <c r="F114" s="127"/>
      <c r="G114" s="127"/>
      <c r="H114" s="127"/>
      <c r="I114" s="127"/>
      <c r="J114" s="127"/>
      <c r="K114" s="123">
        <v>49</v>
      </c>
      <c r="L114" s="123"/>
      <c r="M114" s="123"/>
      <c r="N114" s="123"/>
      <c r="O114" s="123"/>
      <c r="P114" s="123">
        <v>69</v>
      </c>
      <c r="Q114" s="123"/>
      <c r="R114" s="123"/>
      <c r="S114" s="123"/>
      <c r="T114" s="123"/>
      <c r="U114" s="123">
        <v>0</v>
      </c>
      <c r="V114" s="123"/>
      <c r="W114" s="123"/>
      <c r="X114" s="123"/>
      <c r="Y114" s="123"/>
      <c r="Z114" s="123">
        <v>12</v>
      </c>
      <c r="AA114" s="123"/>
      <c r="AB114" s="123"/>
      <c r="AC114" s="123"/>
      <c r="AD114" s="123"/>
      <c r="AE114" s="123">
        <v>210</v>
      </c>
      <c r="AF114" s="123"/>
      <c r="AG114" s="123"/>
      <c r="AH114" s="123"/>
      <c r="AI114" s="123"/>
      <c r="AJ114" s="123">
        <v>457</v>
      </c>
      <c r="AK114" s="123"/>
      <c r="AL114" s="123"/>
      <c r="AM114" s="123"/>
      <c r="AN114" s="123"/>
      <c r="AO114" s="123">
        <v>33</v>
      </c>
      <c r="AP114" s="123"/>
      <c r="AQ114" s="123"/>
      <c r="AR114" s="123"/>
      <c r="AS114" s="123"/>
      <c r="AT114" s="123">
        <v>6</v>
      </c>
      <c r="AU114" s="123"/>
      <c r="AV114" s="123"/>
      <c r="AW114" s="123"/>
      <c r="AX114" s="123"/>
      <c r="AY114" s="123">
        <v>20</v>
      </c>
      <c r="AZ114" s="123"/>
      <c r="BA114" s="123"/>
      <c r="BB114" s="123"/>
      <c r="BC114" s="123"/>
      <c r="BD114" s="123">
        <v>1057</v>
      </c>
      <c r="BE114" s="123"/>
      <c r="BF114" s="123"/>
      <c r="BG114" s="123"/>
      <c r="BH114" s="123"/>
    </row>
    <row r="115" spans="1:60" s="28" customFormat="1" ht="10.5">
      <c r="A115" s="113" t="s">
        <v>37</v>
      </c>
      <c r="B115" s="113"/>
      <c r="C115" s="113"/>
      <c r="D115" s="131"/>
      <c r="E115" s="126">
        <f>SUM(K115:BC115)</f>
        <v>1486</v>
      </c>
      <c r="F115" s="127"/>
      <c r="G115" s="127"/>
      <c r="H115" s="127"/>
      <c r="I115" s="127"/>
      <c r="J115" s="127"/>
      <c r="K115" s="123">
        <v>110</v>
      </c>
      <c r="L115" s="123"/>
      <c r="M115" s="123"/>
      <c r="N115" s="123"/>
      <c r="O115" s="123"/>
      <c r="P115" s="123">
        <v>120</v>
      </c>
      <c r="Q115" s="123"/>
      <c r="R115" s="123"/>
      <c r="S115" s="123"/>
      <c r="T115" s="123"/>
      <c r="U115" s="123">
        <v>2</v>
      </c>
      <c r="V115" s="123"/>
      <c r="W115" s="123"/>
      <c r="X115" s="123"/>
      <c r="Y115" s="123"/>
      <c r="Z115" s="123">
        <v>21</v>
      </c>
      <c r="AA115" s="123"/>
      <c r="AB115" s="123"/>
      <c r="AC115" s="123"/>
      <c r="AD115" s="123"/>
      <c r="AE115" s="123">
        <v>360</v>
      </c>
      <c r="AF115" s="123"/>
      <c r="AG115" s="123"/>
      <c r="AH115" s="123"/>
      <c r="AI115" s="123"/>
      <c r="AJ115" s="123">
        <v>759</v>
      </c>
      <c r="AK115" s="123"/>
      <c r="AL115" s="123"/>
      <c r="AM115" s="123"/>
      <c r="AN115" s="123"/>
      <c r="AO115" s="123">
        <v>50</v>
      </c>
      <c r="AP115" s="123"/>
      <c r="AQ115" s="123"/>
      <c r="AR115" s="123"/>
      <c r="AS115" s="123"/>
      <c r="AT115" s="123">
        <v>37</v>
      </c>
      <c r="AU115" s="123"/>
      <c r="AV115" s="123"/>
      <c r="AW115" s="123"/>
      <c r="AX115" s="123"/>
      <c r="AY115" s="123">
        <v>27</v>
      </c>
      <c r="AZ115" s="123"/>
      <c r="BA115" s="123"/>
      <c r="BB115" s="123"/>
      <c r="BC115" s="123"/>
      <c r="BD115" s="123">
        <v>1789</v>
      </c>
      <c r="BE115" s="123"/>
      <c r="BF115" s="123"/>
      <c r="BG115" s="123"/>
      <c r="BH115" s="123"/>
    </row>
    <row r="116" spans="1:60" s="28" customFormat="1" ht="10.5">
      <c r="A116" s="113" t="s">
        <v>36</v>
      </c>
      <c r="B116" s="113"/>
      <c r="C116" s="113"/>
      <c r="D116" s="131"/>
      <c r="E116" s="126">
        <f>SUM(K116:BC116)</f>
        <v>1217</v>
      </c>
      <c r="F116" s="127"/>
      <c r="G116" s="127"/>
      <c r="H116" s="127"/>
      <c r="I116" s="127"/>
      <c r="J116" s="127"/>
      <c r="K116" s="123">
        <v>84</v>
      </c>
      <c r="L116" s="123"/>
      <c r="M116" s="123"/>
      <c r="N116" s="123"/>
      <c r="O116" s="123"/>
      <c r="P116" s="123">
        <v>128</v>
      </c>
      <c r="Q116" s="123"/>
      <c r="R116" s="123"/>
      <c r="S116" s="123"/>
      <c r="T116" s="123"/>
      <c r="U116" s="123">
        <v>0</v>
      </c>
      <c r="V116" s="123"/>
      <c r="W116" s="123"/>
      <c r="X116" s="123"/>
      <c r="Y116" s="123"/>
      <c r="Z116" s="123">
        <v>10</v>
      </c>
      <c r="AA116" s="123"/>
      <c r="AB116" s="123"/>
      <c r="AC116" s="123"/>
      <c r="AD116" s="123"/>
      <c r="AE116" s="123">
        <v>326</v>
      </c>
      <c r="AF116" s="123"/>
      <c r="AG116" s="123"/>
      <c r="AH116" s="123"/>
      <c r="AI116" s="123"/>
      <c r="AJ116" s="123">
        <v>579</v>
      </c>
      <c r="AK116" s="123"/>
      <c r="AL116" s="123"/>
      <c r="AM116" s="123"/>
      <c r="AN116" s="123"/>
      <c r="AO116" s="123">
        <v>49</v>
      </c>
      <c r="AP116" s="123"/>
      <c r="AQ116" s="123"/>
      <c r="AR116" s="123"/>
      <c r="AS116" s="123"/>
      <c r="AT116" s="123">
        <v>21</v>
      </c>
      <c r="AU116" s="123"/>
      <c r="AV116" s="123"/>
      <c r="AW116" s="123"/>
      <c r="AX116" s="123"/>
      <c r="AY116" s="123">
        <v>20</v>
      </c>
      <c r="AZ116" s="123"/>
      <c r="BA116" s="123"/>
      <c r="BB116" s="123"/>
      <c r="BC116" s="123"/>
      <c r="BD116" s="123">
        <v>1416</v>
      </c>
      <c r="BE116" s="123"/>
      <c r="BF116" s="123"/>
      <c r="BG116" s="123"/>
      <c r="BH116" s="123"/>
    </row>
    <row r="117" spans="1:60" s="28" customFormat="1" ht="10.5">
      <c r="A117" s="113"/>
      <c r="B117" s="113"/>
      <c r="C117" s="113"/>
      <c r="D117" s="131"/>
      <c r="E117" s="126"/>
      <c r="F117" s="127"/>
      <c r="G117" s="127"/>
      <c r="H117" s="127"/>
      <c r="I117" s="127"/>
      <c r="J117" s="127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</row>
    <row r="118" spans="1:60" s="28" customFormat="1" ht="10.5">
      <c r="A118" s="124" t="s">
        <v>35</v>
      </c>
      <c r="B118" s="124"/>
      <c r="C118" s="124"/>
      <c r="D118" s="125"/>
      <c r="E118" s="126"/>
      <c r="F118" s="127"/>
      <c r="G118" s="127"/>
      <c r="H118" s="127"/>
      <c r="I118" s="127"/>
      <c r="J118" s="127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</row>
    <row r="119" spans="1:60" s="28" customFormat="1" ht="10.5">
      <c r="A119" s="113" t="s">
        <v>34</v>
      </c>
      <c r="B119" s="113"/>
      <c r="C119" s="113"/>
      <c r="D119" s="131"/>
      <c r="E119" s="126">
        <f aca="true" t="shared" si="1" ref="E119:E127">SUM(K119:BC119)</f>
        <v>3826</v>
      </c>
      <c r="F119" s="127"/>
      <c r="G119" s="127"/>
      <c r="H119" s="127"/>
      <c r="I119" s="127"/>
      <c r="J119" s="127"/>
      <c r="K119" s="123">
        <v>275</v>
      </c>
      <c r="L119" s="123"/>
      <c r="M119" s="123"/>
      <c r="N119" s="123"/>
      <c r="O119" s="123"/>
      <c r="P119" s="123">
        <v>441</v>
      </c>
      <c r="Q119" s="123"/>
      <c r="R119" s="123"/>
      <c r="S119" s="123"/>
      <c r="T119" s="123"/>
      <c r="U119" s="123">
        <v>5</v>
      </c>
      <c r="V119" s="123"/>
      <c r="W119" s="123"/>
      <c r="X119" s="123"/>
      <c r="Y119" s="123"/>
      <c r="Z119" s="123">
        <v>32</v>
      </c>
      <c r="AA119" s="123"/>
      <c r="AB119" s="123"/>
      <c r="AC119" s="123"/>
      <c r="AD119" s="123"/>
      <c r="AE119" s="123">
        <v>883</v>
      </c>
      <c r="AF119" s="123"/>
      <c r="AG119" s="123"/>
      <c r="AH119" s="123"/>
      <c r="AI119" s="123"/>
      <c r="AJ119" s="123">
        <v>1891</v>
      </c>
      <c r="AK119" s="123"/>
      <c r="AL119" s="123"/>
      <c r="AM119" s="123"/>
      <c r="AN119" s="123"/>
      <c r="AO119" s="123">
        <v>119</v>
      </c>
      <c r="AP119" s="123"/>
      <c r="AQ119" s="123"/>
      <c r="AR119" s="123"/>
      <c r="AS119" s="123"/>
      <c r="AT119" s="123">
        <v>71</v>
      </c>
      <c r="AU119" s="123"/>
      <c r="AV119" s="123"/>
      <c r="AW119" s="123"/>
      <c r="AX119" s="123"/>
      <c r="AY119" s="123">
        <v>109</v>
      </c>
      <c r="AZ119" s="123"/>
      <c r="BA119" s="123"/>
      <c r="BB119" s="123"/>
      <c r="BC119" s="123"/>
      <c r="BD119" s="123">
        <v>3509</v>
      </c>
      <c r="BE119" s="123"/>
      <c r="BF119" s="123"/>
      <c r="BG119" s="123"/>
      <c r="BH119" s="123"/>
    </row>
    <row r="120" spans="1:60" s="28" customFormat="1" ht="10.5">
      <c r="A120" s="113" t="s">
        <v>33</v>
      </c>
      <c r="B120" s="113"/>
      <c r="C120" s="113"/>
      <c r="D120" s="131"/>
      <c r="E120" s="126">
        <f t="shared" si="1"/>
        <v>6574</v>
      </c>
      <c r="F120" s="127"/>
      <c r="G120" s="127"/>
      <c r="H120" s="127"/>
      <c r="I120" s="127"/>
      <c r="J120" s="127"/>
      <c r="K120" s="123">
        <v>397</v>
      </c>
      <c r="L120" s="123"/>
      <c r="M120" s="123"/>
      <c r="N120" s="123"/>
      <c r="O120" s="123"/>
      <c r="P120" s="123">
        <v>687</v>
      </c>
      <c r="Q120" s="123"/>
      <c r="R120" s="123"/>
      <c r="S120" s="123"/>
      <c r="T120" s="123"/>
      <c r="U120" s="123">
        <v>1</v>
      </c>
      <c r="V120" s="123"/>
      <c r="W120" s="123"/>
      <c r="X120" s="123"/>
      <c r="Y120" s="123"/>
      <c r="Z120" s="123">
        <v>8</v>
      </c>
      <c r="AA120" s="123"/>
      <c r="AB120" s="123"/>
      <c r="AC120" s="123"/>
      <c r="AD120" s="123"/>
      <c r="AE120" s="123">
        <v>1689</v>
      </c>
      <c r="AF120" s="123"/>
      <c r="AG120" s="123"/>
      <c r="AH120" s="123"/>
      <c r="AI120" s="123"/>
      <c r="AJ120" s="123">
        <v>3264</v>
      </c>
      <c r="AK120" s="123"/>
      <c r="AL120" s="123"/>
      <c r="AM120" s="123"/>
      <c r="AN120" s="123"/>
      <c r="AO120" s="123">
        <v>241</v>
      </c>
      <c r="AP120" s="123"/>
      <c r="AQ120" s="123"/>
      <c r="AR120" s="123"/>
      <c r="AS120" s="123"/>
      <c r="AT120" s="123">
        <v>64</v>
      </c>
      <c r="AU120" s="123"/>
      <c r="AV120" s="123"/>
      <c r="AW120" s="123"/>
      <c r="AX120" s="123"/>
      <c r="AY120" s="123">
        <v>223</v>
      </c>
      <c r="AZ120" s="123"/>
      <c r="BA120" s="123"/>
      <c r="BB120" s="123"/>
      <c r="BC120" s="123"/>
      <c r="BD120" s="123">
        <v>6214</v>
      </c>
      <c r="BE120" s="123"/>
      <c r="BF120" s="123"/>
      <c r="BG120" s="123"/>
      <c r="BH120" s="123"/>
    </row>
    <row r="121" spans="1:60" s="28" customFormat="1" ht="10.5">
      <c r="A121" s="113" t="s">
        <v>32</v>
      </c>
      <c r="B121" s="113"/>
      <c r="C121" s="113"/>
      <c r="D121" s="131"/>
      <c r="E121" s="126">
        <f t="shared" si="1"/>
        <v>1432</v>
      </c>
      <c r="F121" s="127"/>
      <c r="G121" s="127"/>
      <c r="H121" s="127"/>
      <c r="I121" s="127"/>
      <c r="J121" s="127"/>
      <c r="K121" s="123">
        <v>89</v>
      </c>
      <c r="L121" s="123"/>
      <c r="M121" s="123"/>
      <c r="N121" s="123"/>
      <c r="O121" s="123"/>
      <c r="P121" s="123">
        <v>115</v>
      </c>
      <c r="Q121" s="123"/>
      <c r="R121" s="123"/>
      <c r="S121" s="123"/>
      <c r="T121" s="123"/>
      <c r="U121" s="123">
        <v>2</v>
      </c>
      <c r="V121" s="123"/>
      <c r="W121" s="123"/>
      <c r="X121" s="123"/>
      <c r="Y121" s="123"/>
      <c r="Z121" s="123">
        <v>35</v>
      </c>
      <c r="AA121" s="123"/>
      <c r="AB121" s="123"/>
      <c r="AC121" s="123"/>
      <c r="AD121" s="123"/>
      <c r="AE121" s="123">
        <v>378</v>
      </c>
      <c r="AF121" s="123"/>
      <c r="AG121" s="123"/>
      <c r="AH121" s="123"/>
      <c r="AI121" s="123"/>
      <c r="AJ121" s="123">
        <v>726</v>
      </c>
      <c r="AK121" s="123"/>
      <c r="AL121" s="123"/>
      <c r="AM121" s="123"/>
      <c r="AN121" s="123"/>
      <c r="AO121" s="123">
        <v>44</v>
      </c>
      <c r="AP121" s="123"/>
      <c r="AQ121" s="123"/>
      <c r="AR121" s="123"/>
      <c r="AS121" s="123"/>
      <c r="AT121" s="123">
        <v>16</v>
      </c>
      <c r="AU121" s="123"/>
      <c r="AV121" s="123"/>
      <c r="AW121" s="123"/>
      <c r="AX121" s="123"/>
      <c r="AY121" s="123">
        <v>27</v>
      </c>
      <c r="AZ121" s="123"/>
      <c r="BA121" s="123"/>
      <c r="BB121" s="123"/>
      <c r="BC121" s="123"/>
      <c r="BD121" s="123">
        <v>1486</v>
      </c>
      <c r="BE121" s="123"/>
      <c r="BF121" s="123"/>
      <c r="BG121" s="123"/>
      <c r="BH121" s="123"/>
    </row>
    <row r="122" spans="1:60" s="28" customFormat="1" ht="10.5">
      <c r="A122" s="113" t="s">
        <v>31</v>
      </c>
      <c r="B122" s="113"/>
      <c r="C122" s="113"/>
      <c r="D122" s="131"/>
      <c r="E122" s="126">
        <f t="shared" si="1"/>
        <v>4618</v>
      </c>
      <c r="F122" s="127"/>
      <c r="G122" s="127"/>
      <c r="H122" s="127"/>
      <c r="I122" s="127"/>
      <c r="J122" s="127"/>
      <c r="K122" s="123">
        <v>295</v>
      </c>
      <c r="L122" s="123"/>
      <c r="M122" s="123"/>
      <c r="N122" s="123"/>
      <c r="O122" s="123"/>
      <c r="P122" s="123">
        <v>398</v>
      </c>
      <c r="Q122" s="123"/>
      <c r="R122" s="123"/>
      <c r="S122" s="123"/>
      <c r="T122" s="123"/>
      <c r="U122" s="123">
        <v>1</v>
      </c>
      <c r="V122" s="123"/>
      <c r="W122" s="123"/>
      <c r="X122" s="123"/>
      <c r="Y122" s="123"/>
      <c r="Z122" s="123">
        <v>24</v>
      </c>
      <c r="AA122" s="123"/>
      <c r="AB122" s="123"/>
      <c r="AC122" s="123"/>
      <c r="AD122" s="123"/>
      <c r="AE122" s="123">
        <v>1201</v>
      </c>
      <c r="AF122" s="123"/>
      <c r="AG122" s="123"/>
      <c r="AH122" s="123"/>
      <c r="AI122" s="123"/>
      <c r="AJ122" s="123">
        <v>2381</v>
      </c>
      <c r="AK122" s="123"/>
      <c r="AL122" s="123"/>
      <c r="AM122" s="123"/>
      <c r="AN122" s="123"/>
      <c r="AO122" s="123">
        <v>126</v>
      </c>
      <c r="AP122" s="123"/>
      <c r="AQ122" s="123"/>
      <c r="AR122" s="123"/>
      <c r="AS122" s="123"/>
      <c r="AT122" s="123">
        <v>50</v>
      </c>
      <c r="AU122" s="123"/>
      <c r="AV122" s="123"/>
      <c r="AW122" s="123"/>
      <c r="AX122" s="123"/>
      <c r="AY122" s="123">
        <v>142</v>
      </c>
      <c r="AZ122" s="123"/>
      <c r="BA122" s="123"/>
      <c r="BB122" s="123"/>
      <c r="BC122" s="123"/>
      <c r="BD122" s="123">
        <v>3872</v>
      </c>
      <c r="BE122" s="123"/>
      <c r="BF122" s="123"/>
      <c r="BG122" s="123"/>
      <c r="BH122" s="123"/>
    </row>
    <row r="123" spans="1:60" s="28" customFormat="1" ht="10.5">
      <c r="A123" s="113" t="s">
        <v>30</v>
      </c>
      <c r="B123" s="113"/>
      <c r="C123" s="113"/>
      <c r="D123" s="131"/>
      <c r="E123" s="126">
        <f t="shared" si="1"/>
        <v>682</v>
      </c>
      <c r="F123" s="127"/>
      <c r="G123" s="127"/>
      <c r="H123" s="127"/>
      <c r="I123" s="127"/>
      <c r="J123" s="127"/>
      <c r="K123" s="123">
        <v>45</v>
      </c>
      <c r="L123" s="123"/>
      <c r="M123" s="123"/>
      <c r="N123" s="123"/>
      <c r="O123" s="123"/>
      <c r="P123" s="123">
        <v>54</v>
      </c>
      <c r="Q123" s="123"/>
      <c r="R123" s="123"/>
      <c r="S123" s="123"/>
      <c r="T123" s="123"/>
      <c r="U123" s="123">
        <v>0</v>
      </c>
      <c r="V123" s="123"/>
      <c r="W123" s="123"/>
      <c r="X123" s="123"/>
      <c r="Y123" s="123"/>
      <c r="Z123" s="123">
        <v>4</v>
      </c>
      <c r="AA123" s="123"/>
      <c r="AB123" s="123"/>
      <c r="AC123" s="123"/>
      <c r="AD123" s="123"/>
      <c r="AE123" s="123">
        <v>163</v>
      </c>
      <c r="AF123" s="123"/>
      <c r="AG123" s="123"/>
      <c r="AH123" s="123"/>
      <c r="AI123" s="123"/>
      <c r="AJ123" s="123">
        <v>361</v>
      </c>
      <c r="AK123" s="123"/>
      <c r="AL123" s="123"/>
      <c r="AM123" s="123"/>
      <c r="AN123" s="123"/>
      <c r="AO123" s="123">
        <v>20</v>
      </c>
      <c r="AP123" s="123"/>
      <c r="AQ123" s="123"/>
      <c r="AR123" s="123"/>
      <c r="AS123" s="123"/>
      <c r="AT123" s="123">
        <v>25</v>
      </c>
      <c r="AU123" s="123"/>
      <c r="AV123" s="123"/>
      <c r="AW123" s="123"/>
      <c r="AX123" s="123"/>
      <c r="AY123" s="123">
        <v>10</v>
      </c>
      <c r="AZ123" s="123"/>
      <c r="BA123" s="123"/>
      <c r="BB123" s="123"/>
      <c r="BC123" s="123"/>
      <c r="BD123" s="123">
        <v>794</v>
      </c>
      <c r="BE123" s="123"/>
      <c r="BF123" s="123"/>
      <c r="BG123" s="123"/>
      <c r="BH123" s="123"/>
    </row>
    <row r="124" spans="1:60" s="28" customFormat="1" ht="10.5">
      <c r="A124" s="113" t="s">
        <v>29</v>
      </c>
      <c r="B124" s="113"/>
      <c r="C124" s="113"/>
      <c r="D124" s="131"/>
      <c r="E124" s="126">
        <f t="shared" si="1"/>
        <v>451</v>
      </c>
      <c r="F124" s="127"/>
      <c r="G124" s="127"/>
      <c r="H124" s="127"/>
      <c r="I124" s="127"/>
      <c r="J124" s="127"/>
      <c r="K124" s="123">
        <v>44</v>
      </c>
      <c r="L124" s="123"/>
      <c r="M124" s="123"/>
      <c r="N124" s="123"/>
      <c r="O124" s="123"/>
      <c r="P124" s="123">
        <v>40</v>
      </c>
      <c r="Q124" s="123"/>
      <c r="R124" s="123"/>
      <c r="S124" s="123"/>
      <c r="T124" s="123"/>
      <c r="U124" s="123">
        <v>0</v>
      </c>
      <c r="V124" s="123"/>
      <c r="W124" s="123"/>
      <c r="X124" s="123"/>
      <c r="Y124" s="123"/>
      <c r="Z124" s="123">
        <v>4</v>
      </c>
      <c r="AA124" s="123"/>
      <c r="AB124" s="123"/>
      <c r="AC124" s="123"/>
      <c r="AD124" s="123"/>
      <c r="AE124" s="123">
        <v>100</v>
      </c>
      <c r="AF124" s="123"/>
      <c r="AG124" s="123"/>
      <c r="AH124" s="123"/>
      <c r="AI124" s="123"/>
      <c r="AJ124" s="123">
        <v>233</v>
      </c>
      <c r="AK124" s="123"/>
      <c r="AL124" s="123"/>
      <c r="AM124" s="123"/>
      <c r="AN124" s="123"/>
      <c r="AO124" s="123">
        <v>15</v>
      </c>
      <c r="AP124" s="123"/>
      <c r="AQ124" s="123"/>
      <c r="AR124" s="123"/>
      <c r="AS124" s="123"/>
      <c r="AT124" s="123">
        <v>5</v>
      </c>
      <c r="AU124" s="123"/>
      <c r="AV124" s="123"/>
      <c r="AW124" s="123"/>
      <c r="AX124" s="123"/>
      <c r="AY124" s="123">
        <v>10</v>
      </c>
      <c r="AZ124" s="123"/>
      <c r="BA124" s="123"/>
      <c r="BB124" s="123"/>
      <c r="BC124" s="123"/>
      <c r="BD124" s="123">
        <v>448</v>
      </c>
      <c r="BE124" s="123"/>
      <c r="BF124" s="123"/>
      <c r="BG124" s="123"/>
      <c r="BH124" s="123"/>
    </row>
    <row r="125" spans="1:60" s="28" customFormat="1" ht="10.5">
      <c r="A125" s="113" t="s">
        <v>28</v>
      </c>
      <c r="B125" s="113"/>
      <c r="C125" s="113"/>
      <c r="D125" s="131"/>
      <c r="E125" s="126">
        <f t="shared" si="1"/>
        <v>1178</v>
      </c>
      <c r="F125" s="127"/>
      <c r="G125" s="127"/>
      <c r="H125" s="127"/>
      <c r="I125" s="127"/>
      <c r="J125" s="127"/>
      <c r="K125" s="123">
        <v>80</v>
      </c>
      <c r="L125" s="123"/>
      <c r="M125" s="123"/>
      <c r="N125" s="123"/>
      <c r="O125" s="123"/>
      <c r="P125" s="123">
        <v>187</v>
      </c>
      <c r="Q125" s="123"/>
      <c r="R125" s="123"/>
      <c r="S125" s="123"/>
      <c r="T125" s="123"/>
      <c r="U125" s="123">
        <v>1</v>
      </c>
      <c r="V125" s="123"/>
      <c r="W125" s="123"/>
      <c r="X125" s="123"/>
      <c r="Y125" s="123"/>
      <c r="Z125" s="123">
        <v>9</v>
      </c>
      <c r="AA125" s="123"/>
      <c r="AB125" s="123"/>
      <c r="AC125" s="123"/>
      <c r="AD125" s="123"/>
      <c r="AE125" s="123">
        <v>260</v>
      </c>
      <c r="AF125" s="123"/>
      <c r="AG125" s="123"/>
      <c r="AH125" s="123"/>
      <c r="AI125" s="123"/>
      <c r="AJ125" s="123">
        <v>555</v>
      </c>
      <c r="AK125" s="123"/>
      <c r="AL125" s="123"/>
      <c r="AM125" s="123"/>
      <c r="AN125" s="123"/>
      <c r="AO125" s="123">
        <v>43</v>
      </c>
      <c r="AP125" s="123"/>
      <c r="AQ125" s="123"/>
      <c r="AR125" s="123"/>
      <c r="AS125" s="123"/>
      <c r="AT125" s="123">
        <v>25</v>
      </c>
      <c r="AU125" s="123"/>
      <c r="AV125" s="123"/>
      <c r="AW125" s="123"/>
      <c r="AX125" s="123"/>
      <c r="AY125" s="123">
        <v>18</v>
      </c>
      <c r="AZ125" s="123"/>
      <c r="BA125" s="123"/>
      <c r="BB125" s="123"/>
      <c r="BC125" s="123"/>
      <c r="BD125" s="123">
        <v>1001</v>
      </c>
      <c r="BE125" s="123"/>
      <c r="BF125" s="123"/>
      <c r="BG125" s="123"/>
      <c r="BH125" s="123"/>
    </row>
    <row r="126" spans="1:60" s="28" customFormat="1" ht="10.5">
      <c r="A126" s="113" t="s">
        <v>27</v>
      </c>
      <c r="B126" s="113"/>
      <c r="C126" s="113"/>
      <c r="D126" s="131"/>
      <c r="E126" s="126">
        <f t="shared" si="1"/>
        <v>1666</v>
      </c>
      <c r="F126" s="127"/>
      <c r="G126" s="127"/>
      <c r="H126" s="127"/>
      <c r="I126" s="127"/>
      <c r="J126" s="127"/>
      <c r="K126" s="123">
        <v>150</v>
      </c>
      <c r="L126" s="123"/>
      <c r="M126" s="123"/>
      <c r="N126" s="123"/>
      <c r="O126" s="123"/>
      <c r="P126" s="123">
        <v>283</v>
      </c>
      <c r="Q126" s="123"/>
      <c r="R126" s="123"/>
      <c r="S126" s="123"/>
      <c r="T126" s="123"/>
      <c r="U126" s="123">
        <v>6</v>
      </c>
      <c r="V126" s="123"/>
      <c r="W126" s="123"/>
      <c r="X126" s="123"/>
      <c r="Y126" s="123"/>
      <c r="Z126" s="123">
        <v>14</v>
      </c>
      <c r="AA126" s="123"/>
      <c r="AB126" s="123"/>
      <c r="AC126" s="123"/>
      <c r="AD126" s="123"/>
      <c r="AE126" s="123">
        <v>359</v>
      </c>
      <c r="AF126" s="123"/>
      <c r="AG126" s="123"/>
      <c r="AH126" s="123"/>
      <c r="AI126" s="123"/>
      <c r="AJ126" s="123">
        <v>708</v>
      </c>
      <c r="AK126" s="123"/>
      <c r="AL126" s="123"/>
      <c r="AM126" s="123"/>
      <c r="AN126" s="123"/>
      <c r="AO126" s="123">
        <v>85</v>
      </c>
      <c r="AP126" s="123"/>
      <c r="AQ126" s="123"/>
      <c r="AR126" s="123"/>
      <c r="AS126" s="123"/>
      <c r="AT126" s="123">
        <v>22</v>
      </c>
      <c r="AU126" s="123"/>
      <c r="AV126" s="123"/>
      <c r="AW126" s="123"/>
      <c r="AX126" s="123"/>
      <c r="AY126" s="123">
        <v>39</v>
      </c>
      <c r="AZ126" s="123"/>
      <c r="BA126" s="123"/>
      <c r="BB126" s="123"/>
      <c r="BC126" s="123"/>
      <c r="BD126" s="123">
        <v>1375</v>
      </c>
      <c r="BE126" s="123"/>
      <c r="BF126" s="123"/>
      <c r="BG126" s="123"/>
      <c r="BH126" s="123"/>
    </row>
    <row r="127" spans="1:60" s="28" customFormat="1" ht="10.5">
      <c r="A127" s="113" t="s">
        <v>26</v>
      </c>
      <c r="B127" s="113"/>
      <c r="C127" s="113"/>
      <c r="D127" s="131"/>
      <c r="E127" s="126">
        <f t="shared" si="1"/>
        <v>383</v>
      </c>
      <c r="F127" s="127"/>
      <c r="G127" s="127"/>
      <c r="H127" s="127"/>
      <c r="I127" s="127"/>
      <c r="J127" s="127"/>
      <c r="K127" s="123">
        <v>20</v>
      </c>
      <c r="L127" s="123"/>
      <c r="M127" s="123"/>
      <c r="N127" s="123"/>
      <c r="O127" s="123"/>
      <c r="P127" s="123">
        <v>31</v>
      </c>
      <c r="Q127" s="123"/>
      <c r="R127" s="123"/>
      <c r="S127" s="123"/>
      <c r="T127" s="123"/>
      <c r="U127" s="123">
        <v>0</v>
      </c>
      <c r="V127" s="123"/>
      <c r="W127" s="123"/>
      <c r="X127" s="123"/>
      <c r="Y127" s="123"/>
      <c r="Z127" s="123">
        <v>3</v>
      </c>
      <c r="AA127" s="123"/>
      <c r="AB127" s="123"/>
      <c r="AC127" s="123"/>
      <c r="AD127" s="123"/>
      <c r="AE127" s="123">
        <v>89</v>
      </c>
      <c r="AF127" s="123"/>
      <c r="AG127" s="123"/>
      <c r="AH127" s="123"/>
      <c r="AI127" s="123"/>
      <c r="AJ127" s="123">
        <v>197</v>
      </c>
      <c r="AK127" s="123"/>
      <c r="AL127" s="123"/>
      <c r="AM127" s="123"/>
      <c r="AN127" s="123"/>
      <c r="AO127" s="123">
        <v>23</v>
      </c>
      <c r="AP127" s="123"/>
      <c r="AQ127" s="123"/>
      <c r="AR127" s="123"/>
      <c r="AS127" s="123"/>
      <c r="AT127" s="123">
        <v>13</v>
      </c>
      <c r="AU127" s="123"/>
      <c r="AV127" s="123"/>
      <c r="AW127" s="123"/>
      <c r="AX127" s="123"/>
      <c r="AY127" s="123">
        <v>7</v>
      </c>
      <c r="AZ127" s="123"/>
      <c r="BA127" s="123"/>
      <c r="BB127" s="123"/>
      <c r="BC127" s="123"/>
      <c r="BD127" s="123">
        <v>418</v>
      </c>
      <c r="BE127" s="123"/>
      <c r="BF127" s="123"/>
      <c r="BG127" s="123"/>
      <c r="BH127" s="123"/>
    </row>
    <row r="128" spans="1:60" s="28" customFormat="1" ht="10.5">
      <c r="A128" s="113"/>
      <c r="B128" s="113"/>
      <c r="C128" s="113"/>
      <c r="D128" s="131"/>
      <c r="E128" s="126"/>
      <c r="F128" s="127"/>
      <c r="G128" s="127"/>
      <c r="H128" s="127"/>
      <c r="I128" s="127"/>
      <c r="J128" s="127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</row>
    <row r="129" spans="1:60" s="28" customFormat="1" ht="10.5">
      <c r="A129" s="124" t="s">
        <v>25</v>
      </c>
      <c r="B129" s="124"/>
      <c r="C129" s="124"/>
      <c r="D129" s="125"/>
      <c r="E129" s="126"/>
      <c r="F129" s="127"/>
      <c r="G129" s="127"/>
      <c r="H129" s="127"/>
      <c r="I129" s="127"/>
      <c r="J129" s="127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</row>
    <row r="130" spans="1:60" s="28" customFormat="1" ht="10.5">
      <c r="A130" s="113" t="s">
        <v>24</v>
      </c>
      <c r="B130" s="113"/>
      <c r="C130" s="113"/>
      <c r="D130" s="131"/>
      <c r="E130" s="126">
        <f aca="true" t="shared" si="2" ref="E130:E135">SUM(K130:BC130)</f>
        <v>2245</v>
      </c>
      <c r="F130" s="127"/>
      <c r="G130" s="127"/>
      <c r="H130" s="127"/>
      <c r="I130" s="127"/>
      <c r="J130" s="127"/>
      <c r="K130" s="123">
        <v>169</v>
      </c>
      <c r="L130" s="123"/>
      <c r="M130" s="123"/>
      <c r="N130" s="123"/>
      <c r="O130" s="123"/>
      <c r="P130" s="123">
        <v>197</v>
      </c>
      <c r="Q130" s="123"/>
      <c r="R130" s="123"/>
      <c r="S130" s="123"/>
      <c r="T130" s="123"/>
      <c r="U130" s="123">
        <v>2</v>
      </c>
      <c r="V130" s="123"/>
      <c r="W130" s="123"/>
      <c r="X130" s="123"/>
      <c r="Y130" s="123"/>
      <c r="Z130" s="123">
        <v>10</v>
      </c>
      <c r="AA130" s="123"/>
      <c r="AB130" s="123"/>
      <c r="AC130" s="123"/>
      <c r="AD130" s="123"/>
      <c r="AE130" s="123">
        <v>550</v>
      </c>
      <c r="AF130" s="123"/>
      <c r="AG130" s="123"/>
      <c r="AH130" s="123"/>
      <c r="AI130" s="123"/>
      <c r="AJ130" s="123">
        <v>1135</v>
      </c>
      <c r="AK130" s="123"/>
      <c r="AL130" s="123"/>
      <c r="AM130" s="123"/>
      <c r="AN130" s="123"/>
      <c r="AO130" s="123">
        <v>79</v>
      </c>
      <c r="AP130" s="123"/>
      <c r="AQ130" s="123"/>
      <c r="AR130" s="123"/>
      <c r="AS130" s="123"/>
      <c r="AT130" s="123">
        <v>40</v>
      </c>
      <c r="AU130" s="123"/>
      <c r="AV130" s="123"/>
      <c r="AW130" s="123"/>
      <c r="AX130" s="123"/>
      <c r="AY130" s="123">
        <v>63</v>
      </c>
      <c r="AZ130" s="123"/>
      <c r="BA130" s="123"/>
      <c r="BB130" s="123"/>
      <c r="BC130" s="123"/>
      <c r="BD130" s="123">
        <v>2210</v>
      </c>
      <c r="BE130" s="123"/>
      <c r="BF130" s="123"/>
      <c r="BG130" s="123"/>
      <c r="BH130" s="123"/>
    </row>
    <row r="131" spans="1:60" s="28" customFormat="1" ht="10.5">
      <c r="A131" s="113" t="s">
        <v>23</v>
      </c>
      <c r="B131" s="113"/>
      <c r="C131" s="113"/>
      <c r="D131" s="131"/>
      <c r="E131" s="126">
        <f t="shared" si="2"/>
        <v>366</v>
      </c>
      <c r="F131" s="127"/>
      <c r="G131" s="127"/>
      <c r="H131" s="127"/>
      <c r="I131" s="127"/>
      <c r="J131" s="127"/>
      <c r="K131" s="123">
        <v>23</v>
      </c>
      <c r="L131" s="123"/>
      <c r="M131" s="123"/>
      <c r="N131" s="123"/>
      <c r="O131" s="123"/>
      <c r="P131" s="123">
        <v>37</v>
      </c>
      <c r="Q131" s="123"/>
      <c r="R131" s="123"/>
      <c r="S131" s="123"/>
      <c r="T131" s="123"/>
      <c r="U131" s="123">
        <v>0</v>
      </c>
      <c r="V131" s="123"/>
      <c r="W131" s="123"/>
      <c r="X131" s="123"/>
      <c r="Y131" s="123"/>
      <c r="Z131" s="123">
        <v>7</v>
      </c>
      <c r="AA131" s="123"/>
      <c r="AB131" s="123"/>
      <c r="AC131" s="123"/>
      <c r="AD131" s="123"/>
      <c r="AE131" s="123">
        <v>73</v>
      </c>
      <c r="AF131" s="123"/>
      <c r="AG131" s="123"/>
      <c r="AH131" s="123"/>
      <c r="AI131" s="123"/>
      <c r="AJ131" s="123">
        <v>205</v>
      </c>
      <c r="AK131" s="123"/>
      <c r="AL131" s="123"/>
      <c r="AM131" s="123"/>
      <c r="AN131" s="123"/>
      <c r="AO131" s="123">
        <v>15</v>
      </c>
      <c r="AP131" s="123"/>
      <c r="AQ131" s="123"/>
      <c r="AR131" s="123"/>
      <c r="AS131" s="123"/>
      <c r="AT131" s="123">
        <v>2</v>
      </c>
      <c r="AU131" s="123"/>
      <c r="AV131" s="123"/>
      <c r="AW131" s="123"/>
      <c r="AX131" s="123"/>
      <c r="AY131" s="123">
        <v>4</v>
      </c>
      <c r="AZ131" s="123"/>
      <c r="BA131" s="123"/>
      <c r="BB131" s="123"/>
      <c r="BC131" s="123"/>
      <c r="BD131" s="123">
        <v>382</v>
      </c>
      <c r="BE131" s="123"/>
      <c r="BF131" s="123"/>
      <c r="BG131" s="123"/>
      <c r="BH131" s="123"/>
    </row>
    <row r="132" spans="1:60" s="28" customFormat="1" ht="10.5">
      <c r="A132" s="113" t="s">
        <v>22</v>
      </c>
      <c r="B132" s="113"/>
      <c r="C132" s="113"/>
      <c r="D132" s="131"/>
      <c r="E132" s="126">
        <f t="shared" si="2"/>
        <v>901</v>
      </c>
      <c r="F132" s="127"/>
      <c r="G132" s="127"/>
      <c r="H132" s="127"/>
      <c r="I132" s="127"/>
      <c r="J132" s="127"/>
      <c r="K132" s="123">
        <v>72</v>
      </c>
      <c r="L132" s="123"/>
      <c r="M132" s="123"/>
      <c r="N132" s="123"/>
      <c r="O132" s="123"/>
      <c r="P132" s="123">
        <v>93</v>
      </c>
      <c r="Q132" s="123"/>
      <c r="R132" s="123"/>
      <c r="S132" s="123"/>
      <c r="T132" s="123"/>
      <c r="U132" s="123">
        <v>1</v>
      </c>
      <c r="V132" s="123"/>
      <c r="W132" s="123"/>
      <c r="X132" s="123"/>
      <c r="Y132" s="123"/>
      <c r="Z132" s="123">
        <v>13</v>
      </c>
      <c r="AA132" s="123"/>
      <c r="AB132" s="123"/>
      <c r="AC132" s="123"/>
      <c r="AD132" s="123"/>
      <c r="AE132" s="123">
        <v>210</v>
      </c>
      <c r="AF132" s="123"/>
      <c r="AG132" s="123"/>
      <c r="AH132" s="123"/>
      <c r="AI132" s="123"/>
      <c r="AJ132" s="123">
        <v>422</v>
      </c>
      <c r="AK132" s="123"/>
      <c r="AL132" s="123"/>
      <c r="AM132" s="123"/>
      <c r="AN132" s="123"/>
      <c r="AO132" s="123">
        <v>34</v>
      </c>
      <c r="AP132" s="123"/>
      <c r="AQ132" s="123"/>
      <c r="AR132" s="123"/>
      <c r="AS132" s="123"/>
      <c r="AT132" s="123">
        <v>39</v>
      </c>
      <c r="AU132" s="123"/>
      <c r="AV132" s="123"/>
      <c r="AW132" s="123"/>
      <c r="AX132" s="123"/>
      <c r="AY132" s="123">
        <v>17</v>
      </c>
      <c r="AZ132" s="123"/>
      <c r="BA132" s="123"/>
      <c r="BB132" s="123"/>
      <c r="BC132" s="123"/>
      <c r="BD132" s="123">
        <v>891</v>
      </c>
      <c r="BE132" s="123"/>
      <c r="BF132" s="123"/>
      <c r="BG132" s="123"/>
      <c r="BH132" s="123"/>
    </row>
    <row r="133" spans="1:60" s="28" customFormat="1" ht="10.5">
      <c r="A133" s="113" t="s">
        <v>21</v>
      </c>
      <c r="B133" s="113"/>
      <c r="C133" s="113"/>
      <c r="D133" s="131"/>
      <c r="E133" s="126">
        <f t="shared" si="2"/>
        <v>484</v>
      </c>
      <c r="F133" s="127"/>
      <c r="G133" s="127"/>
      <c r="H133" s="127"/>
      <c r="I133" s="127"/>
      <c r="J133" s="127"/>
      <c r="K133" s="123">
        <v>33</v>
      </c>
      <c r="L133" s="123"/>
      <c r="M133" s="123"/>
      <c r="N133" s="123"/>
      <c r="O133" s="123"/>
      <c r="P133" s="123">
        <v>32</v>
      </c>
      <c r="Q133" s="123"/>
      <c r="R133" s="123"/>
      <c r="S133" s="123"/>
      <c r="T133" s="123"/>
      <c r="U133" s="123">
        <v>0</v>
      </c>
      <c r="V133" s="123"/>
      <c r="W133" s="123"/>
      <c r="X133" s="123"/>
      <c r="Y133" s="123"/>
      <c r="Z133" s="123">
        <v>18</v>
      </c>
      <c r="AA133" s="123"/>
      <c r="AB133" s="123"/>
      <c r="AC133" s="123"/>
      <c r="AD133" s="123"/>
      <c r="AE133" s="123">
        <v>131</v>
      </c>
      <c r="AF133" s="123"/>
      <c r="AG133" s="123"/>
      <c r="AH133" s="123"/>
      <c r="AI133" s="123"/>
      <c r="AJ133" s="123">
        <v>218</v>
      </c>
      <c r="AK133" s="123"/>
      <c r="AL133" s="123"/>
      <c r="AM133" s="123"/>
      <c r="AN133" s="123"/>
      <c r="AO133" s="123">
        <v>20</v>
      </c>
      <c r="AP133" s="123"/>
      <c r="AQ133" s="123"/>
      <c r="AR133" s="123"/>
      <c r="AS133" s="123"/>
      <c r="AT133" s="123">
        <v>21</v>
      </c>
      <c r="AU133" s="123"/>
      <c r="AV133" s="123"/>
      <c r="AW133" s="123"/>
      <c r="AX133" s="123"/>
      <c r="AY133" s="123">
        <v>11</v>
      </c>
      <c r="AZ133" s="123"/>
      <c r="BA133" s="123"/>
      <c r="BB133" s="123"/>
      <c r="BC133" s="123"/>
      <c r="BD133" s="123">
        <v>439</v>
      </c>
      <c r="BE133" s="123"/>
      <c r="BF133" s="123"/>
      <c r="BG133" s="123"/>
      <c r="BH133" s="123"/>
    </row>
    <row r="134" spans="1:60" s="28" customFormat="1" ht="10.5">
      <c r="A134" s="113" t="s">
        <v>20</v>
      </c>
      <c r="B134" s="113"/>
      <c r="C134" s="113"/>
      <c r="D134" s="131"/>
      <c r="E134" s="126">
        <f t="shared" si="2"/>
        <v>273</v>
      </c>
      <c r="F134" s="127"/>
      <c r="G134" s="127"/>
      <c r="H134" s="127"/>
      <c r="I134" s="127"/>
      <c r="J134" s="127"/>
      <c r="K134" s="123">
        <v>18</v>
      </c>
      <c r="L134" s="123"/>
      <c r="M134" s="123"/>
      <c r="N134" s="123"/>
      <c r="O134" s="123"/>
      <c r="P134" s="123">
        <v>21</v>
      </c>
      <c r="Q134" s="123"/>
      <c r="R134" s="123"/>
      <c r="S134" s="123"/>
      <c r="T134" s="123"/>
      <c r="U134" s="123">
        <v>0</v>
      </c>
      <c r="V134" s="123"/>
      <c r="W134" s="123"/>
      <c r="X134" s="123"/>
      <c r="Y134" s="123"/>
      <c r="Z134" s="123">
        <v>4</v>
      </c>
      <c r="AA134" s="123"/>
      <c r="AB134" s="123"/>
      <c r="AC134" s="123"/>
      <c r="AD134" s="123"/>
      <c r="AE134" s="123">
        <v>67</v>
      </c>
      <c r="AF134" s="123"/>
      <c r="AG134" s="123"/>
      <c r="AH134" s="123"/>
      <c r="AI134" s="123"/>
      <c r="AJ134" s="123">
        <v>141</v>
      </c>
      <c r="AK134" s="123"/>
      <c r="AL134" s="123"/>
      <c r="AM134" s="123"/>
      <c r="AN134" s="123"/>
      <c r="AO134" s="123">
        <v>11</v>
      </c>
      <c r="AP134" s="123"/>
      <c r="AQ134" s="123"/>
      <c r="AR134" s="123"/>
      <c r="AS134" s="123"/>
      <c r="AT134" s="123">
        <v>8</v>
      </c>
      <c r="AU134" s="123"/>
      <c r="AV134" s="123"/>
      <c r="AW134" s="123"/>
      <c r="AX134" s="123"/>
      <c r="AY134" s="123">
        <v>3</v>
      </c>
      <c r="AZ134" s="123"/>
      <c r="BA134" s="123"/>
      <c r="BB134" s="123"/>
      <c r="BC134" s="123"/>
      <c r="BD134" s="123">
        <v>289</v>
      </c>
      <c r="BE134" s="123"/>
      <c r="BF134" s="123"/>
      <c r="BG134" s="123"/>
      <c r="BH134" s="123"/>
    </row>
    <row r="135" spans="1:60" s="28" customFormat="1" ht="10.5">
      <c r="A135" s="113" t="s">
        <v>19</v>
      </c>
      <c r="B135" s="113"/>
      <c r="C135" s="113"/>
      <c r="D135" s="131"/>
      <c r="E135" s="126">
        <f t="shared" si="2"/>
        <v>5091</v>
      </c>
      <c r="F135" s="127"/>
      <c r="G135" s="127"/>
      <c r="H135" s="127"/>
      <c r="I135" s="127"/>
      <c r="J135" s="127"/>
      <c r="K135" s="123">
        <v>297</v>
      </c>
      <c r="L135" s="123"/>
      <c r="M135" s="123"/>
      <c r="N135" s="123"/>
      <c r="O135" s="123"/>
      <c r="P135" s="123">
        <v>454</v>
      </c>
      <c r="Q135" s="123"/>
      <c r="R135" s="123"/>
      <c r="S135" s="123"/>
      <c r="T135" s="123"/>
      <c r="U135" s="123">
        <v>6</v>
      </c>
      <c r="V135" s="123"/>
      <c r="W135" s="123"/>
      <c r="X135" s="123"/>
      <c r="Y135" s="123"/>
      <c r="Z135" s="123">
        <v>19</v>
      </c>
      <c r="AA135" s="123"/>
      <c r="AB135" s="123"/>
      <c r="AC135" s="123"/>
      <c r="AD135" s="123"/>
      <c r="AE135" s="123">
        <v>1366</v>
      </c>
      <c r="AF135" s="123"/>
      <c r="AG135" s="123"/>
      <c r="AH135" s="123"/>
      <c r="AI135" s="123"/>
      <c r="AJ135" s="123">
        <v>2601</v>
      </c>
      <c r="AK135" s="123"/>
      <c r="AL135" s="123"/>
      <c r="AM135" s="123"/>
      <c r="AN135" s="123"/>
      <c r="AO135" s="123">
        <v>155</v>
      </c>
      <c r="AP135" s="123"/>
      <c r="AQ135" s="123"/>
      <c r="AR135" s="123"/>
      <c r="AS135" s="123"/>
      <c r="AT135" s="123">
        <v>35</v>
      </c>
      <c r="AU135" s="123"/>
      <c r="AV135" s="123"/>
      <c r="AW135" s="123"/>
      <c r="AX135" s="123"/>
      <c r="AY135" s="123">
        <v>158</v>
      </c>
      <c r="AZ135" s="123"/>
      <c r="BA135" s="123"/>
      <c r="BB135" s="123"/>
      <c r="BC135" s="123"/>
      <c r="BD135" s="123">
        <v>4626</v>
      </c>
      <c r="BE135" s="123"/>
      <c r="BF135" s="123"/>
      <c r="BG135" s="123"/>
      <c r="BH135" s="123"/>
    </row>
    <row r="136" spans="1:60" s="28" customFormat="1" ht="10.5">
      <c r="A136" s="113"/>
      <c r="B136" s="113"/>
      <c r="C136" s="113"/>
      <c r="D136" s="131"/>
      <c r="E136" s="126"/>
      <c r="F136" s="127"/>
      <c r="G136" s="127"/>
      <c r="H136" s="127"/>
      <c r="I136" s="127"/>
      <c r="J136" s="127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</row>
    <row r="137" spans="1:60" s="28" customFormat="1" ht="10.5">
      <c r="A137" s="124" t="s">
        <v>18</v>
      </c>
      <c r="B137" s="124"/>
      <c r="C137" s="124"/>
      <c r="D137" s="125"/>
      <c r="E137" s="126"/>
      <c r="F137" s="127"/>
      <c r="G137" s="127"/>
      <c r="H137" s="127"/>
      <c r="I137" s="127"/>
      <c r="J137" s="127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</row>
    <row r="138" spans="1:60" s="28" customFormat="1" ht="10.5">
      <c r="A138" s="113" t="s">
        <v>17</v>
      </c>
      <c r="B138" s="113"/>
      <c r="C138" s="113"/>
      <c r="D138" s="131"/>
      <c r="E138" s="126">
        <f>SUM(K138:BC138)</f>
        <v>1629</v>
      </c>
      <c r="F138" s="127"/>
      <c r="G138" s="127"/>
      <c r="H138" s="127"/>
      <c r="I138" s="127"/>
      <c r="J138" s="127"/>
      <c r="K138" s="123">
        <v>100</v>
      </c>
      <c r="L138" s="123"/>
      <c r="M138" s="123"/>
      <c r="N138" s="123"/>
      <c r="O138" s="123"/>
      <c r="P138" s="123">
        <v>194</v>
      </c>
      <c r="Q138" s="123"/>
      <c r="R138" s="123"/>
      <c r="S138" s="123"/>
      <c r="T138" s="123"/>
      <c r="U138" s="123">
        <v>0</v>
      </c>
      <c r="V138" s="123"/>
      <c r="W138" s="123"/>
      <c r="X138" s="123"/>
      <c r="Y138" s="123"/>
      <c r="Z138" s="123">
        <v>11</v>
      </c>
      <c r="AA138" s="123"/>
      <c r="AB138" s="123"/>
      <c r="AC138" s="123"/>
      <c r="AD138" s="123"/>
      <c r="AE138" s="123">
        <v>411</v>
      </c>
      <c r="AF138" s="123"/>
      <c r="AG138" s="123"/>
      <c r="AH138" s="123"/>
      <c r="AI138" s="123"/>
      <c r="AJ138" s="123">
        <v>814</v>
      </c>
      <c r="AK138" s="123"/>
      <c r="AL138" s="123"/>
      <c r="AM138" s="123"/>
      <c r="AN138" s="123"/>
      <c r="AO138" s="123">
        <v>49</v>
      </c>
      <c r="AP138" s="123"/>
      <c r="AQ138" s="123"/>
      <c r="AR138" s="123"/>
      <c r="AS138" s="123"/>
      <c r="AT138" s="123">
        <v>3</v>
      </c>
      <c r="AU138" s="123"/>
      <c r="AV138" s="123"/>
      <c r="AW138" s="123"/>
      <c r="AX138" s="123"/>
      <c r="AY138" s="123">
        <v>47</v>
      </c>
      <c r="AZ138" s="123"/>
      <c r="BA138" s="123"/>
      <c r="BB138" s="123"/>
      <c r="BC138" s="123"/>
      <c r="BD138" s="123">
        <v>1584</v>
      </c>
      <c r="BE138" s="123"/>
      <c r="BF138" s="123"/>
      <c r="BG138" s="123"/>
      <c r="BH138" s="123"/>
    </row>
    <row r="139" spans="1:60" s="28" customFormat="1" ht="10.5">
      <c r="A139" s="113" t="s">
        <v>16</v>
      </c>
      <c r="B139" s="113"/>
      <c r="C139" s="113"/>
      <c r="D139" s="131"/>
      <c r="E139" s="126">
        <f>SUM(K139:BC139)</f>
        <v>5301</v>
      </c>
      <c r="F139" s="127"/>
      <c r="G139" s="127"/>
      <c r="H139" s="127"/>
      <c r="I139" s="127"/>
      <c r="J139" s="127"/>
      <c r="K139" s="123">
        <v>401</v>
      </c>
      <c r="L139" s="123"/>
      <c r="M139" s="123"/>
      <c r="N139" s="123"/>
      <c r="O139" s="123"/>
      <c r="P139" s="123">
        <v>507</v>
      </c>
      <c r="Q139" s="123"/>
      <c r="R139" s="123"/>
      <c r="S139" s="123"/>
      <c r="T139" s="123"/>
      <c r="U139" s="123">
        <v>7</v>
      </c>
      <c r="V139" s="123"/>
      <c r="W139" s="123"/>
      <c r="X139" s="123"/>
      <c r="Y139" s="123"/>
      <c r="Z139" s="123">
        <v>25</v>
      </c>
      <c r="AA139" s="123"/>
      <c r="AB139" s="123"/>
      <c r="AC139" s="123"/>
      <c r="AD139" s="123"/>
      <c r="AE139" s="123">
        <v>1339</v>
      </c>
      <c r="AF139" s="123"/>
      <c r="AG139" s="123"/>
      <c r="AH139" s="123"/>
      <c r="AI139" s="123"/>
      <c r="AJ139" s="123">
        <v>2604</v>
      </c>
      <c r="AK139" s="123"/>
      <c r="AL139" s="123"/>
      <c r="AM139" s="123"/>
      <c r="AN139" s="123"/>
      <c r="AO139" s="123">
        <v>233</v>
      </c>
      <c r="AP139" s="123"/>
      <c r="AQ139" s="123"/>
      <c r="AR139" s="123"/>
      <c r="AS139" s="123"/>
      <c r="AT139" s="123">
        <v>47</v>
      </c>
      <c r="AU139" s="123"/>
      <c r="AV139" s="123"/>
      <c r="AW139" s="123"/>
      <c r="AX139" s="123"/>
      <c r="AY139" s="123">
        <v>138</v>
      </c>
      <c r="AZ139" s="123"/>
      <c r="BA139" s="123"/>
      <c r="BB139" s="123"/>
      <c r="BC139" s="123"/>
      <c r="BD139" s="123">
        <v>4397</v>
      </c>
      <c r="BE139" s="123"/>
      <c r="BF139" s="123"/>
      <c r="BG139" s="123"/>
      <c r="BH139" s="123"/>
    </row>
    <row r="140" spans="1:60" s="28" customFormat="1" ht="10.5">
      <c r="A140" s="113" t="s">
        <v>15</v>
      </c>
      <c r="B140" s="113"/>
      <c r="C140" s="113"/>
      <c r="D140" s="131"/>
      <c r="E140" s="126">
        <f>SUM(K140:BC140)</f>
        <v>3125</v>
      </c>
      <c r="F140" s="127"/>
      <c r="G140" s="127"/>
      <c r="H140" s="127"/>
      <c r="I140" s="127"/>
      <c r="J140" s="127"/>
      <c r="K140" s="123">
        <v>162</v>
      </c>
      <c r="L140" s="123"/>
      <c r="M140" s="123"/>
      <c r="N140" s="123"/>
      <c r="O140" s="123"/>
      <c r="P140" s="123">
        <v>322</v>
      </c>
      <c r="Q140" s="123"/>
      <c r="R140" s="123"/>
      <c r="S140" s="123"/>
      <c r="T140" s="123"/>
      <c r="U140" s="123">
        <v>3</v>
      </c>
      <c r="V140" s="123"/>
      <c r="W140" s="123"/>
      <c r="X140" s="123"/>
      <c r="Y140" s="123"/>
      <c r="Z140" s="123">
        <v>25</v>
      </c>
      <c r="AA140" s="123"/>
      <c r="AB140" s="123"/>
      <c r="AC140" s="123"/>
      <c r="AD140" s="123"/>
      <c r="AE140" s="123">
        <v>832</v>
      </c>
      <c r="AF140" s="123"/>
      <c r="AG140" s="123"/>
      <c r="AH140" s="123"/>
      <c r="AI140" s="123"/>
      <c r="AJ140" s="123">
        <v>1538</v>
      </c>
      <c r="AK140" s="123"/>
      <c r="AL140" s="123"/>
      <c r="AM140" s="123"/>
      <c r="AN140" s="123"/>
      <c r="AO140" s="123">
        <v>102</v>
      </c>
      <c r="AP140" s="123"/>
      <c r="AQ140" s="123"/>
      <c r="AR140" s="123"/>
      <c r="AS140" s="123"/>
      <c r="AT140" s="123">
        <v>17</v>
      </c>
      <c r="AU140" s="123"/>
      <c r="AV140" s="123"/>
      <c r="AW140" s="123"/>
      <c r="AX140" s="123"/>
      <c r="AY140" s="123">
        <v>124</v>
      </c>
      <c r="AZ140" s="123"/>
      <c r="BA140" s="123"/>
      <c r="BB140" s="123"/>
      <c r="BC140" s="123"/>
      <c r="BD140" s="123">
        <v>2482</v>
      </c>
      <c r="BE140" s="123"/>
      <c r="BF140" s="123"/>
      <c r="BG140" s="123"/>
      <c r="BH140" s="123"/>
    </row>
    <row r="141" spans="1:60" s="28" customFormat="1" ht="10.5">
      <c r="A141" s="113" t="s">
        <v>14</v>
      </c>
      <c r="B141" s="113"/>
      <c r="C141" s="113"/>
      <c r="D141" s="131"/>
      <c r="E141" s="126">
        <f>SUM(K141:BC141)</f>
        <v>3327</v>
      </c>
      <c r="F141" s="127"/>
      <c r="G141" s="127"/>
      <c r="H141" s="127"/>
      <c r="I141" s="127"/>
      <c r="J141" s="127"/>
      <c r="K141" s="123">
        <v>232</v>
      </c>
      <c r="L141" s="123"/>
      <c r="M141" s="123"/>
      <c r="N141" s="123"/>
      <c r="O141" s="123"/>
      <c r="P141" s="123">
        <v>292</v>
      </c>
      <c r="Q141" s="123"/>
      <c r="R141" s="123"/>
      <c r="S141" s="123"/>
      <c r="T141" s="123"/>
      <c r="U141" s="123">
        <v>0</v>
      </c>
      <c r="V141" s="123"/>
      <c r="W141" s="123"/>
      <c r="X141" s="123"/>
      <c r="Y141" s="123"/>
      <c r="Z141" s="123">
        <v>11</v>
      </c>
      <c r="AA141" s="123"/>
      <c r="AB141" s="123"/>
      <c r="AC141" s="123"/>
      <c r="AD141" s="123"/>
      <c r="AE141" s="123">
        <v>823</v>
      </c>
      <c r="AF141" s="123"/>
      <c r="AG141" s="123"/>
      <c r="AH141" s="123"/>
      <c r="AI141" s="123"/>
      <c r="AJ141" s="123">
        <v>1669</v>
      </c>
      <c r="AK141" s="123"/>
      <c r="AL141" s="123"/>
      <c r="AM141" s="123"/>
      <c r="AN141" s="123"/>
      <c r="AO141" s="123">
        <v>134</v>
      </c>
      <c r="AP141" s="123"/>
      <c r="AQ141" s="123"/>
      <c r="AR141" s="123"/>
      <c r="AS141" s="123"/>
      <c r="AT141" s="123">
        <v>40</v>
      </c>
      <c r="AU141" s="123"/>
      <c r="AV141" s="123"/>
      <c r="AW141" s="123"/>
      <c r="AX141" s="123"/>
      <c r="AY141" s="123">
        <v>126</v>
      </c>
      <c r="AZ141" s="123"/>
      <c r="BA141" s="123"/>
      <c r="BB141" s="123"/>
      <c r="BC141" s="123"/>
      <c r="BD141" s="123">
        <v>3033</v>
      </c>
      <c r="BE141" s="123"/>
      <c r="BF141" s="123"/>
      <c r="BG141" s="123"/>
      <c r="BH141" s="123"/>
    </row>
    <row r="142" spans="1:60" s="28" customFormat="1" ht="10.5">
      <c r="A142" s="113"/>
      <c r="B142" s="113"/>
      <c r="C142" s="113"/>
      <c r="D142" s="131"/>
      <c r="E142" s="126"/>
      <c r="F142" s="127"/>
      <c r="G142" s="127"/>
      <c r="H142" s="127"/>
      <c r="I142" s="127"/>
      <c r="J142" s="127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</row>
    <row r="143" spans="1:60" s="28" customFormat="1" ht="10.5">
      <c r="A143" s="124" t="s">
        <v>13</v>
      </c>
      <c r="B143" s="124"/>
      <c r="C143" s="124"/>
      <c r="D143" s="125"/>
      <c r="E143" s="126"/>
      <c r="F143" s="127"/>
      <c r="G143" s="127"/>
      <c r="H143" s="127"/>
      <c r="I143" s="127"/>
      <c r="J143" s="127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</row>
    <row r="144" spans="1:60" s="28" customFormat="1" ht="10.5">
      <c r="A144" s="113" t="s">
        <v>12</v>
      </c>
      <c r="B144" s="113"/>
      <c r="C144" s="113"/>
      <c r="D144" s="131"/>
      <c r="E144" s="126">
        <f aca="true" t="shared" si="3" ref="E144:E149">SUM(K144:BC144)</f>
        <v>2130</v>
      </c>
      <c r="F144" s="127"/>
      <c r="G144" s="127"/>
      <c r="H144" s="127"/>
      <c r="I144" s="127"/>
      <c r="J144" s="127"/>
      <c r="K144" s="123">
        <v>160</v>
      </c>
      <c r="L144" s="123"/>
      <c r="M144" s="123"/>
      <c r="N144" s="123"/>
      <c r="O144" s="123"/>
      <c r="P144" s="123">
        <v>233</v>
      </c>
      <c r="Q144" s="123"/>
      <c r="R144" s="123"/>
      <c r="S144" s="123"/>
      <c r="T144" s="123"/>
      <c r="U144" s="123">
        <v>1</v>
      </c>
      <c r="V144" s="123"/>
      <c r="W144" s="123"/>
      <c r="X144" s="123"/>
      <c r="Y144" s="123"/>
      <c r="Z144" s="123">
        <v>14</v>
      </c>
      <c r="AA144" s="123"/>
      <c r="AB144" s="123"/>
      <c r="AC144" s="123"/>
      <c r="AD144" s="123"/>
      <c r="AE144" s="123">
        <v>495</v>
      </c>
      <c r="AF144" s="123"/>
      <c r="AG144" s="123"/>
      <c r="AH144" s="123"/>
      <c r="AI144" s="123"/>
      <c r="AJ144" s="123">
        <v>1028</v>
      </c>
      <c r="AK144" s="123"/>
      <c r="AL144" s="123"/>
      <c r="AM144" s="123"/>
      <c r="AN144" s="123"/>
      <c r="AO144" s="123">
        <v>74</v>
      </c>
      <c r="AP144" s="123"/>
      <c r="AQ144" s="123"/>
      <c r="AR144" s="123"/>
      <c r="AS144" s="123"/>
      <c r="AT144" s="123">
        <v>25</v>
      </c>
      <c r="AU144" s="123"/>
      <c r="AV144" s="123"/>
      <c r="AW144" s="123"/>
      <c r="AX144" s="123"/>
      <c r="AY144" s="123">
        <v>100</v>
      </c>
      <c r="AZ144" s="123"/>
      <c r="BA144" s="123"/>
      <c r="BB144" s="123"/>
      <c r="BC144" s="123"/>
      <c r="BD144" s="123">
        <v>1962</v>
      </c>
      <c r="BE144" s="123"/>
      <c r="BF144" s="123"/>
      <c r="BG144" s="123"/>
      <c r="BH144" s="123"/>
    </row>
    <row r="145" spans="1:60" s="28" customFormat="1" ht="10.5">
      <c r="A145" s="113" t="s">
        <v>11</v>
      </c>
      <c r="B145" s="113"/>
      <c r="C145" s="113"/>
      <c r="D145" s="131"/>
      <c r="E145" s="126">
        <f t="shared" si="3"/>
        <v>657</v>
      </c>
      <c r="F145" s="127"/>
      <c r="G145" s="127"/>
      <c r="H145" s="127"/>
      <c r="I145" s="127"/>
      <c r="J145" s="127"/>
      <c r="K145" s="123">
        <v>50</v>
      </c>
      <c r="L145" s="123"/>
      <c r="M145" s="123"/>
      <c r="N145" s="123"/>
      <c r="O145" s="123"/>
      <c r="P145" s="123">
        <v>92</v>
      </c>
      <c r="Q145" s="123"/>
      <c r="R145" s="123"/>
      <c r="S145" s="123"/>
      <c r="T145" s="123"/>
      <c r="U145" s="123">
        <v>0</v>
      </c>
      <c r="V145" s="123"/>
      <c r="W145" s="123"/>
      <c r="X145" s="123"/>
      <c r="Y145" s="123"/>
      <c r="Z145" s="123">
        <v>10</v>
      </c>
      <c r="AA145" s="123"/>
      <c r="AB145" s="123"/>
      <c r="AC145" s="123"/>
      <c r="AD145" s="123"/>
      <c r="AE145" s="123">
        <v>148</v>
      </c>
      <c r="AF145" s="123"/>
      <c r="AG145" s="123"/>
      <c r="AH145" s="123"/>
      <c r="AI145" s="123"/>
      <c r="AJ145" s="123">
        <v>308</v>
      </c>
      <c r="AK145" s="123"/>
      <c r="AL145" s="123"/>
      <c r="AM145" s="123"/>
      <c r="AN145" s="123"/>
      <c r="AO145" s="123">
        <v>29</v>
      </c>
      <c r="AP145" s="123"/>
      <c r="AQ145" s="123"/>
      <c r="AR145" s="123"/>
      <c r="AS145" s="123"/>
      <c r="AT145" s="123">
        <v>9</v>
      </c>
      <c r="AU145" s="123"/>
      <c r="AV145" s="123"/>
      <c r="AW145" s="123"/>
      <c r="AX145" s="123"/>
      <c r="AY145" s="123">
        <v>11</v>
      </c>
      <c r="AZ145" s="123"/>
      <c r="BA145" s="123"/>
      <c r="BB145" s="123"/>
      <c r="BC145" s="123"/>
      <c r="BD145" s="123">
        <v>552</v>
      </c>
      <c r="BE145" s="123"/>
      <c r="BF145" s="123"/>
      <c r="BG145" s="123"/>
      <c r="BH145" s="123"/>
    </row>
    <row r="146" spans="1:60" s="28" customFormat="1" ht="10.5">
      <c r="A146" s="113" t="s">
        <v>10</v>
      </c>
      <c r="B146" s="113"/>
      <c r="C146" s="113"/>
      <c r="D146" s="131"/>
      <c r="E146" s="126">
        <f t="shared" si="3"/>
        <v>800</v>
      </c>
      <c r="F146" s="127"/>
      <c r="G146" s="127"/>
      <c r="H146" s="127"/>
      <c r="I146" s="127"/>
      <c r="J146" s="127"/>
      <c r="K146" s="123">
        <v>59</v>
      </c>
      <c r="L146" s="123"/>
      <c r="M146" s="123"/>
      <c r="N146" s="123"/>
      <c r="O146" s="123"/>
      <c r="P146" s="123">
        <v>81</v>
      </c>
      <c r="Q146" s="123"/>
      <c r="R146" s="123"/>
      <c r="S146" s="123"/>
      <c r="T146" s="123"/>
      <c r="U146" s="123">
        <v>0</v>
      </c>
      <c r="V146" s="123"/>
      <c r="W146" s="123"/>
      <c r="X146" s="123"/>
      <c r="Y146" s="123"/>
      <c r="Z146" s="123">
        <v>10</v>
      </c>
      <c r="AA146" s="123"/>
      <c r="AB146" s="123"/>
      <c r="AC146" s="123"/>
      <c r="AD146" s="123"/>
      <c r="AE146" s="123">
        <v>177</v>
      </c>
      <c r="AF146" s="123"/>
      <c r="AG146" s="123"/>
      <c r="AH146" s="123"/>
      <c r="AI146" s="123"/>
      <c r="AJ146" s="123">
        <v>414</v>
      </c>
      <c r="AK146" s="123"/>
      <c r="AL146" s="123"/>
      <c r="AM146" s="123"/>
      <c r="AN146" s="123"/>
      <c r="AO146" s="123">
        <v>31</v>
      </c>
      <c r="AP146" s="123"/>
      <c r="AQ146" s="123"/>
      <c r="AR146" s="123"/>
      <c r="AS146" s="123"/>
      <c r="AT146" s="123">
        <v>2</v>
      </c>
      <c r="AU146" s="123"/>
      <c r="AV146" s="123"/>
      <c r="AW146" s="123"/>
      <c r="AX146" s="123"/>
      <c r="AY146" s="123">
        <v>26</v>
      </c>
      <c r="AZ146" s="123"/>
      <c r="BA146" s="123"/>
      <c r="BB146" s="123"/>
      <c r="BC146" s="123"/>
      <c r="BD146" s="123">
        <v>640</v>
      </c>
      <c r="BE146" s="123"/>
      <c r="BF146" s="123"/>
      <c r="BG146" s="123"/>
      <c r="BH146" s="123"/>
    </row>
    <row r="147" spans="1:60" s="28" customFormat="1" ht="10.5">
      <c r="A147" s="113" t="s">
        <v>9</v>
      </c>
      <c r="B147" s="113"/>
      <c r="C147" s="113"/>
      <c r="D147" s="131"/>
      <c r="E147" s="126">
        <f t="shared" si="3"/>
        <v>6122</v>
      </c>
      <c r="F147" s="127"/>
      <c r="G147" s="127"/>
      <c r="H147" s="127"/>
      <c r="I147" s="127"/>
      <c r="J147" s="127"/>
      <c r="K147" s="123">
        <v>344</v>
      </c>
      <c r="L147" s="123"/>
      <c r="M147" s="123"/>
      <c r="N147" s="123"/>
      <c r="O147" s="123"/>
      <c r="P147" s="123">
        <v>660</v>
      </c>
      <c r="Q147" s="123"/>
      <c r="R147" s="123"/>
      <c r="S147" s="123"/>
      <c r="T147" s="123"/>
      <c r="U147" s="123">
        <v>2</v>
      </c>
      <c r="V147" s="123"/>
      <c r="W147" s="123"/>
      <c r="X147" s="123"/>
      <c r="Y147" s="123"/>
      <c r="Z147" s="123">
        <v>45</v>
      </c>
      <c r="AA147" s="123"/>
      <c r="AB147" s="123"/>
      <c r="AC147" s="123"/>
      <c r="AD147" s="123"/>
      <c r="AE147" s="123">
        <v>1504</v>
      </c>
      <c r="AF147" s="123"/>
      <c r="AG147" s="123"/>
      <c r="AH147" s="123"/>
      <c r="AI147" s="123"/>
      <c r="AJ147" s="123">
        <v>3135</v>
      </c>
      <c r="AK147" s="123"/>
      <c r="AL147" s="123"/>
      <c r="AM147" s="123"/>
      <c r="AN147" s="123"/>
      <c r="AO147" s="123">
        <v>225</v>
      </c>
      <c r="AP147" s="123"/>
      <c r="AQ147" s="123"/>
      <c r="AR147" s="123"/>
      <c r="AS147" s="123"/>
      <c r="AT147" s="123">
        <v>36</v>
      </c>
      <c r="AU147" s="123"/>
      <c r="AV147" s="123"/>
      <c r="AW147" s="123"/>
      <c r="AX147" s="123"/>
      <c r="AY147" s="123">
        <v>171</v>
      </c>
      <c r="AZ147" s="123"/>
      <c r="BA147" s="123"/>
      <c r="BB147" s="123"/>
      <c r="BC147" s="123"/>
      <c r="BD147" s="123">
        <v>5030</v>
      </c>
      <c r="BE147" s="123"/>
      <c r="BF147" s="123"/>
      <c r="BG147" s="123"/>
      <c r="BH147" s="123"/>
    </row>
    <row r="148" spans="1:60" s="28" customFormat="1" ht="10.5">
      <c r="A148" s="113" t="s">
        <v>8</v>
      </c>
      <c r="B148" s="113"/>
      <c r="C148" s="113"/>
      <c r="D148" s="131"/>
      <c r="E148" s="126">
        <f t="shared" si="3"/>
        <v>3064</v>
      </c>
      <c r="F148" s="127"/>
      <c r="G148" s="127"/>
      <c r="H148" s="127"/>
      <c r="I148" s="127"/>
      <c r="J148" s="127"/>
      <c r="K148" s="123">
        <v>202</v>
      </c>
      <c r="L148" s="123"/>
      <c r="M148" s="123"/>
      <c r="N148" s="123"/>
      <c r="O148" s="123"/>
      <c r="P148" s="123">
        <v>293</v>
      </c>
      <c r="Q148" s="123"/>
      <c r="R148" s="123"/>
      <c r="S148" s="123"/>
      <c r="T148" s="123"/>
      <c r="U148" s="123">
        <v>1</v>
      </c>
      <c r="V148" s="123"/>
      <c r="W148" s="123"/>
      <c r="X148" s="123"/>
      <c r="Y148" s="123"/>
      <c r="Z148" s="123">
        <v>17</v>
      </c>
      <c r="AA148" s="123"/>
      <c r="AB148" s="123"/>
      <c r="AC148" s="123"/>
      <c r="AD148" s="123"/>
      <c r="AE148" s="123">
        <v>716</v>
      </c>
      <c r="AF148" s="123"/>
      <c r="AG148" s="123"/>
      <c r="AH148" s="123"/>
      <c r="AI148" s="123"/>
      <c r="AJ148" s="123">
        <v>1648</v>
      </c>
      <c r="AK148" s="123"/>
      <c r="AL148" s="123"/>
      <c r="AM148" s="123"/>
      <c r="AN148" s="123"/>
      <c r="AO148" s="123">
        <v>70</v>
      </c>
      <c r="AP148" s="123"/>
      <c r="AQ148" s="123"/>
      <c r="AR148" s="123"/>
      <c r="AS148" s="123"/>
      <c r="AT148" s="123">
        <v>24</v>
      </c>
      <c r="AU148" s="123"/>
      <c r="AV148" s="123"/>
      <c r="AW148" s="123"/>
      <c r="AX148" s="123"/>
      <c r="AY148" s="123">
        <v>93</v>
      </c>
      <c r="AZ148" s="123"/>
      <c r="BA148" s="123"/>
      <c r="BB148" s="123"/>
      <c r="BC148" s="123"/>
      <c r="BD148" s="123">
        <v>2933</v>
      </c>
      <c r="BE148" s="123"/>
      <c r="BF148" s="123"/>
      <c r="BG148" s="123"/>
      <c r="BH148" s="123"/>
    </row>
    <row r="149" spans="1:60" s="28" customFormat="1" ht="10.5">
      <c r="A149" s="113" t="s">
        <v>7</v>
      </c>
      <c r="B149" s="113"/>
      <c r="C149" s="113"/>
      <c r="D149" s="131"/>
      <c r="E149" s="126">
        <f t="shared" si="3"/>
        <v>1531</v>
      </c>
      <c r="F149" s="127"/>
      <c r="G149" s="127"/>
      <c r="H149" s="127"/>
      <c r="I149" s="127"/>
      <c r="J149" s="127"/>
      <c r="K149" s="123">
        <v>86</v>
      </c>
      <c r="L149" s="123"/>
      <c r="M149" s="123"/>
      <c r="N149" s="123"/>
      <c r="O149" s="123"/>
      <c r="P149" s="123">
        <v>146</v>
      </c>
      <c r="Q149" s="123"/>
      <c r="R149" s="123"/>
      <c r="S149" s="123"/>
      <c r="T149" s="123"/>
      <c r="U149" s="123">
        <v>1</v>
      </c>
      <c r="V149" s="123"/>
      <c r="W149" s="123"/>
      <c r="X149" s="123"/>
      <c r="Y149" s="123"/>
      <c r="Z149" s="123">
        <v>8</v>
      </c>
      <c r="AA149" s="123"/>
      <c r="AB149" s="123"/>
      <c r="AC149" s="123"/>
      <c r="AD149" s="123"/>
      <c r="AE149" s="123">
        <v>413</v>
      </c>
      <c r="AF149" s="123"/>
      <c r="AG149" s="123"/>
      <c r="AH149" s="123"/>
      <c r="AI149" s="123"/>
      <c r="AJ149" s="123">
        <v>773</v>
      </c>
      <c r="AK149" s="123"/>
      <c r="AL149" s="123"/>
      <c r="AM149" s="123"/>
      <c r="AN149" s="123"/>
      <c r="AO149" s="123">
        <v>37</v>
      </c>
      <c r="AP149" s="123"/>
      <c r="AQ149" s="123"/>
      <c r="AR149" s="123"/>
      <c r="AS149" s="123"/>
      <c r="AT149" s="123">
        <v>13</v>
      </c>
      <c r="AU149" s="123"/>
      <c r="AV149" s="123"/>
      <c r="AW149" s="123"/>
      <c r="AX149" s="123"/>
      <c r="AY149" s="123">
        <v>54</v>
      </c>
      <c r="AZ149" s="123"/>
      <c r="BA149" s="123"/>
      <c r="BB149" s="123"/>
      <c r="BC149" s="123"/>
      <c r="BD149" s="123">
        <v>1351</v>
      </c>
      <c r="BE149" s="123"/>
      <c r="BF149" s="123"/>
      <c r="BG149" s="123"/>
      <c r="BH149" s="123"/>
    </row>
    <row r="150" spans="1:60" s="28" customFormat="1" ht="10.5">
      <c r="A150" s="113"/>
      <c r="B150" s="113"/>
      <c r="C150" s="113"/>
      <c r="D150" s="131"/>
      <c r="E150" s="126"/>
      <c r="F150" s="127"/>
      <c r="G150" s="127"/>
      <c r="H150" s="127"/>
      <c r="I150" s="127"/>
      <c r="J150" s="127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</row>
    <row r="151" spans="1:60" s="28" customFormat="1" ht="10.5">
      <c r="A151" s="124" t="s">
        <v>6</v>
      </c>
      <c r="B151" s="124"/>
      <c r="C151" s="124"/>
      <c r="D151" s="125"/>
      <c r="E151" s="126"/>
      <c r="F151" s="127"/>
      <c r="G151" s="127"/>
      <c r="H151" s="127"/>
      <c r="I151" s="127"/>
      <c r="J151" s="127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</row>
    <row r="152" spans="1:60" s="28" customFormat="1" ht="10.5">
      <c r="A152" s="113" t="s">
        <v>5</v>
      </c>
      <c r="B152" s="113"/>
      <c r="C152" s="113"/>
      <c r="D152" s="131"/>
      <c r="E152" s="126">
        <f>SUM(K152:BC152)</f>
        <v>3121</v>
      </c>
      <c r="F152" s="127"/>
      <c r="G152" s="127"/>
      <c r="H152" s="127"/>
      <c r="I152" s="127"/>
      <c r="J152" s="127"/>
      <c r="K152" s="123">
        <v>222</v>
      </c>
      <c r="L152" s="123"/>
      <c r="M152" s="123"/>
      <c r="N152" s="123"/>
      <c r="O152" s="123"/>
      <c r="P152" s="123">
        <v>288</v>
      </c>
      <c r="Q152" s="123"/>
      <c r="R152" s="123"/>
      <c r="S152" s="123"/>
      <c r="T152" s="123"/>
      <c r="U152" s="123">
        <v>0</v>
      </c>
      <c r="V152" s="123"/>
      <c r="W152" s="123"/>
      <c r="X152" s="123"/>
      <c r="Y152" s="123"/>
      <c r="Z152" s="123">
        <v>34</v>
      </c>
      <c r="AA152" s="123"/>
      <c r="AB152" s="123"/>
      <c r="AC152" s="123"/>
      <c r="AD152" s="123"/>
      <c r="AE152" s="123">
        <v>760</v>
      </c>
      <c r="AF152" s="123"/>
      <c r="AG152" s="123"/>
      <c r="AH152" s="123"/>
      <c r="AI152" s="123"/>
      <c r="AJ152" s="123">
        <v>1604</v>
      </c>
      <c r="AK152" s="123"/>
      <c r="AL152" s="123"/>
      <c r="AM152" s="123"/>
      <c r="AN152" s="123"/>
      <c r="AO152" s="123">
        <v>92</v>
      </c>
      <c r="AP152" s="123"/>
      <c r="AQ152" s="123"/>
      <c r="AR152" s="123"/>
      <c r="AS152" s="123"/>
      <c r="AT152" s="123">
        <v>19</v>
      </c>
      <c r="AU152" s="123"/>
      <c r="AV152" s="123"/>
      <c r="AW152" s="123"/>
      <c r="AX152" s="123"/>
      <c r="AY152" s="123">
        <v>102</v>
      </c>
      <c r="AZ152" s="123"/>
      <c r="BA152" s="123"/>
      <c r="BB152" s="123"/>
      <c r="BC152" s="123"/>
      <c r="BD152" s="123">
        <v>2943</v>
      </c>
      <c r="BE152" s="123"/>
      <c r="BF152" s="123"/>
      <c r="BG152" s="123"/>
      <c r="BH152" s="123"/>
    </row>
    <row r="153" spans="1:60" s="28" customFormat="1" ht="10.5">
      <c r="A153" s="113" t="s">
        <v>4</v>
      </c>
      <c r="B153" s="113"/>
      <c r="C153" s="113"/>
      <c r="D153" s="131"/>
      <c r="E153" s="126">
        <f>SUM(K153:BC153)</f>
        <v>1398</v>
      </c>
      <c r="F153" s="127"/>
      <c r="G153" s="127"/>
      <c r="H153" s="127"/>
      <c r="I153" s="127"/>
      <c r="J153" s="127"/>
      <c r="K153" s="123">
        <v>101</v>
      </c>
      <c r="L153" s="123"/>
      <c r="M153" s="123"/>
      <c r="N153" s="123"/>
      <c r="O153" s="123"/>
      <c r="P153" s="123">
        <v>166</v>
      </c>
      <c r="Q153" s="123"/>
      <c r="R153" s="123"/>
      <c r="S153" s="123"/>
      <c r="T153" s="123"/>
      <c r="U153" s="123">
        <v>0</v>
      </c>
      <c r="V153" s="123"/>
      <c r="W153" s="123"/>
      <c r="X153" s="123"/>
      <c r="Y153" s="123"/>
      <c r="Z153" s="123">
        <v>14</v>
      </c>
      <c r="AA153" s="123"/>
      <c r="AB153" s="123"/>
      <c r="AC153" s="123"/>
      <c r="AD153" s="123"/>
      <c r="AE153" s="123">
        <v>302</v>
      </c>
      <c r="AF153" s="123"/>
      <c r="AG153" s="123"/>
      <c r="AH153" s="123"/>
      <c r="AI153" s="123"/>
      <c r="AJ153" s="123">
        <v>701</v>
      </c>
      <c r="AK153" s="123"/>
      <c r="AL153" s="123"/>
      <c r="AM153" s="123"/>
      <c r="AN153" s="123"/>
      <c r="AO153" s="123">
        <v>54</v>
      </c>
      <c r="AP153" s="123"/>
      <c r="AQ153" s="123"/>
      <c r="AR153" s="123"/>
      <c r="AS153" s="123"/>
      <c r="AT153" s="123">
        <v>32</v>
      </c>
      <c r="AU153" s="123"/>
      <c r="AV153" s="123"/>
      <c r="AW153" s="123"/>
      <c r="AX153" s="123"/>
      <c r="AY153" s="123">
        <v>28</v>
      </c>
      <c r="AZ153" s="123"/>
      <c r="BA153" s="123"/>
      <c r="BB153" s="123"/>
      <c r="BC153" s="123"/>
      <c r="BD153" s="123">
        <v>1485</v>
      </c>
      <c r="BE153" s="123"/>
      <c r="BF153" s="123"/>
      <c r="BG153" s="123"/>
      <c r="BH153" s="123"/>
    </row>
    <row r="154" spans="1:60" s="28" customFormat="1" ht="10.5">
      <c r="A154" s="113" t="s">
        <v>3</v>
      </c>
      <c r="B154" s="113"/>
      <c r="C154" s="113"/>
      <c r="D154" s="131"/>
      <c r="E154" s="126">
        <f>SUM(K154:BC154)</f>
        <v>2397</v>
      </c>
      <c r="F154" s="127"/>
      <c r="G154" s="127"/>
      <c r="H154" s="127"/>
      <c r="I154" s="127"/>
      <c r="J154" s="127"/>
      <c r="K154" s="123">
        <v>173</v>
      </c>
      <c r="L154" s="123"/>
      <c r="M154" s="123"/>
      <c r="N154" s="123"/>
      <c r="O154" s="123"/>
      <c r="P154" s="123">
        <v>179</v>
      </c>
      <c r="Q154" s="123"/>
      <c r="R154" s="123"/>
      <c r="S154" s="123"/>
      <c r="T154" s="123"/>
      <c r="U154" s="123">
        <v>3</v>
      </c>
      <c r="V154" s="123"/>
      <c r="W154" s="123"/>
      <c r="X154" s="123"/>
      <c r="Y154" s="123"/>
      <c r="Z154" s="123">
        <v>6</v>
      </c>
      <c r="AA154" s="123"/>
      <c r="AB154" s="123"/>
      <c r="AC154" s="123"/>
      <c r="AD154" s="123"/>
      <c r="AE154" s="123">
        <v>584</v>
      </c>
      <c r="AF154" s="123"/>
      <c r="AG154" s="123"/>
      <c r="AH154" s="123"/>
      <c r="AI154" s="123"/>
      <c r="AJ154" s="123">
        <v>1290</v>
      </c>
      <c r="AK154" s="123"/>
      <c r="AL154" s="123"/>
      <c r="AM154" s="123"/>
      <c r="AN154" s="123"/>
      <c r="AO154" s="123">
        <v>69</v>
      </c>
      <c r="AP154" s="123"/>
      <c r="AQ154" s="123"/>
      <c r="AR154" s="123"/>
      <c r="AS154" s="123"/>
      <c r="AT154" s="123">
        <v>12</v>
      </c>
      <c r="AU154" s="123"/>
      <c r="AV154" s="123"/>
      <c r="AW154" s="123"/>
      <c r="AX154" s="123"/>
      <c r="AY154" s="123">
        <v>81</v>
      </c>
      <c r="AZ154" s="123"/>
      <c r="BA154" s="123"/>
      <c r="BB154" s="123"/>
      <c r="BC154" s="123"/>
      <c r="BD154" s="123">
        <v>2224</v>
      </c>
      <c r="BE154" s="123"/>
      <c r="BF154" s="123"/>
      <c r="BG154" s="123"/>
      <c r="BH154" s="123"/>
    </row>
    <row r="155" spans="1:60" s="28" customFormat="1" ht="10.5">
      <c r="A155" s="113" t="s">
        <v>2</v>
      </c>
      <c r="B155" s="113"/>
      <c r="C155" s="113"/>
      <c r="D155" s="131"/>
      <c r="E155" s="126">
        <f>SUM(K155:BC155)</f>
        <v>3511</v>
      </c>
      <c r="F155" s="127"/>
      <c r="G155" s="127"/>
      <c r="H155" s="127"/>
      <c r="I155" s="127"/>
      <c r="J155" s="127"/>
      <c r="K155" s="123">
        <v>236</v>
      </c>
      <c r="L155" s="123"/>
      <c r="M155" s="123"/>
      <c r="N155" s="123"/>
      <c r="O155" s="123"/>
      <c r="P155" s="123">
        <v>348</v>
      </c>
      <c r="Q155" s="123"/>
      <c r="R155" s="123"/>
      <c r="S155" s="123"/>
      <c r="T155" s="123"/>
      <c r="U155" s="123">
        <v>3</v>
      </c>
      <c r="V155" s="123"/>
      <c r="W155" s="123"/>
      <c r="X155" s="123"/>
      <c r="Y155" s="123"/>
      <c r="Z155" s="123">
        <v>5</v>
      </c>
      <c r="AA155" s="123"/>
      <c r="AB155" s="123"/>
      <c r="AC155" s="123"/>
      <c r="AD155" s="123"/>
      <c r="AE155" s="123">
        <v>834</v>
      </c>
      <c r="AF155" s="123"/>
      <c r="AG155" s="123"/>
      <c r="AH155" s="123"/>
      <c r="AI155" s="123"/>
      <c r="AJ155" s="123">
        <v>1834</v>
      </c>
      <c r="AK155" s="123"/>
      <c r="AL155" s="123"/>
      <c r="AM155" s="123"/>
      <c r="AN155" s="123"/>
      <c r="AO155" s="123">
        <v>101</v>
      </c>
      <c r="AP155" s="123"/>
      <c r="AQ155" s="123"/>
      <c r="AR155" s="123"/>
      <c r="AS155" s="123"/>
      <c r="AT155" s="123">
        <v>53</v>
      </c>
      <c r="AU155" s="123"/>
      <c r="AV155" s="123"/>
      <c r="AW155" s="123"/>
      <c r="AX155" s="123"/>
      <c r="AY155" s="123">
        <v>97</v>
      </c>
      <c r="AZ155" s="123"/>
      <c r="BA155" s="123"/>
      <c r="BB155" s="123"/>
      <c r="BC155" s="123"/>
      <c r="BD155" s="123">
        <v>2951</v>
      </c>
      <c r="BE155" s="123"/>
      <c r="BF155" s="123"/>
      <c r="BG155" s="123"/>
      <c r="BH155" s="123"/>
    </row>
    <row r="156" spans="1:60" s="28" customFormat="1" ht="10.5">
      <c r="A156" s="113" t="s">
        <v>1</v>
      </c>
      <c r="B156" s="113"/>
      <c r="C156" s="113"/>
      <c r="D156" s="131"/>
      <c r="E156" s="126">
        <f>SUM(K156:BC156)</f>
        <v>2973</v>
      </c>
      <c r="F156" s="127"/>
      <c r="G156" s="127"/>
      <c r="H156" s="127"/>
      <c r="I156" s="127"/>
      <c r="J156" s="127"/>
      <c r="K156" s="123">
        <v>156</v>
      </c>
      <c r="L156" s="123"/>
      <c r="M156" s="123"/>
      <c r="N156" s="123"/>
      <c r="O156" s="123"/>
      <c r="P156" s="123">
        <v>243</v>
      </c>
      <c r="Q156" s="123"/>
      <c r="R156" s="123"/>
      <c r="S156" s="123"/>
      <c r="T156" s="123"/>
      <c r="U156" s="123">
        <v>1</v>
      </c>
      <c r="V156" s="123"/>
      <c r="W156" s="123"/>
      <c r="X156" s="123"/>
      <c r="Y156" s="123"/>
      <c r="Z156" s="123">
        <v>18</v>
      </c>
      <c r="AA156" s="123"/>
      <c r="AB156" s="123"/>
      <c r="AC156" s="123"/>
      <c r="AD156" s="123"/>
      <c r="AE156" s="123">
        <v>720</v>
      </c>
      <c r="AF156" s="123"/>
      <c r="AG156" s="123"/>
      <c r="AH156" s="123"/>
      <c r="AI156" s="123"/>
      <c r="AJ156" s="123">
        <v>1610</v>
      </c>
      <c r="AK156" s="123"/>
      <c r="AL156" s="123"/>
      <c r="AM156" s="123"/>
      <c r="AN156" s="123"/>
      <c r="AO156" s="123">
        <v>102</v>
      </c>
      <c r="AP156" s="123"/>
      <c r="AQ156" s="123"/>
      <c r="AR156" s="123"/>
      <c r="AS156" s="123"/>
      <c r="AT156" s="123">
        <v>22</v>
      </c>
      <c r="AU156" s="123"/>
      <c r="AV156" s="123"/>
      <c r="AW156" s="123"/>
      <c r="AX156" s="123"/>
      <c r="AY156" s="123">
        <v>101</v>
      </c>
      <c r="AZ156" s="123"/>
      <c r="BA156" s="123"/>
      <c r="BB156" s="123"/>
      <c r="BC156" s="123"/>
      <c r="BD156" s="123">
        <v>2590</v>
      </c>
      <c r="BE156" s="123"/>
      <c r="BF156" s="123"/>
      <c r="BG156" s="123"/>
      <c r="BH156" s="123"/>
    </row>
    <row r="157" spans="1:60" s="28" customFormat="1" ht="10.5">
      <c r="A157" s="113"/>
      <c r="B157" s="113"/>
      <c r="C157" s="113"/>
      <c r="D157" s="131"/>
      <c r="E157" s="126"/>
      <c r="F157" s="127"/>
      <c r="G157" s="127"/>
      <c r="H157" s="127"/>
      <c r="I157" s="127"/>
      <c r="J157" s="127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</row>
    <row r="158" spans="1:60" s="28" customFormat="1" ht="10.5">
      <c r="A158" s="113"/>
      <c r="B158" s="113"/>
      <c r="C158" s="113"/>
      <c r="D158" s="131"/>
      <c r="E158" s="126"/>
      <c r="F158" s="127"/>
      <c r="G158" s="127"/>
      <c r="H158" s="127"/>
      <c r="I158" s="127"/>
      <c r="J158" s="127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</row>
    <row r="159" spans="1:60" s="28" customFormat="1" ht="10.5" customHeight="1">
      <c r="A159" s="113" t="s">
        <v>0</v>
      </c>
      <c r="B159" s="113"/>
      <c r="C159" s="113"/>
      <c r="D159" s="131"/>
      <c r="E159" s="126">
        <f>SUM(K159:BC159)</f>
        <v>49</v>
      </c>
      <c r="F159" s="127"/>
      <c r="G159" s="127"/>
      <c r="H159" s="127"/>
      <c r="I159" s="127"/>
      <c r="J159" s="127"/>
      <c r="K159" s="123">
        <v>2</v>
      </c>
      <c r="L159" s="123"/>
      <c r="M159" s="123"/>
      <c r="N159" s="123"/>
      <c r="O159" s="123"/>
      <c r="P159" s="123">
        <v>0</v>
      </c>
      <c r="Q159" s="123"/>
      <c r="R159" s="123"/>
      <c r="S159" s="123"/>
      <c r="T159" s="123"/>
      <c r="U159" s="123">
        <v>2</v>
      </c>
      <c r="V159" s="123"/>
      <c r="W159" s="123"/>
      <c r="X159" s="123"/>
      <c r="Y159" s="123"/>
      <c r="Z159" s="123">
        <v>0</v>
      </c>
      <c r="AA159" s="123"/>
      <c r="AB159" s="123"/>
      <c r="AC159" s="123"/>
      <c r="AD159" s="123"/>
      <c r="AE159" s="123">
        <v>1</v>
      </c>
      <c r="AF159" s="123"/>
      <c r="AG159" s="123"/>
      <c r="AH159" s="123"/>
      <c r="AI159" s="123"/>
      <c r="AJ159" s="123">
        <v>13</v>
      </c>
      <c r="AK159" s="123"/>
      <c r="AL159" s="123"/>
      <c r="AM159" s="123"/>
      <c r="AN159" s="123"/>
      <c r="AO159" s="123">
        <v>1</v>
      </c>
      <c r="AP159" s="123"/>
      <c r="AQ159" s="123"/>
      <c r="AR159" s="123"/>
      <c r="AS159" s="123"/>
      <c r="AT159" s="123">
        <v>30</v>
      </c>
      <c r="AU159" s="123"/>
      <c r="AV159" s="123"/>
      <c r="AW159" s="123"/>
      <c r="AX159" s="123"/>
      <c r="AY159" s="123">
        <v>0</v>
      </c>
      <c r="AZ159" s="123"/>
      <c r="BA159" s="123"/>
      <c r="BB159" s="123"/>
      <c r="BC159" s="123"/>
      <c r="BD159" s="123">
        <v>17</v>
      </c>
      <c r="BE159" s="123"/>
      <c r="BF159" s="123"/>
      <c r="BG159" s="123"/>
      <c r="BH159" s="123"/>
    </row>
    <row r="160" spans="1:60" ht="3.75" customHeight="1" thickBot="1">
      <c r="A160" s="151"/>
      <c r="B160" s="151"/>
      <c r="C160" s="151"/>
      <c r="D160" s="152"/>
      <c r="E160" s="122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</row>
    <row r="161" spans="1:60" ht="11.2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</row>
    <row r="162" spans="1:60" ht="11.2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</row>
  </sheetData>
  <sheetProtection formatCells="0" formatColumns="0" formatRows="0" insertColumns="0" insertRows="0" insertHyperlinks="0" deleteColumns="0" deleteRows="0" selectLockedCells="1" sort="0" autoFilter="0" pivotTables="0"/>
  <mergeCells count="1814">
    <mergeCell ref="E156:J156"/>
    <mergeCell ref="E157:J157"/>
    <mergeCell ref="E158:J158"/>
    <mergeCell ref="E159:J159"/>
    <mergeCell ref="E152:J152"/>
    <mergeCell ref="E153:J153"/>
    <mergeCell ref="E154:J154"/>
    <mergeCell ref="E155:J155"/>
    <mergeCell ref="E148:J148"/>
    <mergeCell ref="E149:J149"/>
    <mergeCell ref="E150:J150"/>
    <mergeCell ref="E151:J151"/>
    <mergeCell ref="E144:J144"/>
    <mergeCell ref="E145:J145"/>
    <mergeCell ref="E146:J146"/>
    <mergeCell ref="E147:J147"/>
    <mergeCell ref="E140:J140"/>
    <mergeCell ref="E141:J141"/>
    <mergeCell ref="E142:J142"/>
    <mergeCell ref="E143:J143"/>
    <mergeCell ref="T9:V9"/>
    <mergeCell ref="AV9:AY9"/>
    <mergeCell ref="AY131:BC131"/>
    <mergeCell ref="AY111:BC111"/>
    <mergeCell ref="AY112:BC112"/>
    <mergeCell ref="AY113:BC113"/>
    <mergeCell ref="AE9:AH9"/>
    <mergeCell ref="AI9:AM9"/>
    <mergeCell ref="AN9:AQ9"/>
    <mergeCell ref="AR9:AU9"/>
    <mergeCell ref="BD158:BH158"/>
    <mergeCell ref="BD112:BH112"/>
    <mergeCell ref="BD113:BH113"/>
    <mergeCell ref="BD114:BH114"/>
    <mergeCell ref="BD115:BH115"/>
    <mergeCell ref="BD159:BH159"/>
    <mergeCell ref="BD137:BH137"/>
    <mergeCell ref="BD138:BH138"/>
    <mergeCell ref="BD139:BH139"/>
    <mergeCell ref="BD140:BH140"/>
    <mergeCell ref="BD144:BH144"/>
    <mergeCell ref="BD145:BH145"/>
    <mergeCell ref="BD146:BH146"/>
    <mergeCell ref="BD147:BH147"/>
    <mergeCell ref="BD157:BH157"/>
    <mergeCell ref="BD118:BH118"/>
    <mergeCell ref="BD119:BH119"/>
    <mergeCell ref="BD120:BH120"/>
    <mergeCell ref="BD121:BH121"/>
    <mergeCell ref="BD122:BH122"/>
    <mergeCell ref="AY159:BC159"/>
    <mergeCell ref="AY158:BC158"/>
    <mergeCell ref="AY154:BC154"/>
    <mergeCell ref="AY155:BC155"/>
    <mergeCell ref="AY156:BC156"/>
    <mergeCell ref="BD87:BH87"/>
    <mergeCell ref="BD88:BH88"/>
    <mergeCell ref="BD89:BH89"/>
    <mergeCell ref="BD90:BH90"/>
    <mergeCell ref="BD91:BH91"/>
    <mergeCell ref="BD92:BH92"/>
    <mergeCell ref="BD93:BH93"/>
    <mergeCell ref="BD94:BH94"/>
    <mergeCell ref="BD111:BH111"/>
    <mergeCell ref="AY144:BC144"/>
    <mergeCell ref="AY145:BC145"/>
    <mergeCell ref="AY146:BC146"/>
    <mergeCell ref="AY128:BC128"/>
    <mergeCell ref="AY129:BC129"/>
    <mergeCell ref="AY130:BC130"/>
    <mergeCell ref="AY138:BC138"/>
    <mergeCell ref="AY140:BC140"/>
    <mergeCell ref="AY141:BC141"/>
    <mergeCell ref="AY142:BC142"/>
    <mergeCell ref="AY143:BC143"/>
    <mergeCell ref="AY116:BC116"/>
    <mergeCell ref="AY117:BC117"/>
    <mergeCell ref="AY118:BC118"/>
    <mergeCell ref="AY139:BC139"/>
    <mergeCell ref="AY127:BC127"/>
    <mergeCell ref="AY99:BC99"/>
    <mergeCell ref="AY114:BC114"/>
    <mergeCell ref="AT159:AX159"/>
    <mergeCell ref="AY87:BC87"/>
    <mergeCell ref="AY88:BC88"/>
    <mergeCell ref="AY89:BC89"/>
    <mergeCell ref="AY90:BC90"/>
    <mergeCell ref="AY91:BC91"/>
    <mergeCell ref="AY92:BC92"/>
    <mergeCell ref="AY93:BC93"/>
    <mergeCell ref="AT144:AX144"/>
    <mergeCell ref="AT145:AX145"/>
    <mergeCell ref="AT146:AX146"/>
    <mergeCell ref="AT147:AX147"/>
    <mergeCell ref="AT140:AX140"/>
    <mergeCell ref="AT141:AX141"/>
    <mergeCell ref="AT142:AX142"/>
    <mergeCell ref="AT143:AX143"/>
    <mergeCell ref="AO148:AS148"/>
    <mergeCell ref="AO149:AS149"/>
    <mergeCell ref="AO150:AS150"/>
    <mergeCell ref="AT111:AX111"/>
    <mergeCell ref="AT112:AX112"/>
    <mergeCell ref="AT113:AX113"/>
    <mergeCell ref="AT114:AX114"/>
    <mergeCell ref="AT137:AX137"/>
    <mergeCell ref="AT138:AX138"/>
    <mergeCell ref="AT139:AX139"/>
    <mergeCell ref="AO144:AS144"/>
    <mergeCell ref="AO145:AS145"/>
    <mergeCell ref="AO146:AS146"/>
    <mergeCell ref="AO147:AS147"/>
    <mergeCell ref="AO140:AS140"/>
    <mergeCell ref="AO141:AS141"/>
    <mergeCell ref="AO142:AS142"/>
    <mergeCell ref="AO143:AS143"/>
    <mergeCell ref="AO118:AS118"/>
    <mergeCell ref="AO139:AS139"/>
    <mergeCell ref="AO119:AS119"/>
    <mergeCell ref="AO120:AS120"/>
    <mergeCell ref="AO121:AS121"/>
    <mergeCell ref="AO122:AS122"/>
    <mergeCell ref="AO123:AS123"/>
    <mergeCell ref="AO124:AS124"/>
    <mergeCell ref="AO134:AS134"/>
    <mergeCell ref="AJ159:AN159"/>
    <mergeCell ref="AO87:AS87"/>
    <mergeCell ref="AO88:AS88"/>
    <mergeCell ref="AO89:AS89"/>
    <mergeCell ref="AO90:AS90"/>
    <mergeCell ref="AO91:AS91"/>
    <mergeCell ref="AO92:AS92"/>
    <mergeCell ref="AO93:AS93"/>
    <mergeCell ref="AO111:AS111"/>
    <mergeCell ref="AO112:AS112"/>
    <mergeCell ref="AJ139:AN139"/>
    <mergeCell ref="AJ140:AN140"/>
    <mergeCell ref="AJ157:AN157"/>
    <mergeCell ref="AJ158:AN158"/>
    <mergeCell ref="AJ155:AN155"/>
    <mergeCell ref="AJ156:AN156"/>
    <mergeCell ref="AJ150:AN150"/>
    <mergeCell ref="AJ151:AN151"/>
    <mergeCell ref="AJ152:AN152"/>
    <mergeCell ref="AJ153:AN153"/>
    <mergeCell ref="AJ138:AN138"/>
    <mergeCell ref="AJ125:AN125"/>
    <mergeCell ref="AJ126:AN126"/>
    <mergeCell ref="AJ127:AN127"/>
    <mergeCell ref="AJ128:AN128"/>
    <mergeCell ref="AJ129:AN129"/>
    <mergeCell ref="AJ130:AN130"/>
    <mergeCell ref="AJ132:AN132"/>
    <mergeCell ref="AJ133:AN133"/>
    <mergeCell ref="AJ134:AN134"/>
    <mergeCell ref="AJ94:AN94"/>
    <mergeCell ref="AJ111:AN111"/>
    <mergeCell ref="AJ112:AN112"/>
    <mergeCell ref="AJ137:AN137"/>
    <mergeCell ref="AJ107:AN107"/>
    <mergeCell ref="AJ108:AN108"/>
    <mergeCell ref="AJ109:AN109"/>
    <mergeCell ref="AJ110:AN110"/>
    <mergeCell ref="AJ95:AN95"/>
    <mergeCell ref="AJ96:AN96"/>
    <mergeCell ref="AE146:AI146"/>
    <mergeCell ref="AE158:AI158"/>
    <mergeCell ref="AE159:AI159"/>
    <mergeCell ref="AJ87:AN87"/>
    <mergeCell ref="AJ88:AN88"/>
    <mergeCell ref="AJ89:AN89"/>
    <mergeCell ref="AJ90:AN90"/>
    <mergeCell ref="AJ91:AN91"/>
    <mergeCell ref="AJ92:AN92"/>
    <mergeCell ref="AJ93:AN93"/>
    <mergeCell ref="AE142:AI142"/>
    <mergeCell ref="AE143:AI143"/>
    <mergeCell ref="AE144:AI144"/>
    <mergeCell ref="AE145:AI145"/>
    <mergeCell ref="AE120:AI120"/>
    <mergeCell ref="AE139:AI139"/>
    <mergeCell ref="AE140:AI140"/>
    <mergeCell ref="AE141:AI141"/>
    <mergeCell ref="AE129:AI129"/>
    <mergeCell ref="AE130:AI130"/>
    <mergeCell ref="AE131:AI131"/>
    <mergeCell ref="AE132:AI132"/>
    <mergeCell ref="AE133:AI133"/>
    <mergeCell ref="AE134:AI134"/>
    <mergeCell ref="AE116:AI116"/>
    <mergeCell ref="AE117:AI117"/>
    <mergeCell ref="AE118:AI118"/>
    <mergeCell ref="AE119:AI119"/>
    <mergeCell ref="AE126:AI126"/>
    <mergeCell ref="AE127:AI127"/>
    <mergeCell ref="AE109:AI109"/>
    <mergeCell ref="AE110:AI110"/>
    <mergeCell ref="AE111:AI111"/>
    <mergeCell ref="AE112:AI112"/>
    <mergeCell ref="Z159:AD159"/>
    <mergeCell ref="AE87:AI87"/>
    <mergeCell ref="AE88:AI88"/>
    <mergeCell ref="AE89:AI89"/>
    <mergeCell ref="AE90:AI90"/>
    <mergeCell ref="AE91:AI91"/>
    <mergeCell ref="AE92:AI92"/>
    <mergeCell ref="AE93:AI93"/>
    <mergeCell ref="AE94:AI94"/>
    <mergeCell ref="AE95:AI95"/>
    <mergeCell ref="Z145:AD145"/>
    <mergeCell ref="Z146:AD146"/>
    <mergeCell ref="Z137:AD137"/>
    <mergeCell ref="Z138:AD138"/>
    <mergeCell ref="Z139:AD139"/>
    <mergeCell ref="Z140:AD140"/>
    <mergeCell ref="Z147:AD147"/>
    <mergeCell ref="Z148:AD148"/>
    <mergeCell ref="Z141:AD141"/>
    <mergeCell ref="Z142:AD142"/>
    <mergeCell ref="Z143:AD143"/>
    <mergeCell ref="Z144:AD144"/>
    <mergeCell ref="Z109:AD109"/>
    <mergeCell ref="Z110:AD110"/>
    <mergeCell ref="Z111:AD111"/>
    <mergeCell ref="Z112:AD112"/>
    <mergeCell ref="U149:Y149"/>
    <mergeCell ref="U150:Y150"/>
    <mergeCell ref="U140:Y140"/>
    <mergeCell ref="U128:Y128"/>
    <mergeCell ref="U129:Y129"/>
    <mergeCell ref="U130:Y130"/>
    <mergeCell ref="Z87:AD87"/>
    <mergeCell ref="Z88:AD88"/>
    <mergeCell ref="Z89:AD89"/>
    <mergeCell ref="Z90:AD90"/>
    <mergeCell ref="Z91:AD91"/>
    <mergeCell ref="Z92:AD92"/>
    <mergeCell ref="Z93:AD93"/>
    <mergeCell ref="Z94:AD94"/>
    <mergeCell ref="U145:Y145"/>
    <mergeCell ref="U146:Y146"/>
    <mergeCell ref="U147:Y147"/>
    <mergeCell ref="U148:Y148"/>
    <mergeCell ref="U141:Y141"/>
    <mergeCell ref="U142:Y142"/>
    <mergeCell ref="U143:Y143"/>
    <mergeCell ref="U144:Y144"/>
    <mergeCell ref="U131:Y131"/>
    <mergeCell ref="U132:Y132"/>
    <mergeCell ref="U133:Y133"/>
    <mergeCell ref="U118:Y118"/>
    <mergeCell ref="U119:Y119"/>
    <mergeCell ref="U120:Y120"/>
    <mergeCell ref="U123:Y123"/>
    <mergeCell ref="U124:Y124"/>
    <mergeCell ref="U125:Y125"/>
    <mergeCell ref="U126:Y126"/>
    <mergeCell ref="U139:Y139"/>
    <mergeCell ref="U134:Y134"/>
    <mergeCell ref="U135:Y135"/>
    <mergeCell ref="U136:Y136"/>
    <mergeCell ref="U114:Y114"/>
    <mergeCell ref="U115:Y115"/>
    <mergeCell ref="U116:Y116"/>
    <mergeCell ref="U117:Y117"/>
    <mergeCell ref="U121:Y121"/>
    <mergeCell ref="U122:Y122"/>
    <mergeCell ref="U110:Y110"/>
    <mergeCell ref="U111:Y111"/>
    <mergeCell ref="U112:Y112"/>
    <mergeCell ref="U113:Y113"/>
    <mergeCell ref="P142:T142"/>
    <mergeCell ref="P159:T159"/>
    <mergeCell ref="P121:T121"/>
    <mergeCell ref="P122:T122"/>
    <mergeCell ref="P113:T113"/>
    <mergeCell ref="P114:T114"/>
    <mergeCell ref="U87:Y87"/>
    <mergeCell ref="U88:Y88"/>
    <mergeCell ref="U89:Y89"/>
    <mergeCell ref="U90:Y90"/>
    <mergeCell ref="U91:Y91"/>
    <mergeCell ref="U92:Y92"/>
    <mergeCell ref="U93:Y93"/>
    <mergeCell ref="U109:Y109"/>
    <mergeCell ref="P112:T112"/>
    <mergeCell ref="P139:T139"/>
    <mergeCell ref="P140:T140"/>
    <mergeCell ref="P141:T141"/>
    <mergeCell ref="P117:T117"/>
    <mergeCell ref="P118:T118"/>
    <mergeCell ref="P119:T119"/>
    <mergeCell ref="P120:T120"/>
    <mergeCell ref="P94:T94"/>
    <mergeCell ref="P109:T109"/>
    <mergeCell ref="P110:T110"/>
    <mergeCell ref="P111:T111"/>
    <mergeCell ref="P108:T108"/>
    <mergeCell ref="P104:T104"/>
    <mergeCell ref="P95:T95"/>
    <mergeCell ref="P96:T96"/>
    <mergeCell ref="P97:T97"/>
    <mergeCell ref="P98:T98"/>
    <mergeCell ref="K144:O144"/>
    <mergeCell ref="K145:O145"/>
    <mergeCell ref="K146:O146"/>
    <mergeCell ref="P87:T87"/>
    <mergeCell ref="P88:T88"/>
    <mergeCell ref="P89:T89"/>
    <mergeCell ref="P90:T90"/>
    <mergeCell ref="P91:T91"/>
    <mergeCell ref="P92:T92"/>
    <mergeCell ref="P93:T93"/>
    <mergeCell ref="K143:O143"/>
    <mergeCell ref="K109:O109"/>
    <mergeCell ref="K110:O110"/>
    <mergeCell ref="K111:O111"/>
    <mergeCell ref="K112:O112"/>
    <mergeCell ref="K123:O123"/>
    <mergeCell ref="K124:O124"/>
    <mergeCell ref="K87:O87"/>
    <mergeCell ref="K88:O88"/>
    <mergeCell ref="K89:O89"/>
    <mergeCell ref="K90:O90"/>
    <mergeCell ref="K91:O91"/>
    <mergeCell ref="K92:O92"/>
    <mergeCell ref="K93:O93"/>
    <mergeCell ref="K94:O94"/>
    <mergeCell ref="K95:O95"/>
    <mergeCell ref="E87:J87"/>
    <mergeCell ref="E36:J36"/>
    <mergeCell ref="E37:J37"/>
    <mergeCell ref="E38:J38"/>
    <mergeCell ref="E39:J39"/>
    <mergeCell ref="E40:J40"/>
    <mergeCell ref="E41:J41"/>
    <mergeCell ref="E42:J42"/>
    <mergeCell ref="E43:J43"/>
    <mergeCell ref="E50:J50"/>
    <mergeCell ref="E51:J51"/>
    <mergeCell ref="E44:J44"/>
    <mergeCell ref="E45:J45"/>
    <mergeCell ref="E46:J46"/>
    <mergeCell ref="E47:J47"/>
    <mergeCell ref="AY86:BC86"/>
    <mergeCell ref="BD86:BH86"/>
    <mergeCell ref="K86:O86"/>
    <mergeCell ref="P86:T86"/>
    <mergeCell ref="U86:Y86"/>
    <mergeCell ref="Z86:AD86"/>
    <mergeCell ref="AE86:AI86"/>
    <mergeCell ref="AJ86:AN86"/>
    <mergeCell ref="AO86:AS86"/>
    <mergeCell ref="A159:D159"/>
    <mergeCell ref="A155:D155"/>
    <mergeCell ref="A156:D156"/>
    <mergeCell ref="A157:D157"/>
    <mergeCell ref="A158:D158"/>
    <mergeCell ref="A143:D143"/>
    <mergeCell ref="A144:D144"/>
    <mergeCell ref="A145:D145"/>
    <mergeCell ref="A146:D146"/>
    <mergeCell ref="A151:D151"/>
    <mergeCell ref="A152:D152"/>
    <mergeCell ref="A153:D153"/>
    <mergeCell ref="A154:D154"/>
    <mergeCell ref="A139:D139"/>
    <mergeCell ref="A140:D140"/>
    <mergeCell ref="A141:D141"/>
    <mergeCell ref="A142:D142"/>
    <mergeCell ref="A135:D135"/>
    <mergeCell ref="A136:D136"/>
    <mergeCell ref="A137:D137"/>
    <mergeCell ref="A138:D138"/>
    <mergeCell ref="A117:D117"/>
    <mergeCell ref="A118:D118"/>
    <mergeCell ref="A119:D119"/>
    <mergeCell ref="A120:D120"/>
    <mergeCell ref="A131:D131"/>
    <mergeCell ref="A132:D132"/>
    <mergeCell ref="A113:D113"/>
    <mergeCell ref="A114:D114"/>
    <mergeCell ref="A115:D115"/>
    <mergeCell ref="A116:D116"/>
    <mergeCell ref="A109:D109"/>
    <mergeCell ref="A110:D110"/>
    <mergeCell ref="A111:D111"/>
    <mergeCell ref="A112:D112"/>
    <mergeCell ref="A91:D91"/>
    <mergeCell ref="A92:D92"/>
    <mergeCell ref="A93:D93"/>
    <mergeCell ref="A94:D94"/>
    <mergeCell ref="A87:D87"/>
    <mergeCell ref="A88:D88"/>
    <mergeCell ref="A89:D89"/>
    <mergeCell ref="A90:D90"/>
    <mergeCell ref="A86:D86"/>
    <mergeCell ref="AT86:AX86"/>
    <mergeCell ref="AE78:AI78"/>
    <mergeCell ref="AJ78:AN78"/>
    <mergeCell ref="AO78:AS78"/>
    <mergeCell ref="AT78:AX78"/>
    <mergeCell ref="K78:O78"/>
    <mergeCell ref="A84:D84"/>
    <mergeCell ref="K83:O83"/>
    <mergeCell ref="P83:T83"/>
    <mergeCell ref="AO75:AS75"/>
    <mergeCell ref="AO76:AS76"/>
    <mergeCell ref="AO77:AS77"/>
    <mergeCell ref="A85:D85"/>
    <mergeCell ref="Z77:AD77"/>
    <mergeCell ref="U75:Y75"/>
    <mergeCell ref="U76:Y76"/>
    <mergeCell ref="K77:O77"/>
    <mergeCell ref="P75:T75"/>
    <mergeCell ref="P76:T76"/>
    <mergeCell ref="AY78:BC78"/>
    <mergeCell ref="BD78:BH78"/>
    <mergeCell ref="AT75:AX75"/>
    <mergeCell ref="AT76:AX76"/>
    <mergeCell ref="AT77:AX77"/>
    <mergeCell ref="BD75:BH75"/>
    <mergeCell ref="BD76:BH76"/>
    <mergeCell ref="BD77:BH77"/>
    <mergeCell ref="AY75:BC75"/>
    <mergeCell ref="AY76:BC76"/>
    <mergeCell ref="U65:Y65"/>
    <mergeCell ref="Z65:AD65"/>
    <mergeCell ref="P78:T78"/>
    <mergeCell ref="U78:Y78"/>
    <mergeCell ref="Z78:AD78"/>
    <mergeCell ref="P66:T66"/>
    <mergeCell ref="U66:Y66"/>
    <mergeCell ref="Z66:AD66"/>
    <mergeCell ref="U77:Y77"/>
    <mergeCell ref="Z75:AD75"/>
    <mergeCell ref="P77:T77"/>
    <mergeCell ref="K75:O75"/>
    <mergeCell ref="K76:O76"/>
    <mergeCell ref="Z76:AD76"/>
    <mergeCell ref="K61:O61"/>
    <mergeCell ref="K62:O62"/>
    <mergeCell ref="K63:O63"/>
    <mergeCell ref="K64:O64"/>
    <mergeCell ref="K67:O67"/>
    <mergeCell ref="K66:O66"/>
    <mergeCell ref="K68:O68"/>
    <mergeCell ref="K65:O65"/>
    <mergeCell ref="BD37:BH37"/>
    <mergeCell ref="BD38:BH38"/>
    <mergeCell ref="BD39:BH39"/>
    <mergeCell ref="BD40:BH40"/>
    <mergeCell ref="AY37:BC37"/>
    <mergeCell ref="AY38:BC38"/>
    <mergeCell ref="AY39:BC39"/>
    <mergeCell ref="AY40:BC40"/>
    <mergeCell ref="AT37:AX37"/>
    <mergeCell ref="AT38:AX38"/>
    <mergeCell ref="AT39:AX39"/>
    <mergeCell ref="AT40:AX40"/>
    <mergeCell ref="AO37:AS37"/>
    <mergeCell ref="AO38:AS38"/>
    <mergeCell ref="AO39:AS39"/>
    <mergeCell ref="AO40:AS40"/>
    <mergeCell ref="AJ37:AN37"/>
    <mergeCell ref="AJ38:AN38"/>
    <mergeCell ref="AJ39:AN39"/>
    <mergeCell ref="AJ40:AN40"/>
    <mergeCell ref="AE37:AI37"/>
    <mergeCell ref="AE38:AI38"/>
    <mergeCell ref="AE39:AI39"/>
    <mergeCell ref="AE40:AI40"/>
    <mergeCell ref="P38:T38"/>
    <mergeCell ref="P39:T39"/>
    <mergeCell ref="P40:T40"/>
    <mergeCell ref="P41:T41"/>
    <mergeCell ref="P37:T37"/>
    <mergeCell ref="U37:Y37"/>
    <mergeCell ref="Z37:AD37"/>
    <mergeCell ref="P36:T36"/>
    <mergeCell ref="U36:Y36"/>
    <mergeCell ref="T6:V6"/>
    <mergeCell ref="AV4:AY5"/>
    <mergeCell ref="P5:S5"/>
    <mergeCell ref="L4:Z4"/>
    <mergeCell ref="AA4:AD5"/>
    <mergeCell ref="W5:Z5"/>
    <mergeCell ref="T5:V5"/>
    <mergeCell ref="L5:O5"/>
    <mergeCell ref="AE4:AM4"/>
    <mergeCell ref="AN6:AQ6"/>
    <mergeCell ref="A9:E9"/>
    <mergeCell ref="A11:E11"/>
    <mergeCell ref="A7:E7"/>
    <mergeCell ref="A8:E8"/>
    <mergeCell ref="A10:E10"/>
    <mergeCell ref="F7:K7"/>
    <mergeCell ref="F10:K10"/>
    <mergeCell ref="F8:K8"/>
    <mergeCell ref="L10:O10"/>
    <mergeCell ref="L7:O7"/>
    <mergeCell ref="F9:K9"/>
    <mergeCell ref="L9:O9"/>
    <mergeCell ref="A13:E13"/>
    <mergeCell ref="F11:K11"/>
    <mergeCell ref="L11:O11"/>
    <mergeCell ref="F13:K13"/>
    <mergeCell ref="F15:K15"/>
    <mergeCell ref="L26:O26"/>
    <mergeCell ref="L24:O24"/>
    <mergeCell ref="L21:O21"/>
    <mergeCell ref="L23:O23"/>
    <mergeCell ref="L13:O13"/>
    <mergeCell ref="F16:K16"/>
    <mergeCell ref="P7:S7"/>
    <mergeCell ref="L8:O8"/>
    <mergeCell ref="P8:S8"/>
    <mergeCell ref="L25:O25"/>
    <mergeCell ref="P9:S9"/>
    <mergeCell ref="P10:S10"/>
    <mergeCell ref="P13:S13"/>
    <mergeCell ref="P14:S14"/>
    <mergeCell ref="P15:S15"/>
    <mergeCell ref="P16:S16"/>
    <mergeCell ref="T13:V13"/>
    <mergeCell ref="T14:V14"/>
    <mergeCell ref="T12:V12"/>
    <mergeCell ref="P19:S19"/>
    <mergeCell ref="P11:S11"/>
    <mergeCell ref="T11:V11"/>
    <mergeCell ref="T19:V19"/>
    <mergeCell ref="T17:V17"/>
    <mergeCell ref="P17:S17"/>
    <mergeCell ref="T15:V15"/>
    <mergeCell ref="T16:V16"/>
    <mergeCell ref="P18:S18"/>
    <mergeCell ref="T18:V18"/>
    <mergeCell ref="W15:Z15"/>
    <mergeCell ref="W18:Z18"/>
    <mergeCell ref="W19:Z19"/>
    <mergeCell ref="W16:Z16"/>
    <mergeCell ref="W17:Z17"/>
    <mergeCell ref="W10:Z10"/>
    <mergeCell ref="W12:Z12"/>
    <mergeCell ref="W11:Z11"/>
    <mergeCell ref="W13:Z13"/>
    <mergeCell ref="W14:Z14"/>
    <mergeCell ref="T7:V7"/>
    <mergeCell ref="AA7:AD7"/>
    <mergeCell ref="AA10:AD10"/>
    <mergeCell ref="T8:V8"/>
    <mergeCell ref="W9:Z9"/>
    <mergeCell ref="AA9:AD9"/>
    <mergeCell ref="W7:Z7"/>
    <mergeCell ref="W8:Z8"/>
    <mergeCell ref="AA8:AD8"/>
    <mergeCell ref="T10:V10"/>
    <mergeCell ref="W26:Z26"/>
    <mergeCell ref="W23:Z23"/>
    <mergeCell ref="W24:Z24"/>
    <mergeCell ref="W20:Z20"/>
    <mergeCell ref="W21:Z21"/>
    <mergeCell ref="W22:Z22"/>
    <mergeCell ref="W25:Z25"/>
    <mergeCell ref="AI13:AM13"/>
    <mergeCell ref="AI10:AM10"/>
    <mergeCell ref="AI12:AM12"/>
    <mergeCell ref="AE13:AH13"/>
    <mergeCell ref="AE10:AH10"/>
    <mergeCell ref="AA16:AD16"/>
    <mergeCell ref="AI14:AM14"/>
    <mergeCell ref="AI15:AM15"/>
    <mergeCell ref="AA15:AD15"/>
    <mergeCell ref="AA11:AD11"/>
    <mergeCell ref="AE7:AH7"/>
    <mergeCell ref="AA19:AD19"/>
    <mergeCell ref="AE14:AH14"/>
    <mergeCell ref="AE15:AH15"/>
    <mergeCell ref="AA18:AD18"/>
    <mergeCell ref="AE16:AH16"/>
    <mergeCell ref="AE8:AH8"/>
    <mergeCell ref="AA17:AD17"/>
    <mergeCell ref="AE17:AH17"/>
    <mergeCell ref="AA14:AD14"/>
    <mergeCell ref="AI18:AM18"/>
    <mergeCell ref="AI17:AM17"/>
    <mergeCell ref="AI16:AM16"/>
    <mergeCell ref="AI25:AM25"/>
    <mergeCell ref="AI26:AM26"/>
    <mergeCell ref="AE20:AH20"/>
    <mergeCell ref="AE21:AH21"/>
    <mergeCell ref="AI24:AM24"/>
    <mergeCell ref="AI20:AM20"/>
    <mergeCell ref="AI21:AM21"/>
    <mergeCell ref="AI23:AM23"/>
    <mergeCell ref="AE22:AH22"/>
    <mergeCell ref="AI22:AM22"/>
    <mergeCell ref="AN21:AQ21"/>
    <mergeCell ref="AN7:AQ7"/>
    <mergeCell ref="AN10:AQ10"/>
    <mergeCell ref="AN13:AQ13"/>
    <mergeCell ref="AN14:AQ14"/>
    <mergeCell ref="AN12:AQ12"/>
    <mergeCell ref="AN20:AQ20"/>
    <mergeCell ref="AN18:AQ18"/>
    <mergeCell ref="AN17:AQ17"/>
    <mergeCell ref="AN15:AQ15"/>
    <mergeCell ref="AV13:AY13"/>
    <mergeCell ref="AV10:AY10"/>
    <mergeCell ref="AR14:AU14"/>
    <mergeCell ref="AR18:AU18"/>
    <mergeCell ref="AR13:AU13"/>
    <mergeCell ref="AV16:AY16"/>
    <mergeCell ref="AV17:AY17"/>
    <mergeCell ref="AR12:AU12"/>
    <mergeCell ref="AV25:AY25"/>
    <mergeCell ref="AV26:AY26"/>
    <mergeCell ref="AR20:AU20"/>
    <mergeCell ref="AR21:AU21"/>
    <mergeCell ref="AV23:AY23"/>
    <mergeCell ref="AV24:AY24"/>
    <mergeCell ref="AV20:AY20"/>
    <mergeCell ref="BD13:BH13"/>
    <mergeCell ref="BD14:BH14"/>
    <mergeCell ref="BD16:BH16"/>
    <mergeCell ref="BD15:BH15"/>
    <mergeCell ref="BD17:BH17"/>
    <mergeCell ref="AV12:AY12"/>
    <mergeCell ref="AR15:AU15"/>
    <mergeCell ref="AR16:AU16"/>
    <mergeCell ref="AZ18:BC18"/>
    <mergeCell ref="AZ19:BC19"/>
    <mergeCell ref="AV18:AY18"/>
    <mergeCell ref="AV21:AY21"/>
    <mergeCell ref="BD12:BH12"/>
    <mergeCell ref="AZ13:BC13"/>
    <mergeCell ref="AZ14:BC14"/>
    <mergeCell ref="BD20:BH20"/>
    <mergeCell ref="BD21:BH21"/>
    <mergeCell ref="AZ20:BC20"/>
    <mergeCell ref="AZ21:BC21"/>
    <mergeCell ref="AZ16:BC16"/>
    <mergeCell ref="BD18:BH18"/>
    <mergeCell ref="BD19:BH19"/>
    <mergeCell ref="AV14:AY14"/>
    <mergeCell ref="AV15:AY15"/>
    <mergeCell ref="AZ10:BC10"/>
    <mergeCell ref="AZ15:BC15"/>
    <mergeCell ref="AZ8:BC8"/>
    <mergeCell ref="AZ12:BC12"/>
    <mergeCell ref="AV11:AY11"/>
    <mergeCell ref="AZ9:BC9"/>
    <mergeCell ref="BD10:BH10"/>
    <mergeCell ref="BD9:BH9"/>
    <mergeCell ref="AZ7:BC7"/>
    <mergeCell ref="AZ11:BC11"/>
    <mergeCell ref="BD11:BH11"/>
    <mergeCell ref="BD8:BH8"/>
    <mergeCell ref="AR7:AU7"/>
    <mergeCell ref="AI8:AM8"/>
    <mergeCell ref="AN8:AQ8"/>
    <mergeCell ref="AR8:AU8"/>
    <mergeCell ref="AI7:AM7"/>
    <mergeCell ref="BD7:BH7"/>
    <mergeCell ref="A1:BH1"/>
    <mergeCell ref="A4:E5"/>
    <mergeCell ref="A6:E6"/>
    <mergeCell ref="F6:K6"/>
    <mergeCell ref="L6:O6"/>
    <mergeCell ref="P6:S6"/>
    <mergeCell ref="A2:BH2"/>
    <mergeCell ref="AN4:AQ5"/>
    <mergeCell ref="AZ5:BC5"/>
    <mergeCell ref="F4:K5"/>
    <mergeCell ref="L17:O17"/>
    <mergeCell ref="A16:E16"/>
    <mergeCell ref="L16:O16"/>
    <mergeCell ref="L14:O14"/>
    <mergeCell ref="L15:O15"/>
    <mergeCell ref="F14:K14"/>
    <mergeCell ref="A14:E14"/>
    <mergeCell ref="A15:E15"/>
    <mergeCell ref="AR4:AU5"/>
    <mergeCell ref="AZ4:BH4"/>
    <mergeCell ref="BD5:BH5"/>
    <mergeCell ref="AI5:AM5"/>
    <mergeCell ref="AE5:AH5"/>
    <mergeCell ref="AA13:AD13"/>
    <mergeCell ref="AE12:AH12"/>
    <mergeCell ref="AA12:AD12"/>
    <mergeCell ref="AV6:AY6"/>
    <mergeCell ref="AZ6:BC6"/>
    <mergeCell ref="AN16:AQ16"/>
    <mergeCell ref="AI19:AM19"/>
    <mergeCell ref="AR19:AU19"/>
    <mergeCell ref="AN19:AQ19"/>
    <mergeCell ref="AR17:AU17"/>
    <mergeCell ref="A20:E20"/>
    <mergeCell ref="AE19:AH19"/>
    <mergeCell ref="AE18:AH18"/>
    <mergeCell ref="A17:E17"/>
    <mergeCell ref="F17:K17"/>
    <mergeCell ref="A21:E21"/>
    <mergeCell ref="L18:O18"/>
    <mergeCell ref="L19:O19"/>
    <mergeCell ref="A18:E18"/>
    <mergeCell ref="A19:E19"/>
    <mergeCell ref="F18:K18"/>
    <mergeCell ref="F19:K19"/>
    <mergeCell ref="F20:K20"/>
    <mergeCell ref="F21:K21"/>
    <mergeCell ref="P22:S22"/>
    <mergeCell ref="L20:O20"/>
    <mergeCell ref="T20:V20"/>
    <mergeCell ref="T21:V21"/>
    <mergeCell ref="T22:V22"/>
    <mergeCell ref="F22:K22"/>
    <mergeCell ref="L22:O22"/>
    <mergeCell ref="P21:S21"/>
    <mergeCell ref="P20:S20"/>
    <mergeCell ref="A23:E23"/>
    <mergeCell ref="A22:E22"/>
    <mergeCell ref="A26:E26"/>
    <mergeCell ref="F23:K23"/>
    <mergeCell ref="F24:K24"/>
    <mergeCell ref="F25:K25"/>
    <mergeCell ref="F26:K26"/>
    <mergeCell ref="A24:E24"/>
    <mergeCell ref="A25:E25"/>
    <mergeCell ref="P25:S25"/>
    <mergeCell ref="P26:S26"/>
    <mergeCell ref="T23:V23"/>
    <mergeCell ref="T24:V24"/>
    <mergeCell ref="T25:V25"/>
    <mergeCell ref="T26:V26"/>
    <mergeCell ref="P23:S23"/>
    <mergeCell ref="P24:S24"/>
    <mergeCell ref="AA25:AD25"/>
    <mergeCell ref="AA26:AD26"/>
    <mergeCell ref="AE23:AH23"/>
    <mergeCell ref="AE24:AH24"/>
    <mergeCell ref="AE25:AH25"/>
    <mergeCell ref="AE26:AH26"/>
    <mergeCell ref="AA23:AD23"/>
    <mergeCell ref="AA24:AD24"/>
    <mergeCell ref="AR24:AU24"/>
    <mergeCell ref="AR25:AU25"/>
    <mergeCell ref="AR26:AU26"/>
    <mergeCell ref="AN23:AQ23"/>
    <mergeCell ref="AN24:AQ24"/>
    <mergeCell ref="AN25:AQ25"/>
    <mergeCell ref="AR23:AU23"/>
    <mergeCell ref="BD23:BH23"/>
    <mergeCell ref="BD24:BH24"/>
    <mergeCell ref="BD25:BH25"/>
    <mergeCell ref="BD26:BH26"/>
    <mergeCell ref="A30:BH30"/>
    <mergeCell ref="K34:O34"/>
    <mergeCell ref="P34:T34"/>
    <mergeCell ref="U34:Y34"/>
    <mergeCell ref="AE34:AI34"/>
    <mergeCell ref="A32:D34"/>
    <mergeCell ref="E33:J34"/>
    <mergeCell ref="E32:BC32"/>
    <mergeCell ref="BD32:BH34"/>
    <mergeCell ref="AY33:BC34"/>
    <mergeCell ref="BD36:BH36"/>
    <mergeCell ref="AY36:BC36"/>
    <mergeCell ref="AT36:AX36"/>
    <mergeCell ref="AO36:AS36"/>
    <mergeCell ref="AJ36:AN36"/>
    <mergeCell ref="AE36:AI36"/>
    <mergeCell ref="Z36:AD36"/>
    <mergeCell ref="AJ34:AN34"/>
    <mergeCell ref="AJ35:AN35"/>
    <mergeCell ref="Z35:AD35"/>
    <mergeCell ref="AE35:AI35"/>
    <mergeCell ref="A42:D42"/>
    <mergeCell ref="K42:O42"/>
    <mergeCell ref="K38:O38"/>
    <mergeCell ref="K39:O39"/>
    <mergeCell ref="K40:O40"/>
    <mergeCell ref="K41:O41"/>
    <mergeCell ref="A40:D40"/>
    <mergeCell ref="A39:D39"/>
    <mergeCell ref="A38:D38"/>
    <mergeCell ref="K36:O36"/>
    <mergeCell ref="A41:D41"/>
    <mergeCell ref="K37:O37"/>
    <mergeCell ref="A36:D36"/>
    <mergeCell ref="A37:D37"/>
    <mergeCell ref="AT43:AX43"/>
    <mergeCell ref="AO41:AS41"/>
    <mergeCell ref="AO42:AS42"/>
    <mergeCell ref="AO43:AS43"/>
    <mergeCell ref="AY44:BC44"/>
    <mergeCell ref="AY45:BC45"/>
    <mergeCell ref="AT42:AX42"/>
    <mergeCell ref="AY46:BC46"/>
    <mergeCell ref="AT44:AX44"/>
    <mergeCell ref="AT45:AX45"/>
    <mergeCell ref="A44:D44"/>
    <mergeCell ref="A45:D45"/>
    <mergeCell ref="A46:D46"/>
    <mergeCell ref="AT46:AX46"/>
    <mergeCell ref="AJ46:AN46"/>
    <mergeCell ref="U45:Y45"/>
    <mergeCell ref="U46:Y46"/>
    <mergeCell ref="A43:D43"/>
    <mergeCell ref="BD48:BH48"/>
    <mergeCell ref="A35:D35"/>
    <mergeCell ref="BD41:BH41"/>
    <mergeCell ref="BD42:BH42"/>
    <mergeCell ref="BD43:BH43"/>
    <mergeCell ref="AY41:BC41"/>
    <mergeCell ref="AY42:BC42"/>
    <mergeCell ref="AY43:BC43"/>
    <mergeCell ref="AT41:AX41"/>
    <mergeCell ref="BD44:BH44"/>
    <mergeCell ref="BD45:BH45"/>
    <mergeCell ref="BD46:BH46"/>
    <mergeCell ref="BD47:BH47"/>
    <mergeCell ref="BD49:BH49"/>
    <mergeCell ref="BD50:BH50"/>
    <mergeCell ref="BD51:BH51"/>
    <mergeCell ref="BD52:BH52"/>
    <mergeCell ref="BD53:BH53"/>
    <mergeCell ref="BD54:BH54"/>
    <mergeCell ref="BD55:BH55"/>
    <mergeCell ref="BD56:BH56"/>
    <mergeCell ref="BD57:BH57"/>
    <mergeCell ref="BD58:BH58"/>
    <mergeCell ref="BD61:BH61"/>
    <mergeCell ref="BD59:BH59"/>
    <mergeCell ref="BD60:BH60"/>
    <mergeCell ref="BD62:BH62"/>
    <mergeCell ref="BD63:BH63"/>
    <mergeCell ref="BD64:BH64"/>
    <mergeCell ref="BD65:BH65"/>
    <mergeCell ref="BD67:BH67"/>
    <mergeCell ref="BD68:BH68"/>
    <mergeCell ref="BD69:BH69"/>
    <mergeCell ref="BD66:BH66"/>
    <mergeCell ref="BD72:BH72"/>
    <mergeCell ref="BD70:BH70"/>
    <mergeCell ref="BD71:BH71"/>
    <mergeCell ref="BD73:BH73"/>
    <mergeCell ref="BD74:BH74"/>
    <mergeCell ref="AY47:BC47"/>
    <mergeCell ref="AY49:BC49"/>
    <mergeCell ref="AY50:BC50"/>
    <mergeCell ref="AY51:BC51"/>
    <mergeCell ref="AY48:BC48"/>
    <mergeCell ref="AY52:BC52"/>
    <mergeCell ref="AY53:BC53"/>
    <mergeCell ref="AY54:BC54"/>
    <mergeCell ref="AY55:BC55"/>
    <mergeCell ref="AY56:BC56"/>
    <mergeCell ref="AY57:BC57"/>
    <mergeCell ref="AY58:BC58"/>
    <mergeCell ref="AY61:BC61"/>
    <mergeCell ref="AY59:BC59"/>
    <mergeCell ref="AY60:BC60"/>
    <mergeCell ref="AY62:BC62"/>
    <mergeCell ref="AY63:BC63"/>
    <mergeCell ref="AY64:BC64"/>
    <mergeCell ref="AY65:BC65"/>
    <mergeCell ref="AY67:BC67"/>
    <mergeCell ref="AY68:BC68"/>
    <mergeCell ref="AY69:BC69"/>
    <mergeCell ref="AY66:BC66"/>
    <mergeCell ref="AY72:BC72"/>
    <mergeCell ref="AY70:BC70"/>
    <mergeCell ref="AY71:BC71"/>
    <mergeCell ref="AY73:BC73"/>
    <mergeCell ref="AY77:BC77"/>
    <mergeCell ref="AY74:BC74"/>
    <mergeCell ref="AT47:AX47"/>
    <mergeCell ref="AT49:AX49"/>
    <mergeCell ref="AT50:AX50"/>
    <mergeCell ref="AT48:AX48"/>
    <mergeCell ref="AT51:AX51"/>
    <mergeCell ref="AT52:AX52"/>
    <mergeCell ref="AT53:AX53"/>
    <mergeCell ref="AT54:AX54"/>
    <mergeCell ref="AT55:AX55"/>
    <mergeCell ref="AT56:AX56"/>
    <mergeCell ref="AT57:AX57"/>
    <mergeCell ref="AT58:AX58"/>
    <mergeCell ref="AT61:AX61"/>
    <mergeCell ref="AT59:AX59"/>
    <mergeCell ref="AT60:AX60"/>
    <mergeCell ref="AT62:AX62"/>
    <mergeCell ref="AT63:AX63"/>
    <mergeCell ref="AT64:AX64"/>
    <mergeCell ref="AT65:AX65"/>
    <mergeCell ref="AT67:AX67"/>
    <mergeCell ref="AT68:AX68"/>
    <mergeCell ref="AT69:AX69"/>
    <mergeCell ref="AT66:AX66"/>
    <mergeCell ref="AT72:AX72"/>
    <mergeCell ref="AT70:AX70"/>
    <mergeCell ref="AT71:AX71"/>
    <mergeCell ref="AT73:AX73"/>
    <mergeCell ref="AT74:AX74"/>
    <mergeCell ref="AO44:AS44"/>
    <mergeCell ref="AO45:AS45"/>
    <mergeCell ref="AO46:AS46"/>
    <mergeCell ref="AO47:AS47"/>
    <mergeCell ref="AO48:AS48"/>
    <mergeCell ref="AO49:AS49"/>
    <mergeCell ref="AO50:AS50"/>
    <mergeCell ref="AO51:AS51"/>
    <mergeCell ref="AO52:AS52"/>
    <mergeCell ref="AO53:AS53"/>
    <mergeCell ref="AO54:AS54"/>
    <mergeCell ref="AO55:AS55"/>
    <mergeCell ref="AO56:AS56"/>
    <mergeCell ref="AO57:AS57"/>
    <mergeCell ref="AO58:AS58"/>
    <mergeCell ref="AO61:AS61"/>
    <mergeCell ref="AO59:AS59"/>
    <mergeCell ref="AO60:AS60"/>
    <mergeCell ref="AO62:AS62"/>
    <mergeCell ref="AO63:AS63"/>
    <mergeCell ref="AO64:AS64"/>
    <mergeCell ref="AO65:AS65"/>
    <mergeCell ref="AO67:AS67"/>
    <mergeCell ref="AO68:AS68"/>
    <mergeCell ref="AO69:AS69"/>
    <mergeCell ref="AO66:AS66"/>
    <mergeCell ref="AO72:AS72"/>
    <mergeCell ref="AO70:AS70"/>
    <mergeCell ref="AO71:AS71"/>
    <mergeCell ref="AO73:AS73"/>
    <mergeCell ref="AO74:AS74"/>
    <mergeCell ref="AJ41:AN41"/>
    <mergeCell ref="AJ42:AN42"/>
    <mergeCell ref="AJ43:AN43"/>
    <mergeCell ref="AJ44:AN44"/>
    <mergeCell ref="AJ45:AN45"/>
    <mergeCell ref="AJ47:AN47"/>
    <mergeCell ref="AJ48:AN48"/>
    <mergeCell ref="AJ49:AN49"/>
    <mergeCell ref="AJ50:AN50"/>
    <mergeCell ref="AJ51:AN51"/>
    <mergeCell ref="AJ52:AN52"/>
    <mergeCell ref="AJ53:AN53"/>
    <mergeCell ref="AJ54:AN54"/>
    <mergeCell ref="AJ55:AN55"/>
    <mergeCell ref="AJ56:AN56"/>
    <mergeCell ref="AJ57:AN57"/>
    <mergeCell ref="AJ58:AN58"/>
    <mergeCell ref="AJ61:AN61"/>
    <mergeCell ref="AJ59:AN59"/>
    <mergeCell ref="AJ60:AN60"/>
    <mergeCell ref="AJ62:AN62"/>
    <mergeCell ref="AJ63:AN63"/>
    <mergeCell ref="AJ64:AN64"/>
    <mergeCell ref="AJ65:AN65"/>
    <mergeCell ref="AJ67:AN67"/>
    <mergeCell ref="AJ68:AN68"/>
    <mergeCell ref="AJ69:AN69"/>
    <mergeCell ref="AJ66:AN66"/>
    <mergeCell ref="AJ72:AN72"/>
    <mergeCell ref="AJ70:AN70"/>
    <mergeCell ref="AJ71:AN71"/>
    <mergeCell ref="AJ73:AN73"/>
    <mergeCell ref="AJ75:AN75"/>
    <mergeCell ref="AJ76:AN76"/>
    <mergeCell ref="AJ77:AN77"/>
    <mergeCell ref="AJ74:AN74"/>
    <mergeCell ref="AE45:AI45"/>
    <mergeCell ref="AE46:AI46"/>
    <mergeCell ref="AE47:AI47"/>
    <mergeCell ref="AE51:AI51"/>
    <mergeCell ref="AE52:AI52"/>
    <mergeCell ref="AE41:AI41"/>
    <mergeCell ref="AE42:AI42"/>
    <mergeCell ref="AE43:AI43"/>
    <mergeCell ref="AE44:AI44"/>
    <mergeCell ref="AE49:AI49"/>
    <mergeCell ref="AE50:AI50"/>
    <mergeCell ref="AE48:AI48"/>
    <mergeCell ref="AE53:AI53"/>
    <mergeCell ref="AE54:AI54"/>
    <mergeCell ref="AE55:AI55"/>
    <mergeCell ref="AE56:AI56"/>
    <mergeCell ref="AE57:AI57"/>
    <mergeCell ref="AE58:AI58"/>
    <mergeCell ref="AE61:AI61"/>
    <mergeCell ref="AE59:AI59"/>
    <mergeCell ref="AE60:AI60"/>
    <mergeCell ref="AE62:AI62"/>
    <mergeCell ref="AE63:AI63"/>
    <mergeCell ref="AE64:AI64"/>
    <mergeCell ref="AE65:AI65"/>
    <mergeCell ref="AE67:AI67"/>
    <mergeCell ref="AE68:AI68"/>
    <mergeCell ref="AE69:AI69"/>
    <mergeCell ref="AE66:AI66"/>
    <mergeCell ref="AE72:AI72"/>
    <mergeCell ref="AE70:AI70"/>
    <mergeCell ref="AE71:AI71"/>
    <mergeCell ref="AE73:AI73"/>
    <mergeCell ref="AE75:AI75"/>
    <mergeCell ref="AE76:AI76"/>
    <mergeCell ref="AE77:AI77"/>
    <mergeCell ref="AE74:AI74"/>
    <mergeCell ref="Z38:AD38"/>
    <mergeCell ref="Z39:AD39"/>
    <mergeCell ref="Z40:AD40"/>
    <mergeCell ref="Z41:AD41"/>
    <mergeCell ref="Z49:AD49"/>
    <mergeCell ref="Z47:AD47"/>
    <mergeCell ref="Z42:AD42"/>
    <mergeCell ref="Z43:AD43"/>
    <mergeCell ref="Z44:AD44"/>
    <mergeCell ref="Z45:AD45"/>
    <mergeCell ref="Z48:AD48"/>
    <mergeCell ref="Z46:AD46"/>
    <mergeCell ref="Z50:AD50"/>
    <mergeCell ref="Z51:AD51"/>
    <mergeCell ref="Z52:AD52"/>
    <mergeCell ref="Z53:AD53"/>
    <mergeCell ref="Z54:AD54"/>
    <mergeCell ref="Z55:AD55"/>
    <mergeCell ref="Z56:AD56"/>
    <mergeCell ref="Z57:AD57"/>
    <mergeCell ref="Z58:AD58"/>
    <mergeCell ref="Z61:AD61"/>
    <mergeCell ref="Z59:AD59"/>
    <mergeCell ref="Z60:AD60"/>
    <mergeCell ref="Z62:AD62"/>
    <mergeCell ref="Z63:AD63"/>
    <mergeCell ref="Z64:AD64"/>
    <mergeCell ref="Z67:AD67"/>
    <mergeCell ref="Z69:AD69"/>
    <mergeCell ref="Z72:AD72"/>
    <mergeCell ref="Z70:AD70"/>
    <mergeCell ref="Z71:AD71"/>
    <mergeCell ref="Z73:AD73"/>
    <mergeCell ref="Z74:AD74"/>
    <mergeCell ref="U38:Y38"/>
    <mergeCell ref="U39:Y39"/>
    <mergeCell ref="U40:Y40"/>
    <mergeCell ref="U41:Y41"/>
    <mergeCell ref="U42:Y42"/>
    <mergeCell ref="U43:Y43"/>
    <mergeCell ref="U44:Y44"/>
    <mergeCell ref="Z68:AD68"/>
    <mergeCell ref="U49:Y49"/>
    <mergeCell ref="U47:Y47"/>
    <mergeCell ref="U48:Y48"/>
    <mergeCell ref="U50:Y50"/>
    <mergeCell ref="U51:Y51"/>
    <mergeCell ref="U52:Y52"/>
    <mergeCell ref="U54:Y54"/>
    <mergeCell ref="U63:Y63"/>
    <mergeCell ref="U64:Y64"/>
    <mergeCell ref="U53:Y53"/>
    <mergeCell ref="U57:Y57"/>
    <mergeCell ref="U55:Y55"/>
    <mergeCell ref="U56:Y56"/>
    <mergeCell ref="U61:Y61"/>
    <mergeCell ref="U62:Y62"/>
    <mergeCell ref="U74:Y74"/>
    <mergeCell ref="P52:T52"/>
    <mergeCell ref="P53:T53"/>
    <mergeCell ref="P54:T54"/>
    <mergeCell ref="P55:T55"/>
    <mergeCell ref="P56:T56"/>
    <mergeCell ref="P57:T57"/>
    <mergeCell ref="U68:Y68"/>
    <mergeCell ref="U60:Y60"/>
    <mergeCell ref="U67:Y67"/>
    <mergeCell ref="P49:T49"/>
    <mergeCell ref="P50:T50"/>
    <mergeCell ref="P51:T51"/>
    <mergeCell ref="U73:Y73"/>
    <mergeCell ref="U69:Y69"/>
    <mergeCell ref="U72:Y72"/>
    <mergeCell ref="U70:Y70"/>
    <mergeCell ref="U71:Y71"/>
    <mergeCell ref="U58:Y58"/>
    <mergeCell ref="U59:Y59"/>
    <mergeCell ref="K45:O45"/>
    <mergeCell ref="K46:O46"/>
    <mergeCell ref="K48:O48"/>
    <mergeCell ref="P42:T42"/>
    <mergeCell ref="P43:T43"/>
    <mergeCell ref="P44:T44"/>
    <mergeCell ref="P45:T45"/>
    <mergeCell ref="K43:O43"/>
    <mergeCell ref="K44:O44"/>
    <mergeCell ref="P46:T46"/>
    <mergeCell ref="K49:O49"/>
    <mergeCell ref="K50:O50"/>
    <mergeCell ref="K51:O51"/>
    <mergeCell ref="K52:O52"/>
    <mergeCell ref="K53:O53"/>
    <mergeCell ref="K59:O59"/>
    <mergeCell ref="K60:O60"/>
    <mergeCell ref="K54:O54"/>
    <mergeCell ref="K55:O55"/>
    <mergeCell ref="K56:O56"/>
    <mergeCell ref="K57:O57"/>
    <mergeCell ref="K58:O58"/>
    <mergeCell ref="E56:J56"/>
    <mergeCell ref="E57:J57"/>
    <mergeCell ref="E58:J58"/>
    <mergeCell ref="E59:J59"/>
    <mergeCell ref="A49:D49"/>
    <mergeCell ref="A50:D50"/>
    <mergeCell ref="A51:D51"/>
    <mergeCell ref="A55:D55"/>
    <mergeCell ref="A52:D52"/>
    <mergeCell ref="A53:D53"/>
    <mergeCell ref="A54:D54"/>
    <mergeCell ref="E52:J52"/>
    <mergeCell ref="E53:J53"/>
    <mergeCell ref="E49:J49"/>
    <mergeCell ref="E65:J65"/>
    <mergeCell ref="E62:J62"/>
    <mergeCell ref="E63:J63"/>
    <mergeCell ref="E54:J54"/>
    <mergeCell ref="E55:J55"/>
    <mergeCell ref="E60:J60"/>
    <mergeCell ref="E61:J61"/>
    <mergeCell ref="E66:J66"/>
    <mergeCell ref="E67:J67"/>
    <mergeCell ref="A60:D60"/>
    <mergeCell ref="A61:D61"/>
    <mergeCell ref="A62:D62"/>
    <mergeCell ref="A63:D63"/>
    <mergeCell ref="E64:J64"/>
    <mergeCell ref="E68:J68"/>
    <mergeCell ref="A56:D56"/>
    <mergeCell ref="A57:D57"/>
    <mergeCell ref="A58:D58"/>
    <mergeCell ref="A59:D59"/>
    <mergeCell ref="A64:D64"/>
    <mergeCell ref="A66:D66"/>
    <mergeCell ref="A67:D67"/>
    <mergeCell ref="A68:D68"/>
    <mergeCell ref="A65:D65"/>
    <mergeCell ref="P67:T67"/>
    <mergeCell ref="P68:T68"/>
    <mergeCell ref="P58:T58"/>
    <mergeCell ref="P59:T59"/>
    <mergeCell ref="P60:T60"/>
    <mergeCell ref="P62:T62"/>
    <mergeCell ref="P63:T63"/>
    <mergeCell ref="P64:T64"/>
    <mergeCell ref="P61:T61"/>
    <mergeCell ref="P65:T65"/>
    <mergeCell ref="P74:T74"/>
    <mergeCell ref="K72:O72"/>
    <mergeCell ref="K70:O70"/>
    <mergeCell ref="K71:O71"/>
    <mergeCell ref="K73:O73"/>
    <mergeCell ref="K74:O74"/>
    <mergeCell ref="P70:T70"/>
    <mergeCell ref="P71:T71"/>
    <mergeCell ref="P72:T72"/>
    <mergeCell ref="P73:T73"/>
    <mergeCell ref="P69:T69"/>
    <mergeCell ref="K69:O69"/>
    <mergeCell ref="E69:J69"/>
    <mergeCell ref="E70:J70"/>
    <mergeCell ref="BD81:BH83"/>
    <mergeCell ref="E82:J83"/>
    <mergeCell ref="K82:Y82"/>
    <mergeCell ref="Z82:AD83"/>
    <mergeCell ref="AE82:AN82"/>
    <mergeCell ref="AO82:AS83"/>
    <mergeCell ref="AT82:AX83"/>
    <mergeCell ref="AY82:BC83"/>
    <mergeCell ref="AJ83:AN83"/>
    <mergeCell ref="AE83:AI83"/>
    <mergeCell ref="A81:D83"/>
    <mergeCell ref="E81:BC81"/>
    <mergeCell ref="AO84:AS84"/>
    <mergeCell ref="AJ84:AN84"/>
    <mergeCell ref="P84:T84"/>
    <mergeCell ref="U84:Y84"/>
    <mergeCell ref="Z84:AD84"/>
    <mergeCell ref="AE84:AI84"/>
    <mergeCell ref="AY84:BC84"/>
    <mergeCell ref="BD95:BH95"/>
    <mergeCell ref="BD96:BH96"/>
    <mergeCell ref="BD97:BH97"/>
    <mergeCell ref="AT95:AX95"/>
    <mergeCell ref="AT96:AX96"/>
    <mergeCell ref="AT97:AX97"/>
    <mergeCell ref="AY85:BC85"/>
    <mergeCell ref="BD85:BH85"/>
    <mergeCell ref="AT84:AX84"/>
    <mergeCell ref="BD98:BH98"/>
    <mergeCell ref="AY96:BC96"/>
    <mergeCell ref="AY97:BC97"/>
    <mergeCell ref="AY98:BC98"/>
    <mergeCell ref="AT87:AX87"/>
    <mergeCell ref="AT88:AX88"/>
    <mergeCell ref="AT89:AX89"/>
    <mergeCell ref="AT98:AX98"/>
    <mergeCell ref="AY95:BC95"/>
    <mergeCell ref="AY94:BC94"/>
    <mergeCell ref="BD99:BH99"/>
    <mergeCell ref="BD100:BH100"/>
    <mergeCell ref="BD101:BH101"/>
    <mergeCell ref="BD102:BH102"/>
    <mergeCell ref="BD103:BH103"/>
    <mergeCell ref="BD104:BH104"/>
    <mergeCell ref="BD105:BH105"/>
    <mergeCell ref="BD106:BH106"/>
    <mergeCell ref="BD107:BH107"/>
    <mergeCell ref="BD108:BH108"/>
    <mergeCell ref="BD109:BH109"/>
    <mergeCell ref="BD110:BH110"/>
    <mergeCell ref="AY109:BC109"/>
    <mergeCell ref="AY110:BC110"/>
    <mergeCell ref="AT90:AX90"/>
    <mergeCell ref="AT91:AX91"/>
    <mergeCell ref="AT92:AX92"/>
    <mergeCell ref="AT93:AX93"/>
    <mergeCell ref="AT94:AX94"/>
    <mergeCell ref="AY100:BC100"/>
    <mergeCell ref="AY101:BC101"/>
    <mergeCell ref="AY102:BC102"/>
    <mergeCell ref="AT102:AX102"/>
    <mergeCell ref="AT103:AX103"/>
    <mergeCell ref="AT104:AX104"/>
    <mergeCell ref="AY106:BC106"/>
    <mergeCell ref="AY107:BC107"/>
    <mergeCell ref="AY108:BC108"/>
    <mergeCell ref="AY103:BC103"/>
    <mergeCell ref="AY104:BC104"/>
    <mergeCell ref="AY105:BC105"/>
    <mergeCell ref="AT106:AX106"/>
    <mergeCell ref="AT107:AX107"/>
    <mergeCell ref="AT108:AX108"/>
    <mergeCell ref="AO98:AS98"/>
    <mergeCell ref="AO99:AS99"/>
    <mergeCell ref="AO100:AS100"/>
    <mergeCell ref="AO101:AS101"/>
    <mergeCell ref="AT99:AX99"/>
    <mergeCell ref="AT100:AX100"/>
    <mergeCell ref="AT101:AX101"/>
    <mergeCell ref="AO94:AS94"/>
    <mergeCell ref="AO95:AS95"/>
    <mergeCell ref="AO96:AS96"/>
    <mergeCell ref="AO97:AS97"/>
    <mergeCell ref="AO106:AS106"/>
    <mergeCell ref="AO107:AS107"/>
    <mergeCell ref="AT109:AX109"/>
    <mergeCell ref="AT110:AX110"/>
    <mergeCell ref="AO108:AS108"/>
    <mergeCell ref="AO110:AS110"/>
    <mergeCell ref="AO109:AS109"/>
    <mergeCell ref="AO102:AS102"/>
    <mergeCell ref="AO103:AS103"/>
    <mergeCell ref="AO104:AS104"/>
    <mergeCell ref="AO105:AS105"/>
    <mergeCell ref="AT105:AX105"/>
    <mergeCell ref="AJ97:AN97"/>
    <mergeCell ref="AJ98:AN98"/>
    <mergeCell ref="AJ104:AN104"/>
    <mergeCell ref="AJ105:AN105"/>
    <mergeCell ref="AJ101:AN101"/>
    <mergeCell ref="AJ102:AN102"/>
    <mergeCell ref="AJ100:AN100"/>
    <mergeCell ref="AJ106:AN106"/>
    <mergeCell ref="AJ99:AN99"/>
    <mergeCell ref="AE96:AI96"/>
    <mergeCell ref="AE97:AI97"/>
    <mergeCell ref="AE98:AI98"/>
    <mergeCell ref="AE99:AI99"/>
    <mergeCell ref="AE100:AI100"/>
    <mergeCell ref="AE101:AI101"/>
    <mergeCell ref="AE102:AI102"/>
    <mergeCell ref="AJ103:AN103"/>
    <mergeCell ref="AE108:AI108"/>
    <mergeCell ref="Z95:AD95"/>
    <mergeCell ref="Z96:AD96"/>
    <mergeCell ref="Z97:AD97"/>
    <mergeCell ref="Z98:AD98"/>
    <mergeCell ref="Z99:AD99"/>
    <mergeCell ref="Z100:AD100"/>
    <mergeCell ref="Z101:AD101"/>
    <mergeCell ref="AE103:AI103"/>
    <mergeCell ref="AE104:AI104"/>
    <mergeCell ref="Z103:AD103"/>
    <mergeCell ref="Z104:AD104"/>
    <mergeCell ref="Z105:AD105"/>
    <mergeCell ref="AE107:AI107"/>
    <mergeCell ref="AE105:AI105"/>
    <mergeCell ref="AE106:AI106"/>
    <mergeCell ref="Z106:AD106"/>
    <mergeCell ref="Z107:AD107"/>
    <mergeCell ref="Z108:AD108"/>
    <mergeCell ref="U94:Y94"/>
    <mergeCell ref="U95:Y95"/>
    <mergeCell ref="U96:Y96"/>
    <mergeCell ref="U97:Y97"/>
    <mergeCell ref="U98:Y98"/>
    <mergeCell ref="U99:Y99"/>
    <mergeCell ref="Z102:AD102"/>
    <mergeCell ref="U105:Y105"/>
    <mergeCell ref="U106:Y106"/>
    <mergeCell ref="U107:Y107"/>
    <mergeCell ref="U100:Y100"/>
    <mergeCell ref="U101:Y101"/>
    <mergeCell ref="U102:Y102"/>
    <mergeCell ref="U103:Y103"/>
    <mergeCell ref="U108:Y108"/>
    <mergeCell ref="P99:T99"/>
    <mergeCell ref="P100:T100"/>
    <mergeCell ref="P101:T101"/>
    <mergeCell ref="P102:T102"/>
    <mergeCell ref="U104:Y104"/>
    <mergeCell ref="K96:O96"/>
    <mergeCell ref="K97:O97"/>
    <mergeCell ref="K98:O98"/>
    <mergeCell ref="K99:O99"/>
    <mergeCell ref="K100:O100"/>
    <mergeCell ref="K101:O101"/>
    <mergeCell ref="K102:O102"/>
    <mergeCell ref="P103:T103"/>
    <mergeCell ref="K106:O106"/>
    <mergeCell ref="P107:T107"/>
    <mergeCell ref="P105:T105"/>
    <mergeCell ref="P106:T106"/>
    <mergeCell ref="K107:O107"/>
    <mergeCell ref="E102:J102"/>
    <mergeCell ref="E103:J103"/>
    <mergeCell ref="E104:J104"/>
    <mergeCell ref="E105:J105"/>
    <mergeCell ref="E74:J74"/>
    <mergeCell ref="E75:J75"/>
    <mergeCell ref="E76:J76"/>
    <mergeCell ref="E77:J77"/>
    <mergeCell ref="E94:J94"/>
    <mergeCell ref="E93:J93"/>
    <mergeCell ref="E86:J86"/>
    <mergeCell ref="E88:J88"/>
    <mergeCell ref="E89:J89"/>
    <mergeCell ref="E90:J90"/>
    <mergeCell ref="E91:J91"/>
    <mergeCell ref="E92:J92"/>
    <mergeCell ref="E98:J98"/>
    <mergeCell ref="E99:J99"/>
    <mergeCell ref="E100:J100"/>
    <mergeCell ref="E101:J101"/>
    <mergeCell ref="A95:D95"/>
    <mergeCell ref="A96:D96"/>
    <mergeCell ref="A97:D97"/>
    <mergeCell ref="A98:D98"/>
    <mergeCell ref="A99:D99"/>
    <mergeCell ref="A100:D100"/>
    <mergeCell ref="P115:T115"/>
    <mergeCell ref="A103:D103"/>
    <mergeCell ref="A104:D104"/>
    <mergeCell ref="A105:D105"/>
    <mergeCell ref="K108:O108"/>
    <mergeCell ref="K103:O103"/>
    <mergeCell ref="K104:O104"/>
    <mergeCell ref="K105:O105"/>
    <mergeCell ref="K113:O113"/>
    <mergeCell ref="K114:O114"/>
    <mergeCell ref="Z113:AD113"/>
    <mergeCell ref="Z114:AD114"/>
    <mergeCell ref="Z115:AD115"/>
    <mergeCell ref="AE113:AI113"/>
    <mergeCell ref="AE114:AI114"/>
    <mergeCell ref="AE115:AI115"/>
    <mergeCell ref="AJ113:AN113"/>
    <mergeCell ref="AJ114:AN114"/>
    <mergeCell ref="AJ115:AN115"/>
    <mergeCell ref="AJ116:AN116"/>
    <mergeCell ref="AO113:AS113"/>
    <mergeCell ref="AO114:AS114"/>
    <mergeCell ref="AO115:AS115"/>
    <mergeCell ref="BD117:BH117"/>
    <mergeCell ref="AY115:BC115"/>
    <mergeCell ref="BD116:BH116"/>
    <mergeCell ref="AT115:AX115"/>
    <mergeCell ref="AT116:AX116"/>
    <mergeCell ref="AO116:AS116"/>
    <mergeCell ref="AO117:AS117"/>
    <mergeCell ref="BD123:BH123"/>
    <mergeCell ref="BD124:BH124"/>
    <mergeCell ref="BD125:BH125"/>
    <mergeCell ref="BD126:BH126"/>
    <mergeCell ref="BD127:BH127"/>
    <mergeCell ref="BD128:BH128"/>
    <mergeCell ref="BD129:BH129"/>
    <mergeCell ref="BD130:BH130"/>
    <mergeCell ref="BD131:BH131"/>
    <mergeCell ref="BD132:BH132"/>
    <mergeCell ref="BD133:BH133"/>
    <mergeCell ref="BD134:BH134"/>
    <mergeCell ref="BD135:BH135"/>
    <mergeCell ref="BD136:BH136"/>
    <mergeCell ref="AY119:BC119"/>
    <mergeCell ref="AY120:BC120"/>
    <mergeCell ref="AY121:BC121"/>
    <mergeCell ref="AY122:BC122"/>
    <mergeCell ref="AY123:BC123"/>
    <mergeCell ref="AY124:BC124"/>
    <mergeCell ref="AY125:BC125"/>
    <mergeCell ref="AY126:BC126"/>
    <mergeCell ref="AY132:BC132"/>
    <mergeCell ref="AY133:BC133"/>
    <mergeCell ref="AY134:BC134"/>
    <mergeCell ref="AT117:AX117"/>
    <mergeCell ref="AT118:AX118"/>
    <mergeCell ref="AT119:AX119"/>
    <mergeCell ref="AT120:AX120"/>
    <mergeCell ref="AT121:AX121"/>
    <mergeCell ref="AT122:AX122"/>
    <mergeCell ref="AT123:AX123"/>
    <mergeCell ref="AT124:AX124"/>
    <mergeCell ref="AT125:AX125"/>
    <mergeCell ref="AT126:AX126"/>
    <mergeCell ref="AT127:AX127"/>
    <mergeCell ref="AT128:AX128"/>
    <mergeCell ref="AT129:AX129"/>
    <mergeCell ref="AT130:AX130"/>
    <mergeCell ref="AT131:AX131"/>
    <mergeCell ref="AT132:AX132"/>
    <mergeCell ref="AT133:AX133"/>
    <mergeCell ref="AT134:AX134"/>
    <mergeCell ref="AT135:AX135"/>
    <mergeCell ref="AT136:AX136"/>
    <mergeCell ref="AO125:AS125"/>
    <mergeCell ref="AO126:AS126"/>
    <mergeCell ref="AO127:AS127"/>
    <mergeCell ref="AO128:AS128"/>
    <mergeCell ref="AO129:AS129"/>
    <mergeCell ref="AO130:AS130"/>
    <mergeCell ref="AO131:AS131"/>
    <mergeCell ref="AO132:AS132"/>
    <mergeCell ref="AO133:AS133"/>
    <mergeCell ref="AJ117:AN117"/>
    <mergeCell ref="AJ118:AN118"/>
    <mergeCell ref="AJ119:AN119"/>
    <mergeCell ref="AJ120:AN120"/>
    <mergeCell ref="AJ121:AN121"/>
    <mergeCell ref="AJ122:AN122"/>
    <mergeCell ref="AJ123:AN123"/>
    <mergeCell ref="AJ124:AN124"/>
    <mergeCell ref="AJ131:AN131"/>
    <mergeCell ref="AJ135:AN135"/>
    <mergeCell ref="AJ136:AN136"/>
    <mergeCell ref="AE121:AI121"/>
    <mergeCell ref="AE122:AI122"/>
    <mergeCell ref="AE123:AI123"/>
    <mergeCell ref="AE124:AI124"/>
    <mergeCell ref="AE125:AI125"/>
    <mergeCell ref="AE128:AI128"/>
    <mergeCell ref="AE135:AI135"/>
    <mergeCell ref="AE136:AI136"/>
    <mergeCell ref="Z116:AD116"/>
    <mergeCell ref="Z121:AD121"/>
    <mergeCell ref="Z117:AD117"/>
    <mergeCell ref="Z118:AD118"/>
    <mergeCell ref="Z119:AD119"/>
    <mergeCell ref="Z120:AD120"/>
    <mergeCell ref="Z122:AD122"/>
    <mergeCell ref="Z123:AD123"/>
    <mergeCell ref="Z124:AD124"/>
    <mergeCell ref="Z125:AD125"/>
    <mergeCell ref="Z126:AD126"/>
    <mergeCell ref="Z127:AD127"/>
    <mergeCell ref="Z134:AD134"/>
    <mergeCell ref="Z135:AD135"/>
    <mergeCell ref="Z128:AD128"/>
    <mergeCell ref="Z129:AD129"/>
    <mergeCell ref="Z130:AD130"/>
    <mergeCell ref="Z131:AD131"/>
    <mergeCell ref="Z136:AD136"/>
    <mergeCell ref="U127:Y127"/>
    <mergeCell ref="Z132:AD132"/>
    <mergeCell ref="Z133:AD133"/>
    <mergeCell ref="P123:T123"/>
    <mergeCell ref="P116:T116"/>
    <mergeCell ref="P124:T124"/>
    <mergeCell ref="P125:T125"/>
    <mergeCell ref="P126:T126"/>
    <mergeCell ref="P127:T127"/>
    <mergeCell ref="P128:T128"/>
    <mergeCell ref="P129:T129"/>
    <mergeCell ref="P130:T130"/>
    <mergeCell ref="P131:T131"/>
    <mergeCell ref="P132:T132"/>
    <mergeCell ref="K117:O117"/>
    <mergeCell ref="K118:O118"/>
    <mergeCell ref="K119:O119"/>
    <mergeCell ref="K120:O120"/>
    <mergeCell ref="K121:O121"/>
    <mergeCell ref="K122:O122"/>
    <mergeCell ref="K115:O115"/>
    <mergeCell ref="K116:O116"/>
    <mergeCell ref="A128:D128"/>
    <mergeCell ref="A121:D121"/>
    <mergeCell ref="A122:D122"/>
    <mergeCell ref="K131:O131"/>
    <mergeCell ref="K125:O125"/>
    <mergeCell ref="K126:O126"/>
    <mergeCell ref="K127:O127"/>
    <mergeCell ref="K128:O128"/>
    <mergeCell ref="K129:O129"/>
    <mergeCell ref="K130:O130"/>
    <mergeCell ref="P133:T133"/>
    <mergeCell ref="P134:T134"/>
    <mergeCell ref="P135:T135"/>
    <mergeCell ref="A123:D123"/>
    <mergeCell ref="A124:D124"/>
    <mergeCell ref="A133:D133"/>
    <mergeCell ref="A134:D134"/>
    <mergeCell ref="A130:D130"/>
    <mergeCell ref="AE138:AI138"/>
    <mergeCell ref="AO135:AS135"/>
    <mergeCell ref="BD141:BH141"/>
    <mergeCell ref="BD142:BH142"/>
    <mergeCell ref="AO136:AS136"/>
    <mergeCell ref="AO137:AS137"/>
    <mergeCell ref="AO138:AS138"/>
    <mergeCell ref="AY135:BC135"/>
    <mergeCell ref="AY136:BC136"/>
    <mergeCell ref="AY137:BC137"/>
    <mergeCell ref="Z149:AD149"/>
    <mergeCell ref="K147:O147"/>
    <mergeCell ref="E133:J133"/>
    <mergeCell ref="BD143:BH143"/>
    <mergeCell ref="P137:T137"/>
    <mergeCell ref="P138:T138"/>
    <mergeCell ref="U137:Y137"/>
    <mergeCell ref="U138:Y138"/>
    <mergeCell ref="AE137:AI137"/>
    <mergeCell ref="P136:T136"/>
    <mergeCell ref="BD148:BH148"/>
    <mergeCell ref="BD149:BH149"/>
    <mergeCell ref="AT149:AX149"/>
    <mergeCell ref="AT148:AX148"/>
    <mergeCell ref="BD150:BH150"/>
    <mergeCell ref="BD151:BH151"/>
    <mergeCell ref="BD152:BH152"/>
    <mergeCell ref="BD153:BH153"/>
    <mergeCell ref="BD154:BH154"/>
    <mergeCell ref="BD155:BH155"/>
    <mergeCell ref="BD156:BH156"/>
    <mergeCell ref="AY147:BC147"/>
    <mergeCell ref="AY148:BC148"/>
    <mergeCell ref="AY149:BC149"/>
    <mergeCell ref="AY150:BC150"/>
    <mergeCell ref="AY151:BC151"/>
    <mergeCell ref="AY152:BC152"/>
    <mergeCell ref="AY153:BC153"/>
    <mergeCell ref="AT155:AX155"/>
    <mergeCell ref="AT156:AX156"/>
    <mergeCell ref="AT157:AX157"/>
    <mergeCell ref="AT150:AX150"/>
    <mergeCell ref="AT151:AX151"/>
    <mergeCell ref="AT152:AX152"/>
    <mergeCell ref="AT153:AX153"/>
    <mergeCell ref="AY157:BC157"/>
    <mergeCell ref="AT158:AX158"/>
    <mergeCell ref="AO151:AS151"/>
    <mergeCell ref="AO152:AS152"/>
    <mergeCell ref="AO153:AS153"/>
    <mergeCell ref="AO154:AS154"/>
    <mergeCell ref="AO155:AS155"/>
    <mergeCell ref="AO156:AS156"/>
    <mergeCell ref="AO157:AS157"/>
    <mergeCell ref="AO158:AS158"/>
    <mergeCell ref="AT154:AX154"/>
    <mergeCell ref="AO159:AS159"/>
    <mergeCell ref="AJ141:AN141"/>
    <mergeCell ref="AJ142:AN142"/>
    <mergeCell ref="AJ143:AN143"/>
    <mergeCell ref="AJ144:AN144"/>
    <mergeCell ref="AJ145:AN145"/>
    <mergeCell ref="AJ146:AN146"/>
    <mergeCell ref="AJ147:AN147"/>
    <mergeCell ref="AJ148:AN148"/>
    <mergeCell ref="AJ149:AN149"/>
    <mergeCell ref="AE147:AI147"/>
    <mergeCell ref="AE148:AI148"/>
    <mergeCell ref="AE149:AI149"/>
    <mergeCell ref="AE150:AI150"/>
    <mergeCell ref="AE152:AI152"/>
    <mergeCell ref="AE153:AI153"/>
    <mergeCell ref="AE154:AI154"/>
    <mergeCell ref="AJ154:AN154"/>
    <mergeCell ref="AE155:AI155"/>
    <mergeCell ref="AE156:AI156"/>
    <mergeCell ref="AE157:AI157"/>
    <mergeCell ref="Z150:AD150"/>
    <mergeCell ref="Z151:AD151"/>
    <mergeCell ref="Z152:AD152"/>
    <mergeCell ref="Z153:AD153"/>
    <mergeCell ref="Z154:AD154"/>
    <mergeCell ref="Z155:AD155"/>
    <mergeCell ref="AE151:AI151"/>
    <mergeCell ref="P158:T158"/>
    <mergeCell ref="P156:T156"/>
    <mergeCell ref="U156:Y156"/>
    <mergeCell ref="U157:Y157"/>
    <mergeCell ref="P157:T157"/>
    <mergeCell ref="U152:Y152"/>
    <mergeCell ref="U153:Y153"/>
    <mergeCell ref="U154:Y154"/>
    <mergeCell ref="Z158:AD158"/>
    <mergeCell ref="U158:Y158"/>
    <mergeCell ref="Z156:AD156"/>
    <mergeCell ref="Z157:AD157"/>
    <mergeCell ref="U159:Y159"/>
    <mergeCell ref="P143:T143"/>
    <mergeCell ref="P144:T144"/>
    <mergeCell ref="P145:T145"/>
    <mergeCell ref="P146:T146"/>
    <mergeCell ref="P147:T147"/>
    <mergeCell ref="U151:Y151"/>
    <mergeCell ref="E139:J139"/>
    <mergeCell ref="E131:J131"/>
    <mergeCell ref="E134:J134"/>
    <mergeCell ref="K135:O135"/>
    <mergeCell ref="K136:O136"/>
    <mergeCell ref="K137:O137"/>
    <mergeCell ref="K140:O140"/>
    <mergeCell ref="K141:O141"/>
    <mergeCell ref="K142:O142"/>
    <mergeCell ref="K138:O138"/>
    <mergeCell ref="K139:O139"/>
    <mergeCell ref="E137:J137"/>
    <mergeCell ref="K132:O132"/>
    <mergeCell ref="A12:E12"/>
    <mergeCell ref="K133:O133"/>
    <mergeCell ref="K134:O134"/>
    <mergeCell ref="E132:J132"/>
    <mergeCell ref="E129:J129"/>
    <mergeCell ref="E130:J130"/>
    <mergeCell ref="A129:D129"/>
    <mergeCell ref="A125:D125"/>
    <mergeCell ref="A126:D126"/>
    <mergeCell ref="A127:D127"/>
    <mergeCell ref="A150:D150"/>
    <mergeCell ref="E121:J121"/>
    <mergeCell ref="E122:J122"/>
    <mergeCell ref="E123:J123"/>
    <mergeCell ref="E124:J124"/>
    <mergeCell ref="E125:J125"/>
    <mergeCell ref="E126:J126"/>
    <mergeCell ref="E127:J127"/>
    <mergeCell ref="A149:D149"/>
    <mergeCell ref="E138:J138"/>
    <mergeCell ref="BD6:BH6"/>
    <mergeCell ref="AR6:AU6"/>
    <mergeCell ref="W6:Z6"/>
    <mergeCell ref="F12:K12"/>
    <mergeCell ref="L12:O12"/>
    <mergeCell ref="P12:S12"/>
    <mergeCell ref="A160:D160"/>
    <mergeCell ref="A80:BH80"/>
    <mergeCell ref="A147:D147"/>
    <mergeCell ref="A148:D148"/>
    <mergeCell ref="E128:J128"/>
    <mergeCell ref="E135:J135"/>
    <mergeCell ref="E136:J136"/>
    <mergeCell ref="E119:J119"/>
    <mergeCell ref="E120:J120"/>
    <mergeCell ref="E110:J110"/>
    <mergeCell ref="AE11:AH11"/>
    <mergeCell ref="AI11:AM11"/>
    <mergeCell ref="AA6:AD6"/>
    <mergeCell ref="AE6:AH6"/>
    <mergeCell ref="AI6:AM6"/>
    <mergeCell ref="AV7:AY7"/>
    <mergeCell ref="AR10:AU10"/>
    <mergeCell ref="AN11:AQ11"/>
    <mergeCell ref="AR11:AU11"/>
    <mergeCell ref="AV8:AY8"/>
    <mergeCell ref="AN22:AQ22"/>
    <mergeCell ref="AA22:AD22"/>
    <mergeCell ref="AZ22:BC22"/>
    <mergeCell ref="BD22:BH22"/>
    <mergeCell ref="AA21:AD21"/>
    <mergeCell ref="AA20:AD20"/>
    <mergeCell ref="AR22:AU22"/>
    <mergeCell ref="AV22:AY22"/>
    <mergeCell ref="AV19:AY19"/>
    <mergeCell ref="T27:V27"/>
    <mergeCell ref="W27:Z27"/>
    <mergeCell ref="AA27:AD27"/>
    <mergeCell ref="AZ17:BC17"/>
    <mergeCell ref="AZ25:BC25"/>
    <mergeCell ref="AZ26:BC26"/>
    <mergeCell ref="AZ23:BC23"/>
    <mergeCell ref="AZ24:BC24"/>
    <mergeCell ref="AN26:AQ26"/>
    <mergeCell ref="F27:K27"/>
    <mergeCell ref="L27:O27"/>
    <mergeCell ref="P27:S27"/>
    <mergeCell ref="AZ27:BC27"/>
    <mergeCell ref="BD27:BH27"/>
    <mergeCell ref="AE27:AH27"/>
    <mergeCell ref="AI27:AM27"/>
    <mergeCell ref="AN27:AQ27"/>
    <mergeCell ref="AR27:AU27"/>
    <mergeCell ref="AV27:AY27"/>
    <mergeCell ref="E35:J35"/>
    <mergeCell ref="K35:O35"/>
    <mergeCell ref="P35:T35"/>
    <mergeCell ref="U35:Y35"/>
    <mergeCell ref="AE33:AN33"/>
    <mergeCell ref="Z33:AD34"/>
    <mergeCell ref="K33:Y33"/>
    <mergeCell ref="A29:BG29"/>
    <mergeCell ref="A27:E27"/>
    <mergeCell ref="BD35:BH35"/>
    <mergeCell ref="AY35:BC35"/>
    <mergeCell ref="AT33:AX34"/>
    <mergeCell ref="AO33:AS34"/>
    <mergeCell ref="AO35:AS35"/>
    <mergeCell ref="AT35:AX35"/>
    <mergeCell ref="A69:D69"/>
    <mergeCell ref="P85:T85"/>
    <mergeCell ref="E117:J117"/>
    <mergeCell ref="E118:J118"/>
    <mergeCell ref="E71:J71"/>
    <mergeCell ref="E72:J72"/>
    <mergeCell ref="E73:J73"/>
    <mergeCell ref="A71:D71"/>
    <mergeCell ref="E109:J109"/>
    <mergeCell ref="E106:J106"/>
    <mergeCell ref="E111:J111"/>
    <mergeCell ref="E112:J112"/>
    <mergeCell ref="E113:J113"/>
    <mergeCell ref="E114:J114"/>
    <mergeCell ref="E115:J115"/>
    <mergeCell ref="E116:J116"/>
    <mergeCell ref="U85:Y85"/>
    <mergeCell ref="E78:J78"/>
    <mergeCell ref="E84:J84"/>
    <mergeCell ref="K84:O84"/>
    <mergeCell ref="E85:J85"/>
    <mergeCell ref="K85:O85"/>
    <mergeCell ref="U83:Y83"/>
    <mergeCell ref="P48:T48"/>
    <mergeCell ref="A47:D47"/>
    <mergeCell ref="K47:O47"/>
    <mergeCell ref="P47:T47"/>
    <mergeCell ref="A48:D48"/>
    <mergeCell ref="E48:J48"/>
    <mergeCell ref="A76:D76"/>
    <mergeCell ref="A77:D77"/>
    <mergeCell ref="A106:D106"/>
    <mergeCell ref="A107:D107"/>
    <mergeCell ref="A108:D108"/>
    <mergeCell ref="E95:J95"/>
    <mergeCell ref="E96:J96"/>
    <mergeCell ref="E97:J97"/>
    <mergeCell ref="A101:D101"/>
    <mergeCell ref="A102:D102"/>
    <mergeCell ref="A75:D75"/>
    <mergeCell ref="K157:O157"/>
    <mergeCell ref="K153:O153"/>
    <mergeCell ref="K154:O154"/>
    <mergeCell ref="K155:O155"/>
    <mergeCell ref="K156:O156"/>
    <mergeCell ref="K152:O152"/>
    <mergeCell ref="E107:J107"/>
    <mergeCell ref="E108:J108"/>
    <mergeCell ref="A78:D78"/>
    <mergeCell ref="K148:O148"/>
    <mergeCell ref="K149:O149"/>
    <mergeCell ref="K151:O151"/>
    <mergeCell ref="P150:T150"/>
    <mergeCell ref="K160:O160"/>
    <mergeCell ref="P160:T160"/>
    <mergeCell ref="P148:T148"/>
    <mergeCell ref="P149:T149"/>
    <mergeCell ref="U160:Y160"/>
    <mergeCell ref="K150:O150"/>
    <mergeCell ref="P152:T152"/>
    <mergeCell ref="P153:T153"/>
    <mergeCell ref="P154:T154"/>
    <mergeCell ref="K159:O159"/>
    <mergeCell ref="K158:O158"/>
    <mergeCell ref="P155:T155"/>
    <mergeCell ref="P151:T151"/>
    <mergeCell ref="U155:Y155"/>
    <mergeCell ref="A162:BH162"/>
    <mergeCell ref="AT160:AX160"/>
    <mergeCell ref="AY160:BC160"/>
    <mergeCell ref="BD160:BH160"/>
    <mergeCell ref="A161:BH161"/>
    <mergeCell ref="Z160:AD160"/>
    <mergeCell ref="AE160:AI160"/>
    <mergeCell ref="AJ160:AN160"/>
    <mergeCell ref="AO160:AS160"/>
    <mergeCell ref="E160:J160"/>
    <mergeCell ref="A70:D70"/>
    <mergeCell ref="A73:D73"/>
    <mergeCell ref="Z85:AD85"/>
    <mergeCell ref="AE85:AI85"/>
    <mergeCell ref="AJ85:AN85"/>
    <mergeCell ref="BD84:BH84"/>
    <mergeCell ref="AT85:AX85"/>
    <mergeCell ref="AO85:AS85"/>
    <mergeCell ref="A72:D72"/>
    <mergeCell ref="A74:D74"/>
  </mergeCells>
  <printOptions/>
  <pageMargins left="0.49" right="0.27" top="0.17" bottom="0.1968503937007874" header="0" footer="0"/>
  <pageSetup horizontalDpi="300" verticalDpi="300" orientation="portrait" paperSize="9" scale="94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showZeros="0" view="pageBreakPreview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16.375" style="26" customWidth="1"/>
    <col min="2" max="7" width="18.125" style="26" customWidth="1"/>
    <col min="8" max="26" width="6.625" style="26" customWidth="1"/>
    <col min="27" max="27" width="5.375" style="26" customWidth="1"/>
    <col min="28" max="16384" width="9.375" style="26" customWidth="1"/>
  </cols>
  <sheetData>
    <row r="1" spans="1:27" ht="24" customHeight="1">
      <c r="A1" s="178" t="s">
        <v>400</v>
      </c>
      <c r="B1" s="178"/>
      <c r="C1" s="178"/>
      <c r="D1" s="178"/>
      <c r="E1" s="178"/>
      <c r="F1" s="178"/>
      <c r="G1" s="178"/>
      <c r="H1" s="234" t="s">
        <v>401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</row>
    <row r="2" spans="1:27" ht="30" customHeight="1">
      <c r="A2" s="235" t="s">
        <v>391</v>
      </c>
      <c r="B2" s="235"/>
      <c r="C2" s="235"/>
      <c r="D2" s="235"/>
      <c r="E2" s="235"/>
      <c r="F2" s="235"/>
      <c r="G2" s="235"/>
      <c r="H2" s="236" t="s">
        <v>211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1:27" ht="12" thickBot="1">
      <c r="A3" s="92"/>
      <c r="B3" s="64"/>
      <c r="C3" s="64"/>
      <c r="D3" s="64"/>
      <c r="E3" s="64"/>
      <c r="F3" s="64"/>
      <c r="G3" s="64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T3" s="65"/>
      <c r="U3" s="65"/>
      <c r="V3" s="65"/>
      <c r="W3" s="65"/>
      <c r="X3" s="65"/>
      <c r="Y3" s="65"/>
      <c r="Z3" s="65"/>
      <c r="AA3" s="65"/>
    </row>
    <row r="4" spans="1:27" ht="15.75" customHeight="1">
      <c r="A4" s="221" t="s">
        <v>88</v>
      </c>
      <c r="B4" s="217" t="s">
        <v>310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21"/>
      <c r="T4" s="232" t="s">
        <v>89</v>
      </c>
      <c r="U4" s="232"/>
      <c r="V4" s="232"/>
      <c r="W4" s="232"/>
      <c r="X4" s="232"/>
      <c r="Y4" s="232"/>
      <c r="Z4" s="248" t="s">
        <v>107</v>
      </c>
      <c r="AA4" s="217"/>
    </row>
    <row r="5" spans="1:27" ht="15.75" customHeight="1">
      <c r="A5" s="237"/>
      <c r="B5" s="231" t="s">
        <v>108</v>
      </c>
      <c r="C5" s="231"/>
      <c r="D5" s="231" t="s">
        <v>117</v>
      </c>
      <c r="E5" s="231"/>
      <c r="F5" s="231"/>
      <c r="G5" s="231"/>
      <c r="H5" s="227" t="s">
        <v>109</v>
      </c>
      <c r="I5" s="227"/>
      <c r="J5" s="227"/>
      <c r="K5" s="227"/>
      <c r="L5" s="227" t="s">
        <v>110</v>
      </c>
      <c r="M5" s="227"/>
      <c r="N5" s="227"/>
      <c r="O5" s="227"/>
      <c r="P5" s="227" t="s">
        <v>118</v>
      </c>
      <c r="Q5" s="227"/>
      <c r="R5" s="227"/>
      <c r="S5" s="227"/>
      <c r="T5" s="231"/>
      <c r="U5" s="231"/>
      <c r="V5" s="231"/>
      <c r="W5" s="231"/>
      <c r="X5" s="231"/>
      <c r="Y5" s="231"/>
      <c r="Z5" s="227"/>
      <c r="AA5" s="249"/>
    </row>
    <row r="6" spans="1:27" ht="15.75" customHeight="1">
      <c r="A6" s="237"/>
      <c r="B6" s="231"/>
      <c r="C6" s="231"/>
      <c r="D6" s="231" t="s">
        <v>90</v>
      </c>
      <c r="E6" s="231"/>
      <c r="F6" s="231" t="s">
        <v>91</v>
      </c>
      <c r="G6" s="231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 t="s">
        <v>71</v>
      </c>
      <c r="U6" s="227"/>
      <c r="V6" s="227" t="s">
        <v>111</v>
      </c>
      <c r="W6" s="227"/>
      <c r="X6" s="227" t="s">
        <v>119</v>
      </c>
      <c r="Y6" s="227"/>
      <c r="Z6" s="227"/>
      <c r="AA6" s="249"/>
    </row>
    <row r="7" spans="1:27" ht="15.75" customHeight="1">
      <c r="A7" s="237"/>
      <c r="B7" s="35" t="s">
        <v>93</v>
      </c>
      <c r="C7" s="35" t="s">
        <v>112</v>
      </c>
      <c r="D7" s="35" t="s">
        <v>113</v>
      </c>
      <c r="E7" s="35" t="s">
        <v>120</v>
      </c>
      <c r="F7" s="35" t="s">
        <v>93</v>
      </c>
      <c r="G7" s="35" t="s">
        <v>112</v>
      </c>
      <c r="H7" s="227" t="s">
        <v>114</v>
      </c>
      <c r="I7" s="227"/>
      <c r="J7" s="227" t="s">
        <v>120</v>
      </c>
      <c r="K7" s="227"/>
      <c r="L7" s="227" t="s">
        <v>114</v>
      </c>
      <c r="M7" s="227"/>
      <c r="N7" s="227" t="s">
        <v>120</v>
      </c>
      <c r="O7" s="227"/>
      <c r="P7" s="227" t="s">
        <v>114</v>
      </c>
      <c r="Q7" s="227"/>
      <c r="R7" s="227" t="s">
        <v>120</v>
      </c>
      <c r="S7" s="227"/>
      <c r="T7" s="227"/>
      <c r="U7" s="227"/>
      <c r="V7" s="227"/>
      <c r="W7" s="227"/>
      <c r="X7" s="227"/>
      <c r="Y7" s="227"/>
      <c r="Z7" s="227"/>
      <c r="AA7" s="249"/>
    </row>
    <row r="8" spans="1:27" ht="3" customHeight="1">
      <c r="A8" s="36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9"/>
      <c r="U8" s="229"/>
      <c r="V8" s="229"/>
      <c r="W8" s="229"/>
      <c r="X8" s="229"/>
      <c r="Y8" s="230"/>
      <c r="Z8" s="250"/>
      <c r="AA8" s="228"/>
    </row>
    <row r="9" spans="1:27" s="39" customFormat="1" ht="21" customHeight="1">
      <c r="A9" s="37" t="s">
        <v>329</v>
      </c>
      <c r="B9" s="38">
        <v>128211</v>
      </c>
      <c r="C9" s="38">
        <v>126625258</v>
      </c>
      <c r="D9" s="38">
        <v>2762</v>
      </c>
      <c r="E9" s="38">
        <v>54939742</v>
      </c>
      <c r="F9" s="38">
        <v>124582</v>
      </c>
      <c r="G9" s="38">
        <v>71263879</v>
      </c>
      <c r="H9" s="246">
        <v>20</v>
      </c>
      <c r="I9" s="246"/>
      <c r="J9" s="246">
        <v>2383</v>
      </c>
      <c r="K9" s="246"/>
      <c r="L9" s="246">
        <v>847</v>
      </c>
      <c r="M9" s="246"/>
      <c r="N9" s="246">
        <v>419254</v>
      </c>
      <c r="O9" s="246"/>
      <c r="P9" s="246">
        <v>0</v>
      </c>
      <c r="Q9" s="246"/>
      <c r="R9" s="246">
        <v>0</v>
      </c>
      <c r="S9" s="246"/>
      <c r="T9" s="246">
        <v>1929057</v>
      </c>
      <c r="U9" s="246"/>
      <c r="V9" s="246">
        <v>965906</v>
      </c>
      <c r="W9" s="246"/>
      <c r="X9" s="246">
        <v>963151</v>
      </c>
      <c r="Y9" s="247"/>
      <c r="Z9" s="240" t="s">
        <v>167</v>
      </c>
      <c r="AA9" s="241"/>
    </row>
    <row r="10" spans="1:27" s="39" customFormat="1" ht="21" customHeight="1">
      <c r="A10" s="40" t="s">
        <v>330</v>
      </c>
      <c r="B10" s="38">
        <v>127895</v>
      </c>
      <c r="C10" s="38">
        <v>131097048</v>
      </c>
      <c r="D10" s="38">
        <v>3273</v>
      </c>
      <c r="E10" s="38">
        <v>55811776</v>
      </c>
      <c r="F10" s="38">
        <v>124112</v>
      </c>
      <c r="G10" s="38">
        <v>74965529</v>
      </c>
      <c r="H10" s="246">
        <v>11</v>
      </c>
      <c r="I10" s="246"/>
      <c r="J10" s="246">
        <v>2258</v>
      </c>
      <c r="K10" s="246"/>
      <c r="L10" s="246">
        <v>449</v>
      </c>
      <c r="M10" s="246"/>
      <c r="N10" s="246">
        <v>317485</v>
      </c>
      <c r="O10" s="246"/>
      <c r="P10" s="246">
        <v>0</v>
      </c>
      <c r="Q10" s="246"/>
      <c r="R10" s="246">
        <v>0</v>
      </c>
      <c r="S10" s="246"/>
      <c r="T10" s="246">
        <v>1695753</v>
      </c>
      <c r="U10" s="246"/>
      <c r="V10" s="246">
        <v>922559</v>
      </c>
      <c r="W10" s="246"/>
      <c r="X10" s="246">
        <v>773194</v>
      </c>
      <c r="Y10" s="246"/>
      <c r="Z10" s="240" t="s">
        <v>172</v>
      </c>
      <c r="AA10" s="241"/>
    </row>
    <row r="11" spans="1:27" s="41" customFormat="1" ht="21" customHeight="1">
      <c r="A11" s="40" t="s">
        <v>331</v>
      </c>
      <c r="B11" s="38">
        <v>129767</v>
      </c>
      <c r="C11" s="38">
        <v>136193641</v>
      </c>
      <c r="D11" s="38">
        <v>3357</v>
      </c>
      <c r="E11" s="38">
        <v>57263439</v>
      </c>
      <c r="F11" s="38">
        <v>121939</v>
      </c>
      <c r="G11" s="38">
        <v>78930202</v>
      </c>
      <c r="H11" s="246">
        <v>2</v>
      </c>
      <c r="I11" s="246"/>
      <c r="J11" s="246">
        <v>797</v>
      </c>
      <c r="K11" s="246"/>
      <c r="L11" s="246">
        <v>4469</v>
      </c>
      <c r="M11" s="246"/>
      <c r="N11" s="246">
        <v>1880361</v>
      </c>
      <c r="O11" s="246"/>
      <c r="P11" s="246">
        <v>0</v>
      </c>
      <c r="Q11" s="246"/>
      <c r="R11" s="246">
        <v>0</v>
      </c>
      <c r="S11" s="246"/>
      <c r="T11" s="246">
        <v>1705350</v>
      </c>
      <c r="U11" s="246"/>
      <c r="V11" s="246">
        <v>935474</v>
      </c>
      <c r="W11" s="246"/>
      <c r="X11" s="246">
        <v>769876</v>
      </c>
      <c r="Y11" s="247"/>
      <c r="Z11" s="240" t="s">
        <v>208</v>
      </c>
      <c r="AA11" s="241"/>
    </row>
    <row r="12" spans="1:27" s="41" customFormat="1" ht="21" customHeight="1">
      <c r="A12" s="40" t="s">
        <v>332</v>
      </c>
      <c r="B12" s="100">
        <v>125917</v>
      </c>
      <c r="C12" s="100">
        <v>132995369</v>
      </c>
      <c r="D12" s="38">
        <v>4175</v>
      </c>
      <c r="E12" s="38">
        <v>55376213</v>
      </c>
      <c r="F12" s="38">
        <v>117712</v>
      </c>
      <c r="G12" s="38">
        <v>77619156</v>
      </c>
      <c r="H12" s="246">
        <v>0</v>
      </c>
      <c r="I12" s="246"/>
      <c r="J12" s="246">
        <v>0</v>
      </c>
      <c r="K12" s="246"/>
      <c r="L12" s="246">
        <v>4030</v>
      </c>
      <c r="M12" s="246"/>
      <c r="N12" s="246">
        <v>1664873</v>
      </c>
      <c r="O12" s="246"/>
      <c r="P12" s="246">
        <v>0</v>
      </c>
      <c r="Q12" s="246"/>
      <c r="R12" s="246">
        <v>0</v>
      </c>
      <c r="S12" s="246"/>
      <c r="T12" s="246">
        <v>1822911</v>
      </c>
      <c r="U12" s="246"/>
      <c r="V12" s="246">
        <v>1002199</v>
      </c>
      <c r="W12" s="246"/>
      <c r="X12" s="246">
        <v>820712</v>
      </c>
      <c r="Y12" s="247"/>
      <c r="Z12" s="240" t="s">
        <v>209</v>
      </c>
      <c r="AA12" s="241"/>
    </row>
    <row r="13" spans="1:27" s="44" customFormat="1" ht="21" customHeight="1">
      <c r="A13" s="42" t="s">
        <v>333</v>
      </c>
      <c r="B13" s="60">
        <f aca="true" t="shared" si="0" ref="B13:G13">SUM(B15:B18)</f>
        <v>124546</v>
      </c>
      <c r="C13" s="60">
        <f t="shared" si="0"/>
        <v>137875144</v>
      </c>
      <c r="D13" s="43">
        <f t="shared" si="0"/>
        <v>4543</v>
      </c>
      <c r="E13" s="43">
        <f t="shared" si="0"/>
        <v>59100350</v>
      </c>
      <c r="F13" s="43">
        <f t="shared" si="0"/>
        <v>115807</v>
      </c>
      <c r="G13" s="43">
        <f t="shared" si="0"/>
        <v>77061687</v>
      </c>
      <c r="H13" s="253">
        <f aca="true" t="shared" si="1" ref="H13:Y13">SUM(H15:H18)</f>
        <v>0</v>
      </c>
      <c r="I13" s="253">
        <f t="shared" si="1"/>
        <v>0</v>
      </c>
      <c r="J13" s="253">
        <f t="shared" si="1"/>
        <v>0</v>
      </c>
      <c r="K13" s="253">
        <f t="shared" si="1"/>
        <v>0</v>
      </c>
      <c r="L13" s="244">
        <f>SUM(L15:L18)</f>
        <v>4196</v>
      </c>
      <c r="M13" s="244">
        <f t="shared" si="1"/>
        <v>0</v>
      </c>
      <c r="N13" s="244">
        <f>SUM(N15:N18)</f>
        <v>1713107</v>
      </c>
      <c r="O13" s="244">
        <f t="shared" si="1"/>
        <v>0</v>
      </c>
      <c r="P13" s="253">
        <f t="shared" si="1"/>
        <v>0</v>
      </c>
      <c r="Q13" s="253">
        <f t="shared" si="1"/>
        <v>0</v>
      </c>
      <c r="R13" s="253">
        <f t="shared" si="1"/>
        <v>0</v>
      </c>
      <c r="S13" s="253">
        <f t="shared" si="1"/>
        <v>0</v>
      </c>
      <c r="T13" s="244">
        <f>SUM(T15:T18)</f>
        <v>1783550</v>
      </c>
      <c r="U13" s="244">
        <f t="shared" si="1"/>
        <v>0</v>
      </c>
      <c r="V13" s="244">
        <f>SUM(V15:V18)</f>
        <v>968401</v>
      </c>
      <c r="W13" s="244">
        <f t="shared" si="1"/>
        <v>0</v>
      </c>
      <c r="X13" s="244">
        <f>SUM(X15:X18)</f>
        <v>815149</v>
      </c>
      <c r="Y13" s="245">
        <f t="shared" si="1"/>
        <v>0</v>
      </c>
      <c r="Z13" s="242" t="s">
        <v>334</v>
      </c>
      <c r="AA13" s="243"/>
    </row>
    <row r="14" spans="1:27" s="39" customFormat="1" ht="21" customHeight="1">
      <c r="A14" s="45"/>
      <c r="B14" s="46"/>
      <c r="C14" s="46"/>
      <c r="D14" s="46"/>
      <c r="E14" s="46"/>
      <c r="F14" s="46"/>
      <c r="G14" s="46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1"/>
      <c r="U14" s="251"/>
      <c r="V14" s="251"/>
      <c r="W14" s="251"/>
      <c r="X14" s="251"/>
      <c r="Y14" s="251"/>
      <c r="Z14" s="238"/>
      <c r="AA14" s="239"/>
    </row>
    <row r="15" spans="1:27" s="39" customFormat="1" ht="21" customHeight="1">
      <c r="A15" s="48" t="s">
        <v>80</v>
      </c>
      <c r="B15" s="61">
        <v>61697</v>
      </c>
      <c r="C15" s="61">
        <v>48771427</v>
      </c>
      <c r="D15" s="46">
        <v>470</v>
      </c>
      <c r="E15" s="46">
        <v>2235979</v>
      </c>
      <c r="F15" s="46">
        <v>61047</v>
      </c>
      <c r="G15" s="46">
        <v>46315731</v>
      </c>
      <c r="H15" s="252">
        <v>0</v>
      </c>
      <c r="I15" s="252"/>
      <c r="J15" s="252">
        <v>0</v>
      </c>
      <c r="K15" s="252"/>
      <c r="L15" s="252">
        <v>180</v>
      </c>
      <c r="M15" s="252"/>
      <c r="N15" s="252">
        <v>219717</v>
      </c>
      <c r="O15" s="252"/>
      <c r="P15" s="252">
        <v>0</v>
      </c>
      <c r="Q15" s="252"/>
      <c r="R15" s="252">
        <v>0</v>
      </c>
      <c r="S15" s="252"/>
      <c r="T15" s="251">
        <v>1110637</v>
      </c>
      <c r="U15" s="251"/>
      <c r="V15" s="251">
        <v>629286</v>
      </c>
      <c r="W15" s="251"/>
      <c r="X15" s="251">
        <v>481351</v>
      </c>
      <c r="Y15" s="251"/>
      <c r="Z15" s="238" t="s">
        <v>84</v>
      </c>
      <c r="AA15" s="239"/>
    </row>
    <row r="16" spans="1:27" s="39" customFormat="1" ht="21" customHeight="1">
      <c r="A16" s="48" t="s">
        <v>81</v>
      </c>
      <c r="B16" s="61">
        <v>42881</v>
      </c>
      <c r="C16" s="61">
        <v>81757950</v>
      </c>
      <c r="D16" s="46">
        <v>3787</v>
      </c>
      <c r="E16" s="46">
        <v>56471494</v>
      </c>
      <c r="F16" s="46">
        <v>35260</v>
      </c>
      <c r="G16" s="46">
        <v>23796699</v>
      </c>
      <c r="H16" s="252">
        <v>0</v>
      </c>
      <c r="I16" s="252"/>
      <c r="J16" s="252">
        <v>0</v>
      </c>
      <c r="K16" s="252"/>
      <c r="L16" s="252">
        <v>3834</v>
      </c>
      <c r="M16" s="252"/>
      <c r="N16" s="252">
        <v>1489757</v>
      </c>
      <c r="O16" s="252"/>
      <c r="P16" s="252">
        <v>0</v>
      </c>
      <c r="Q16" s="252"/>
      <c r="R16" s="252">
        <v>0</v>
      </c>
      <c r="S16" s="252"/>
      <c r="T16" s="251">
        <v>0</v>
      </c>
      <c r="U16" s="251"/>
      <c r="V16" s="251">
        <v>0</v>
      </c>
      <c r="W16" s="251"/>
      <c r="X16" s="251">
        <v>0</v>
      </c>
      <c r="Y16" s="251"/>
      <c r="Z16" s="238" t="s">
        <v>85</v>
      </c>
      <c r="AA16" s="239"/>
    </row>
    <row r="17" spans="1:27" s="39" customFormat="1" ht="21" customHeight="1">
      <c r="A17" s="48" t="s">
        <v>82</v>
      </c>
      <c r="B17" s="61">
        <v>11499</v>
      </c>
      <c r="C17" s="61">
        <v>4953530</v>
      </c>
      <c r="D17" s="49">
        <v>0</v>
      </c>
      <c r="E17" s="49">
        <v>0</v>
      </c>
      <c r="F17" s="46">
        <v>11317</v>
      </c>
      <c r="G17" s="46">
        <v>4949897</v>
      </c>
      <c r="H17" s="252">
        <v>0</v>
      </c>
      <c r="I17" s="252"/>
      <c r="J17" s="252">
        <v>0</v>
      </c>
      <c r="K17" s="252"/>
      <c r="L17" s="252">
        <v>182</v>
      </c>
      <c r="M17" s="252"/>
      <c r="N17" s="252">
        <v>3633</v>
      </c>
      <c r="O17" s="252"/>
      <c r="P17" s="252">
        <v>0</v>
      </c>
      <c r="Q17" s="252"/>
      <c r="R17" s="252">
        <v>0</v>
      </c>
      <c r="S17" s="252"/>
      <c r="T17" s="251">
        <v>289617</v>
      </c>
      <c r="U17" s="251"/>
      <c r="V17" s="251">
        <v>149876</v>
      </c>
      <c r="W17" s="251"/>
      <c r="X17" s="251">
        <v>139741</v>
      </c>
      <c r="Y17" s="251"/>
      <c r="Z17" s="238" t="s">
        <v>86</v>
      </c>
      <c r="AA17" s="239"/>
    </row>
    <row r="18" spans="1:27" s="39" customFormat="1" ht="21" customHeight="1">
      <c r="A18" s="48" t="s">
        <v>83</v>
      </c>
      <c r="B18" s="61">
        <v>8469</v>
      </c>
      <c r="C18" s="61">
        <v>2392237</v>
      </c>
      <c r="D18" s="49">
        <v>286</v>
      </c>
      <c r="E18" s="49">
        <v>392877</v>
      </c>
      <c r="F18" s="46">
        <v>8183</v>
      </c>
      <c r="G18" s="46">
        <v>1999360</v>
      </c>
      <c r="H18" s="252">
        <v>0</v>
      </c>
      <c r="I18" s="252"/>
      <c r="J18" s="252">
        <v>0</v>
      </c>
      <c r="K18" s="252"/>
      <c r="L18" s="252">
        <v>0</v>
      </c>
      <c r="M18" s="252"/>
      <c r="N18" s="252">
        <v>0</v>
      </c>
      <c r="O18" s="252"/>
      <c r="P18" s="252">
        <v>0</v>
      </c>
      <c r="Q18" s="252"/>
      <c r="R18" s="252">
        <v>0</v>
      </c>
      <c r="S18" s="252"/>
      <c r="T18" s="251">
        <v>383296</v>
      </c>
      <c r="U18" s="251"/>
      <c r="V18" s="251">
        <v>189239</v>
      </c>
      <c r="W18" s="251"/>
      <c r="X18" s="251">
        <v>194057</v>
      </c>
      <c r="Y18" s="251"/>
      <c r="Z18" s="238" t="s">
        <v>87</v>
      </c>
      <c r="AA18" s="239"/>
    </row>
    <row r="19" spans="1:27" ht="3" customHeight="1" thickBot="1">
      <c r="A19" s="50"/>
      <c r="B19" s="51"/>
      <c r="C19" s="51"/>
      <c r="D19" s="51"/>
      <c r="E19" s="51"/>
      <c r="F19" s="51"/>
      <c r="G19" s="51"/>
      <c r="H19" s="120"/>
      <c r="I19" s="120"/>
      <c r="J19" s="120"/>
      <c r="K19" s="120"/>
      <c r="L19" s="120">
        <v>0</v>
      </c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226"/>
      <c r="Z19" s="122"/>
      <c r="AA19" s="120"/>
    </row>
    <row r="20" spans="1:27" ht="6.75" customHeight="1">
      <c r="A20" s="121"/>
      <c r="B20" s="121"/>
      <c r="C20" s="121"/>
      <c r="D20" s="121"/>
      <c r="E20" s="121"/>
      <c r="F20" s="121"/>
      <c r="G20" s="121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</row>
    <row r="21" spans="1:27" ht="23.25" customHeight="1">
      <c r="A21" s="119"/>
      <c r="B21" s="119"/>
      <c r="C21" s="119"/>
      <c r="D21" s="119"/>
      <c r="E21" s="119"/>
      <c r="F21" s="119"/>
      <c r="G21" s="119"/>
      <c r="AA21" s="27" t="s">
        <v>79</v>
      </c>
    </row>
    <row r="22" spans="1:7" ht="12" customHeight="1" thickBot="1">
      <c r="A22" s="120"/>
      <c r="B22" s="120"/>
      <c r="C22" s="120"/>
      <c r="D22" s="120"/>
      <c r="E22" s="120"/>
      <c r="F22" s="120"/>
      <c r="G22" s="120"/>
    </row>
    <row r="23" spans="1:7" ht="19.5" customHeight="1">
      <c r="A23" s="254" t="s">
        <v>94</v>
      </c>
      <c r="B23" s="232" t="s">
        <v>95</v>
      </c>
      <c r="C23" s="232"/>
      <c r="D23" s="232"/>
      <c r="E23" s="232" t="s">
        <v>96</v>
      </c>
      <c r="F23" s="232"/>
      <c r="G23" s="257"/>
    </row>
    <row r="24" spans="1:7" ht="19.5" customHeight="1">
      <c r="A24" s="255"/>
      <c r="B24" s="34" t="s">
        <v>99</v>
      </c>
      <c r="C24" s="34" t="s">
        <v>97</v>
      </c>
      <c r="D24" s="34" t="s">
        <v>98</v>
      </c>
      <c r="E24" s="34" t="s">
        <v>99</v>
      </c>
      <c r="F24" s="34" t="s">
        <v>100</v>
      </c>
      <c r="G24" s="52" t="s">
        <v>101</v>
      </c>
    </row>
    <row r="25" spans="1:7" ht="3" customHeight="1">
      <c r="A25" s="53"/>
      <c r="B25" s="54"/>
      <c r="C25" s="54"/>
      <c r="D25" s="54"/>
      <c r="E25" s="54"/>
      <c r="F25" s="54"/>
      <c r="G25" s="54"/>
    </row>
    <row r="26" spans="1:7" ht="20.25" customHeight="1">
      <c r="A26" s="37" t="s">
        <v>329</v>
      </c>
      <c r="B26" s="38">
        <v>95911171</v>
      </c>
      <c r="C26" s="38">
        <v>34213492</v>
      </c>
      <c r="D26" s="38">
        <v>61697679</v>
      </c>
      <c r="E26" s="38">
        <v>1337206</v>
      </c>
      <c r="F26" s="38">
        <v>668626</v>
      </c>
      <c r="G26" s="38">
        <v>668580</v>
      </c>
    </row>
    <row r="27" spans="1:7" ht="20.25" customHeight="1">
      <c r="A27" s="40" t="s">
        <v>330</v>
      </c>
      <c r="B27" s="55">
        <v>97583983</v>
      </c>
      <c r="C27" s="55">
        <v>35436417</v>
      </c>
      <c r="D27" s="55">
        <v>62147566</v>
      </c>
      <c r="E27" s="55">
        <v>1330476</v>
      </c>
      <c r="F27" s="55">
        <v>662786</v>
      </c>
      <c r="G27" s="55">
        <v>667690</v>
      </c>
    </row>
    <row r="28" spans="1:27" ht="20.25" customHeight="1">
      <c r="A28" s="40" t="s">
        <v>331</v>
      </c>
      <c r="B28" s="55">
        <v>149198416</v>
      </c>
      <c r="C28" s="55">
        <v>60158387</v>
      </c>
      <c r="D28" s="55">
        <v>89040029</v>
      </c>
      <c r="E28" s="55">
        <v>1353087</v>
      </c>
      <c r="F28" s="55">
        <v>671710</v>
      </c>
      <c r="G28" s="55">
        <v>681377</v>
      </c>
      <c r="H28" s="225" t="s">
        <v>392</v>
      </c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</row>
    <row r="29" spans="1:27" s="56" customFormat="1" ht="20.25" customHeight="1">
      <c r="A29" s="40" t="s">
        <v>332</v>
      </c>
      <c r="B29" s="100">
        <v>154110604</v>
      </c>
      <c r="C29" s="100">
        <v>63473658</v>
      </c>
      <c r="D29" s="100">
        <v>90636946</v>
      </c>
      <c r="E29" s="100">
        <v>1435227</v>
      </c>
      <c r="F29" s="100">
        <v>712878</v>
      </c>
      <c r="G29" s="100">
        <v>722349</v>
      </c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</row>
    <row r="30" spans="1:27" s="57" customFormat="1" ht="20.25" customHeight="1" thickBot="1">
      <c r="A30" s="42" t="s">
        <v>333</v>
      </c>
      <c r="B30" s="60">
        <f aca="true" t="shared" si="2" ref="B30:G30">SUM(B32:B35)</f>
        <v>155469007</v>
      </c>
      <c r="C30" s="60">
        <f t="shared" si="2"/>
        <v>62310033</v>
      </c>
      <c r="D30" s="60">
        <f t="shared" si="2"/>
        <v>93158974</v>
      </c>
      <c r="E30" s="60">
        <f t="shared" si="2"/>
        <v>1384687</v>
      </c>
      <c r="F30" s="60">
        <f t="shared" si="2"/>
        <v>686858</v>
      </c>
      <c r="G30" s="60">
        <f t="shared" si="2"/>
        <v>697829</v>
      </c>
      <c r="H30" s="91"/>
      <c r="I30" s="76"/>
      <c r="J30" s="76"/>
      <c r="K30" s="76"/>
      <c r="L30" s="76"/>
      <c r="M30" s="76"/>
      <c r="N30" s="76"/>
      <c r="O30" s="76"/>
      <c r="P30" s="76"/>
      <c r="Q30" s="76"/>
      <c r="S30" s="66"/>
      <c r="T30" s="66"/>
      <c r="U30" s="66"/>
      <c r="V30" s="66"/>
      <c r="W30" s="66"/>
      <c r="X30" s="66"/>
      <c r="Y30" s="66"/>
      <c r="Z30" s="66"/>
      <c r="AA30" s="66" t="s">
        <v>217</v>
      </c>
    </row>
    <row r="31" spans="1:27" ht="20.25" customHeight="1">
      <c r="A31" s="45"/>
      <c r="B31" s="58"/>
      <c r="C31" s="58"/>
      <c r="D31" s="58"/>
      <c r="E31" s="58"/>
      <c r="F31" s="58"/>
      <c r="G31" s="58"/>
      <c r="H31" s="221" t="s">
        <v>182</v>
      </c>
      <c r="I31" s="216"/>
      <c r="J31" s="216"/>
      <c r="K31" s="221" t="s">
        <v>183</v>
      </c>
      <c r="L31" s="216"/>
      <c r="M31" s="216"/>
      <c r="N31" s="216"/>
      <c r="O31" s="216" t="s">
        <v>199</v>
      </c>
      <c r="P31" s="216"/>
      <c r="Q31" s="216"/>
      <c r="R31" s="216"/>
      <c r="S31" s="216"/>
      <c r="T31" s="216"/>
      <c r="U31" s="216"/>
      <c r="V31" s="216"/>
      <c r="W31" s="216"/>
      <c r="X31" s="216"/>
      <c r="Y31" s="216" t="s">
        <v>188</v>
      </c>
      <c r="Z31" s="216"/>
      <c r="AA31" s="217"/>
    </row>
    <row r="32" spans="1:27" ht="20.25" customHeight="1" thickBot="1">
      <c r="A32" s="48" t="s">
        <v>102</v>
      </c>
      <c r="B32" s="58">
        <v>53354458</v>
      </c>
      <c r="C32" s="58">
        <v>26389963</v>
      </c>
      <c r="D32" s="58">
        <v>26964495</v>
      </c>
      <c r="E32" s="58">
        <v>1254959</v>
      </c>
      <c r="F32" s="58">
        <v>622188</v>
      </c>
      <c r="G32" s="58">
        <v>632771</v>
      </c>
      <c r="H32" s="222"/>
      <c r="I32" s="215"/>
      <c r="J32" s="215"/>
      <c r="K32" s="222"/>
      <c r="L32" s="215"/>
      <c r="M32" s="215"/>
      <c r="N32" s="215"/>
      <c r="O32" s="215" t="s">
        <v>200</v>
      </c>
      <c r="P32" s="215"/>
      <c r="Q32" s="215" t="s">
        <v>184</v>
      </c>
      <c r="R32" s="215"/>
      <c r="S32" s="215" t="s">
        <v>185</v>
      </c>
      <c r="T32" s="215"/>
      <c r="U32" s="215" t="s">
        <v>186</v>
      </c>
      <c r="V32" s="215"/>
      <c r="W32" s="215" t="s">
        <v>187</v>
      </c>
      <c r="X32" s="215"/>
      <c r="Y32" s="215"/>
      <c r="Z32" s="215"/>
      <c r="AA32" s="218"/>
    </row>
    <row r="33" spans="1:27" ht="20.25" customHeight="1">
      <c r="A33" s="48" t="s">
        <v>81</v>
      </c>
      <c r="B33" s="58">
        <v>96617574</v>
      </c>
      <c r="C33" s="58">
        <v>33907449</v>
      </c>
      <c r="D33" s="58">
        <v>62710125</v>
      </c>
      <c r="E33" s="58">
        <v>0</v>
      </c>
      <c r="F33" s="58">
        <v>0</v>
      </c>
      <c r="G33" s="58">
        <v>0</v>
      </c>
      <c r="H33" s="219" t="s">
        <v>336</v>
      </c>
      <c r="I33" s="219"/>
      <c r="J33" s="220"/>
      <c r="K33" s="208">
        <f>SUM(O33:X33)</f>
        <v>5352201</v>
      </c>
      <c r="L33" s="208"/>
      <c r="M33" s="208"/>
      <c r="N33" s="208"/>
      <c r="O33" s="208">
        <v>387447</v>
      </c>
      <c r="P33" s="208"/>
      <c r="Q33" s="208">
        <v>3211497</v>
      </c>
      <c r="R33" s="208"/>
      <c r="S33" s="208">
        <v>599207</v>
      </c>
      <c r="T33" s="208"/>
      <c r="U33" s="208">
        <v>1050516</v>
      </c>
      <c r="V33" s="208"/>
      <c r="W33" s="208">
        <v>103534</v>
      </c>
      <c r="X33" s="208"/>
      <c r="Y33" s="208">
        <v>14664</v>
      </c>
      <c r="Z33" s="208"/>
      <c r="AA33" s="208"/>
    </row>
    <row r="34" spans="1:27" ht="20.25" customHeight="1">
      <c r="A34" s="48" t="s">
        <v>82</v>
      </c>
      <c r="B34" s="58">
        <v>4007511</v>
      </c>
      <c r="C34" s="58">
        <v>1518451</v>
      </c>
      <c r="D34" s="58">
        <v>2489060</v>
      </c>
      <c r="E34" s="58">
        <v>84426</v>
      </c>
      <c r="F34" s="58">
        <v>42390</v>
      </c>
      <c r="G34" s="58">
        <v>42036</v>
      </c>
      <c r="H34" s="211" t="s">
        <v>337</v>
      </c>
      <c r="I34" s="211"/>
      <c r="J34" s="212"/>
      <c r="K34" s="210">
        <f>SUM(O34:X34)</f>
        <v>5256609</v>
      </c>
      <c r="L34" s="210"/>
      <c r="M34" s="210"/>
      <c r="N34" s="210"/>
      <c r="O34" s="208">
        <v>401835</v>
      </c>
      <c r="P34" s="208"/>
      <c r="Q34" s="208">
        <v>3130949</v>
      </c>
      <c r="R34" s="208"/>
      <c r="S34" s="208">
        <v>585877</v>
      </c>
      <c r="T34" s="208"/>
      <c r="U34" s="208">
        <v>1035399</v>
      </c>
      <c r="V34" s="208"/>
      <c r="W34" s="208">
        <v>102549</v>
      </c>
      <c r="X34" s="208"/>
      <c r="Y34" s="208">
        <v>14402</v>
      </c>
      <c r="Z34" s="208"/>
      <c r="AA34" s="208"/>
    </row>
    <row r="35" spans="1:27" ht="20.25" customHeight="1">
      <c r="A35" s="48" t="s">
        <v>83</v>
      </c>
      <c r="B35" s="58">
        <v>1489464</v>
      </c>
      <c r="C35" s="58">
        <v>494170</v>
      </c>
      <c r="D35" s="58">
        <v>995294</v>
      </c>
      <c r="E35" s="58">
        <v>45302</v>
      </c>
      <c r="F35" s="58">
        <v>22280</v>
      </c>
      <c r="G35" s="58">
        <v>23022</v>
      </c>
      <c r="H35" s="211" t="s">
        <v>338</v>
      </c>
      <c r="I35" s="211"/>
      <c r="J35" s="212"/>
      <c r="K35" s="210">
        <v>5144906</v>
      </c>
      <c r="L35" s="210"/>
      <c r="M35" s="210"/>
      <c r="N35" s="210"/>
      <c r="O35" s="208">
        <v>401391</v>
      </c>
      <c r="P35" s="208"/>
      <c r="Q35" s="208">
        <v>3035177</v>
      </c>
      <c r="R35" s="208"/>
      <c r="S35" s="208">
        <v>575961</v>
      </c>
      <c r="T35" s="208"/>
      <c r="U35" s="208">
        <v>1031302</v>
      </c>
      <c r="V35" s="208"/>
      <c r="W35" s="208">
        <v>101075</v>
      </c>
      <c r="X35" s="208"/>
      <c r="Y35" s="208">
        <v>14096</v>
      </c>
      <c r="Z35" s="208"/>
      <c r="AA35" s="208"/>
    </row>
    <row r="36" spans="1:27" ht="3" customHeight="1" thickBot="1">
      <c r="A36" s="50"/>
      <c r="B36" s="51"/>
      <c r="C36" s="51"/>
      <c r="D36" s="51"/>
      <c r="E36" s="51"/>
      <c r="F36" s="51"/>
      <c r="G36" s="51"/>
      <c r="H36" s="204" t="s">
        <v>339</v>
      </c>
      <c r="I36" s="204"/>
      <c r="J36" s="205"/>
      <c r="K36" s="198">
        <v>5127384</v>
      </c>
      <c r="L36" s="199"/>
      <c r="M36" s="199"/>
      <c r="N36" s="199"/>
      <c r="O36" s="202">
        <v>423998</v>
      </c>
      <c r="P36" s="202"/>
      <c r="Q36" s="202">
        <v>3004754</v>
      </c>
      <c r="R36" s="202"/>
      <c r="S36" s="202">
        <v>566686</v>
      </c>
      <c r="T36" s="202"/>
      <c r="U36" s="202">
        <v>1033303</v>
      </c>
      <c r="V36" s="202"/>
      <c r="W36" s="202">
        <v>98643</v>
      </c>
      <c r="X36" s="202"/>
      <c r="Y36" s="202">
        <v>14009</v>
      </c>
      <c r="Z36" s="202"/>
      <c r="AA36" s="202"/>
    </row>
    <row r="37" spans="1:27" s="33" customFormat="1" ht="12" customHeight="1">
      <c r="A37" s="59" t="s">
        <v>212</v>
      </c>
      <c r="B37" s="59"/>
      <c r="C37" s="59"/>
      <c r="D37" s="59"/>
      <c r="E37" s="59"/>
      <c r="F37" s="59"/>
      <c r="G37" s="59"/>
      <c r="H37" s="204"/>
      <c r="I37" s="204"/>
      <c r="J37" s="205"/>
      <c r="K37" s="198"/>
      <c r="L37" s="199"/>
      <c r="M37" s="199"/>
      <c r="N37" s="199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</row>
    <row r="38" spans="1:27" s="33" customFormat="1" ht="7.5" customHeight="1">
      <c r="A38" s="59" t="s">
        <v>213</v>
      </c>
      <c r="B38" s="59"/>
      <c r="C38" s="59"/>
      <c r="D38" s="59"/>
      <c r="E38" s="59"/>
      <c r="F38" s="59"/>
      <c r="G38" s="59"/>
      <c r="H38" s="204"/>
      <c r="I38" s="204"/>
      <c r="J38" s="205"/>
      <c r="K38" s="200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</row>
    <row r="39" spans="1:27" s="33" customFormat="1" ht="7.5" customHeight="1">
      <c r="A39" s="59" t="s">
        <v>214</v>
      </c>
      <c r="B39" s="59"/>
      <c r="C39" s="59"/>
      <c r="D39" s="59"/>
      <c r="E39" s="59"/>
      <c r="F39" s="59"/>
      <c r="G39" s="59"/>
      <c r="H39" s="204"/>
      <c r="I39" s="204"/>
      <c r="J39" s="205"/>
      <c r="K39" s="200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</row>
    <row r="40" spans="1:27" s="33" customFormat="1" ht="7.5" customHeight="1">
      <c r="A40" s="59" t="s">
        <v>215</v>
      </c>
      <c r="B40" s="59"/>
      <c r="C40" s="59"/>
      <c r="D40" s="59"/>
      <c r="E40" s="59"/>
      <c r="F40" s="59"/>
      <c r="G40" s="59"/>
      <c r="H40" s="211"/>
      <c r="I40" s="211"/>
      <c r="J40" s="212"/>
      <c r="K40" s="200"/>
      <c r="L40" s="224"/>
      <c r="M40" s="224"/>
      <c r="N40" s="224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</row>
    <row r="41" spans="1:27" s="33" customFormat="1" ht="7.5" customHeight="1">
      <c r="A41" s="256" t="s">
        <v>216</v>
      </c>
      <c r="B41" s="256"/>
      <c r="C41" s="256"/>
      <c r="D41" s="256"/>
      <c r="E41" s="256"/>
      <c r="F41" s="256"/>
      <c r="G41" s="256"/>
      <c r="H41" s="211"/>
      <c r="I41" s="211"/>
      <c r="J41" s="212"/>
      <c r="K41" s="200"/>
      <c r="L41" s="224"/>
      <c r="M41" s="224"/>
      <c r="N41" s="224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</row>
    <row r="42" spans="1:27" s="33" customFormat="1" ht="7.5" customHeight="1">
      <c r="A42" s="256" t="s">
        <v>216</v>
      </c>
      <c r="B42" s="256"/>
      <c r="C42" s="256"/>
      <c r="D42" s="256"/>
      <c r="E42" s="256"/>
      <c r="F42" s="256"/>
      <c r="G42" s="256"/>
      <c r="H42" s="206" t="s">
        <v>340</v>
      </c>
      <c r="I42" s="206"/>
      <c r="J42" s="207"/>
      <c r="K42" s="223">
        <v>405479</v>
      </c>
      <c r="L42" s="197"/>
      <c r="M42" s="197"/>
      <c r="N42" s="197"/>
      <c r="O42" s="196">
        <v>32712</v>
      </c>
      <c r="P42" s="196"/>
      <c r="Q42" s="196">
        <v>230942</v>
      </c>
      <c r="R42" s="196"/>
      <c r="S42" s="196">
        <v>48163</v>
      </c>
      <c r="T42" s="196"/>
      <c r="U42" s="196">
        <v>85374</v>
      </c>
      <c r="V42" s="196"/>
      <c r="W42" s="196">
        <v>8288</v>
      </c>
      <c r="X42" s="196"/>
      <c r="Y42" s="196">
        <v>13516</v>
      </c>
      <c r="Z42" s="196"/>
      <c r="AA42" s="196"/>
    </row>
    <row r="43" spans="8:27" ht="7.5" customHeight="1">
      <c r="H43" s="206"/>
      <c r="I43" s="206"/>
      <c r="J43" s="207"/>
      <c r="K43" s="223"/>
      <c r="L43" s="197"/>
      <c r="M43" s="197"/>
      <c r="N43" s="197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</row>
    <row r="44" spans="8:27" ht="7.5" customHeight="1">
      <c r="H44" s="206" t="s">
        <v>189</v>
      </c>
      <c r="I44" s="206"/>
      <c r="J44" s="207"/>
      <c r="K44" s="223">
        <v>450973</v>
      </c>
      <c r="L44" s="197"/>
      <c r="M44" s="197"/>
      <c r="N44" s="197"/>
      <c r="O44" s="196">
        <v>38358</v>
      </c>
      <c r="P44" s="196"/>
      <c r="Q44" s="196">
        <v>274413</v>
      </c>
      <c r="R44" s="196"/>
      <c r="S44" s="196">
        <v>46247</v>
      </c>
      <c r="T44" s="196"/>
      <c r="U44" s="196">
        <v>83528</v>
      </c>
      <c r="V44" s="196"/>
      <c r="W44" s="196">
        <v>8427</v>
      </c>
      <c r="X44" s="196"/>
      <c r="Y44" s="196">
        <v>14548</v>
      </c>
      <c r="Z44" s="196"/>
      <c r="AA44" s="196"/>
    </row>
    <row r="45" spans="1:27" ht="7.5" customHeight="1">
      <c r="A45" s="59"/>
      <c r="B45" s="59"/>
      <c r="C45" s="59"/>
      <c r="D45" s="59"/>
      <c r="E45" s="59"/>
      <c r="F45" s="59"/>
      <c r="G45" s="59"/>
      <c r="H45" s="206"/>
      <c r="I45" s="206"/>
      <c r="J45" s="207"/>
      <c r="K45" s="223"/>
      <c r="L45" s="197"/>
      <c r="M45" s="197"/>
      <c r="N45" s="197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</row>
    <row r="46" spans="1:27" ht="15" customHeight="1">
      <c r="A46" s="59"/>
      <c r="B46" s="59"/>
      <c r="C46" s="59"/>
      <c r="D46" s="59"/>
      <c r="E46" s="59"/>
      <c r="F46" s="59"/>
      <c r="G46" s="59"/>
      <c r="H46" s="206" t="s">
        <v>190</v>
      </c>
      <c r="I46" s="206"/>
      <c r="J46" s="207"/>
      <c r="K46" s="197">
        <v>365324</v>
      </c>
      <c r="L46" s="197"/>
      <c r="M46" s="197"/>
      <c r="N46" s="197"/>
      <c r="O46" s="196">
        <v>28669</v>
      </c>
      <c r="P46" s="196"/>
      <c r="Q46" s="196">
        <v>201665</v>
      </c>
      <c r="R46" s="196"/>
      <c r="S46" s="196">
        <v>44723</v>
      </c>
      <c r="T46" s="196"/>
      <c r="U46" s="196">
        <v>82061</v>
      </c>
      <c r="V46" s="196"/>
      <c r="W46" s="196">
        <v>8206</v>
      </c>
      <c r="X46" s="196"/>
      <c r="Y46" s="196">
        <v>12177</v>
      </c>
      <c r="Z46" s="196"/>
      <c r="AA46" s="196"/>
    </row>
    <row r="47" spans="1:27" ht="15" customHeight="1">
      <c r="A47" s="59"/>
      <c r="B47" s="59"/>
      <c r="C47" s="59"/>
      <c r="D47" s="59"/>
      <c r="E47" s="59"/>
      <c r="F47" s="59"/>
      <c r="G47" s="59"/>
      <c r="H47" s="206" t="s">
        <v>191</v>
      </c>
      <c r="I47" s="206"/>
      <c r="J47" s="207"/>
      <c r="K47" s="197">
        <v>414587</v>
      </c>
      <c r="L47" s="197"/>
      <c r="M47" s="197"/>
      <c r="N47" s="197"/>
      <c r="O47" s="196">
        <v>33150</v>
      </c>
      <c r="P47" s="196"/>
      <c r="Q47" s="196">
        <v>236071</v>
      </c>
      <c r="R47" s="196"/>
      <c r="S47" s="196">
        <v>48130</v>
      </c>
      <c r="T47" s="196"/>
      <c r="U47" s="196">
        <v>89138</v>
      </c>
      <c r="V47" s="196"/>
      <c r="W47" s="196">
        <v>8098</v>
      </c>
      <c r="X47" s="196"/>
      <c r="Y47" s="196">
        <v>13374</v>
      </c>
      <c r="Z47" s="196"/>
      <c r="AA47" s="196"/>
    </row>
    <row r="48" spans="1:27" ht="15" customHeight="1">
      <c r="A48" s="59"/>
      <c r="B48" s="59"/>
      <c r="C48" s="59"/>
      <c r="D48" s="59"/>
      <c r="E48" s="59"/>
      <c r="F48" s="59"/>
      <c r="G48" s="59"/>
      <c r="H48" s="206" t="s">
        <v>197</v>
      </c>
      <c r="I48" s="206"/>
      <c r="J48" s="207"/>
      <c r="K48" s="197">
        <v>564487</v>
      </c>
      <c r="L48" s="197"/>
      <c r="M48" s="197"/>
      <c r="N48" s="197"/>
      <c r="O48" s="196">
        <v>50618</v>
      </c>
      <c r="P48" s="196"/>
      <c r="Q48" s="196">
        <v>379461</v>
      </c>
      <c r="R48" s="196"/>
      <c r="S48" s="196">
        <v>45914</v>
      </c>
      <c r="T48" s="196"/>
      <c r="U48" s="196">
        <v>81371</v>
      </c>
      <c r="V48" s="196"/>
      <c r="W48" s="196">
        <v>7123</v>
      </c>
      <c r="X48" s="196"/>
      <c r="Y48" s="196">
        <v>18209</v>
      </c>
      <c r="Z48" s="196"/>
      <c r="AA48" s="196"/>
    </row>
    <row r="49" spans="1:27" ht="15" customHeight="1">
      <c r="A49" s="59"/>
      <c r="B49" s="59"/>
      <c r="C49" s="59"/>
      <c r="D49" s="59"/>
      <c r="E49" s="59"/>
      <c r="F49" s="59"/>
      <c r="G49" s="59"/>
      <c r="H49" s="206" t="s">
        <v>192</v>
      </c>
      <c r="I49" s="206"/>
      <c r="J49" s="207"/>
      <c r="K49" s="197">
        <v>406115</v>
      </c>
      <c r="L49" s="197"/>
      <c r="M49" s="197"/>
      <c r="N49" s="197"/>
      <c r="O49" s="196">
        <v>34435</v>
      </c>
      <c r="P49" s="196"/>
      <c r="Q49" s="196">
        <v>231987</v>
      </c>
      <c r="R49" s="196"/>
      <c r="S49" s="196">
        <v>47311</v>
      </c>
      <c r="T49" s="196"/>
      <c r="U49" s="196">
        <v>84666</v>
      </c>
      <c r="V49" s="196"/>
      <c r="W49" s="196">
        <v>7716</v>
      </c>
      <c r="X49" s="196"/>
      <c r="Y49" s="196">
        <v>13537</v>
      </c>
      <c r="Z49" s="196"/>
      <c r="AA49" s="196"/>
    </row>
    <row r="50" spans="1:27" ht="15" customHeight="1">
      <c r="A50" s="59"/>
      <c r="B50" s="59"/>
      <c r="C50" s="59"/>
      <c r="D50" s="59"/>
      <c r="E50" s="59"/>
      <c r="F50" s="59"/>
      <c r="G50" s="59"/>
      <c r="H50" s="206" t="s">
        <v>193</v>
      </c>
      <c r="I50" s="206"/>
      <c r="J50" s="207"/>
      <c r="K50" s="197">
        <v>422053</v>
      </c>
      <c r="L50" s="197"/>
      <c r="M50" s="197"/>
      <c r="N50" s="197"/>
      <c r="O50" s="196">
        <v>34709</v>
      </c>
      <c r="P50" s="196"/>
      <c r="Q50" s="196">
        <v>235005</v>
      </c>
      <c r="R50" s="196"/>
      <c r="S50" s="196">
        <v>50372</v>
      </c>
      <c r="T50" s="196"/>
      <c r="U50" s="196">
        <v>92270</v>
      </c>
      <c r="V50" s="196"/>
      <c r="W50" s="196">
        <v>9697</v>
      </c>
      <c r="X50" s="196"/>
      <c r="Y50" s="196">
        <v>13615</v>
      </c>
      <c r="Z50" s="196"/>
      <c r="AA50" s="196"/>
    </row>
    <row r="51" spans="8:27" ht="15" customHeight="1">
      <c r="H51" s="206" t="s">
        <v>194</v>
      </c>
      <c r="I51" s="206"/>
      <c r="J51" s="207"/>
      <c r="K51" s="197">
        <v>426300</v>
      </c>
      <c r="L51" s="197"/>
      <c r="M51" s="197"/>
      <c r="N51" s="197"/>
      <c r="O51" s="196">
        <v>34665</v>
      </c>
      <c r="P51" s="196"/>
      <c r="Q51" s="196">
        <v>246244</v>
      </c>
      <c r="R51" s="196"/>
      <c r="S51" s="196">
        <v>47931</v>
      </c>
      <c r="T51" s="196"/>
      <c r="U51" s="196">
        <v>86317</v>
      </c>
      <c r="V51" s="196"/>
      <c r="W51" s="196">
        <v>11143</v>
      </c>
      <c r="X51" s="196"/>
      <c r="Y51" s="196">
        <v>14210</v>
      </c>
      <c r="Z51" s="196"/>
      <c r="AA51" s="196"/>
    </row>
    <row r="52" spans="1:27" ht="15" customHeight="1">
      <c r="A52" s="26" t="s">
        <v>78</v>
      </c>
      <c r="H52" s="206" t="s">
        <v>198</v>
      </c>
      <c r="I52" s="206"/>
      <c r="J52" s="207"/>
      <c r="K52" s="197">
        <v>418630</v>
      </c>
      <c r="L52" s="197"/>
      <c r="M52" s="197"/>
      <c r="N52" s="197"/>
      <c r="O52" s="196">
        <v>32951</v>
      </c>
      <c r="P52" s="196"/>
      <c r="Q52" s="196">
        <v>234724</v>
      </c>
      <c r="R52" s="196"/>
      <c r="S52" s="196">
        <v>49043</v>
      </c>
      <c r="T52" s="196"/>
      <c r="U52" s="196">
        <v>95118</v>
      </c>
      <c r="V52" s="196"/>
      <c r="W52" s="196">
        <v>6794</v>
      </c>
      <c r="X52" s="196"/>
      <c r="Y52" s="196">
        <v>13504</v>
      </c>
      <c r="Z52" s="196"/>
      <c r="AA52" s="196"/>
    </row>
    <row r="53" spans="8:27" ht="15" customHeight="1">
      <c r="H53" s="206" t="s">
        <v>341</v>
      </c>
      <c r="I53" s="206"/>
      <c r="J53" s="207"/>
      <c r="K53" s="197">
        <v>435360</v>
      </c>
      <c r="L53" s="197"/>
      <c r="M53" s="197"/>
      <c r="N53" s="197"/>
      <c r="O53" s="196">
        <v>36617</v>
      </c>
      <c r="P53" s="196"/>
      <c r="Q53" s="196">
        <v>270620</v>
      </c>
      <c r="R53" s="196"/>
      <c r="S53" s="196">
        <v>42884</v>
      </c>
      <c r="T53" s="196"/>
      <c r="U53" s="196">
        <v>78282</v>
      </c>
      <c r="V53" s="196"/>
      <c r="W53" s="196">
        <v>6957</v>
      </c>
      <c r="X53" s="196"/>
      <c r="Y53" s="196">
        <v>14044</v>
      </c>
      <c r="Z53" s="196"/>
      <c r="AA53" s="196"/>
    </row>
    <row r="54" spans="8:27" ht="12.75" customHeight="1">
      <c r="H54" s="206" t="s">
        <v>195</v>
      </c>
      <c r="I54" s="206"/>
      <c r="J54" s="207"/>
      <c r="K54" s="197">
        <v>369838</v>
      </c>
      <c r="L54" s="197"/>
      <c r="M54" s="197"/>
      <c r="N54" s="197"/>
      <c r="O54" s="196">
        <v>28449</v>
      </c>
      <c r="P54" s="196"/>
      <c r="Q54" s="196">
        <v>206518</v>
      </c>
      <c r="R54" s="196"/>
      <c r="S54" s="196">
        <v>44961</v>
      </c>
      <c r="T54" s="196"/>
      <c r="U54" s="196">
        <v>82031</v>
      </c>
      <c r="V54" s="196"/>
      <c r="W54" s="196">
        <v>7879</v>
      </c>
      <c r="X54" s="196"/>
      <c r="Y54" s="196">
        <v>12753</v>
      </c>
      <c r="Z54" s="196"/>
      <c r="AA54" s="196"/>
    </row>
    <row r="55" spans="8:27" ht="15" customHeight="1">
      <c r="H55" s="206" t="s">
        <v>196</v>
      </c>
      <c r="I55" s="206"/>
      <c r="J55" s="207"/>
      <c r="K55" s="197">
        <v>448238</v>
      </c>
      <c r="L55" s="197"/>
      <c r="M55" s="197"/>
      <c r="N55" s="197"/>
      <c r="O55" s="196">
        <v>38665</v>
      </c>
      <c r="P55" s="196"/>
      <c r="Q55" s="196">
        <v>257104</v>
      </c>
      <c r="R55" s="196"/>
      <c r="S55" s="196">
        <v>51007</v>
      </c>
      <c r="T55" s="196"/>
      <c r="U55" s="196">
        <v>93147</v>
      </c>
      <c r="V55" s="196"/>
      <c r="W55" s="196">
        <v>8315</v>
      </c>
      <c r="X55" s="196"/>
      <c r="Y55" s="196">
        <v>14459</v>
      </c>
      <c r="Z55" s="196"/>
      <c r="AA55" s="196"/>
    </row>
    <row r="56" spans="8:27" ht="3" customHeight="1" thickBot="1">
      <c r="H56" s="213"/>
      <c r="I56" s="213"/>
      <c r="J56" s="214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3"/>
      <c r="Z56" s="203"/>
      <c r="AA56" s="203"/>
    </row>
    <row r="57" spans="23:27" ht="13.5" customHeight="1">
      <c r="W57" s="39"/>
      <c r="X57" s="39"/>
      <c r="Y57" s="39"/>
      <c r="Z57" s="39"/>
      <c r="AA57" s="65" t="s">
        <v>181</v>
      </c>
    </row>
    <row r="58" ht="12"/>
    <row r="59" ht="12"/>
  </sheetData>
  <sheetProtection formatCells="0" formatColumns="0" formatRows="0" insertColumns="0" insertRows="0" insertHyperlinks="0" deleteColumns="0" deleteRows="0" selectLockedCells="1" sort="0" autoFilter="0" pivotTables="0"/>
  <mergeCells count="315">
    <mergeCell ref="R11:S11"/>
    <mergeCell ref="T9:U9"/>
    <mergeCell ref="T10:U10"/>
    <mergeCell ref="T11:U11"/>
    <mergeCell ref="N10:O10"/>
    <mergeCell ref="N11:O11"/>
    <mergeCell ref="P9:Q9"/>
    <mergeCell ref="P10:Q10"/>
    <mergeCell ref="P11:Q11"/>
    <mergeCell ref="V9:W9"/>
    <mergeCell ref="V10:W10"/>
    <mergeCell ref="V11:W11"/>
    <mergeCell ref="R9:S9"/>
    <mergeCell ref="R10:S10"/>
    <mergeCell ref="J16:K16"/>
    <mergeCell ref="L9:M9"/>
    <mergeCell ref="L10:M10"/>
    <mergeCell ref="L11:M11"/>
    <mergeCell ref="J14:K14"/>
    <mergeCell ref="L14:M14"/>
    <mergeCell ref="J15:K15"/>
    <mergeCell ref="L15:M15"/>
    <mergeCell ref="L16:M16"/>
    <mergeCell ref="P17:Q17"/>
    <mergeCell ref="R17:S17"/>
    <mergeCell ref="H17:I17"/>
    <mergeCell ref="J17:K17"/>
    <mergeCell ref="L17:M17"/>
    <mergeCell ref="N17:O17"/>
    <mergeCell ref="A42:G42"/>
    <mergeCell ref="H12:I12"/>
    <mergeCell ref="J12:K12"/>
    <mergeCell ref="L12:M12"/>
    <mergeCell ref="A41:G41"/>
    <mergeCell ref="A21:G21"/>
    <mergeCell ref="A22:G22"/>
    <mergeCell ref="E23:G23"/>
    <mergeCell ref="A20:G20"/>
    <mergeCell ref="H19:I19"/>
    <mergeCell ref="R18:S18"/>
    <mergeCell ref="J18:K18"/>
    <mergeCell ref="L18:M18"/>
    <mergeCell ref="N18:O18"/>
    <mergeCell ref="J19:K19"/>
    <mergeCell ref="H18:I18"/>
    <mergeCell ref="P18:Q18"/>
    <mergeCell ref="L19:M19"/>
    <mergeCell ref="N8:O8"/>
    <mergeCell ref="N12:O12"/>
    <mergeCell ref="J9:K9"/>
    <mergeCell ref="J10:K10"/>
    <mergeCell ref="J11:K11"/>
    <mergeCell ref="J13:K13"/>
    <mergeCell ref="L13:M13"/>
    <mergeCell ref="N13:O13"/>
    <mergeCell ref="J8:K8"/>
    <mergeCell ref="N9:O9"/>
    <mergeCell ref="B23:D23"/>
    <mergeCell ref="A23:A24"/>
    <mergeCell ref="H9:I9"/>
    <mergeCell ref="H10:I10"/>
    <mergeCell ref="H11:I11"/>
    <mergeCell ref="H13:I13"/>
    <mergeCell ref="H14:I14"/>
    <mergeCell ref="H16:I16"/>
    <mergeCell ref="H15:I15"/>
    <mergeCell ref="R12:S12"/>
    <mergeCell ref="R14:S14"/>
    <mergeCell ref="P12:Q12"/>
    <mergeCell ref="R15:S15"/>
    <mergeCell ref="N15:O15"/>
    <mergeCell ref="N14:O14"/>
    <mergeCell ref="P15:Q15"/>
    <mergeCell ref="P13:Q13"/>
    <mergeCell ref="R13:S13"/>
    <mergeCell ref="T13:U13"/>
    <mergeCell ref="P14:Q14"/>
    <mergeCell ref="T15:U15"/>
    <mergeCell ref="N16:O16"/>
    <mergeCell ref="R16:S16"/>
    <mergeCell ref="X18:Y18"/>
    <mergeCell ref="V16:W16"/>
    <mergeCell ref="V17:W17"/>
    <mergeCell ref="T17:U17"/>
    <mergeCell ref="T18:U18"/>
    <mergeCell ref="V14:W14"/>
    <mergeCell ref="V15:W15"/>
    <mergeCell ref="T14:U14"/>
    <mergeCell ref="V12:W12"/>
    <mergeCell ref="V13:W13"/>
    <mergeCell ref="V18:W18"/>
    <mergeCell ref="Z18:AA18"/>
    <mergeCell ref="X14:Y14"/>
    <mergeCell ref="Z17:AA17"/>
    <mergeCell ref="X16:Y16"/>
    <mergeCell ref="X17:Y17"/>
    <mergeCell ref="X15:Y15"/>
    <mergeCell ref="Z14:AA14"/>
    <mergeCell ref="Z4:AA7"/>
    <mergeCell ref="Z11:AA11"/>
    <mergeCell ref="Z15:AA15"/>
    <mergeCell ref="Z12:AA12"/>
    <mergeCell ref="Z8:AA8"/>
    <mergeCell ref="X11:Y11"/>
    <mergeCell ref="Z16:AA16"/>
    <mergeCell ref="Z9:AA9"/>
    <mergeCell ref="Z10:AA10"/>
    <mergeCell ref="Z13:AA13"/>
    <mergeCell ref="X13:Y13"/>
    <mergeCell ref="X12:Y12"/>
    <mergeCell ref="X9:Y9"/>
    <mergeCell ref="X10:Y10"/>
    <mergeCell ref="H1:AA1"/>
    <mergeCell ref="A2:G2"/>
    <mergeCell ref="H2:AA2"/>
    <mergeCell ref="H3:R3"/>
    <mergeCell ref="A1:G1"/>
    <mergeCell ref="A4:A7"/>
    <mergeCell ref="D6:E6"/>
    <mergeCell ref="T6:U7"/>
    <mergeCell ref="L5:O6"/>
    <mergeCell ref="H7:I7"/>
    <mergeCell ref="F6:G6"/>
    <mergeCell ref="D5:G5"/>
    <mergeCell ref="P8:Q8"/>
    <mergeCell ref="T4:Y5"/>
    <mergeCell ref="R8:S8"/>
    <mergeCell ref="B4:S4"/>
    <mergeCell ref="H8:I8"/>
    <mergeCell ref="B5:C6"/>
    <mergeCell ref="H5:K6"/>
    <mergeCell ref="J7:K7"/>
    <mergeCell ref="V6:W7"/>
    <mergeCell ref="X6:Y7"/>
    <mergeCell ref="R7:S7"/>
    <mergeCell ref="P5:S6"/>
    <mergeCell ref="T8:U8"/>
    <mergeCell ref="V8:W8"/>
    <mergeCell ref="X8:Y8"/>
    <mergeCell ref="P19:Q19"/>
    <mergeCell ref="R19:S19"/>
    <mergeCell ref="T19:U19"/>
    <mergeCell ref="L7:M7"/>
    <mergeCell ref="N7:O7"/>
    <mergeCell ref="P7:Q7"/>
    <mergeCell ref="L8:M8"/>
    <mergeCell ref="T16:U16"/>
    <mergeCell ref="P16:Q16"/>
    <mergeCell ref="T12:U12"/>
    <mergeCell ref="V19:W19"/>
    <mergeCell ref="Q40:R41"/>
    <mergeCell ref="H28:AA29"/>
    <mergeCell ref="Q42:R43"/>
    <mergeCell ref="S42:T43"/>
    <mergeCell ref="U42:V43"/>
    <mergeCell ref="S38:T39"/>
    <mergeCell ref="X19:Y19"/>
    <mergeCell ref="Z19:AA19"/>
    <mergeCell ref="N19:O19"/>
    <mergeCell ref="W38:X39"/>
    <mergeCell ref="S40:T41"/>
    <mergeCell ref="U40:V41"/>
    <mergeCell ref="W40:X41"/>
    <mergeCell ref="K42:N43"/>
    <mergeCell ref="O42:P43"/>
    <mergeCell ref="O40:P41"/>
    <mergeCell ref="Q38:R39"/>
    <mergeCell ref="K40:N41"/>
    <mergeCell ref="H31:J32"/>
    <mergeCell ref="K31:N32"/>
    <mergeCell ref="O32:P32"/>
    <mergeCell ref="Q32:R32"/>
    <mergeCell ref="S32:T32"/>
    <mergeCell ref="U32:V32"/>
    <mergeCell ref="W32:X32"/>
    <mergeCell ref="Y31:AA32"/>
    <mergeCell ref="O31:X31"/>
    <mergeCell ref="H33:J33"/>
    <mergeCell ref="H34:J34"/>
    <mergeCell ref="Q33:R33"/>
    <mergeCell ref="S33:T33"/>
    <mergeCell ref="U33:V33"/>
    <mergeCell ref="W33:X33"/>
    <mergeCell ref="Y33:AA33"/>
    <mergeCell ref="S34:T34"/>
    <mergeCell ref="U34:V34"/>
    <mergeCell ref="W34:X34"/>
    <mergeCell ref="Y34:AA34"/>
    <mergeCell ref="H42:J43"/>
    <mergeCell ref="O35:P35"/>
    <mergeCell ref="Q35:R35"/>
    <mergeCell ref="S35:T35"/>
    <mergeCell ref="U35:V35"/>
    <mergeCell ref="U38:V39"/>
    <mergeCell ref="H35:J35"/>
    <mergeCell ref="H54:J54"/>
    <mergeCell ref="H55:J55"/>
    <mergeCell ref="H56:J56"/>
    <mergeCell ref="H53:J53"/>
    <mergeCell ref="Q34:R34"/>
    <mergeCell ref="K44:N45"/>
    <mergeCell ref="O44:P45"/>
    <mergeCell ref="Q44:R45"/>
    <mergeCell ref="K33:N33"/>
    <mergeCell ref="K34:N34"/>
    <mergeCell ref="K35:N35"/>
    <mergeCell ref="H50:J50"/>
    <mergeCell ref="H51:J51"/>
    <mergeCell ref="H52:J52"/>
    <mergeCell ref="K46:N46"/>
    <mergeCell ref="K47:N47"/>
    <mergeCell ref="H44:J45"/>
    <mergeCell ref="H40:J41"/>
    <mergeCell ref="K54:N54"/>
    <mergeCell ref="K55:N55"/>
    <mergeCell ref="K56:N56"/>
    <mergeCell ref="O33:P33"/>
    <mergeCell ref="O34:P34"/>
    <mergeCell ref="O51:P51"/>
    <mergeCell ref="K50:N50"/>
    <mergeCell ref="K51:N51"/>
    <mergeCell ref="K52:N52"/>
    <mergeCell ref="K53:N53"/>
    <mergeCell ref="W35:X35"/>
    <mergeCell ref="Q36:R37"/>
    <mergeCell ref="S36:T37"/>
    <mergeCell ref="U36:V37"/>
    <mergeCell ref="W36:X37"/>
    <mergeCell ref="Q51:R51"/>
    <mergeCell ref="S51:T51"/>
    <mergeCell ref="U51:V51"/>
    <mergeCell ref="W51:X51"/>
    <mergeCell ref="S44:T45"/>
    <mergeCell ref="W52:X52"/>
    <mergeCell ref="O53:P53"/>
    <mergeCell ref="Q53:R53"/>
    <mergeCell ref="S53:T53"/>
    <mergeCell ref="U53:V53"/>
    <mergeCell ref="W53:X53"/>
    <mergeCell ref="O52:P52"/>
    <mergeCell ref="Q52:R52"/>
    <mergeCell ref="S52:T52"/>
    <mergeCell ref="U52:V52"/>
    <mergeCell ref="W54:X54"/>
    <mergeCell ref="O55:P55"/>
    <mergeCell ref="Q55:R55"/>
    <mergeCell ref="S55:T55"/>
    <mergeCell ref="U55:V55"/>
    <mergeCell ref="W55:X55"/>
    <mergeCell ref="O54:P54"/>
    <mergeCell ref="Q54:R54"/>
    <mergeCell ref="S54:T54"/>
    <mergeCell ref="U54:V54"/>
    <mergeCell ref="W56:X56"/>
    <mergeCell ref="O50:P50"/>
    <mergeCell ref="Q50:R50"/>
    <mergeCell ref="S50:T50"/>
    <mergeCell ref="U50:V50"/>
    <mergeCell ref="W50:X50"/>
    <mergeCell ref="O56:P56"/>
    <mergeCell ref="Q56:R56"/>
    <mergeCell ref="S56:T56"/>
    <mergeCell ref="U56:V56"/>
    <mergeCell ref="U44:V45"/>
    <mergeCell ref="W44:X45"/>
    <mergeCell ref="Q46:R46"/>
    <mergeCell ref="S46:T46"/>
    <mergeCell ref="U46:V46"/>
    <mergeCell ref="W46:X46"/>
    <mergeCell ref="Y35:AA35"/>
    <mergeCell ref="Y42:AA43"/>
    <mergeCell ref="Y44:AA45"/>
    <mergeCell ref="Y50:AA50"/>
    <mergeCell ref="Y36:AA37"/>
    <mergeCell ref="Y40:AA41"/>
    <mergeCell ref="Y38:AA39"/>
    <mergeCell ref="Y51:AA51"/>
    <mergeCell ref="Y46:AA46"/>
    <mergeCell ref="Y47:AA47"/>
    <mergeCell ref="Y48:AA48"/>
    <mergeCell ref="Y49:AA49"/>
    <mergeCell ref="Y52:AA52"/>
    <mergeCell ref="Y53:AA53"/>
    <mergeCell ref="Y54:AA54"/>
    <mergeCell ref="Y55:AA55"/>
    <mergeCell ref="Y56:AA56"/>
    <mergeCell ref="H36:J37"/>
    <mergeCell ref="H38:J39"/>
    <mergeCell ref="H46:J46"/>
    <mergeCell ref="H47:J47"/>
    <mergeCell ref="H48:J48"/>
    <mergeCell ref="H49:J49"/>
    <mergeCell ref="O46:P46"/>
    <mergeCell ref="K36:N37"/>
    <mergeCell ref="K38:N39"/>
    <mergeCell ref="O36:P37"/>
    <mergeCell ref="O38:P39"/>
    <mergeCell ref="Q47:R47"/>
    <mergeCell ref="S47:T47"/>
    <mergeCell ref="U47:V47"/>
    <mergeCell ref="K49:N49"/>
    <mergeCell ref="K48:N48"/>
    <mergeCell ref="O47:P47"/>
    <mergeCell ref="O48:P48"/>
    <mergeCell ref="O49:P49"/>
    <mergeCell ref="W48:X48"/>
    <mergeCell ref="W47:X47"/>
    <mergeCell ref="W42:X43"/>
    <mergeCell ref="Q49:R49"/>
    <mergeCell ref="S49:T49"/>
    <mergeCell ref="U49:V49"/>
    <mergeCell ref="W49:X49"/>
    <mergeCell ref="Q48:R48"/>
    <mergeCell ref="S48:T48"/>
    <mergeCell ref="U48:V48"/>
  </mergeCells>
  <printOptions/>
  <pageMargins left="0.5905511811023623" right="0.5905511811023623" top="0.1968503937007874" bottom="0.1968503937007874" header="0" footer="0"/>
  <pageSetup horizontalDpi="300" verticalDpi="300" orientation="portrait" paperSize="9" scale="85" r:id="rId2"/>
  <colBreaks count="1" manualBreakCount="1">
    <brk id="7" max="5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showGridLines="0" zoomScalePageLayoutView="0" workbookViewId="0" topLeftCell="A1">
      <selection activeCell="A1" sqref="A1:T1"/>
    </sheetView>
  </sheetViews>
  <sheetFormatPr defaultColWidth="9.00390625" defaultRowHeight="12"/>
  <cols>
    <col min="1" max="7" width="5.125" style="0" customWidth="1"/>
    <col min="8" max="8" width="5.875" style="0" customWidth="1"/>
    <col min="9" max="13" width="5.125" style="0" customWidth="1"/>
    <col min="14" max="14" width="6.875" style="0" customWidth="1"/>
    <col min="15" max="15" width="5.125" style="0" customWidth="1"/>
    <col min="16" max="16" width="5.625" style="0" customWidth="1"/>
    <col min="17" max="20" width="5.125" style="0" customWidth="1"/>
  </cols>
  <sheetData>
    <row r="1" spans="1:20" ht="30" customHeight="1">
      <c r="A1" s="272" t="s">
        <v>393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</row>
    <row r="2" spans="1:20" ht="12" customHeight="1" thickBot="1">
      <c r="A2" s="77" t="s">
        <v>335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O2" s="68"/>
      <c r="P2" s="68"/>
      <c r="Q2" s="68"/>
      <c r="R2" s="68"/>
      <c r="S2" s="68"/>
      <c r="T2" s="16" t="s">
        <v>306</v>
      </c>
    </row>
    <row r="3" spans="1:20" ht="19.5" customHeight="1">
      <c r="A3" s="278" t="s">
        <v>201</v>
      </c>
      <c r="B3" s="274"/>
      <c r="C3" s="274" t="s">
        <v>202</v>
      </c>
      <c r="D3" s="274"/>
      <c r="E3" s="274"/>
      <c r="F3" s="274"/>
      <c r="G3" s="274"/>
      <c r="H3" s="274"/>
      <c r="I3" s="274" t="s">
        <v>203</v>
      </c>
      <c r="J3" s="274"/>
      <c r="K3" s="274"/>
      <c r="L3" s="274"/>
      <c r="M3" s="274"/>
      <c r="N3" s="274"/>
      <c r="O3" s="274" t="s">
        <v>204</v>
      </c>
      <c r="P3" s="274"/>
      <c r="Q3" s="274"/>
      <c r="R3" s="274"/>
      <c r="S3" s="274"/>
      <c r="T3" s="276"/>
    </row>
    <row r="4" spans="1:20" ht="19.5" customHeight="1">
      <c r="A4" s="279"/>
      <c r="B4" s="275"/>
      <c r="C4" s="273" t="s">
        <v>380</v>
      </c>
      <c r="D4" s="273"/>
      <c r="E4" s="273" t="s">
        <v>205</v>
      </c>
      <c r="F4" s="273"/>
      <c r="G4" s="275" t="s">
        <v>206</v>
      </c>
      <c r="H4" s="275"/>
      <c r="I4" s="273" t="s">
        <v>380</v>
      </c>
      <c r="J4" s="273"/>
      <c r="K4" s="273" t="s">
        <v>207</v>
      </c>
      <c r="L4" s="273"/>
      <c r="M4" s="275" t="s">
        <v>206</v>
      </c>
      <c r="N4" s="275"/>
      <c r="O4" s="273" t="s">
        <v>380</v>
      </c>
      <c r="P4" s="273"/>
      <c r="Q4" s="273" t="s">
        <v>205</v>
      </c>
      <c r="R4" s="273"/>
      <c r="S4" s="275" t="s">
        <v>206</v>
      </c>
      <c r="T4" s="275"/>
    </row>
    <row r="5" spans="1:20" ht="3" customHeight="1">
      <c r="A5" s="260"/>
      <c r="B5" s="281"/>
      <c r="C5" s="264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0"/>
      <c r="R5" s="260"/>
      <c r="S5" s="260"/>
      <c r="T5" s="260"/>
    </row>
    <row r="6" spans="1:20" ht="15" customHeight="1">
      <c r="A6" s="266">
        <v>11</v>
      </c>
      <c r="B6" s="267"/>
      <c r="C6" s="280">
        <v>3286</v>
      </c>
      <c r="D6" s="277"/>
      <c r="E6" s="277">
        <v>144983</v>
      </c>
      <c r="F6" s="277"/>
      <c r="G6" s="277">
        <v>20613</v>
      </c>
      <c r="H6" s="277"/>
      <c r="I6" s="277">
        <v>725</v>
      </c>
      <c r="J6" s="277"/>
      <c r="K6" s="277">
        <v>36204</v>
      </c>
      <c r="L6" s="277"/>
      <c r="M6" s="277">
        <v>36310</v>
      </c>
      <c r="N6" s="277"/>
      <c r="O6" s="277">
        <v>789</v>
      </c>
      <c r="P6" s="277"/>
      <c r="Q6" s="271">
        <v>32160</v>
      </c>
      <c r="R6" s="271"/>
      <c r="S6" s="271">
        <v>3556</v>
      </c>
      <c r="T6" s="271"/>
    </row>
    <row r="7" spans="1:20" ht="15" customHeight="1">
      <c r="A7" s="266">
        <v>12</v>
      </c>
      <c r="B7" s="267"/>
      <c r="C7" s="270">
        <v>3299</v>
      </c>
      <c r="D7" s="271"/>
      <c r="E7" s="271">
        <v>142596</v>
      </c>
      <c r="F7" s="271"/>
      <c r="G7" s="271">
        <v>20096</v>
      </c>
      <c r="H7" s="271"/>
      <c r="I7" s="271">
        <v>716</v>
      </c>
      <c r="J7" s="271"/>
      <c r="K7" s="271">
        <v>35804</v>
      </c>
      <c r="L7" s="271"/>
      <c r="M7" s="271">
        <v>34735</v>
      </c>
      <c r="N7" s="271"/>
      <c r="O7" s="271">
        <v>856</v>
      </c>
      <c r="P7" s="271"/>
      <c r="Q7" s="271">
        <v>29680</v>
      </c>
      <c r="R7" s="271"/>
      <c r="S7" s="271">
        <v>4079</v>
      </c>
      <c r="T7" s="271"/>
    </row>
    <row r="8" spans="1:20" ht="15" customHeight="1">
      <c r="A8" s="266">
        <v>13</v>
      </c>
      <c r="B8" s="267"/>
      <c r="C8" s="270">
        <v>3344</v>
      </c>
      <c r="D8" s="271"/>
      <c r="E8" s="271">
        <v>140916</v>
      </c>
      <c r="F8" s="271"/>
      <c r="G8" s="271">
        <v>19522</v>
      </c>
      <c r="H8" s="271"/>
      <c r="I8" s="271">
        <v>701</v>
      </c>
      <c r="J8" s="271"/>
      <c r="K8" s="271">
        <v>35351</v>
      </c>
      <c r="L8" s="271"/>
      <c r="M8" s="271">
        <v>33706</v>
      </c>
      <c r="N8" s="271"/>
      <c r="O8" s="271">
        <v>854</v>
      </c>
      <c r="P8" s="271"/>
      <c r="Q8" s="271">
        <v>28664</v>
      </c>
      <c r="R8" s="271"/>
      <c r="S8" s="271">
        <v>3734</v>
      </c>
      <c r="T8" s="271"/>
    </row>
    <row r="9" spans="1:20" s="5" customFormat="1" ht="15" customHeight="1">
      <c r="A9" s="266">
        <v>14</v>
      </c>
      <c r="B9" s="267"/>
      <c r="C9" s="270">
        <v>3649</v>
      </c>
      <c r="D9" s="271"/>
      <c r="E9" s="271">
        <v>141803</v>
      </c>
      <c r="F9" s="271"/>
      <c r="G9" s="271">
        <v>19614</v>
      </c>
      <c r="H9" s="271"/>
      <c r="I9" s="271">
        <v>718</v>
      </c>
      <c r="J9" s="271"/>
      <c r="K9" s="271">
        <v>35827</v>
      </c>
      <c r="L9" s="271"/>
      <c r="M9" s="271">
        <v>32770</v>
      </c>
      <c r="N9" s="271"/>
      <c r="O9" s="271">
        <v>887</v>
      </c>
      <c r="P9" s="271"/>
      <c r="Q9" s="271">
        <v>29663</v>
      </c>
      <c r="R9" s="271"/>
      <c r="S9" s="271">
        <v>3777</v>
      </c>
      <c r="T9" s="271"/>
    </row>
    <row r="10" spans="1:20" s="13" customFormat="1" ht="15" customHeight="1">
      <c r="A10" s="268">
        <v>15</v>
      </c>
      <c r="B10" s="269"/>
      <c r="C10" s="258">
        <v>3773</v>
      </c>
      <c r="D10" s="259"/>
      <c r="E10" s="259">
        <v>141468</v>
      </c>
      <c r="F10" s="259"/>
      <c r="G10" s="259">
        <v>19346</v>
      </c>
      <c r="H10" s="259"/>
      <c r="I10" s="259">
        <v>747</v>
      </c>
      <c r="J10" s="259"/>
      <c r="K10" s="259">
        <v>37483</v>
      </c>
      <c r="L10" s="259"/>
      <c r="M10" s="259">
        <v>33441</v>
      </c>
      <c r="N10" s="259"/>
      <c r="O10" s="259">
        <v>921</v>
      </c>
      <c r="P10" s="259"/>
      <c r="Q10" s="259">
        <v>31982</v>
      </c>
      <c r="R10" s="259"/>
      <c r="S10" s="259">
        <v>3739</v>
      </c>
      <c r="T10" s="259"/>
    </row>
    <row r="11" spans="1:20" ht="3" customHeight="1" thickBot="1">
      <c r="A11" s="261"/>
      <c r="B11" s="263"/>
      <c r="C11" s="265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</row>
    <row r="12" ht="12" customHeight="1">
      <c r="T12" s="78" t="s">
        <v>173</v>
      </c>
    </row>
    <row r="13" spans="9:20" ht="15" customHeight="1">
      <c r="I13" s="6"/>
      <c r="T13" s="6"/>
    </row>
    <row r="14" ht="15" customHeight="1">
      <c r="I14" s="6"/>
    </row>
  </sheetData>
  <sheetProtection/>
  <mergeCells count="84">
    <mergeCell ref="S9:T9"/>
    <mergeCell ref="K9:L9"/>
    <mergeCell ref="M9:N9"/>
    <mergeCell ref="O9:P9"/>
    <mergeCell ref="Q9:R9"/>
    <mergeCell ref="C9:D9"/>
    <mergeCell ref="E9:F9"/>
    <mergeCell ref="G9:H9"/>
    <mergeCell ref="I9:J9"/>
    <mergeCell ref="I7:J7"/>
    <mergeCell ref="E8:F8"/>
    <mergeCell ref="C8:D8"/>
    <mergeCell ref="E7:F7"/>
    <mergeCell ref="G8:H8"/>
    <mergeCell ref="G7:H7"/>
    <mergeCell ref="I8:J8"/>
    <mergeCell ref="I6:J6"/>
    <mergeCell ref="E6:F6"/>
    <mergeCell ref="A3:B4"/>
    <mergeCell ref="A6:B6"/>
    <mergeCell ref="G5:H5"/>
    <mergeCell ref="C6:D6"/>
    <mergeCell ref="G6:H6"/>
    <mergeCell ref="C3:H3"/>
    <mergeCell ref="A5:B5"/>
    <mergeCell ref="M4:N4"/>
    <mergeCell ref="K4:L4"/>
    <mergeCell ref="K8:L8"/>
    <mergeCell ref="K6:L6"/>
    <mergeCell ref="K7:L7"/>
    <mergeCell ref="M8:N8"/>
    <mergeCell ref="M7:N7"/>
    <mergeCell ref="Q5:R5"/>
    <mergeCell ref="M5:N5"/>
    <mergeCell ref="O6:P6"/>
    <mergeCell ref="O5:P5"/>
    <mergeCell ref="M6:N6"/>
    <mergeCell ref="K5:L5"/>
    <mergeCell ref="Q6:R6"/>
    <mergeCell ref="Q8:R8"/>
    <mergeCell ref="S6:T6"/>
    <mergeCell ref="Q7:R7"/>
    <mergeCell ref="S7:T7"/>
    <mergeCell ref="O7:P7"/>
    <mergeCell ref="O8:P8"/>
    <mergeCell ref="A1:T1"/>
    <mergeCell ref="I4:J4"/>
    <mergeCell ref="I3:N3"/>
    <mergeCell ref="G4:H4"/>
    <mergeCell ref="E4:F4"/>
    <mergeCell ref="C4:D4"/>
    <mergeCell ref="S4:T4"/>
    <mergeCell ref="Q4:R4"/>
    <mergeCell ref="O3:T3"/>
    <mergeCell ref="O4:P4"/>
    <mergeCell ref="A11:B11"/>
    <mergeCell ref="C5:D5"/>
    <mergeCell ref="C11:D11"/>
    <mergeCell ref="E5:F5"/>
    <mergeCell ref="E11:F11"/>
    <mergeCell ref="A8:B8"/>
    <mergeCell ref="A10:B10"/>
    <mergeCell ref="A9:B9"/>
    <mergeCell ref="C7:D7"/>
    <mergeCell ref="A7:B7"/>
    <mergeCell ref="S5:T5"/>
    <mergeCell ref="G11:H11"/>
    <mergeCell ref="I11:J11"/>
    <mergeCell ref="K11:L11"/>
    <mergeCell ref="M11:N11"/>
    <mergeCell ref="O11:P11"/>
    <mergeCell ref="Q11:R11"/>
    <mergeCell ref="S11:T11"/>
    <mergeCell ref="I5:J5"/>
    <mergeCell ref="S8:T8"/>
    <mergeCell ref="C10:D10"/>
    <mergeCell ref="E10:F10"/>
    <mergeCell ref="G10:H10"/>
    <mergeCell ref="I10:J10"/>
    <mergeCell ref="S10:T10"/>
    <mergeCell ref="K10:L10"/>
    <mergeCell ref="M10:N10"/>
    <mergeCell ref="O10:P10"/>
    <mergeCell ref="Q10:R10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2" width="11.375" style="0" customWidth="1"/>
    <col min="3" max="4" width="12.625" style="0" customWidth="1"/>
    <col min="5" max="5" width="11.375" style="0" customWidth="1"/>
    <col min="6" max="6" width="12.625" style="0" customWidth="1"/>
    <col min="7" max="7" width="12.50390625" style="0" customWidth="1"/>
    <col min="8" max="10" width="11.375" style="0" customWidth="1"/>
  </cols>
  <sheetData>
    <row r="1" spans="1:9" ht="24" customHeight="1">
      <c r="A1" s="332" t="s">
        <v>402</v>
      </c>
      <c r="B1" s="332"/>
      <c r="C1" s="332"/>
      <c r="D1" s="332"/>
      <c r="E1" s="332"/>
      <c r="F1" s="332"/>
      <c r="G1" s="332"/>
      <c r="H1" s="332"/>
      <c r="I1" s="332"/>
    </row>
    <row r="2" spans="1:9" ht="24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24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12" ht="30" customHeight="1">
      <c r="A4" s="272" t="s">
        <v>394</v>
      </c>
      <c r="B4" s="272"/>
      <c r="C4" s="272"/>
      <c r="D4" s="272"/>
      <c r="E4" s="272"/>
      <c r="F4" s="272"/>
      <c r="G4" s="272"/>
      <c r="H4" s="272"/>
      <c r="I4" s="272"/>
      <c r="J4" s="111"/>
      <c r="K4" s="111"/>
      <c r="L4" s="111"/>
    </row>
    <row r="5" spans="1:9" ht="12" thickBot="1">
      <c r="A5" s="319"/>
      <c r="B5" s="319"/>
      <c r="D5" s="16"/>
      <c r="E5" s="16"/>
      <c r="F5" s="16"/>
      <c r="G5" s="16"/>
      <c r="I5" s="2"/>
    </row>
    <row r="6" spans="1:10" ht="18" customHeight="1">
      <c r="A6" s="297" t="s">
        <v>178</v>
      </c>
      <c r="B6" s="298"/>
      <c r="C6" s="276" t="s">
        <v>174</v>
      </c>
      <c r="D6" s="305"/>
      <c r="E6" s="305"/>
      <c r="F6" s="305"/>
      <c r="G6" s="305"/>
      <c r="H6" s="305"/>
      <c r="I6" s="305"/>
      <c r="J6" s="305"/>
    </row>
    <row r="7" spans="1:10" ht="13.5" customHeight="1">
      <c r="A7" s="299"/>
      <c r="B7" s="300"/>
      <c r="C7" s="295" t="s">
        <v>221</v>
      </c>
      <c r="D7" s="296"/>
      <c r="E7" s="296"/>
      <c r="F7" s="296"/>
      <c r="G7" s="295" t="s">
        <v>381</v>
      </c>
      <c r="H7" s="296"/>
      <c r="I7" s="296"/>
      <c r="J7" s="296"/>
    </row>
    <row r="8" spans="1:10" ht="6" customHeight="1">
      <c r="A8" s="299"/>
      <c r="B8" s="300"/>
      <c r="C8" s="310"/>
      <c r="D8" s="311"/>
      <c r="E8" s="311"/>
      <c r="F8" s="312"/>
      <c r="G8" s="303"/>
      <c r="H8" s="304"/>
      <c r="I8" s="304"/>
      <c r="J8" s="304"/>
    </row>
    <row r="9" spans="1:10" ht="12.75" customHeight="1">
      <c r="A9" s="299"/>
      <c r="B9" s="300"/>
      <c r="C9" s="313" t="s">
        <v>175</v>
      </c>
      <c r="D9" s="314"/>
      <c r="E9" s="306" t="s">
        <v>176</v>
      </c>
      <c r="F9" s="333"/>
      <c r="G9" s="313" t="s">
        <v>175</v>
      </c>
      <c r="H9" s="314"/>
      <c r="I9" s="306" t="s">
        <v>307</v>
      </c>
      <c r="J9" s="307"/>
    </row>
    <row r="10" spans="1:10" ht="12" customHeight="1">
      <c r="A10" s="301"/>
      <c r="B10" s="302"/>
      <c r="C10" s="315"/>
      <c r="D10" s="316"/>
      <c r="E10" s="308" t="s">
        <v>177</v>
      </c>
      <c r="F10" s="316"/>
      <c r="G10" s="315"/>
      <c r="H10" s="316"/>
      <c r="I10" s="308" t="s">
        <v>177</v>
      </c>
      <c r="J10" s="309"/>
    </row>
    <row r="11" spans="1:10" ht="18" customHeight="1">
      <c r="A11" s="338" t="s">
        <v>222</v>
      </c>
      <c r="B11" s="339"/>
      <c r="C11" s="317">
        <v>752584</v>
      </c>
      <c r="D11" s="333"/>
      <c r="E11" s="317">
        <v>589020</v>
      </c>
      <c r="F11" s="318"/>
      <c r="G11" s="317">
        <v>756677</v>
      </c>
      <c r="H11" s="333"/>
      <c r="I11" s="317">
        <v>599652</v>
      </c>
      <c r="J11" s="318"/>
    </row>
    <row r="12" spans="1:10" ht="18" customHeight="1">
      <c r="A12" s="290" t="s">
        <v>223</v>
      </c>
      <c r="B12" s="291"/>
      <c r="C12" s="282" t="s">
        <v>382</v>
      </c>
      <c r="D12" s="334"/>
      <c r="E12" s="282" t="s">
        <v>382</v>
      </c>
      <c r="F12" s="283"/>
      <c r="G12" s="282" t="s">
        <v>382</v>
      </c>
      <c r="H12" s="334"/>
      <c r="I12" s="282" t="s">
        <v>382</v>
      </c>
      <c r="J12" s="283"/>
    </row>
    <row r="13" spans="1:10" ht="18" customHeight="1">
      <c r="A13" s="290" t="s">
        <v>224</v>
      </c>
      <c r="B13" s="291"/>
      <c r="C13" s="282" t="s">
        <v>383</v>
      </c>
      <c r="D13" s="334"/>
      <c r="E13" s="282" t="s">
        <v>383</v>
      </c>
      <c r="F13" s="283"/>
      <c r="G13" s="282" t="s">
        <v>383</v>
      </c>
      <c r="H13" s="334"/>
      <c r="I13" s="282" t="s">
        <v>383</v>
      </c>
      <c r="J13" s="283"/>
    </row>
    <row r="14" spans="1:10" ht="18" customHeight="1">
      <c r="A14" s="8"/>
      <c r="B14" s="74"/>
      <c r="C14" s="284"/>
      <c r="D14" s="314"/>
      <c r="E14" s="284"/>
      <c r="F14" s="285"/>
      <c r="G14" s="284"/>
      <c r="H14" s="314"/>
      <c r="I14" s="284"/>
      <c r="J14" s="285"/>
    </row>
    <row r="15" spans="1:10" ht="18" customHeight="1" thickBot="1">
      <c r="A15" s="288" t="s">
        <v>179</v>
      </c>
      <c r="B15" s="289"/>
      <c r="C15" s="292">
        <v>752584</v>
      </c>
      <c r="D15" s="293"/>
      <c r="E15" s="292">
        <v>589020</v>
      </c>
      <c r="F15" s="294"/>
      <c r="G15" s="286">
        <v>756677</v>
      </c>
      <c r="H15" s="340"/>
      <c r="I15" s="286">
        <v>599652</v>
      </c>
      <c r="J15" s="287"/>
    </row>
    <row r="16" spans="1:21" s="2" customFormat="1" ht="12.75" customHeight="1">
      <c r="A16" s="95" t="s">
        <v>311</v>
      </c>
      <c r="D16" s="95"/>
      <c r="E16" s="95"/>
      <c r="F16" s="95"/>
      <c r="G16" s="95"/>
      <c r="H16" s="95"/>
      <c r="I16" s="95"/>
      <c r="J16" s="97" t="s">
        <v>384</v>
      </c>
      <c r="K16" s="95"/>
      <c r="M16" s="95"/>
      <c r="N16" s="95"/>
      <c r="O16" s="95"/>
      <c r="P16" s="95"/>
      <c r="Q16" s="95"/>
      <c r="R16" s="95"/>
      <c r="S16" s="95"/>
      <c r="T16" s="95"/>
      <c r="U16" s="95"/>
    </row>
    <row r="17" spans="1:21" s="2" customFormat="1" ht="12.75" customHeight="1">
      <c r="A17" s="95" t="s">
        <v>308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ht="11.25" customHeight="1">
      <c r="A18" s="18" t="s">
        <v>385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71.25" customHeight="1">
      <c r="A19" s="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9" ht="30" customHeight="1">
      <c r="A20" s="329" t="s">
        <v>395</v>
      </c>
      <c r="B20" s="329"/>
      <c r="C20" s="329"/>
      <c r="D20" s="329"/>
      <c r="E20" s="329"/>
      <c r="F20" s="329"/>
      <c r="G20" s="329"/>
      <c r="H20" s="329"/>
      <c r="I20" s="329"/>
    </row>
    <row r="21" spans="2:10" ht="11.25" customHeight="1" thickBot="1">
      <c r="B21" s="73"/>
      <c r="C21" s="73"/>
      <c r="D21" s="73"/>
      <c r="E21" s="73"/>
      <c r="F21" s="73"/>
      <c r="G21" s="73"/>
      <c r="H21" s="73"/>
      <c r="I21" s="73"/>
      <c r="J21" s="7"/>
    </row>
    <row r="22" spans="1:9" ht="18" customHeight="1">
      <c r="A22" s="278" t="s">
        <v>156</v>
      </c>
      <c r="B22" s="274"/>
      <c r="C22" s="274" t="s">
        <v>92</v>
      </c>
      <c r="D22" s="328" t="s">
        <v>157</v>
      </c>
      <c r="E22" s="328"/>
      <c r="F22" s="328" t="s">
        <v>158</v>
      </c>
      <c r="G22" s="328"/>
      <c r="H22" s="330" t="s">
        <v>159</v>
      </c>
      <c r="I22" s="276" t="s">
        <v>160</v>
      </c>
    </row>
    <row r="23" spans="1:9" ht="18" customHeight="1">
      <c r="A23" s="279"/>
      <c r="B23" s="275"/>
      <c r="C23" s="275"/>
      <c r="D23" s="3" t="s">
        <v>161</v>
      </c>
      <c r="E23" s="3" t="s">
        <v>162</v>
      </c>
      <c r="F23" s="3" t="s">
        <v>163</v>
      </c>
      <c r="G23" s="3" t="s">
        <v>164</v>
      </c>
      <c r="H23" s="331"/>
      <c r="I23" s="331"/>
    </row>
    <row r="24" spans="1:2" ht="6" customHeight="1">
      <c r="A24" s="260"/>
      <c r="B24" s="281"/>
    </row>
    <row r="25" spans="1:9" ht="18" customHeight="1">
      <c r="A25" s="322" t="s">
        <v>386</v>
      </c>
      <c r="B25" s="323"/>
      <c r="C25" s="4">
        <v>826498</v>
      </c>
      <c r="D25" s="4">
        <v>825299</v>
      </c>
      <c r="E25" s="4">
        <v>684</v>
      </c>
      <c r="F25" s="4">
        <v>209880</v>
      </c>
      <c r="G25" s="4">
        <v>616103</v>
      </c>
      <c r="H25" s="4">
        <v>0</v>
      </c>
      <c r="I25" s="4">
        <v>515</v>
      </c>
    </row>
    <row r="26" spans="1:9" ht="18" customHeight="1">
      <c r="A26" s="324" t="s">
        <v>387</v>
      </c>
      <c r="B26" s="325"/>
      <c r="C26" s="4">
        <v>779488</v>
      </c>
      <c r="D26" s="4">
        <v>778403</v>
      </c>
      <c r="E26" s="4">
        <v>583</v>
      </c>
      <c r="F26" s="4">
        <v>187677</v>
      </c>
      <c r="G26" s="4">
        <v>591309</v>
      </c>
      <c r="H26" s="4">
        <v>0</v>
      </c>
      <c r="I26" s="4">
        <v>502</v>
      </c>
    </row>
    <row r="27" spans="1:9" ht="18" customHeight="1">
      <c r="A27" s="324" t="s">
        <v>344</v>
      </c>
      <c r="B27" s="325"/>
      <c r="C27" s="4">
        <v>756546</v>
      </c>
      <c r="D27" s="4">
        <v>755576</v>
      </c>
      <c r="E27" s="4">
        <v>495</v>
      </c>
      <c r="F27" s="4">
        <v>172893</v>
      </c>
      <c r="G27" s="4">
        <v>583178</v>
      </c>
      <c r="H27" s="4">
        <v>0</v>
      </c>
      <c r="I27" s="4">
        <v>475</v>
      </c>
    </row>
    <row r="28" spans="1:9" s="5" customFormat="1" ht="18" customHeight="1">
      <c r="A28" s="324" t="s">
        <v>345</v>
      </c>
      <c r="B28" s="325"/>
      <c r="C28" s="4">
        <v>753045</v>
      </c>
      <c r="D28" s="4">
        <v>752151</v>
      </c>
      <c r="E28" s="4">
        <v>433</v>
      </c>
      <c r="F28" s="4">
        <v>163564</v>
      </c>
      <c r="G28" s="4">
        <v>589020</v>
      </c>
      <c r="H28" s="4">
        <v>0</v>
      </c>
      <c r="I28" s="4">
        <v>461</v>
      </c>
    </row>
    <row r="29" spans="1:9" s="13" customFormat="1" ht="18" customHeight="1">
      <c r="A29" s="320" t="s">
        <v>346</v>
      </c>
      <c r="B29" s="321"/>
      <c r="C29" s="15">
        <v>757110</v>
      </c>
      <c r="D29" s="15">
        <v>756293</v>
      </c>
      <c r="E29" s="15">
        <v>384</v>
      </c>
      <c r="F29" s="15">
        <v>157025</v>
      </c>
      <c r="G29" s="15">
        <v>599652</v>
      </c>
      <c r="H29" s="15">
        <v>0</v>
      </c>
      <c r="I29" s="15">
        <v>433</v>
      </c>
    </row>
    <row r="30" spans="1:9" ht="6" customHeight="1" thickBot="1">
      <c r="A30" s="261"/>
      <c r="B30" s="263"/>
      <c r="C30" s="1"/>
      <c r="D30" s="1"/>
      <c r="E30" s="1"/>
      <c r="F30" s="1"/>
      <c r="G30" s="1"/>
      <c r="H30" s="1"/>
      <c r="I30" s="1"/>
    </row>
    <row r="31" spans="1:9" s="2" customFormat="1" ht="13.5" customHeight="1">
      <c r="A31" s="98"/>
      <c r="B31" s="98"/>
      <c r="C31" s="98"/>
      <c r="D31" s="98"/>
      <c r="E31" s="98"/>
      <c r="F31" s="98"/>
      <c r="G31" s="98"/>
      <c r="H31" s="98"/>
      <c r="I31" s="79" t="s">
        <v>225</v>
      </c>
    </row>
    <row r="32" spans="1:9" ht="30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40.5" customHeight="1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30" customHeight="1">
      <c r="A34" s="272" t="s">
        <v>396</v>
      </c>
      <c r="B34" s="272"/>
      <c r="C34" s="272"/>
      <c r="D34" s="272"/>
      <c r="E34" s="272"/>
      <c r="F34" s="272"/>
      <c r="G34" s="272"/>
      <c r="H34" s="272"/>
      <c r="I34" s="272"/>
    </row>
    <row r="35" spans="1:8" ht="12" thickBot="1">
      <c r="A35" s="80"/>
      <c r="B35" s="71"/>
      <c r="C35" s="70"/>
      <c r="D35" s="70"/>
      <c r="E35" s="10"/>
      <c r="F35" s="10"/>
      <c r="G35" s="8"/>
      <c r="H35" s="10" t="s">
        <v>309</v>
      </c>
    </row>
    <row r="36" spans="1:9" ht="18" customHeight="1">
      <c r="A36" s="335" t="s">
        <v>165</v>
      </c>
      <c r="B36" s="336"/>
      <c r="C36" s="337" t="s">
        <v>170</v>
      </c>
      <c r="D36" s="297"/>
      <c r="E36" s="298"/>
      <c r="F36" s="337" t="s">
        <v>171</v>
      </c>
      <c r="G36" s="297"/>
      <c r="H36" s="297"/>
      <c r="I36" s="11"/>
    </row>
    <row r="37" spans="1:9" ht="12.75" customHeight="1">
      <c r="A37" s="82"/>
      <c r="B37" s="83"/>
      <c r="C37" s="84"/>
      <c r="D37" s="72" t="s">
        <v>219</v>
      </c>
      <c r="E37" s="3" t="s">
        <v>220</v>
      </c>
      <c r="F37" s="84"/>
      <c r="G37" s="72" t="s">
        <v>219</v>
      </c>
      <c r="H37" s="72" t="s">
        <v>220</v>
      </c>
      <c r="I37" s="11"/>
    </row>
    <row r="38" spans="1:9" ht="6" customHeight="1">
      <c r="A38" s="326"/>
      <c r="B38" s="327"/>
      <c r="C38" s="81"/>
      <c r="D38" s="81"/>
      <c r="E38" s="85"/>
      <c r="F38" s="81"/>
      <c r="G38" s="81"/>
      <c r="H38" s="81"/>
      <c r="I38" s="11"/>
    </row>
    <row r="39" spans="1:9" ht="18" customHeight="1">
      <c r="A39" s="322" t="s">
        <v>342</v>
      </c>
      <c r="B39" s="323"/>
      <c r="C39" s="69" t="s">
        <v>347</v>
      </c>
      <c r="D39" s="69" t="s">
        <v>348</v>
      </c>
      <c r="E39" s="86">
        <v>51139</v>
      </c>
      <c r="F39" s="69" t="s">
        <v>349</v>
      </c>
      <c r="G39" s="69" t="s">
        <v>350</v>
      </c>
      <c r="H39" s="89">
        <v>5707</v>
      </c>
      <c r="I39" s="12"/>
    </row>
    <row r="40" spans="1:9" ht="18" customHeight="1">
      <c r="A40" s="324" t="s">
        <v>343</v>
      </c>
      <c r="B40" s="325"/>
      <c r="C40" s="69" t="s">
        <v>351</v>
      </c>
      <c r="D40" s="69" t="s">
        <v>352</v>
      </c>
      <c r="E40" s="86">
        <v>60942</v>
      </c>
      <c r="F40" s="69" t="s">
        <v>353</v>
      </c>
      <c r="G40" s="69" t="s">
        <v>354</v>
      </c>
      <c r="H40" s="89">
        <v>5842</v>
      </c>
      <c r="I40" s="12"/>
    </row>
    <row r="41" spans="1:9" ht="18" customHeight="1">
      <c r="A41" s="324" t="s">
        <v>344</v>
      </c>
      <c r="B41" s="325"/>
      <c r="C41" s="69" t="s">
        <v>355</v>
      </c>
      <c r="D41" s="69" t="s">
        <v>356</v>
      </c>
      <c r="E41" s="86">
        <v>69121</v>
      </c>
      <c r="F41" s="69" t="s">
        <v>357</v>
      </c>
      <c r="G41" s="69" t="s">
        <v>358</v>
      </c>
      <c r="H41" s="89">
        <v>5698</v>
      </c>
      <c r="I41" s="12"/>
    </row>
    <row r="42" spans="1:9" s="5" customFormat="1" ht="18" customHeight="1">
      <c r="A42" s="324" t="s">
        <v>345</v>
      </c>
      <c r="B42" s="325"/>
      <c r="C42" s="69" t="s">
        <v>359</v>
      </c>
      <c r="D42" s="69" t="s">
        <v>360</v>
      </c>
      <c r="E42" s="86">
        <v>75657</v>
      </c>
      <c r="F42" s="69" t="s">
        <v>361</v>
      </c>
      <c r="G42" s="69" t="s">
        <v>362</v>
      </c>
      <c r="H42" s="89">
        <v>5462</v>
      </c>
      <c r="I42" s="12"/>
    </row>
    <row r="43" spans="1:9" s="13" customFormat="1" ht="18" customHeight="1">
      <c r="A43" s="320" t="s">
        <v>346</v>
      </c>
      <c r="B43" s="321"/>
      <c r="C43" s="75" t="s">
        <v>376</v>
      </c>
      <c r="D43" s="75" t="s">
        <v>377</v>
      </c>
      <c r="E43" s="87">
        <v>81520</v>
      </c>
      <c r="F43" s="75" t="s">
        <v>378</v>
      </c>
      <c r="G43" s="75" t="s">
        <v>379</v>
      </c>
      <c r="H43" s="90">
        <v>5136</v>
      </c>
      <c r="I43" s="14"/>
    </row>
    <row r="44" spans="1:9" ht="6" customHeight="1" thickBot="1">
      <c r="A44" s="261"/>
      <c r="B44" s="263"/>
      <c r="C44" s="9"/>
      <c r="D44" s="9"/>
      <c r="E44" s="88"/>
      <c r="F44" s="9"/>
      <c r="G44" s="9"/>
      <c r="H44" s="9"/>
      <c r="I44" s="11"/>
    </row>
    <row r="45" s="2" customFormat="1" ht="12.75" customHeight="1">
      <c r="H45" s="79" t="s">
        <v>218</v>
      </c>
    </row>
    <row r="46" spans="3:8" ht="11.25">
      <c r="C46" s="319"/>
      <c r="D46" s="319"/>
      <c r="E46" s="319"/>
      <c r="F46" s="319"/>
      <c r="G46" s="319"/>
      <c r="H46" s="6"/>
    </row>
    <row r="47" spans="3:7" ht="11.25">
      <c r="C47" s="319"/>
      <c r="D47" s="319"/>
      <c r="E47" s="319"/>
      <c r="F47" s="319"/>
      <c r="G47" s="319"/>
    </row>
    <row r="48" spans="3:7" ht="11.25">
      <c r="C48" s="319"/>
      <c r="D48" s="319"/>
      <c r="E48" s="319"/>
      <c r="F48" s="319"/>
      <c r="G48" s="319"/>
    </row>
  </sheetData>
  <sheetProtection/>
  <mergeCells count="67">
    <mergeCell ref="G13:H13"/>
    <mergeCell ref="E12:F12"/>
    <mergeCell ref="G14:H14"/>
    <mergeCell ref="A36:B36"/>
    <mergeCell ref="C36:E36"/>
    <mergeCell ref="F36:H36"/>
    <mergeCell ref="I22:I23"/>
    <mergeCell ref="A25:B25"/>
    <mergeCell ref="A22:B23"/>
    <mergeCell ref="A24:B24"/>
    <mergeCell ref="A1:I1"/>
    <mergeCell ref="A5:B5"/>
    <mergeCell ref="E9:F9"/>
    <mergeCell ref="E10:F10"/>
    <mergeCell ref="C11:D11"/>
    <mergeCell ref="C12:D12"/>
    <mergeCell ref="A11:B11"/>
    <mergeCell ref="A12:B12"/>
    <mergeCell ref="G11:H11"/>
    <mergeCell ref="G12:H12"/>
    <mergeCell ref="A38:B38"/>
    <mergeCell ref="C22:C23"/>
    <mergeCell ref="D22:E22"/>
    <mergeCell ref="F22:G22"/>
    <mergeCell ref="A26:B26"/>
    <mergeCell ref="A27:B27"/>
    <mergeCell ref="A28:B28"/>
    <mergeCell ref="A30:B30"/>
    <mergeCell ref="A29:B29"/>
    <mergeCell ref="A34:I34"/>
    <mergeCell ref="A43:B43"/>
    <mergeCell ref="A44:B44"/>
    <mergeCell ref="C46:G46"/>
    <mergeCell ref="A39:B39"/>
    <mergeCell ref="A40:B40"/>
    <mergeCell ref="A42:B42"/>
    <mergeCell ref="A41:B41"/>
    <mergeCell ref="C9:D10"/>
    <mergeCell ref="E11:F11"/>
    <mergeCell ref="I11:J11"/>
    <mergeCell ref="I12:J12"/>
    <mergeCell ref="C47:G47"/>
    <mergeCell ref="C48:G48"/>
    <mergeCell ref="A20:I20"/>
    <mergeCell ref="H22:H23"/>
    <mergeCell ref="C13:D13"/>
    <mergeCell ref="C14:D14"/>
    <mergeCell ref="C7:F7"/>
    <mergeCell ref="A4:I4"/>
    <mergeCell ref="A6:B10"/>
    <mergeCell ref="G7:J7"/>
    <mergeCell ref="G8:J8"/>
    <mergeCell ref="C6:J6"/>
    <mergeCell ref="I9:J9"/>
    <mergeCell ref="I10:J10"/>
    <mergeCell ref="C8:F8"/>
    <mergeCell ref="G9:H10"/>
    <mergeCell ref="I13:J13"/>
    <mergeCell ref="I14:J14"/>
    <mergeCell ref="I15:J15"/>
    <mergeCell ref="A15:B15"/>
    <mergeCell ref="A13:B13"/>
    <mergeCell ref="C15:D15"/>
    <mergeCell ref="E13:F13"/>
    <mergeCell ref="E14:F14"/>
    <mergeCell ref="E15:F15"/>
    <mergeCell ref="G15:H15"/>
  </mergeCells>
  <printOptions/>
  <pageMargins left="0.6" right="0.16" top="0.07874015748031496" bottom="0.1968503937007874" header="0" footer="0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1">
      <selection activeCell="A1" sqref="A1:T1"/>
    </sheetView>
  </sheetViews>
  <sheetFormatPr defaultColWidth="9.00390625" defaultRowHeight="12"/>
  <cols>
    <col min="1" max="1" width="6.375" style="0" customWidth="1"/>
    <col min="2" max="10" width="5.125" style="0" customWidth="1"/>
    <col min="11" max="11" width="6.375" style="0" customWidth="1"/>
    <col min="12" max="20" width="5.125" style="0" customWidth="1"/>
  </cols>
  <sheetData>
    <row r="1" spans="1:20" ht="24" customHeight="1">
      <c r="A1" s="349" t="s">
        <v>403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</row>
    <row r="2" spans="1:20" ht="24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30" customHeight="1">
      <c r="A3" s="272" t="s">
        <v>397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</row>
    <row r="4" spans="1:20" ht="12" thickBot="1">
      <c r="A4" s="359" t="s">
        <v>388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0"/>
      <c r="N4" s="350"/>
      <c r="O4" s="350"/>
      <c r="P4" s="350"/>
      <c r="Q4" s="350"/>
      <c r="R4" s="350"/>
      <c r="S4" s="350"/>
      <c r="T4" s="350"/>
    </row>
    <row r="5" spans="1:20" ht="18" customHeight="1">
      <c r="A5" s="360" t="s">
        <v>226</v>
      </c>
      <c r="B5" s="361"/>
      <c r="C5" s="328" t="s">
        <v>227</v>
      </c>
      <c r="D5" s="328"/>
      <c r="E5" s="328"/>
      <c r="F5" s="328"/>
      <c r="G5" s="328" t="s">
        <v>228</v>
      </c>
      <c r="H5" s="328"/>
      <c r="I5" s="328"/>
      <c r="J5" s="328"/>
      <c r="K5" s="274" t="s">
        <v>229</v>
      </c>
      <c r="L5" s="274"/>
      <c r="M5" s="328" t="s">
        <v>230</v>
      </c>
      <c r="N5" s="328"/>
      <c r="O5" s="328"/>
      <c r="P5" s="328"/>
      <c r="Q5" s="353" t="s">
        <v>231</v>
      </c>
      <c r="R5" s="274"/>
      <c r="S5" s="353" t="s">
        <v>232</v>
      </c>
      <c r="T5" s="276"/>
    </row>
    <row r="6" spans="1:20" ht="18" customHeight="1">
      <c r="A6" s="362"/>
      <c r="B6" s="363"/>
      <c r="C6" s="364" t="s">
        <v>233</v>
      </c>
      <c r="D6" s="364"/>
      <c r="E6" s="364" t="s">
        <v>234</v>
      </c>
      <c r="F6" s="364"/>
      <c r="G6" s="275" t="s">
        <v>235</v>
      </c>
      <c r="H6" s="275"/>
      <c r="I6" s="275" t="s">
        <v>236</v>
      </c>
      <c r="J6" s="275"/>
      <c r="K6" s="275"/>
      <c r="L6" s="275"/>
      <c r="M6" s="354" t="s">
        <v>237</v>
      </c>
      <c r="N6" s="355"/>
      <c r="O6" s="351" t="s">
        <v>238</v>
      </c>
      <c r="P6" s="352"/>
      <c r="Q6" s="275"/>
      <c r="R6" s="275"/>
      <c r="S6" s="275"/>
      <c r="T6" s="331"/>
    </row>
    <row r="7" spans="1:20" ht="6" customHeight="1">
      <c r="A7" s="356"/>
      <c r="B7" s="357"/>
      <c r="C7" s="358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48"/>
      <c r="T7" s="348"/>
    </row>
    <row r="8" spans="1:20" s="13" customFormat="1" ht="12" customHeight="1">
      <c r="A8" s="345" t="s">
        <v>92</v>
      </c>
      <c r="B8" s="346"/>
      <c r="C8" s="347">
        <f>C10+C32</f>
        <v>23</v>
      </c>
      <c r="D8" s="347"/>
      <c r="E8" s="347">
        <f>E10+E32</f>
        <v>1</v>
      </c>
      <c r="F8" s="347"/>
      <c r="G8" s="347">
        <f>G10+G32</f>
        <v>94</v>
      </c>
      <c r="H8" s="347"/>
      <c r="I8" s="347">
        <f>I10+I32</f>
        <v>302</v>
      </c>
      <c r="J8" s="347"/>
      <c r="K8" s="347">
        <f>K10+K32</f>
        <v>114</v>
      </c>
      <c r="L8" s="347"/>
      <c r="M8" s="347">
        <f>M10+M32</f>
        <v>1</v>
      </c>
      <c r="N8" s="347"/>
      <c r="O8" s="347">
        <f>O10+O32</f>
        <v>1</v>
      </c>
      <c r="P8" s="347"/>
      <c r="Q8" s="347">
        <f>Q10+Q32</f>
        <v>2958</v>
      </c>
      <c r="R8" s="347"/>
      <c r="S8" s="347">
        <f>S10+S32</f>
        <v>3875</v>
      </c>
      <c r="T8" s="347"/>
    </row>
    <row r="9" spans="1:20" s="13" customFormat="1" ht="12" customHeight="1">
      <c r="A9" s="345"/>
      <c r="B9" s="346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</row>
    <row r="10" spans="1:20" s="13" customFormat="1" ht="12" customHeight="1">
      <c r="A10" s="345" t="s">
        <v>103</v>
      </c>
      <c r="B10" s="346"/>
      <c r="C10" s="347">
        <f>SUM(C12:D30)</f>
        <v>18</v>
      </c>
      <c r="D10" s="347"/>
      <c r="E10" s="347">
        <f>SUM(E12:F30)</f>
        <v>1</v>
      </c>
      <c r="F10" s="347"/>
      <c r="G10" s="347">
        <f>SUM(G12:H30)</f>
        <v>27</v>
      </c>
      <c r="H10" s="347"/>
      <c r="I10" s="347">
        <f>SUM(I12:J30)</f>
        <v>199</v>
      </c>
      <c r="J10" s="347"/>
      <c r="K10" s="347">
        <f>SUM(K12:L30)</f>
        <v>53</v>
      </c>
      <c r="L10" s="347"/>
      <c r="M10" s="347">
        <f>SUM(M12:N30)</f>
        <v>1</v>
      </c>
      <c r="N10" s="347"/>
      <c r="O10" s="347">
        <f>SUM(O12:P30)</f>
        <v>1</v>
      </c>
      <c r="P10" s="347"/>
      <c r="Q10" s="347">
        <f>SUM(Q12:R30)</f>
        <v>1922</v>
      </c>
      <c r="R10" s="347"/>
      <c r="S10" s="347">
        <f>SUM(S12:T30)</f>
        <v>2274</v>
      </c>
      <c r="T10" s="347"/>
    </row>
    <row r="11" spans="1:20" ht="12" customHeight="1">
      <c r="A11" s="299"/>
      <c r="B11" s="300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</row>
    <row r="12" spans="1:20" ht="12" customHeight="1">
      <c r="A12" s="342" t="s">
        <v>239</v>
      </c>
      <c r="B12" s="343"/>
      <c r="C12" s="341">
        <v>6</v>
      </c>
      <c r="D12" s="341"/>
      <c r="E12" s="341">
        <v>1</v>
      </c>
      <c r="F12" s="341"/>
      <c r="G12" s="341">
        <v>7</v>
      </c>
      <c r="H12" s="341"/>
      <c r="I12" s="341">
        <v>83</v>
      </c>
      <c r="J12" s="341"/>
      <c r="K12" s="341">
        <v>9</v>
      </c>
      <c r="L12" s="341"/>
      <c r="M12" s="341">
        <v>1</v>
      </c>
      <c r="N12" s="341"/>
      <c r="O12" s="341">
        <v>1</v>
      </c>
      <c r="P12" s="341"/>
      <c r="Q12" s="341">
        <v>727</v>
      </c>
      <c r="R12" s="341"/>
      <c r="S12" s="341">
        <v>884</v>
      </c>
      <c r="T12" s="341"/>
    </row>
    <row r="13" spans="1:20" ht="7.5" customHeight="1">
      <c r="A13" s="21"/>
      <c r="B13" s="2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2" customHeight="1">
      <c r="A14" s="342" t="s">
        <v>240</v>
      </c>
      <c r="B14" s="343"/>
      <c r="C14" s="341">
        <v>4</v>
      </c>
      <c r="D14" s="341"/>
      <c r="E14" s="341">
        <v>0</v>
      </c>
      <c r="F14" s="341"/>
      <c r="G14" s="341">
        <v>3</v>
      </c>
      <c r="H14" s="341"/>
      <c r="I14" s="341">
        <v>52</v>
      </c>
      <c r="J14" s="341"/>
      <c r="K14" s="341">
        <v>6</v>
      </c>
      <c r="L14" s="341"/>
      <c r="M14" s="341">
        <v>0</v>
      </c>
      <c r="N14" s="341"/>
      <c r="O14" s="341">
        <v>0</v>
      </c>
      <c r="P14" s="341"/>
      <c r="Q14" s="341">
        <v>498</v>
      </c>
      <c r="R14" s="341"/>
      <c r="S14" s="341">
        <v>557</v>
      </c>
      <c r="T14" s="341"/>
    </row>
    <row r="15" spans="1:20" ht="7.5" customHeight="1">
      <c r="A15" s="21"/>
      <c r="B15" s="2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2" customHeight="1">
      <c r="A16" s="342" t="s">
        <v>241</v>
      </c>
      <c r="B16" s="343"/>
      <c r="C16" s="341">
        <v>1</v>
      </c>
      <c r="D16" s="341"/>
      <c r="E16" s="341">
        <v>0</v>
      </c>
      <c r="F16" s="341"/>
      <c r="G16" s="341">
        <v>1</v>
      </c>
      <c r="H16" s="341"/>
      <c r="I16" s="341">
        <v>11</v>
      </c>
      <c r="J16" s="341"/>
      <c r="K16" s="341">
        <v>13</v>
      </c>
      <c r="L16" s="341"/>
      <c r="M16" s="341">
        <v>0</v>
      </c>
      <c r="N16" s="341"/>
      <c r="O16" s="341">
        <v>0</v>
      </c>
      <c r="P16" s="341"/>
      <c r="Q16" s="341">
        <v>142</v>
      </c>
      <c r="R16" s="341"/>
      <c r="S16" s="341">
        <v>179</v>
      </c>
      <c r="T16" s="341"/>
    </row>
    <row r="17" spans="1:20" ht="7.5" customHeight="1">
      <c r="A17" s="21"/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2" customHeight="1">
      <c r="A18" s="342" t="s">
        <v>242</v>
      </c>
      <c r="B18" s="343"/>
      <c r="C18" s="341">
        <v>1</v>
      </c>
      <c r="D18" s="341"/>
      <c r="E18" s="341">
        <v>0</v>
      </c>
      <c r="F18" s="341"/>
      <c r="G18" s="341">
        <v>3</v>
      </c>
      <c r="H18" s="341"/>
      <c r="I18" s="341">
        <v>10</v>
      </c>
      <c r="J18" s="341"/>
      <c r="K18" s="341">
        <v>1</v>
      </c>
      <c r="L18" s="341"/>
      <c r="M18" s="341">
        <v>0</v>
      </c>
      <c r="N18" s="341"/>
      <c r="O18" s="341">
        <v>0</v>
      </c>
      <c r="P18" s="341"/>
      <c r="Q18" s="341">
        <v>96</v>
      </c>
      <c r="R18" s="341"/>
      <c r="S18" s="341">
        <v>111</v>
      </c>
      <c r="T18" s="341"/>
    </row>
    <row r="19" spans="1:20" ht="7.5" customHeight="1">
      <c r="A19" s="21"/>
      <c r="B19" s="22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" customHeight="1">
      <c r="A20" s="342" t="s">
        <v>243</v>
      </c>
      <c r="B20" s="343"/>
      <c r="C20" s="341">
        <v>1</v>
      </c>
      <c r="D20" s="341"/>
      <c r="E20" s="341">
        <v>0</v>
      </c>
      <c r="F20" s="341"/>
      <c r="G20" s="341">
        <v>1</v>
      </c>
      <c r="H20" s="341"/>
      <c r="I20" s="341">
        <v>16</v>
      </c>
      <c r="J20" s="341"/>
      <c r="K20" s="341">
        <v>4</v>
      </c>
      <c r="L20" s="341"/>
      <c r="M20" s="341">
        <v>0</v>
      </c>
      <c r="N20" s="341"/>
      <c r="O20" s="341">
        <v>0</v>
      </c>
      <c r="P20" s="341"/>
      <c r="Q20" s="341">
        <v>111</v>
      </c>
      <c r="R20" s="341"/>
      <c r="S20" s="341">
        <v>132</v>
      </c>
      <c r="T20" s="341"/>
    </row>
    <row r="21" spans="1:20" ht="7.5" customHeight="1">
      <c r="A21" s="21"/>
      <c r="B21" s="2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" customHeight="1">
      <c r="A22" s="342" t="s">
        <v>244</v>
      </c>
      <c r="B22" s="343"/>
      <c r="C22" s="341">
        <v>1</v>
      </c>
      <c r="D22" s="341"/>
      <c r="E22" s="341">
        <v>0</v>
      </c>
      <c r="F22" s="341"/>
      <c r="G22" s="341">
        <v>0</v>
      </c>
      <c r="H22" s="341"/>
      <c r="I22" s="341">
        <v>7</v>
      </c>
      <c r="J22" s="341"/>
      <c r="K22" s="341">
        <v>5</v>
      </c>
      <c r="L22" s="341"/>
      <c r="M22" s="341">
        <v>0</v>
      </c>
      <c r="N22" s="341"/>
      <c r="O22" s="341">
        <v>0</v>
      </c>
      <c r="P22" s="341"/>
      <c r="Q22" s="341">
        <v>52</v>
      </c>
      <c r="R22" s="341"/>
      <c r="S22" s="341">
        <v>70</v>
      </c>
      <c r="T22" s="341"/>
    </row>
    <row r="23" spans="1:20" ht="7.5" customHeight="1">
      <c r="A23" s="21"/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2" customHeight="1">
      <c r="A24" s="342" t="s">
        <v>245</v>
      </c>
      <c r="B24" s="343"/>
      <c r="C24" s="341">
        <v>1</v>
      </c>
      <c r="D24" s="341"/>
      <c r="E24" s="341">
        <v>0</v>
      </c>
      <c r="F24" s="341"/>
      <c r="G24" s="341">
        <v>2</v>
      </c>
      <c r="H24" s="341"/>
      <c r="I24" s="341">
        <v>5</v>
      </c>
      <c r="J24" s="341"/>
      <c r="K24" s="341">
        <v>1</v>
      </c>
      <c r="L24" s="341"/>
      <c r="M24" s="341">
        <v>0</v>
      </c>
      <c r="N24" s="341"/>
      <c r="O24" s="341">
        <v>0</v>
      </c>
      <c r="P24" s="341"/>
      <c r="Q24" s="341">
        <v>120</v>
      </c>
      <c r="R24" s="341"/>
      <c r="S24" s="341">
        <v>116</v>
      </c>
      <c r="T24" s="341"/>
    </row>
    <row r="25" spans="1:20" ht="7.5" customHeight="1">
      <c r="A25" s="21"/>
      <c r="B25" s="2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2" customHeight="1">
      <c r="A26" s="342" t="s">
        <v>246</v>
      </c>
      <c r="B26" s="343"/>
      <c r="C26" s="341">
        <v>1</v>
      </c>
      <c r="D26" s="341"/>
      <c r="E26" s="341">
        <v>0</v>
      </c>
      <c r="F26" s="341"/>
      <c r="G26" s="341">
        <v>4</v>
      </c>
      <c r="H26" s="341"/>
      <c r="I26" s="341">
        <v>4</v>
      </c>
      <c r="J26" s="341"/>
      <c r="K26" s="341">
        <v>4</v>
      </c>
      <c r="L26" s="341"/>
      <c r="M26" s="341">
        <v>0</v>
      </c>
      <c r="N26" s="341"/>
      <c r="O26" s="341">
        <v>0</v>
      </c>
      <c r="P26" s="341"/>
      <c r="Q26" s="341">
        <v>58</v>
      </c>
      <c r="R26" s="341"/>
      <c r="S26" s="341">
        <v>70</v>
      </c>
      <c r="T26" s="341"/>
    </row>
    <row r="27" spans="1:20" ht="7.5" customHeight="1">
      <c r="A27" s="21"/>
      <c r="B27" s="2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2" customHeight="1">
      <c r="A28" s="342" t="s">
        <v>247</v>
      </c>
      <c r="B28" s="343"/>
      <c r="C28" s="341">
        <v>1</v>
      </c>
      <c r="D28" s="341"/>
      <c r="E28" s="341">
        <v>0</v>
      </c>
      <c r="F28" s="341"/>
      <c r="G28" s="341">
        <v>5</v>
      </c>
      <c r="H28" s="341"/>
      <c r="I28" s="341">
        <v>6</v>
      </c>
      <c r="J28" s="341"/>
      <c r="K28" s="341">
        <v>4</v>
      </c>
      <c r="L28" s="341"/>
      <c r="M28" s="341">
        <v>0</v>
      </c>
      <c r="N28" s="341"/>
      <c r="O28" s="341">
        <v>0</v>
      </c>
      <c r="P28" s="341"/>
      <c r="Q28" s="341">
        <v>63</v>
      </c>
      <c r="R28" s="341"/>
      <c r="S28" s="341">
        <v>81</v>
      </c>
      <c r="T28" s="341"/>
    </row>
    <row r="29" spans="1:20" ht="7.5" customHeight="1">
      <c r="A29" s="21"/>
      <c r="B29" s="2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2" customHeight="1">
      <c r="A30" s="342" t="s">
        <v>248</v>
      </c>
      <c r="B30" s="343"/>
      <c r="C30" s="341">
        <v>1</v>
      </c>
      <c r="D30" s="341"/>
      <c r="E30" s="341">
        <v>0</v>
      </c>
      <c r="F30" s="341"/>
      <c r="G30" s="341">
        <v>1</v>
      </c>
      <c r="H30" s="341"/>
      <c r="I30" s="341">
        <v>5</v>
      </c>
      <c r="J30" s="341"/>
      <c r="K30" s="341">
        <v>6</v>
      </c>
      <c r="L30" s="341"/>
      <c r="M30" s="341">
        <v>0</v>
      </c>
      <c r="N30" s="341"/>
      <c r="O30" s="341">
        <v>0</v>
      </c>
      <c r="P30" s="341"/>
      <c r="Q30" s="341">
        <v>55</v>
      </c>
      <c r="R30" s="341"/>
      <c r="S30" s="341">
        <v>74</v>
      </c>
      <c r="T30" s="341"/>
    </row>
    <row r="31" spans="1:20" ht="12" customHeight="1">
      <c r="A31" s="299"/>
      <c r="B31" s="300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</row>
    <row r="32" spans="1:20" s="13" customFormat="1" ht="12" customHeight="1">
      <c r="A32" s="345" t="s">
        <v>104</v>
      </c>
      <c r="B32" s="346"/>
      <c r="C32" s="347">
        <f>SUM(C34:D68)</f>
        <v>5</v>
      </c>
      <c r="D32" s="347"/>
      <c r="E32" s="347">
        <f>SUM(E34:F68)</f>
        <v>0</v>
      </c>
      <c r="F32" s="347"/>
      <c r="G32" s="347">
        <f>SUM(G34:H68)</f>
        <v>67</v>
      </c>
      <c r="H32" s="347"/>
      <c r="I32" s="347">
        <f>SUM(I34:J68)</f>
        <v>103</v>
      </c>
      <c r="J32" s="347"/>
      <c r="K32" s="347">
        <f>SUM(K34:L68)</f>
        <v>61</v>
      </c>
      <c r="L32" s="347"/>
      <c r="M32" s="347">
        <f>SUM(M34:N68)</f>
        <v>0</v>
      </c>
      <c r="N32" s="347"/>
      <c r="O32" s="347">
        <f>SUM(O34:P68)</f>
        <v>0</v>
      </c>
      <c r="P32" s="347"/>
      <c r="Q32" s="347">
        <f>SUM(Q34:R68)</f>
        <v>1036</v>
      </c>
      <c r="R32" s="347"/>
      <c r="S32" s="347">
        <f>SUM(S34:T68)</f>
        <v>1601</v>
      </c>
      <c r="T32" s="347"/>
    </row>
    <row r="33" spans="1:20" ht="12" customHeight="1">
      <c r="A33" s="299"/>
      <c r="B33" s="300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</row>
    <row r="34" spans="1:20" ht="12" customHeight="1">
      <c r="A34" s="342" t="s">
        <v>249</v>
      </c>
      <c r="B34" s="343"/>
      <c r="C34" s="341">
        <v>0</v>
      </c>
      <c r="D34" s="341"/>
      <c r="E34" s="341">
        <v>0</v>
      </c>
      <c r="F34" s="341"/>
      <c r="G34" s="341">
        <v>5</v>
      </c>
      <c r="H34" s="341"/>
      <c r="I34" s="341">
        <v>7</v>
      </c>
      <c r="J34" s="341"/>
      <c r="K34" s="341">
        <v>2</v>
      </c>
      <c r="L34" s="341"/>
      <c r="M34" s="341">
        <v>0</v>
      </c>
      <c r="N34" s="341"/>
      <c r="O34" s="341">
        <v>0</v>
      </c>
      <c r="P34" s="341"/>
      <c r="Q34" s="341">
        <v>67</v>
      </c>
      <c r="R34" s="341"/>
      <c r="S34" s="341">
        <v>109</v>
      </c>
      <c r="T34" s="341"/>
    </row>
    <row r="35" spans="1:20" ht="7.5" customHeight="1">
      <c r="A35" s="21"/>
      <c r="B35" s="2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2" customHeight="1">
      <c r="A36" s="342" t="s">
        <v>250</v>
      </c>
      <c r="B36" s="343"/>
      <c r="C36" s="341">
        <v>1</v>
      </c>
      <c r="D36" s="341"/>
      <c r="E36" s="341">
        <v>0</v>
      </c>
      <c r="F36" s="341"/>
      <c r="G36" s="341">
        <v>3</v>
      </c>
      <c r="H36" s="341"/>
      <c r="I36" s="341">
        <v>7</v>
      </c>
      <c r="J36" s="341"/>
      <c r="K36" s="341">
        <v>8</v>
      </c>
      <c r="L36" s="341"/>
      <c r="M36" s="341">
        <v>0</v>
      </c>
      <c r="N36" s="341"/>
      <c r="O36" s="341">
        <v>0</v>
      </c>
      <c r="P36" s="341"/>
      <c r="Q36" s="341">
        <v>138</v>
      </c>
      <c r="R36" s="341"/>
      <c r="S36" s="341">
        <v>147</v>
      </c>
      <c r="T36" s="341"/>
    </row>
    <row r="37" spans="1:20" ht="7.5" customHeight="1">
      <c r="A37" s="21"/>
      <c r="B37" s="2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2" customHeight="1">
      <c r="A38" s="342" t="s">
        <v>251</v>
      </c>
      <c r="B38" s="343"/>
      <c r="C38" s="341">
        <v>0</v>
      </c>
      <c r="D38" s="341"/>
      <c r="E38" s="341">
        <v>0</v>
      </c>
      <c r="F38" s="341"/>
      <c r="G38" s="341">
        <v>5</v>
      </c>
      <c r="H38" s="341"/>
      <c r="I38" s="341">
        <v>7</v>
      </c>
      <c r="J38" s="341"/>
      <c r="K38" s="341">
        <v>1</v>
      </c>
      <c r="L38" s="341"/>
      <c r="M38" s="341">
        <v>0</v>
      </c>
      <c r="N38" s="341"/>
      <c r="O38" s="341">
        <v>0</v>
      </c>
      <c r="P38" s="341"/>
      <c r="Q38" s="341">
        <v>51</v>
      </c>
      <c r="R38" s="341"/>
      <c r="S38" s="341">
        <v>117</v>
      </c>
      <c r="T38" s="341"/>
    </row>
    <row r="39" spans="1:20" ht="7.5" customHeight="1">
      <c r="A39" s="21"/>
      <c r="B39" s="2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2" customHeight="1">
      <c r="A40" s="342" t="s">
        <v>252</v>
      </c>
      <c r="B40" s="343"/>
      <c r="C40" s="341">
        <v>1</v>
      </c>
      <c r="D40" s="341"/>
      <c r="E40" s="341">
        <v>0</v>
      </c>
      <c r="F40" s="341"/>
      <c r="G40" s="341">
        <v>2</v>
      </c>
      <c r="H40" s="341"/>
      <c r="I40" s="341">
        <v>7</v>
      </c>
      <c r="J40" s="341"/>
      <c r="K40" s="341">
        <v>3</v>
      </c>
      <c r="L40" s="341"/>
      <c r="M40" s="341">
        <v>0</v>
      </c>
      <c r="N40" s="341"/>
      <c r="O40" s="341">
        <v>0</v>
      </c>
      <c r="P40" s="341"/>
      <c r="Q40" s="341">
        <v>65</v>
      </c>
      <c r="R40" s="341"/>
      <c r="S40" s="341">
        <v>93</v>
      </c>
      <c r="T40" s="341"/>
    </row>
    <row r="41" spans="1:20" ht="7.5" customHeight="1">
      <c r="A41" s="21"/>
      <c r="B41" s="2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2" customHeight="1">
      <c r="A42" s="342" t="s">
        <v>253</v>
      </c>
      <c r="B42" s="343"/>
      <c r="C42" s="341">
        <v>0</v>
      </c>
      <c r="D42" s="341"/>
      <c r="E42" s="341">
        <v>0</v>
      </c>
      <c r="F42" s="341"/>
      <c r="G42" s="341">
        <v>1</v>
      </c>
      <c r="H42" s="341"/>
      <c r="I42" s="341">
        <v>1</v>
      </c>
      <c r="J42" s="341"/>
      <c r="K42" s="341">
        <v>0</v>
      </c>
      <c r="L42" s="341"/>
      <c r="M42" s="341">
        <v>0</v>
      </c>
      <c r="N42" s="341"/>
      <c r="O42" s="341">
        <v>0</v>
      </c>
      <c r="P42" s="341"/>
      <c r="Q42" s="341">
        <v>14</v>
      </c>
      <c r="R42" s="341"/>
      <c r="S42" s="341">
        <v>23</v>
      </c>
      <c r="T42" s="341"/>
    </row>
    <row r="43" spans="1:20" ht="7.5" customHeight="1">
      <c r="A43" s="21"/>
      <c r="B43" s="2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2" customHeight="1">
      <c r="A44" s="342" t="s">
        <v>254</v>
      </c>
      <c r="B44" s="343"/>
      <c r="C44" s="341">
        <v>0</v>
      </c>
      <c r="D44" s="341"/>
      <c r="E44" s="341">
        <v>0</v>
      </c>
      <c r="F44" s="341"/>
      <c r="G44" s="341">
        <v>1</v>
      </c>
      <c r="H44" s="341"/>
      <c r="I44" s="341">
        <v>2</v>
      </c>
      <c r="J44" s="341"/>
      <c r="K44" s="341">
        <v>0</v>
      </c>
      <c r="L44" s="341"/>
      <c r="M44" s="341">
        <v>0</v>
      </c>
      <c r="N44" s="341"/>
      <c r="O44" s="341">
        <v>0</v>
      </c>
      <c r="P44" s="341"/>
      <c r="Q44" s="341">
        <v>19</v>
      </c>
      <c r="R44" s="341"/>
      <c r="S44" s="341">
        <v>39</v>
      </c>
      <c r="T44" s="341"/>
    </row>
    <row r="45" spans="1:20" ht="7.5" customHeight="1">
      <c r="A45" s="21"/>
      <c r="B45" s="2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2" customHeight="1">
      <c r="A46" s="342" t="s">
        <v>255</v>
      </c>
      <c r="B46" s="343"/>
      <c r="C46" s="341">
        <v>0</v>
      </c>
      <c r="D46" s="341"/>
      <c r="E46" s="341">
        <v>0</v>
      </c>
      <c r="F46" s="341"/>
      <c r="G46" s="341">
        <v>4</v>
      </c>
      <c r="H46" s="341"/>
      <c r="I46" s="341">
        <v>3</v>
      </c>
      <c r="J46" s="341"/>
      <c r="K46" s="341">
        <v>1</v>
      </c>
      <c r="L46" s="341"/>
      <c r="M46" s="341">
        <v>0</v>
      </c>
      <c r="N46" s="341"/>
      <c r="O46" s="341">
        <v>0</v>
      </c>
      <c r="P46" s="341"/>
      <c r="Q46" s="341">
        <v>66</v>
      </c>
      <c r="R46" s="341"/>
      <c r="S46" s="341">
        <v>90</v>
      </c>
      <c r="T46" s="341"/>
    </row>
    <row r="47" spans="1:20" ht="7.5" customHeight="1">
      <c r="A47" s="21"/>
      <c r="B47" s="22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2" customHeight="1">
      <c r="A48" s="342" t="s">
        <v>256</v>
      </c>
      <c r="B48" s="343"/>
      <c r="C48" s="341">
        <v>1</v>
      </c>
      <c r="D48" s="341"/>
      <c r="E48" s="341">
        <v>0</v>
      </c>
      <c r="F48" s="341"/>
      <c r="G48" s="341">
        <v>1</v>
      </c>
      <c r="H48" s="341"/>
      <c r="I48" s="341">
        <v>6</v>
      </c>
      <c r="J48" s="341"/>
      <c r="K48" s="341">
        <v>3</v>
      </c>
      <c r="L48" s="341"/>
      <c r="M48" s="341">
        <v>0</v>
      </c>
      <c r="N48" s="341"/>
      <c r="O48" s="341">
        <v>0</v>
      </c>
      <c r="P48" s="341"/>
      <c r="Q48" s="341">
        <v>41</v>
      </c>
      <c r="R48" s="341"/>
      <c r="S48" s="341">
        <v>73</v>
      </c>
      <c r="T48" s="341"/>
    </row>
    <row r="49" spans="1:20" ht="6.75" customHeight="1">
      <c r="A49" s="21"/>
      <c r="B49" s="22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2" customHeight="1">
      <c r="A50" s="342" t="s">
        <v>257</v>
      </c>
      <c r="B50" s="343"/>
      <c r="C50" s="341">
        <v>0</v>
      </c>
      <c r="D50" s="341"/>
      <c r="E50" s="341">
        <v>0</v>
      </c>
      <c r="F50" s="341"/>
      <c r="G50" s="341">
        <v>3</v>
      </c>
      <c r="H50" s="341"/>
      <c r="I50" s="341">
        <v>1</v>
      </c>
      <c r="J50" s="341"/>
      <c r="K50" s="341">
        <v>1</v>
      </c>
      <c r="L50" s="341"/>
      <c r="M50" s="341">
        <v>0</v>
      </c>
      <c r="N50" s="341"/>
      <c r="O50" s="341">
        <v>0</v>
      </c>
      <c r="P50" s="341"/>
      <c r="Q50" s="341">
        <v>16</v>
      </c>
      <c r="R50" s="341"/>
      <c r="S50" s="341">
        <v>21</v>
      </c>
      <c r="T50" s="341"/>
    </row>
    <row r="51" spans="1:20" ht="6.75" customHeight="1">
      <c r="A51" s="21"/>
      <c r="B51" s="2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2" customHeight="1">
      <c r="A52" s="342" t="s">
        <v>258</v>
      </c>
      <c r="B52" s="343"/>
      <c r="C52" s="341">
        <v>0</v>
      </c>
      <c r="D52" s="341"/>
      <c r="E52" s="341">
        <v>0</v>
      </c>
      <c r="F52" s="341"/>
      <c r="G52" s="341">
        <v>1</v>
      </c>
      <c r="H52" s="341"/>
      <c r="I52" s="341">
        <v>3</v>
      </c>
      <c r="J52" s="341"/>
      <c r="K52" s="341">
        <v>0</v>
      </c>
      <c r="L52" s="341"/>
      <c r="M52" s="341">
        <v>0</v>
      </c>
      <c r="N52" s="341"/>
      <c r="O52" s="341">
        <v>0</v>
      </c>
      <c r="P52" s="341"/>
      <c r="Q52" s="341">
        <v>28</v>
      </c>
      <c r="R52" s="341"/>
      <c r="S52" s="341">
        <v>33</v>
      </c>
      <c r="T52" s="341"/>
    </row>
    <row r="53" spans="1:20" ht="7.5" customHeight="1">
      <c r="A53" s="21"/>
      <c r="B53" s="22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2" customHeight="1">
      <c r="A54" s="342" t="s">
        <v>259</v>
      </c>
      <c r="B54" s="343"/>
      <c r="C54" s="341">
        <v>0</v>
      </c>
      <c r="D54" s="341"/>
      <c r="E54" s="341">
        <v>0</v>
      </c>
      <c r="F54" s="341"/>
      <c r="G54" s="341">
        <v>4</v>
      </c>
      <c r="H54" s="341"/>
      <c r="I54" s="341">
        <v>7</v>
      </c>
      <c r="J54" s="341"/>
      <c r="K54" s="341">
        <v>1</v>
      </c>
      <c r="L54" s="341"/>
      <c r="M54" s="341">
        <v>0</v>
      </c>
      <c r="N54" s="341"/>
      <c r="O54" s="341">
        <v>0</v>
      </c>
      <c r="P54" s="341"/>
      <c r="Q54" s="341">
        <v>39</v>
      </c>
      <c r="R54" s="341"/>
      <c r="S54" s="341">
        <v>71</v>
      </c>
      <c r="T54" s="341"/>
    </row>
    <row r="55" spans="1:20" ht="7.5" customHeight="1">
      <c r="A55" s="21"/>
      <c r="B55" s="22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2" customHeight="1">
      <c r="A56" s="342" t="s">
        <v>260</v>
      </c>
      <c r="B56" s="343"/>
      <c r="C56" s="341">
        <v>0</v>
      </c>
      <c r="D56" s="341"/>
      <c r="E56" s="341">
        <v>0</v>
      </c>
      <c r="F56" s="341"/>
      <c r="G56" s="341">
        <v>4</v>
      </c>
      <c r="H56" s="341"/>
      <c r="I56" s="341">
        <v>4</v>
      </c>
      <c r="J56" s="341"/>
      <c r="K56" s="341">
        <v>4</v>
      </c>
      <c r="L56" s="341"/>
      <c r="M56" s="341">
        <v>0</v>
      </c>
      <c r="N56" s="341"/>
      <c r="O56" s="341">
        <v>0</v>
      </c>
      <c r="P56" s="341"/>
      <c r="Q56" s="341">
        <v>36</v>
      </c>
      <c r="R56" s="341"/>
      <c r="S56" s="341">
        <v>61</v>
      </c>
      <c r="T56" s="341"/>
    </row>
    <row r="57" spans="1:20" ht="7.5" customHeight="1">
      <c r="A57" s="21"/>
      <c r="B57" s="22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2" customHeight="1">
      <c r="A58" s="342" t="s">
        <v>261</v>
      </c>
      <c r="B58" s="343"/>
      <c r="C58" s="341">
        <v>0</v>
      </c>
      <c r="D58" s="341"/>
      <c r="E58" s="341">
        <v>0</v>
      </c>
      <c r="F58" s="341"/>
      <c r="G58" s="341">
        <v>6</v>
      </c>
      <c r="H58" s="341"/>
      <c r="I58" s="341">
        <v>4</v>
      </c>
      <c r="J58" s="341"/>
      <c r="K58" s="341">
        <v>1</v>
      </c>
      <c r="L58" s="341"/>
      <c r="M58" s="341">
        <v>0</v>
      </c>
      <c r="N58" s="341"/>
      <c r="O58" s="341">
        <v>0</v>
      </c>
      <c r="P58" s="341"/>
      <c r="Q58" s="341">
        <v>37</v>
      </c>
      <c r="R58" s="341"/>
      <c r="S58" s="341">
        <v>58</v>
      </c>
      <c r="T58" s="341"/>
    </row>
    <row r="59" spans="1:20" ht="7.5" customHeight="1">
      <c r="A59" s="21"/>
      <c r="B59" s="22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2" customHeight="1">
      <c r="A60" s="342" t="s">
        <v>262</v>
      </c>
      <c r="B60" s="343"/>
      <c r="C60" s="341">
        <v>1</v>
      </c>
      <c r="D60" s="341"/>
      <c r="E60" s="341">
        <v>0</v>
      </c>
      <c r="F60" s="341"/>
      <c r="G60" s="341">
        <v>8</v>
      </c>
      <c r="H60" s="341"/>
      <c r="I60" s="341">
        <v>10</v>
      </c>
      <c r="J60" s="341"/>
      <c r="K60" s="341">
        <v>5</v>
      </c>
      <c r="L60" s="341"/>
      <c r="M60" s="341">
        <v>0</v>
      </c>
      <c r="N60" s="341"/>
      <c r="O60" s="341">
        <v>0</v>
      </c>
      <c r="P60" s="341"/>
      <c r="Q60" s="341">
        <v>103</v>
      </c>
      <c r="R60" s="341"/>
      <c r="S60" s="341">
        <v>166</v>
      </c>
      <c r="T60" s="341"/>
    </row>
    <row r="61" spans="1:20" ht="6.75" customHeight="1">
      <c r="A61" s="21"/>
      <c r="B61" s="22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2" customHeight="1">
      <c r="A62" s="342" t="s">
        <v>263</v>
      </c>
      <c r="B62" s="343"/>
      <c r="C62" s="341">
        <v>0</v>
      </c>
      <c r="D62" s="341"/>
      <c r="E62" s="341">
        <v>0</v>
      </c>
      <c r="F62" s="341"/>
      <c r="G62" s="341">
        <v>5</v>
      </c>
      <c r="H62" s="341"/>
      <c r="I62" s="341">
        <v>6</v>
      </c>
      <c r="J62" s="341"/>
      <c r="K62" s="341">
        <v>5</v>
      </c>
      <c r="L62" s="341"/>
      <c r="M62" s="341">
        <v>0</v>
      </c>
      <c r="N62" s="341"/>
      <c r="O62" s="341">
        <v>0</v>
      </c>
      <c r="P62" s="341"/>
      <c r="Q62" s="341">
        <v>53</v>
      </c>
      <c r="R62" s="341"/>
      <c r="S62" s="341">
        <v>94</v>
      </c>
      <c r="T62" s="341"/>
    </row>
    <row r="63" spans="1:20" ht="6.75" customHeight="1">
      <c r="A63" s="21"/>
      <c r="B63" s="2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12" customHeight="1">
      <c r="A64" s="342" t="s">
        <v>264</v>
      </c>
      <c r="B64" s="343"/>
      <c r="C64" s="341">
        <v>0</v>
      </c>
      <c r="D64" s="341"/>
      <c r="E64" s="341">
        <v>0</v>
      </c>
      <c r="F64" s="341"/>
      <c r="G64" s="341">
        <v>5</v>
      </c>
      <c r="H64" s="341"/>
      <c r="I64" s="341">
        <v>5</v>
      </c>
      <c r="J64" s="341"/>
      <c r="K64" s="341">
        <v>7</v>
      </c>
      <c r="L64" s="341"/>
      <c r="M64" s="341">
        <v>0</v>
      </c>
      <c r="N64" s="341"/>
      <c r="O64" s="341">
        <v>0</v>
      </c>
      <c r="P64" s="341"/>
      <c r="Q64" s="341">
        <v>80</v>
      </c>
      <c r="R64" s="341"/>
      <c r="S64" s="341">
        <v>112</v>
      </c>
      <c r="T64" s="341"/>
    </row>
    <row r="65" spans="1:20" ht="7.5" customHeight="1">
      <c r="A65" s="21"/>
      <c r="B65" s="22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2" customHeight="1">
      <c r="A66" s="342" t="s">
        <v>106</v>
      </c>
      <c r="B66" s="343"/>
      <c r="C66" s="341">
        <v>1</v>
      </c>
      <c r="D66" s="341"/>
      <c r="E66" s="341">
        <v>0</v>
      </c>
      <c r="F66" s="341"/>
      <c r="G66" s="341">
        <v>4</v>
      </c>
      <c r="H66" s="341"/>
      <c r="I66" s="341">
        <v>13</v>
      </c>
      <c r="J66" s="341"/>
      <c r="K66" s="341">
        <v>6</v>
      </c>
      <c r="L66" s="341"/>
      <c r="M66" s="341">
        <v>0</v>
      </c>
      <c r="N66" s="341"/>
      <c r="O66" s="341">
        <v>0</v>
      </c>
      <c r="P66" s="341"/>
      <c r="Q66" s="341">
        <v>109</v>
      </c>
      <c r="R66" s="341"/>
      <c r="S66" s="341">
        <v>151</v>
      </c>
      <c r="T66" s="341"/>
    </row>
    <row r="67" spans="1:20" ht="7.5" customHeight="1">
      <c r="A67" s="21"/>
      <c r="B67" s="2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12" customHeight="1">
      <c r="A68" s="342" t="s">
        <v>265</v>
      </c>
      <c r="B68" s="343"/>
      <c r="C68" s="341">
        <v>0</v>
      </c>
      <c r="D68" s="341"/>
      <c r="E68" s="341">
        <v>0</v>
      </c>
      <c r="F68" s="341"/>
      <c r="G68" s="341">
        <v>5</v>
      </c>
      <c r="H68" s="341"/>
      <c r="I68" s="341">
        <v>10</v>
      </c>
      <c r="J68" s="341"/>
      <c r="K68" s="341">
        <v>13</v>
      </c>
      <c r="L68" s="341"/>
      <c r="M68" s="341">
        <v>0</v>
      </c>
      <c r="N68" s="341"/>
      <c r="O68" s="341">
        <v>0</v>
      </c>
      <c r="P68" s="341"/>
      <c r="Q68" s="341">
        <v>74</v>
      </c>
      <c r="R68" s="341"/>
      <c r="S68" s="341">
        <v>143</v>
      </c>
      <c r="T68" s="341"/>
    </row>
    <row r="69" spans="1:20" ht="8.25" customHeight="1" thickBot="1">
      <c r="A69" s="365"/>
      <c r="B69" s="366"/>
      <c r="C69" s="367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</row>
    <row r="70" spans="1:27" ht="11.25">
      <c r="A70" s="18" t="s">
        <v>105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97" t="s">
        <v>266</v>
      </c>
      <c r="U70" s="16"/>
      <c r="V70" s="16"/>
      <c r="W70" s="16"/>
      <c r="X70" s="16"/>
      <c r="Y70" s="16"/>
      <c r="Z70" s="16"/>
      <c r="AA70" s="16"/>
    </row>
    <row r="71" spans="1:20" ht="11.25">
      <c r="A71" s="344" t="s">
        <v>322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</row>
  </sheetData>
  <sheetProtection/>
  <mergeCells count="388">
    <mergeCell ref="S69:T69"/>
    <mergeCell ref="Q7:R7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I7:J7"/>
    <mergeCell ref="K7:L7"/>
    <mergeCell ref="M7:N7"/>
    <mergeCell ref="O7:P7"/>
    <mergeCell ref="Q22:R22"/>
    <mergeCell ref="Q24:R24"/>
    <mergeCell ref="Q26:R26"/>
    <mergeCell ref="Q28:R28"/>
    <mergeCell ref="Q30:R30"/>
    <mergeCell ref="A7:B7"/>
    <mergeCell ref="C7:D7"/>
    <mergeCell ref="E7:F7"/>
    <mergeCell ref="G7:H7"/>
    <mergeCell ref="A4:L4"/>
    <mergeCell ref="A3:T3"/>
    <mergeCell ref="A5:B6"/>
    <mergeCell ref="C6:D6"/>
    <mergeCell ref="E6:F6"/>
    <mergeCell ref="G6:H6"/>
    <mergeCell ref="A1:T1"/>
    <mergeCell ref="M4:T4"/>
    <mergeCell ref="O6:P6"/>
    <mergeCell ref="S5:T6"/>
    <mergeCell ref="Q5:R6"/>
    <mergeCell ref="M5:P5"/>
    <mergeCell ref="M6:N6"/>
    <mergeCell ref="K5:L6"/>
    <mergeCell ref="G5:J5"/>
    <mergeCell ref="C5:F5"/>
    <mergeCell ref="I6:J6"/>
    <mergeCell ref="S7:T7"/>
    <mergeCell ref="S8:T8"/>
    <mergeCell ref="S9:T9"/>
    <mergeCell ref="K8:L8"/>
    <mergeCell ref="K9:L9"/>
    <mergeCell ref="E8:F8"/>
    <mergeCell ref="E9:F9"/>
    <mergeCell ref="C8:D8"/>
    <mergeCell ref="C9:D9"/>
    <mergeCell ref="S10:T10"/>
    <mergeCell ref="S11:T11"/>
    <mergeCell ref="S12:T12"/>
    <mergeCell ref="S14:T14"/>
    <mergeCell ref="S16:T16"/>
    <mergeCell ref="S18:T18"/>
    <mergeCell ref="S20:T20"/>
    <mergeCell ref="S22:T22"/>
    <mergeCell ref="S24:T24"/>
    <mergeCell ref="S26:T26"/>
    <mergeCell ref="S28:T28"/>
    <mergeCell ref="S30:T30"/>
    <mergeCell ref="S31:T31"/>
    <mergeCell ref="S32:T32"/>
    <mergeCell ref="S33:T33"/>
    <mergeCell ref="S34:T34"/>
    <mergeCell ref="S36:T36"/>
    <mergeCell ref="S38:T38"/>
    <mergeCell ref="S40:T40"/>
    <mergeCell ref="S42:T42"/>
    <mergeCell ref="S44:T44"/>
    <mergeCell ref="S46:T46"/>
    <mergeCell ref="S48:T48"/>
    <mergeCell ref="S50:T50"/>
    <mergeCell ref="S52:T52"/>
    <mergeCell ref="S54:T54"/>
    <mergeCell ref="S56:T56"/>
    <mergeCell ref="S58:T58"/>
    <mergeCell ref="S60:T60"/>
    <mergeCell ref="S62:T62"/>
    <mergeCell ref="S64:T64"/>
    <mergeCell ref="S66:T66"/>
    <mergeCell ref="S68:T68"/>
    <mergeCell ref="Q8:R8"/>
    <mergeCell ref="Q9:R9"/>
    <mergeCell ref="Q10:R10"/>
    <mergeCell ref="Q11:R11"/>
    <mergeCell ref="Q12:R12"/>
    <mergeCell ref="Q14:R14"/>
    <mergeCell ref="Q16:R16"/>
    <mergeCell ref="Q18:R18"/>
    <mergeCell ref="Q20:R20"/>
    <mergeCell ref="Q31:R31"/>
    <mergeCell ref="Q32:R32"/>
    <mergeCell ref="Q33:R33"/>
    <mergeCell ref="Q34:R34"/>
    <mergeCell ref="Q36:R36"/>
    <mergeCell ref="Q38:R38"/>
    <mergeCell ref="Q56:R56"/>
    <mergeCell ref="Q58:R58"/>
    <mergeCell ref="Q60:R60"/>
    <mergeCell ref="Q62:R62"/>
    <mergeCell ref="Q40:R40"/>
    <mergeCell ref="Q42:R42"/>
    <mergeCell ref="Q44:R44"/>
    <mergeCell ref="Q46:R46"/>
    <mergeCell ref="Q48:R48"/>
    <mergeCell ref="Q50:R50"/>
    <mergeCell ref="Q68:R68"/>
    <mergeCell ref="O8:P8"/>
    <mergeCell ref="O9:P9"/>
    <mergeCell ref="O10:P10"/>
    <mergeCell ref="O11:P11"/>
    <mergeCell ref="O12:P12"/>
    <mergeCell ref="O14:P14"/>
    <mergeCell ref="O16:P16"/>
    <mergeCell ref="Q52:R52"/>
    <mergeCell ref="Q54:R54"/>
    <mergeCell ref="O18:P18"/>
    <mergeCell ref="O20:P20"/>
    <mergeCell ref="O22:P22"/>
    <mergeCell ref="O24:P24"/>
    <mergeCell ref="O26:P26"/>
    <mergeCell ref="O28:P28"/>
    <mergeCell ref="O30:P30"/>
    <mergeCell ref="O31:P31"/>
    <mergeCell ref="O32:P32"/>
    <mergeCell ref="O33:P33"/>
    <mergeCell ref="O34:P34"/>
    <mergeCell ref="O36:P36"/>
    <mergeCell ref="O38:P38"/>
    <mergeCell ref="O40:P40"/>
    <mergeCell ref="O42:P42"/>
    <mergeCell ref="O44:P44"/>
    <mergeCell ref="O46:P46"/>
    <mergeCell ref="O48:P48"/>
    <mergeCell ref="O50:P50"/>
    <mergeCell ref="O52:P52"/>
    <mergeCell ref="O54:P54"/>
    <mergeCell ref="O56:P56"/>
    <mergeCell ref="O58:P58"/>
    <mergeCell ref="O60:P60"/>
    <mergeCell ref="O62:P62"/>
    <mergeCell ref="O64:P64"/>
    <mergeCell ref="O66:P66"/>
    <mergeCell ref="O68:P68"/>
    <mergeCell ref="M8:N8"/>
    <mergeCell ref="M9:N9"/>
    <mergeCell ref="M10:N10"/>
    <mergeCell ref="M11:N11"/>
    <mergeCell ref="M12:N12"/>
    <mergeCell ref="M14:N14"/>
    <mergeCell ref="M16:N16"/>
    <mergeCell ref="M18:N18"/>
    <mergeCell ref="M20:N20"/>
    <mergeCell ref="M22:N22"/>
    <mergeCell ref="M24:N24"/>
    <mergeCell ref="M26:N26"/>
    <mergeCell ref="M28:N28"/>
    <mergeCell ref="M30:N30"/>
    <mergeCell ref="M31:N31"/>
    <mergeCell ref="M32:N32"/>
    <mergeCell ref="M33:N33"/>
    <mergeCell ref="M34:N34"/>
    <mergeCell ref="M36:N36"/>
    <mergeCell ref="M38:N38"/>
    <mergeCell ref="M40:N40"/>
    <mergeCell ref="M42:N42"/>
    <mergeCell ref="M44:N44"/>
    <mergeCell ref="M46:N46"/>
    <mergeCell ref="M48:N48"/>
    <mergeCell ref="M50:N50"/>
    <mergeCell ref="M52:N52"/>
    <mergeCell ref="M54:N54"/>
    <mergeCell ref="M56:N56"/>
    <mergeCell ref="M58:N58"/>
    <mergeCell ref="M60:N60"/>
    <mergeCell ref="M62:N62"/>
    <mergeCell ref="M64:N64"/>
    <mergeCell ref="M66:N66"/>
    <mergeCell ref="M68:N68"/>
    <mergeCell ref="K10:L10"/>
    <mergeCell ref="K11:L11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1:L31"/>
    <mergeCell ref="K32:L32"/>
    <mergeCell ref="K33:L33"/>
    <mergeCell ref="K34:L34"/>
    <mergeCell ref="K36:L36"/>
    <mergeCell ref="K38:L38"/>
    <mergeCell ref="K40:L40"/>
    <mergeCell ref="K42:L42"/>
    <mergeCell ref="K44:L44"/>
    <mergeCell ref="K46:L46"/>
    <mergeCell ref="K48:L48"/>
    <mergeCell ref="K50:L50"/>
    <mergeCell ref="K52:L52"/>
    <mergeCell ref="K54:L54"/>
    <mergeCell ref="K56:L56"/>
    <mergeCell ref="K58:L58"/>
    <mergeCell ref="K60:L60"/>
    <mergeCell ref="K62:L62"/>
    <mergeCell ref="K64:L64"/>
    <mergeCell ref="K66:L66"/>
    <mergeCell ref="K68:L68"/>
    <mergeCell ref="I8:J8"/>
    <mergeCell ref="I9:J9"/>
    <mergeCell ref="I10:J10"/>
    <mergeCell ref="I11:J11"/>
    <mergeCell ref="I12:J12"/>
    <mergeCell ref="I14:J14"/>
    <mergeCell ref="I34:J34"/>
    <mergeCell ref="I16:J16"/>
    <mergeCell ref="I18:J18"/>
    <mergeCell ref="I20:J20"/>
    <mergeCell ref="I22:J22"/>
    <mergeCell ref="I24:J24"/>
    <mergeCell ref="I26:J26"/>
    <mergeCell ref="I38:J38"/>
    <mergeCell ref="I40:J40"/>
    <mergeCell ref="I42:J42"/>
    <mergeCell ref="I44:J44"/>
    <mergeCell ref="I46:J46"/>
    <mergeCell ref="I28:J28"/>
    <mergeCell ref="I30:J30"/>
    <mergeCell ref="I31:J31"/>
    <mergeCell ref="I32:J32"/>
    <mergeCell ref="I33:J33"/>
    <mergeCell ref="G16:H16"/>
    <mergeCell ref="I56:J56"/>
    <mergeCell ref="I58:J58"/>
    <mergeCell ref="I60:J60"/>
    <mergeCell ref="I62:J62"/>
    <mergeCell ref="I48:J48"/>
    <mergeCell ref="I50:J50"/>
    <mergeCell ref="I52:J52"/>
    <mergeCell ref="I54:J54"/>
    <mergeCell ref="I36:J36"/>
    <mergeCell ref="G8:H8"/>
    <mergeCell ref="G9:H9"/>
    <mergeCell ref="G10:H10"/>
    <mergeCell ref="G11:H11"/>
    <mergeCell ref="G12:H12"/>
    <mergeCell ref="G14:H14"/>
    <mergeCell ref="G18:H18"/>
    <mergeCell ref="G20:H20"/>
    <mergeCell ref="G22:H22"/>
    <mergeCell ref="G24:H24"/>
    <mergeCell ref="G26:H26"/>
    <mergeCell ref="G28:H28"/>
    <mergeCell ref="G30:H30"/>
    <mergeCell ref="G31:H31"/>
    <mergeCell ref="G32:H32"/>
    <mergeCell ref="G33:H33"/>
    <mergeCell ref="G34:H34"/>
    <mergeCell ref="G36:H36"/>
    <mergeCell ref="G38:H38"/>
    <mergeCell ref="G40:H40"/>
    <mergeCell ref="G42:H42"/>
    <mergeCell ref="G44:H44"/>
    <mergeCell ref="G46:H46"/>
    <mergeCell ref="G48:H48"/>
    <mergeCell ref="G50:H50"/>
    <mergeCell ref="G52:H52"/>
    <mergeCell ref="G54:H54"/>
    <mergeCell ref="G56:H56"/>
    <mergeCell ref="G58:H58"/>
    <mergeCell ref="G60:H60"/>
    <mergeCell ref="G62:H62"/>
    <mergeCell ref="G64:H64"/>
    <mergeCell ref="G66:H66"/>
    <mergeCell ref="G68:H68"/>
    <mergeCell ref="E10:F10"/>
    <mergeCell ref="E11:F11"/>
    <mergeCell ref="E12:F12"/>
    <mergeCell ref="E14:F14"/>
    <mergeCell ref="E16:F16"/>
    <mergeCell ref="E18:F18"/>
    <mergeCell ref="E20:F20"/>
    <mergeCell ref="E22:F22"/>
    <mergeCell ref="E24:F24"/>
    <mergeCell ref="E26:F26"/>
    <mergeCell ref="E36:F36"/>
    <mergeCell ref="E38:F38"/>
    <mergeCell ref="E28:F28"/>
    <mergeCell ref="E30:F30"/>
    <mergeCell ref="E31:F31"/>
    <mergeCell ref="E32:F32"/>
    <mergeCell ref="E33:F33"/>
    <mergeCell ref="E34:F34"/>
    <mergeCell ref="E62:F62"/>
    <mergeCell ref="E48:F48"/>
    <mergeCell ref="E50:F50"/>
    <mergeCell ref="E52:F52"/>
    <mergeCell ref="E54:F54"/>
    <mergeCell ref="E58:F58"/>
    <mergeCell ref="E60:F60"/>
    <mergeCell ref="E56:F56"/>
    <mergeCell ref="E40:F40"/>
    <mergeCell ref="E42:F42"/>
    <mergeCell ref="E44:F44"/>
    <mergeCell ref="E46:F46"/>
    <mergeCell ref="C10:D10"/>
    <mergeCell ref="C11:D11"/>
    <mergeCell ref="C18:D18"/>
    <mergeCell ref="C20:D20"/>
    <mergeCell ref="C12:D12"/>
    <mergeCell ref="C14:D14"/>
    <mergeCell ref="C16:D16"/>
    <mergeCell ref="C22:D22"/>
    <mergeCell ref="C24:D24"/>
    <mergeCell ref="C26:D26"/>
    <mergeCell ref="C28:D28"/>
    <mergeCell ref="C30:D30"/>
    <mergeCell ref="C46:D46"/>
    <mergeCell ref="C48:D48"/>
    <mergeCell ref="C60:D60"/>
    <mergeCell ref="C31:D31"/>
    <mergeCell ref="C32:D32"/>
    <mergeCell ref="C33:D33"/>
    <mergeCell ref="C34:D34"/>
    <mergeCell ref="C36:D36"/>
    <mergeCell ref="C38:D38"/>
    <mergeCell ref="A16:B16"/>
    <mergeCell ref="A18:B18"/>
    <mergeCell ref="C58:D58"/>
    <mergeCell ref="C62:D62"/>
    <mergeCell ref="C64:D64"/>
    <mergeCell ref="C50:D50"/>
    <mergeCell ref="C52:D52"/>
    <mergeCell ref="C54:D54"/>
    <mergeCell ref="C56:D56"/>
    <mergeCell ref="C40:D40"/>
    <mergeCell ref="A8:B8"/>
    <mergeCell ref="A9:B9"/>
    <mergeCell ref="A10:B10"/>
    <mergeCell ref="A11:B11"/>
    <mergeCell ref="A12:B12"/>
    <mergeCell ref="A14:B14"/>
    <mergeCell ref="A20:B20"/>
    <mergeCell ref="A22:B22"/>
    <mergeCell ref="A24:B24"/>
    <mergeCell ref="A26:B26"/>
    <mergeCell ref="A36:B36"/>
    <mergeCell ref="A38:B38"/>
    <mergeCell ref="A28:B28"/>
    <mergeCell ref="A30:B30"/>
    <mergeCell ref="A31:B31"/>
    <mergeCell ref="A32:B32"/>
    <mergeCell ref="A33:B33"/>
    <mergeCell ref="A34:B34"/>
    <mergeCell ref="A62:B62"/>
    <mergeCell ref="A48:B48"/>
    <mergeCell ref="A50:B50"/>
    <mergeCell ref="A52:B52"/>
    <mergeCell ref="A54:B54"/>
    <mergeCell ref="A56:B56"/>
    <mergeCell ref="A58:B58"/>
    <mergeCell ref="A60:B60"/>
    <mergeCell ref="A71:T71"/>
    <mergeCell ref="A64:B64"/>
    <mergeCell ref="A66:B66"/>
    <mergeCell ref="A68:B68"/>
    <mergeCell ref="E64:F64"/>
    <mergeCell ref="E66:F66"/>
    <mergeCell ref="C68:D68"/>
    <mergeCell ref="I68:J68"/>
    <mergeCell ref="Q64:R64"/>
    <mergeCell ref="Q66:R66"/>
    <mergeCell ref="E68:F68"/>
    <mergeCell ref="I64:J64"/>
    <mergeCell ref="I66:J66"/>
    <mergeCell ref="C66:D66"/>
    <mergeCell ref="A40:B40"/>
    <mergeCell ref="A42:B42"/>
    <mergeCell ref="A44:B44"/>
    <mergeCell ref="A46:B46"/>
    <mergeCell ref="C42:D42"/>
    <mergeCell ref="C44:D44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A1" sqref="A1:R1"/>
    </sheetView>
  </sheetViews>
  <sheetFormatPr defaultColWidth="9.00390625" defaultRowHeight="12"/>
  <cols>
    <col min="1" max="2" width="5.875" style="26" customWidth="1"/>
    <col min="3" max="11" width="6.125" style="26" customWidth="1"/>
    <col min="12" max="12" width="6.375" style="26" customWidth="1"/>
    <col min="13" max="13" width="6.125" style="26" customWidth="1"/>
    <col min="14" max="14" width="6.375" style="26" customWidth="1"/>
    <col min="15" max="18" width="5.875" style="26" customWidth="1"/>
    <col min="19" max="19" width="8.375" style="26" customWidth="1"/>
    <col min="20" max="20" width="9.50390625" style="26" customWidth="1"/>
    <col min="21" max="16384" width="9.375" style="26" customWidth="1"/>
  </cols>
  <sheetData>
    <row r="1" spans="1:18" ht="24" customHeight="1">
      <c r="A1" s="178" t="s">
        <v>404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4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30" customHeight="1">
      <c r="A4" s="185" t="s">
        <v>398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20" ht="12" thickBot="1">
      <c r="A5" s="401"/>
      <c r="B5" s="401"/>
      <c r="C5" s="401"/>
      <c r="D5" s="401"/>
      <c r="E5" s="401"/>
      <c r="F5" s="401"/>
      <c r="G5" s="401"/>
      <c r="H5" s="401"/>
      <c r="I5" s="442" t="s">
        <v>267</v>
      </c>
      <c r="J5" s="442"/>
      <c r="K5" s="442"/>
      <c r="L5" s="442"/>
      <c r="M5" s="442"/>
      <c r="N5" s="442"/>
      <c r="O5" s="442"/>
      <c r="P5" s="442"/>
      <c r="Q5" s="442"/>
      <c r="R5" s="442"/>
      <c r="S5" s="120"/>
      <c r="T5" s="120"/>
    </row>
    <row r="6" spans="1:20" ht="18" customHeight="1">
      <c r="A6" s="402" t="s">
        <v>182</v>
      </c>
      <c r="B6" s="232"/>
      <c r="C6" s="232"/>
      <c r="D6" s="232" t="s">
        <v>268</v>
      </c>
      <c r="E6" s="232"/>
      <c r="F6" s="232"/>
      <c r="G6" s="398" t="s">
        <v>269</v>
      </c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400"/>
    </row>
    <row r="7" spans="1:20" ht="18" customHeight="1">
      <c r="A7" s="403"/>
      <c r="B7" s="231"/>
      <c r="C7" s="231"/>
      <c r="D7" s="231"/>
      <c r="E7" s="231"/>
      <c r="F7" s="231"/>
      <c r="G7" s="431" t="s">
        <v>270</v>
      </c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3"/>
    </row>
    <row r="8" spans="1:20" ht="18" customHeight="1">
      <c r="A8" s="403"/>
      <c r="B8" s="231"/>
      <c r="C8" s="231"/>
      <c r="D8" s="231"/>
      <c r="E8" s="231"/>
      <c r="F8" s="231"/>
      <c r="G8" s="231" t="s">
        <v>268</v>
      </c>
      <c r="H8" s="231"/>
      <c r="I8" s="231"/>
      <c r="J8" s="227" t="s">
        <v>271</v>
      </c>
      <c r="K8" s="227"/>
      <c r="L8" s="227"/>
      <c r="M8" s="227" t="s">
        <v>272</v>
      </c>
      <c r="N8" s="227"/>
      <c r="O8" s="227"/>
      <c r="P8" s="227" t="s">
        <v>273</v>
      </c>
      <c r="Q8" s="227"/>
      <c r="R8" s="249"/>
      <c r="S8" s="445" t="s">
        <v>274</v>
      </c>
      <c r="T8" s="446"/>
    </row>
    <row r="9" spans="1:20" ht="6" customHeight="1">
      <c r="A9" s="412"/>
      <c r="B9" s="228"/>
      <c r="C9" s="413"/>
      <c r="D9" s="414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438"/>
      <c r="T9" s="439"/>
    </row>
    <row r="10" spans="1:20" ht="11.25">
      <c r="A10" s="383" t="s">
        <v>363</v>
      </c>
      <c r="B10" s="394"/>
      <c r="C10" s="395"/>
      <c r="D10" s="387">
        <v>526355</v>
      </c>
      <c r="E10" s="387"/>
      <c r="F10" s="387"/>
      <c r="G10" s="387">
        <v>511486</v>
      </c>
      <c r="H10" s="387"/>
      <c r="I10" s="387"/>
      <c r="J10" s="387">
        <v>301796</v>
      </c>
      <c r="K10" s="387"/>
      <c r="L10" s="387"/>
      <c r="M10" s="387">
        <v>169028</v>
      </c>
      <c r="N10" s="387"/>
      <c r="O10" s="387"/>
      <c r="P10" s="387">
        <v>40518</v>
      </c>
      <c r="Q10" s="387"/>
      <c r="R10" s="387"/>
      <c r="S10" s="436">
        <v>144</v>
      </c>
      <c r="T10" s="437"/>
    </row>
    <row r="11" spans="1:20" ht="11.25">
      <c r="A11" s="396" t="s">
        <v>168</v>
      </c>
      <c r="B11" s="241"/>
      <c r="C11" s="397"/>
      <c r="D11" s="387">
        <v>528451</v>
      </c>
      <c r="E11" s="387"/>
      <c r="F11" s="387"/>
      <c r="G11" s="387">
        <v>514671</v>
      </c>
      <c r="H11" s="387"/>
      <c r="I11" s="387"/>
      <c r="J11" s="387">
        <v>304527</v>
      </c>
      <c r="K11" s="387"/>
      <c r="L11" s="387"/>
      <c r="M11" s="387">
        <v>168753</v>
      </c>
      <c r="N11" s="387"/>
      <c r="O11" s="387"/>
      <c r="P11" s="387">
        <v>41218</v>
      </c>
      <c r="Q11" s="387"/>
      <c r="R11" s="387"/>
      <c r="S11" s="436">
        <v>173</v>
      </c>
      <c r="T11" s="437"/>
    </row>
    <row r="12" spans="1:20" ht="11.25">
      <c r="A12" s="396" t="s">
        <v>364</v>
      </c>
      <c r="B12" s="241"/>
      <c r="C12" s="397"/>
      <c r="D12" s="387">
        <v>549679</v>
      </c>
      <c r="E12" s="387"/>
      <c r="F12" s="387"/>
      <c r="G12" s="387">
        <v>493471</v>
      </c>
      <c r="H12" s="387"/>
      <c r="I12" s="387"/>
      <c r="J12" s="387">
        <v>291191</v>
      </c>
      <c r="K12" s="387"/>
      <c r="L12" s="387"/>
      <c r="M12" s="387">
        <v>180425</v>
      </c>
      <c r="N12" s="387"/>
      <c r="O12" s="387"/>
      <c r="P12" s="387">
        <v>22659</v>
      </c>
      <c r="Q12" s="387"/>
      <c r="R12" s="387"/>
      <c r="S12" s="436">
        <v>96</v>
      </c>
      <c r="T12" s="437"/>
    </row>
    <row r="13" spans="1:20" s="56" customFormat="1" ht="11.25">
      <c r="A13" s="396" t="s">
        <v>365</v>
      </c>
      <c r="B13" s="241"/>
      <c r="C13" s="397"/>
      <c r="D13" s="386">
        <v>530182</v>
      </c>
      <c r="E13" s="386"/>
      <c r="F13" s="386"/>
      <c r="G13" s="386">
        <v>455585</v>
      </c>
      <c r="H13" s="386"/>
      <c r="I13" s="386"/>
      <c r="J13" s="386">
        <v>256747</v>
      </c>
      <c r="K13" s="386"/>
      <c r="L13" s="386"/>
      <c r="M13" s="386">
        <v>184966</v>
      </c>
      <c r="N13" s="386"/>
      <c r="O13" s="386"/>
      <c r="P13" s="386">
        <v>13795</v>
      </c>
      <c r="Q13" s="386"/>
      <c r="R13" s="386"/>
      <c r="S13" s="436">
        <v>77</v>
      </c>
      <c r="T13" s="437"/>
    </row>
    <row r="14" spans="1:21" s="57" customFormat="1" ht="11.25">
      <c r="A14" s="447" t="s">
        <v>366</v>
      </c>
      <c r="B14" s="243"/>
      <c r="C14" s="448"/>
      <c r="D14" s="389">
        <f>SUM(D16:F28)</f>
        <v>571084</v>
      </c>
      <c r="E14" s="389"/>
      <c r="F14" s="389"/>
      <c r="G14" s="389">
        <f>SUM(G16:I28)</f>
        <v>461968</v>
      </c>
      <c r="H14" s="389"/>
      <c r="I14" s="389"/>
      <c r="J14" s="389">
        <f>SUM(J16:L28)</f>
        <v>244081</v>
      </c>
      <c r="K14" s="389"/>
      <c r="L14" s="389"/>
      <c r="M14" s="389">
        <f>SUM(M16:O28)</f>
        <v>204049</v>
      </c>
      <c r="N14" s="389"/>
      <c r="O14" s="389"/>
      <c r="P14" s="389">
        <f>SUM(P16:R28)</f>
        <v>13621</v>
      </c>
      <c r="Q14" s="389"/>
      <c r="R14" s="389"/>
      <c r="S14" s="443">
        <f>SUM(S16:U28)</f>
        <v>217</v>
      </c>
      <c r="T14" s="444"/>
      <c r="U14" s="56"/>
    </row>
    <row r="15" spans="1:21" ht="11.25">
      <c r="A15" s="383"/>
      <c r="B15" s="384"/>
      <c r="C15" s="385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440"/>
      <c r="T15" s="441"/>
      <c r="U15" s="56"/>
    </row>
    <row r="16" spans="1:20" ht="11.25">
      <c r="A16" s="380" t="s">
        <v>367</v>
      </c>
      <c r="B16" s="381"/>
      <c r="C16" s="382"/>
      <c r="D16" s="386">
        <v>41078</v>
      </c>
      <c r="E16" s="386"/>
      <c r="F16" s="386"/>
      <c r="G16" s="390">
        <v>35257</v>
      </c>
      <c r="H16" s="390"/>
      <c r="I16" s="390"/>
      <c r="J16" s="368">
        <v>20319</v>
      </c>
      <c r="K16" s="368"/>
      <c r="L16" s="368"/>
      <c r="M16" s="368">
        <v>13633</v>
      </c>
      <c r="N16" s="368"/>
      <c r="O16" s="368"/>
      <c r="P16" s="368">
        <v>1295</v>
      </c>
      <c r="Q16" s="368"/>
      <c r="R16" s="368"/>
      <c r="S16" s="434">
        <v>10</v>
      </c>
      <c r="T16" s="435"/>
    </row>
    <row r="17" spans="1:20" ht="11.25">
      <c r="A17" s="383" t="s">
        <v>275</v>
      </c>
      <c r="B17" s="384"/>
      <c r="C17" s="385"/>
      <c r="D17" s="386">
        <v>39762</v>
      </c>
      <c r="E17" s="386"/>
      <c r="F17" s="386"/>
      <c r="G17" s="390">
        <v>34881</v>
      </c>
      <c r="H17" s="390"/>
      <c r="I17" s="390"/>
      <c r="J17" s="368">
        <v>20528</v>
      </c>
      <c r="K17" s="368"/>
      <c r="L17" s="368"/>
      <c r="M17" s="368">
        <v>13549</v>
      </c>
      <c r="N17" s="368"/>
      <c r="O17" s="368"/>
      <c r="P17" s="368">
        <v>793</v>
      </c>
      <c r="Q17" s="368"/>
      <c r="R17" s="368"/>
      <c r="S17" s="434">
        <v>11</v>
      </c>
      <c r="T17" s="435"/>
    </row>
    <row r="18" spans="1:20" ht="11.25">
      <c r="A18" s="383" t="s">
        <v>276</v>
      </c>
      <c r="B18" s="384"/>
      <c r="C18" s="385"/>
      <c r="D18" s="386">
        <v>45494</v>
      </c>
      <c r="E18" s="386"/>
      <c r="F18" s="386"/>
      <c r="G18" s="390">
        <v>36045</v>
      </c>
      <c r="H18" s="390"/>
      <c r="I18" s="390"/>
      <c r="J18" s="368">
        <v>19393</v>
      </c>
      <c r="K18" s="368"/>
      <c r="L18" s="368"/>
      <c r="M18" s="368">
        <v>15311</v>
      </c>
      <c r="N18" s="368"/>
      <c r="O18" s="368"/>
      <c r="P18" s="368">
        <v>1326</v>
      </c>
      <c r="Q18" s="368"/>
      <c r="R18" s="368"/>
      <c r="S18" s="434">
        <v>15</v>
      </c>
      <c r="T18" s="435"/>
    </row>
    <row r="19" spans="1:20" ht="11.25">
      <c r="A19" s="383" t="s">
        <v>277</v>
      </c>
      <c r="B19" s="384"/>
      <c r="C19" s="385"/>
      <c r="D19" s="386">
        <v>42767</v>
      </c>
      <c r="E19" s="386"/>
      <c r="F19" s="386"/>
      <c r="G19" s="390">
        <v>37974</v>
      </c>
      <c r="H19" s="390"/>
      <c r="I19" s="390"/>
      <c r="J19" s="368">
        <v>19605</v>
      </c>
      <c r="K19" s="368"/>
      <c r="L19" s="368"/>
      <c r="M19" s="368">
        <v>17176</v>
      </c>
      <c r="N19" s="368"/>
      <c r="O19" s="368"/>
      <c r="P19" s="368">
        <v>1171</v>
      </c>
      <c r="Q19" s="368"/>
      <c r="R19" s="368"/>
      <c r="S19" s="434">
        <v>22</v>
      </c>
      <c r="T19" s="435"/>
    </row>
    <row r="20" spans="1:20" ht="11.25">
      <c r="A20" s="383" t="s">
        <v>278</v>
      </c>
      <c r="B20" s="384"/>
      <c r="C20" s="385"/>
      <c r="D20" s="386">
        <v>29947</v>
      </c>
      <c r="E20" s="386"/>
      <c r="F20" s="386"/>
      <c r="G20" s="390">
        <v>24200</v>
      </c>
      <c r="H20" s="390"/>
      <c r="I20" s="390"/>
      <c r="J20" s="368">
        <v>13877</v>
      </c>
      <c r="K20" s="368"/>
      <c r="L20" s="368"/>
      <c r="M20" s="368">
        <v>9100</v>
      </c>
      <c r="N20" s="368"/>
      <c r="O20" s="368"/>
      <c r="P20" s="368">
        <v>1210</v>
      </c>
      <c r="Q20" s="368"/>
      <c r="R20" s="368"/>
      <c r="S20" s="434">
        <v>13</v>
      </c>
      <c r="T20" s="435"/>
    </row>
    <row r="21" spans="1:20" ht="11.25">
      <c r="A21" s="383" t="s">
        <v>279</v>
      </c>
      <c r="B21" s="384"/>
      <c r="C21" s="385"/>
      <c r="D21" s="386">
        <v>41251</v>
      </c>
      <c r="E21" s="386"/>
      <c r="F21" s="386"/>
      <c r="G21" s="390">
        <v>37114</v>
      </c>
      <c r="H21" s="390"/>
      <c r="I21" s="390"/>
      <c r="J21" s="368">
        <v>19616</v>
      </c>
      <c r="K21" s="368"/>
      <c r="L21" s="368"/>
      <c r="M21" s="368">
        <v>16406</v>
      </c>
      <c r="N21" s="368"/>
      <c r="O21" s="368"/>
      <c r="P21" s="368">
        <v>1080</v>
      </c>
      <c r="Q21" s="368"/>
      <c r="R21" s="368"/>
      <c r="S21" s="434">
        <v>12</v>
      </c>
      <c r="T21" s="435"/>
    </row>
    <row r="22" spans="1:20" ht="11.25">
      <c r="A22" s="383" t="s">
        <v>280</v>
      </c>
      <c r="B22" s="384"/>
      <c r="C22" s="385"/>
      <c r="D22" s="386">
        <v>45447</v>
      </c>
      <c r="E22" s="386"/>
      <c r="F22" s="386"/>
      <c r="G22" s="390">
        <v>35756</v>
      </c>
      <c r="H22" s="390"/>
      <c r="I22" s="390"/>
      <c r="J22" s="368">
        <v>20377</v>
      </c>
      <c r="K22" s="368"/>
      <c r="L22" s="368"/>
      <c r="M22" s="368">
        <v>14008</v>
      </c>
      <c r="N22" s="368"/>
      <c r="O22" s="368"/>
      <c r="P22" s="368">
        <v>1343</v>
      </c>
      <c r="Q22" s="368"/>
      <c r="R22" s="368"/>
      <c r="S22" s="434">
        <v>28</v>
      </c>
      <c r="T22" s="435"/>
    </row>
    <row r="23" spans="1:20" ht="11.25">
      <c r="A23" s="383" t="s">
        <v>281</v>
      </c>
      <c r="B23" s="384"/>
      <c r="C23" s="385"/>
      <c r="D23" s="386">
        <v>55489</v>
      </c>
      <c r="E23" s="386"/>
      <c r="F23" s="386"/>
      <c r="G23" s="390">
        <v>45068</v>
      </c>
      <c r="H23" s="390"/>
      <c r="I23" s="390"/>
      <c r="J23" s="368">
        <v>23043</v>
      </c>
      <c r="K23" s="368"/>
      <c r="L23" s="368"/>
      <c r="M23" s="368">
        <v>21218</v>
      </c>
      <c r="N23" s="368"/>
      <c r="O23" s="368"/>
      <c r="P23" s="368">
        <v>799</v>
      </c>
      <c r="Q23" s="368"/>
      <c r="R23" s="368"/>
      <c r="S23" s="434">
        <v>8</v>
      </c>
      <c r="T23" s="435"/>
    </row>
    <row r="24" spans="1:20" ht="11.25">
      <c r="A24" s="383" t="s">
        <v>282</v>
      </c>
      <c r="B24" s="384"/>
      <c r="C24" s="385"/>
      <c r="D24" s="386">
        <v>51069</v>
      </c>
      <c r="E24" s="386"/>
      <c r="F24" s="386"/>
      <c r="G24" s="390">
        <v>40368</v>
      </c>
      <c r="H24" s="390"/>
      <c r="I24" s="390"/>
      <c r="J24" s="368">
        <v>18192</v>
      </c>
      <c r="K24" s="368"/>
      <c r="L24" s="368"/>
      <c r="M24" s="368">
        <v>20871</v>
      </c>
      <c r="N24" s="368"/>
      <c r="O24" s="368"/>
      <c r="P24" s="368">
        <v>1242</v>
      </c>
      <c r="Q24" s="368"/>
      <c r="R24" s="368"/>
      <c r="S24" s="434">
        <v>63</v>
      </c>
      <c r="T24" s="435"/>
    </row>
    <row r="25" spans="1:20" ht="11.25">
      <c r="A25" s="383"/>
      <c r="B25" s="384"/>
      <c r="C25" s="385"/>
      <c r="D25" s="386"/>
      <c r="E25" s="386"/>
      <c r="F25" s="386"/>
      <c r="G25" s="390"/>
      <c r="H25" s="390"/>
      <c r="I25" s="390"/>
      <c r="J25" s="368"/>
      <c r="K25" s="368"/>
      <c r="L25" s="368"/>
      <c r="M25" s="368"/>
      <c r="N25" s="368"/>
      <c r="O25" s="368"/>
      <c r="P25" s="368"/>
      <c r="Q25" s="368"/>
      <c r="R25" s="368"/>
      <c r="S25" s="435"/>
      <c r="T25" s="435"/>
    </row>
    <row r="26" spans="1:20" ht="11.25">
      <c r="A26" s="380" t="s">
        <v>368</v>
      </c>
      <c r="B26" s="381"/>
      <c r="C26" s="382"/>
      <c r="D26" s="386">
        <v>48100</v>
      </c>
      <c r="E26" s="386"/>
      <c r="F26" s="386"/>
      <c r="G26" s="390">
        <v>36610</v>
      </c>
      <c r="H26" s="390"/>
      <c r="I26" s="390"/>
      <c r="J26" s="368">
        <v>19181</v>
      </c>
      <c r="K26" s="368"/>
      <c r="L26" s="368"/>
      <c r="M26" s="368">
        <v>15982</v>
      </c>
      <c r="N26" s="368"/>
      <c r="O26" s="368"/>
      <c r="P26" s="368">
        <v>1434</v>
      </c>
      <c r="Q26" s="368"/>
      <c r="R26" s="368"/>
      <c r="S26" s="434">
        <v>13</v>
      </c>
      <c r="T26" s="435"/>
    </row>
    <row r="27" spans="1:20" ht="11.25">
      <c r="A27" s="383" t="s">
        <v>283</v>
      </c>
      <c r="B27" s="384"/>
      <c r="C27" s="385"/>
      <c r="D27" s="386">
        <v>54901</v>
      </c>
      <c r="E27" s="386"/>
      <c r="F27" s="386"/>
      <c r="G27" s="390">
        <v>40848</v>
      </c>
      <c r="H27" s="390"/>
      <c r="I27" s="390"/>
      <c r="J27" s="368">
        <v>23354</v>
      </c>
      <c r="K27" s="368"/>
      <c r="L27" s="368"/>
      <c r="M27" s="368">
        <v>16697</v>
      </c>
      <c r="N27" s="368"/>
      <c r="O27" s="368"/>
      <c r="P27" s="368">
        <v>783</v>
      </c>
      <c r="Q27" s="368"/>
      <c r="R27" s="368"/>
      <c r="S27" s="434">
        <v>14</v>
      </c>
      <c r="T27" s="435"/>
    </row>
    <row r="28" spans="1:20" ht="11.25">
      <c r="A28" s="383" t="s">
        <v>116</v>
      </c>
      <c r="B28" s="384"/>
      <c r="C28" s="385"/>
      <c r="D28" s="386">
        <v>75779</v>
      </c>
      <c r="E28" s="386"/>
      <c r="F28" s="386"/>
      <c r="G28" s="390">
        <v>57847</v>
      </c>
      <c r="H28" s="390"/>
      <c r="I28" s="390"/>
      <c r="J28" s="368">
        <v>26596</v>
      </c>
      <c r="K28" s="368"/>
      <c r="L28" s="368"/>
      <c r="M28" s="368">
        <v>30098</v>
      </c>
      <c r="N28" s="368"/>
      <c r="O28" s="368"/>
      <c r="P28" s="368">
        <v>1145</v>
      </c>
      <c r="Q28" s="368"/>
      <c r="R28" s="368"/>
      <c r="S28" s="434">
        <v>8</v>
      </c>
      <c r="T28" s="435"/>
    </row>
    <row r="29" spans="1:20" ht="6" customHeight="1" thickBot="1">
      <c r="A29" s="407"/>
      <c r="B29" s="408"/>
      <c r="C29" s="409"/>
      <c r="D29" s="410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120"/>
      <c r="T29" s="420"/>
    </row>
    <row r="30" spans="1:18" ht="12" customHeight="1">
      <c r="A30" s="452" t="s">
        <v>284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</row>
    <row r="31" spans="1:18" ht="45.75" customHeight="1" thickBot="1">
      <c r="A31" s="404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</row>
    <row r="32" spans="1:21" ht="18" customHeight="1">
      <c r="A32" s="239"/>
      <c r="B32" s="239"/>
      <c r="C32" s="449" t="s">
        <v>285</v>
      </c>
      <c r="D32" s="233"/>
      <c r="E32" s="233"/>
      <c r="F32" s="233"/>
      <c r="G32" s="233"/>
      <c r="H32" s="233"/>
      <c r="I32" s="233"/>
      <c r="J32" s="221"/>
      <c r="K32" s="216" t="s">
        <v>286</v>
      </c>
      <c r="L32" s="216"/>
      <c r="M32" s="216"/>
      <c r="N32" s="216"/>
      <c r="O32" s="216"/>
      <c r="P32" s="216"/>
      <c r="Q32" s="216"/>
      <c r="R32" s="217"/>
      <c r="S32" s="427" t="s">
        <v>180</v>
      </c>
      <c r="T32" s="428"/>
      <c r="U32" s="63"/>
    </row>
    <row r="33" spans="1:22" ht="18" customHeight="1">
      <c r="A33" s="239"/>
      <c r="B33" s="239"/>
      <c r="C33" s="450" t="s">
        <v>287</v>
      </c>
      <c r="D33" s="451"/>
      <c r="E33" s="451"/>
      <c r="F33" s="451"/>
      <c r="G33" s="451"/>
      <c r="H33" s="451"/>
      <c r="I33" s="451"/>
      <c r="J33" s="237"/>
      <c r="K33" s="405" t="s">
        <v>288</v>
      </c>
      <c r="L33" s="416"/>
      <c r="M33" s="371" t="s">
        <v>289</v>
      </c>
      <c r="N33" s="372"/>
      <c r="O33" s="371" t="s">
        <v>169</v>
      </c>
      <c r="P33" s="372"/>
      <c r="Q33" s="371" t="s">
        <v>290</v>
      </c>
      <c r="R33" s="372"/>
      <c r="S33" s="373"/>
      <c r="T33" s="429"/>
      <c r="U33" s="63"/>
      <c r="V33" s="63"/>
    </row>
    <row r="34" spans="1:22" ht="18" customHeight="1">
      <c r="A34" s="239"/>
      <c r="B34" s="239"/>
      <c r="C34" s="415" t="s">
        <v>291</v>
      </c>
      <c r="D34" s="416"/>
      <c r="E34" s="421" t="s">
        <v>292</v>
      </c>
      <c r="F34" s="422"/>
      <c r="G34" s="423"/>
      <c r="H34" s="424"/>
      <c r="I34" s="370" t="s">
        <v>293</v>
      </c>
      <c r="J34" s="370"/>
      <c r="K34" s="373"/>
      <c r="L34" s="374"/>
      <c r="M34" s="373"/>
      <c r="N34" s="374"/>
      <c r="O34" s="373"/>
      <c r="P34" s="374"/>
      <c r="Q34" s="373"/>
      <c r="R34" s="374"/>
      <c r="S34" s="373"/>
      <c r="T34" s="429"/>
      <c r="U34" s="47"/>
      <c r="V34" s="47"/>
    </row>
    <row r="35" spans="1:22" ht="18" customHeight="1">
      <c r="A35" s="239"/>
      <c r="B35" s="239"/>
      <c r="C35" s="417"/>
      <c r="D35" s="418"/>
      <c r="E35" s="421" t="s">
        <v>294</v>
      </c>
      <c r="F35" s="424"/>
      <c r="G35" s="421" t="s">
        <v>295</v>
      </c>
      <c r="H35" s="424"/>
      <c r="I35" s="453"/>
      <c r="J35" s="453"/>
      <c r="K35" s="375"/>
      <c r="L35" s="376"/>
      <c r="M35" s="375"/>
      <c r="N35" s="376"/>
      <c r="O35" s="375"/>
      <c r="P35" s="376"/>
      <c r="Q35" s="375"/>
      <c r="R35" s="376"/>
      <c r="S35" s="375"/>
      <c r="T35" s="430"/>
      <c r="U35" s="47"/>
      <c r="V35" s="47"/>
    </row>
    <row r="36" spans="1:20" ht="6" customHeight="1">
      <c r="A36" s="239"/>
      <c r="B36" s="239"/>
      <c r="C36" s="415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405"/>
      <c r="T36" s="406"/>
    </row>
    <row r="37" spans="1:20" ht="11.25">
      <c r="A37" s="369"/>
      <c r="B37" s="369"/>
      <c r="C37" s="379">
        <v>7530</v>
      </c>
      <c r="D37" s="369"/>
      <c r="E37" s="369">
        <v>1666</v>
      </c>
      <c r="F37" s="369"/>
      <c r="G37" s="369">
        <v>3157</v>
      </c>
      <c r="H37" s="369"/>
      <c r="I37" s="369">
        <v>2707</v>
      </c>
      <c r="J37" s="369"/>
      <c r="K37" s="369">
        <v>7339</v>
      </c>
      <c r="L37" s="369"/>
      <c r="M37" s="369">
        <v>7066</v>
      </c>
      <c r="N37" s="369"/>
      <c r="O37" s="369">
        <v>235</v>
      </c>
      <c r="P37" s="369"/>
      <c r="Q37" s="369">
        <v>38</v>
      </c>
      <c r="R37" s="388"/>
      <c r="S37" s="377" t="s">
        <v>369</v>
      </c>
      <c r="T37" s="378"/>
    </row>
    <row r="38" spans="1:20" ht="11.25">
      <c r="A38" s="387"/>
      <c r="B38" s="387"/>
      <c r="C38" s="379">
        <v>7572</v>
      </c>
      <c r="D38" s="369"/>
      <c r="E38" s="369">
        <v>1713</v>
      </c>
      <c r="F38" s="369"/>
      <c r="G38" s="369">
        <v>3225</v>
      </c>
      <c r="H38" s="369"/>
      <c r="I38" s="369">
        <v>2634</v>
      </c>
      <c r="J38" s="369"/>
      <c r="K38" s="369">
        <v>6208</v>
      </c>
      <c r="L38" s="369"/>
      <c r="M38" s="369">
        <v>5883</v>
      </c>
      <c r="N38" s="369"/>
      <c r="O38" s="369">
        <v>283</v>
      </c>
      <c r="P38" s="369"/>
      <c r="Q38" s="369">
        <v>42</v>
      </c>
      <c r="R38" s="388"/>
      <c r="S38" s="240" t="s">
        <v>370</v>
      </c>
      <c r="T38" s="391"/>
    </row>
    <row r="39" spans="1:20" s="56" customFormat="1" ht="11.25">
      <c r="A39" s="387"/>
      <c r="B39" s="387"/>
      <c r="C39" s="379">
        <v>7193</v>
      </c>
      <c r="D39" s="369"/>
      <c r="E39" s="369">
        <v>1813</v>
      </c>
      <c r="F39" s="369"/>
      <c r="G39" s="369">
        <v>3020</v>
      </c>
      <c r="H39" s="369"/>
      <c r="I39" s="369">
        <v>2360</v>
      </c>
      <c r="J39" s="369"/>
      <c r="K39" s="369">
        <v>48115</v>
      </c>
      <c r="L39" s="369"/>
      <c r="M39" s="369">
        <v>47693</v>
      </c>
      <c r="N39" s="369"/>
      <c r="O39" s="369">
        <v>358</v>
      </c>
      <c r="P39" s="369"/>
      <c r="Q39" s="369">
        <v>64</v>
      </c>
      <c r="R39" s="388"/>
      <c r="S39" s="240" t="s">
        <v>371</v>
      </c>
      <c r="T39" s="391"/>
    </row>
    <row r="40" spans="1:20" s="56" customFormat="1" ht="11.25">
      <c r="A40" s="387"/>
      <c r="B40" s="387"/>
      <c r="C40" s="379">
        <v>5946</v>
      </c>
      <c r="D40" s="369"/>
      <c r="E40" s="369">
        <v>1626</v>
      </c>
      <c r="F40" s="369"/>
      <c r="G40" s="369">
        <v>2293</v>
      </c>
      <c r="H40" s="369"/>
      <c r="I40" s="369">
        <v>2027</v>
      </c>
      <c r="J40" s="369"/>
      <c r="K40" s="369">
        <v>68651</v>
      </c>
      <c r="L40" s="369"/>
      <c r="M40" s="369">
        <v>68260</v>
      </c>
      <c r="N40" s="369"/>
      <c r="O40" s="369">
        <v>346</v>
      </c>
      <c r="P40" s="369"/>
      <c r="Q40" s="369">
        <v>45</v>
      </c>
      <c r="R40" s="388"/>
      <c r="S40" s="240" t="s">
        <v>372</v>
      </c>
      <c r="T40" s="391"/>
    </row>
    <row r="41" spans="1:20" ht="11.25">
      <c r="A41" s="425"/>
      <c r="B41" s="425"/>
      <c r="C41" s="426">
        <v>5604</v>
      </c>
      <c r="D41" s="389"/>
      <c r="E41" s="389">
        <v>1714</v>
      </c>
      <c r="F41" s="389"/>
      <c r="G41" s="389">
        <v>1962</v>
      </c>
      <c r="H41" s="389"/>
      <c r="I41" s="389">
        <v>1928</v>
      </c>
      <c r="J41" s="389"/>
      <c r="K41" s="389">
        <v>103512</v>
      </c>
      <c r="L41" s="389"/>
      <c r="M41" s="389">
        <v>102988</v>
      </c>
      <c r="N41" s="389"/>
      <c r="O41" s="389">
        <v>432</v>
      </c>
      <c r="P41" s="389"/>
      <c r="Q41" s="389">
        <v>92</v>
      </c>
      <c r="R41" s="389"/>
      <c r="S41" s="242" t="s">
        <v>373</v>
      </c>
      <c r="T41" s="393"/>
    </row>
    <row r="42" spans="1:20" ht="11.25">
      <c r="A42" s="369"/>
      <c r="B42" s="369"/>
      <c r="C42" s="37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77"/>
      <c r="T42" s="378"/>
    </row>
    <row r="43" spans="1:20" ht="11.25">
      <c r="A43" s="369"/>
      <c r="B43" s="369"/>
      <c r="C43" s="392">
        <v>523</v>
      </c>
      <c r="D43" s="386"/>
      <c r="E43" s="368">
        <v>189</v>
      </c>
      <c r="F43" s="368"/>
      <c r="G43" s="368">
        <v>171</v>
      </c>
      <c r="H43" s="368"/>
      <c r="I43" s="368">
        <v>163</v>
      </c>
      <c r="J43" s="368"/>
      <c r="K43" s="386">
        <v>5298</v>
      </c>
      <c r="L43" s="386"/>
      <c r="M43" s="368">
        <v>5260</v>
      </c>
      <c r="N43" s="368"/>
      <c r="O43" s="368">
        <v>33</v>
      </c>
      <c r="P43" s="368"/>
      <c r="Q43" s="368">
        <v>5</v>
      </c>
      <c r="R43" s="368"/>
      <c r="S43" s="377" t="s">
        <v>375</v>
      </c>
      <c r="T43" s="378"/>
    </row>
    <row r="44" spans="1:20" ht="11.25">
      <c r="A44" s="369"/>
      <c r="B44" s="369"/>
      <c r="C44" s="392">
        <v>464</v>
      </c>
      <c r="D44" s="386"/>
      <c r="E44" s="368">
        <v>149</v>
      </c>
      <c r="F44" s="368"/>
      <c r="G44" s="368">
        <v>166</v>
      </c>
      <c r="H44" s="368"/>
      <c r="I44" s="368">
        <v>149</v>
      </c>
      <c r="J44" s="368"/>
      <c r="K44" s="386">
        <v>4417</v>
      </c>
      <c r="L44" s="386"/>
      <c r="M44" s="368">
        <v>4390</v>
      </c>
      <c r="N44" s="368"/>
      <c r="O44" s="368">
        <v>19</v>
      </c>
      <c r="P44" s="368"/>
      <c r="Q44" s="368">
        <v>8</v>
      </c>
      <c r="R44" s="368"/>
      <c r="S44" s="377" t="s">
        <v>296</v>
      </c>
      <c r="T44" s="378"/>
    </row>
    <row r="45" spans="1:20" ht="11.25">
      <c r="A45" s="369"/>
      <c r="B45" s="369"/>
      <c r="C45" s="392">
        <v>484</v>
      </c>
      <c r="D45" s="386"/>
      <c r="E45" s="368">
        <v>171</v>
      </c>
      <c r="F45" s="368"/>
      <c r="G45" s="368">
        <v>155</v>
      </c>
      <c r="H45" s="368"/>
      <c r="I45" s="368">
        <v>158</v>
      </c>
      <c r="J45" s="368"/>
      <c r="K45" s="386">
        <v>8965</v>
      </c>
      <c r="L45" s="386"/>
      <c r="M45" s="368">
        <v>8939</v>
      </c>
      <c r="N45" s="368"/>
      <c r="O45" s="368">
        <v>18</v>
      </c>
      <c r="P45" s="368"/>
      <c r="Q45" s="368">
        <v>8</v>
      </c>
      <c r="R45" s="368"/>
      <c r="S45" s="377" t="s">
        <v>297</v>
      </c>
      <c r="T45" s="378"/>
    </row>
    <row r="46" spans="1:20" ht="11.25">
      <c r="A46" s="369"/>
      <c r="B46" s="369"/>
      <c r="C46" s="392">
        <v>485</v>
      </c>
      <c r="D46" s="386"/>
      <c r="E46" s="368">
        <v>149</v>
      </c>
      <c r="F46" s="368"/>
      <c r="G46" s="368">
        <v>178</v>
      </c>
      <c r="H46" s="368"/>
      <c r="I46" s="368">
        <v>158</v>
      </c>
      <c r="J46" s="368"/>
      <c r="K46" s="386">
        <v>4308</v>
      </c>
      <c r="L46" s="386"/>
      <c r="M46" s="368">
        <v>4258</v>
      </c>
      <c r="N46" s="368"/>
      <c r="O46" s="368">
        <v>43</v>
      </c>
      <c r="P46" s="368"/>
      <c r="Q46" s="368">
        <v>7</v>
      </c>
      <c r="R46" s="368"/>
      <c r="S46" s="377" t="s">
        <v>298</v>
      </c>
      <c r="T46" s="378"/>
    </row>
    <row r="47" spans="1:20" ht="11.25">
      <c r="A47" s="369"/>
      <c r="B47" s="369"/>
      <c r="C47" s="392">
        <v>411</v>
      </c>
      <c r="D47" s="386"/>
      <c r="E47" s="368">
        <v>120</v>
      </c>
      <c r="F47" s="368"/>
      <c r="G47" s="368">
        <v>148</v>
      </c>
      <c r="H47" s="368"/>
      <c r="I47" s="368">
        <v>143</v>
      </c>
      <c r="J47" s="368"/>
      <c r="K47" s="386">
        <v>5336</v>
      </c>
      <c r="L47" s="386"/>
      <c r="M47" s="368">
        <v>5293</v>
      </c>
      <c r="N47" s="368"/>
      <c r="O47" s="368">
        <v>36</v>
      </c>
      <c r="P47" s="368"/>
      <c r="Q47" s="368">
        <v>7</v>
      </c>
      <c r="R47" s="368"/>
      <c r="S47" s="377" t="s">
        <v>299</v>
      </c>
      <c r="T47" s="378"/>
    </row>
    <row r="48" spans="1:20" ht="11.25">
      <c r="A48" s="369"/>
      <c r="B48" s="369"/>
      <c r="C48" s="392">
        <v>450</v>
      </c>
      <c r="D48" s="386"/>
      <c r="E48" s="368">
        <v>155</v>
      </c>
      <c r="F48" s="368"/>
      <c r="G48" s="368">
        <v>147</v>
      </c>
      <c r="H48" s="368"/>
      <c r="I48" s="368">
        <v>148</v>
      </c>
      <c r="J48" s="368"/>
      <c r="K48" s="386">
        <v>3687</v>
      </c>
      <c r="L48" s="386"/>
      <c r="M48" s="368">
        <v>3648</v>
      </c>
      <c r="N48" s="368"/>
      <c r="O48" s="368">
        <v>31</v>
      </c>
      <c r="P48" s="368"/>
      <c r="Q48" s="368">
        <v>8</v>
      </c>
      <c r="R48" s="368"/>
      <c r="S48" s="377" t="s">
        <v>300</v>
      </c>
      <c r="T48" s="378"/>
    </row>
    <row r="49" spans="1:20" ht="11.25">
      <c r="A49" s="369"/>
      <c r="B49" s="369"/>
      <c r="C49" s="392">
        <v>464</v>
      </c>
      <c r="D49" s="386"/>
      <c r="E49" s="368">
        <v>150</v>
      </c>
      <c r="F49" s="368"/>
      <c r="G49" s="368">
        <v>150</v>
      </c>
      <c r="H49" s="368"/>
      <c r="I49" s="368">
        <v>164</v>
      </c>
      <c r="J49" s="368"/>
      <c r="K49" s="386">
        <v>9227</v>
      </c>
      <c r="L49" s="386"/>
      <c r="M49" s="368">
        <v>9189</v>
      </c>
      <c r="N49" s="368"/>
      <c r="O49" s="368">
        <v>29</v>
      </c>
      <c r="P49" s="368"/>
      <c r="Q49" s="368">
        <v>9</v>
      </c>
      <c r="R49" s="368"/>
      <c r="S49" s="377" t="s">
        <v>301</v>
      </c>
      <c r="T49" s="378"/>
    </row>
    <row r="50" spans="1:20" ht="11.25">
      <c r="A50" s="369"/>
      <c r="B50" s="369"/>
      <c r="C50" s="392">
        <v>428</v>
      </c>
      <c r="D50" s="386"/>
      <c r="E50" s="368">
        <v>130</v>
      </c>
      <c r="F50" s="368"/>
      <c r="G50" s="368">
        <v>152</v>
      </c>
      <c r="H50" s="368"/>
      <c r="I50" s="368">
        <v>146</v>
      </c>
      <c r="J50" s="368"/>
      <c r="K50" s="386">
        <v>9993</v>
      </c>
      <c r="L50" s="386"/>
      <c r="M50" s="368">
        <v>9959</v>
      </c>
      <c r="N50" s="368"/>
      <c r="O50" s="368">
        <v>27</v>
      </c>
      <c r="P50" s="368"/>
      <c r="Q50" s="368">
        <v>7</v>
      </c>
      <c r="R50" s="368"/>
      <c r="S50" s="377" t="s">
        <v>302</v>
      </c>
      <c r="T50" s="378"/>
    </row>
    <row r="51" spans="1:20" ht="11.25">
      <c r="A51" s="369"/>
      <c r="B51" s="369"/>
      <c r="C51" s="392">
        <v>512</v>
      </c>
      <c r="D51" s="386"/>
      <c r="E51" s="368">
        <v>148</v>
      </c>
      <c r="F51" s="368"/>
      <c r="G51" s="368">
        <v>177</v>
      </c>
      <c r="H51" s="368"/>
      <c r="I51" s="368">
        <v>187</v>
      </c>
      <c r="J51" s="368"/>
      <c r="K51" s="386">
        <v>10189</v>
      </c>
      <c r="L51" s="386"/>
      <c r="M51" s="368">
        <v>10106</v>
      </c>
      <c r="N51" s="368"/>
      <c r="O51" s="368">
        <v>73</v>
      </c>
      <c r="P51" s="368"/>
      <c r="Q51" s="368">
        <v>10</v>
      </c>
      <c r="R51" s="368"/>
      <c r="S51" s="377" t="s">
        <v>303</v>
      </c>
      <c r="T51" s="378"/>
    </row>
    <row r="52" spans="1:20" ht="11.25">
      <c r="A52" s="369"/>
      <c r="B52" s="369"/>
      <c r="C52" s="392"/>
      <c r="D52" s="386"/>
      <c r="E52" s="454"/>
      <c r="F52" s="454"/>
      <c r="G52" s="368"/>
      <c r="H52" s="368"/>
      <c r="I52" s="368"/>
      <c r="J52" s="368"/>
      <c r="K52" s="386"/>
      <c r="L52" s="386"/>
      <c r="M52" s="368"/>
      <c r="N52" s="368"/>
      <c r="O52" s="368"/>
      <c r="P52" s="368"/>
      <c r="Q52" s="368"/>
      <c r="R52" s="368"/>
      <c r="S52" s="377"/>
      <c r="T52" s="378"/>
    </row>
    <row r="53" spans="1:20" ht="11.25">
      <c r="A53" s="369"/>
      <c r="B53" s="369"/>
      <c r="C53" s="392">
        <v>435</v>
      </c>
      <c r="D53" s="386"/>
      <c r="E53" s="368">
        <v>109</v>
      </c>
      <c r="F53" s="368"/>
      <c r="G53" s="368">
        <v>152</v>
      </c>
      <c r="H53" s="368"/>
      <c r="I53" s="368">
        <v>174</v>
      </c>
      <c r="J53" s="368"/>
      <c r="K53" s="386">
        <v>11055</v>
      </c>
      <c r="L53" s="386"/>
      <c r="M53" s="368">
        <v>11005</v>
      </c>
      <c r="N53" s="368"/>
      <c r="O53" s="368">
        <v>42</v>
      </c>
      <c r="P53" s="368"/>
      <c r="Q53" s="368">
        <v>8</v>
      </c>
      <c r="R53" s="368"/>
      <c r="S53" s="377" t="s">
        <v>374</v>
      </c>
      <c r="T53" s="378"/>
    </row>
    <row r="54" spans="1:20" ht="11.25">
      <c r="A54" s="369"/>
      <c r="B54" s="369"/>
      <c r="C54" s="392">
        <v>442</v>
      </c>
      <c r="D54" s="386"/>
      <c r="E54" s="368">
        <v>117</v>
      </c>
      <c r="F54" s="368"/>
      <c r="G54" s="368">
        <v>163</v>
      </c>
      <c r="H54" s="368"/>
      <c r="I54" s="368">
        <v>162</v>
      </c>
      <c r="J54" s="368"/>
      <c r="K54" s="386">
        <v>13611</v>
      </c>
      <c r="L54" s="386"/>
      <c r="M54" s="368">
        <v>13572</v>
      </c>
      <c r="N54" s="368"/>
      <c r="O54" s="368">
        <v>32</v>
      </c>
      <c r="P54" s="368"/>
      <c r="Q54" s="368">
        <v>7</v>
      </c>
      <c r="R54" s="368"/>
      <c r="S54" s="377" t="s">
        <v>304</v>
      </c>
      <c r="T54" s="378"/>
    </row>
    <row r="55" spans="1:20" ht="11.25">
      <c r="A55" s="369"/>
      <c r="B55" s="369"/>
      <c r="C55" s="392">
        <v>506</v>
      </c>
      <c r="D55" s="386"/>
      <c r="E55" s="368">
        <v>127</v>
      </c>
      <c r="F55" s="368"/>
      <c r="G55" s="368">
        <v>203</v>
      </c>
      <c r="H55" s="368"/>
      <c r="I55" s="368">
        <v>176</v>
      </c>
      <c r="J55" s="368"/>
      <c r="K55" s="386">
        <v>17426</v>
      </c>
      <c r="L55" s="386"/>
      <c r="M55" s="368">
        <v>17369</v>
      </c>
      <c r="N55" s="368"/>
      <c r="O55" s="368">
        <v>49</v>
      </c>
      <c r="P55" s="368"/>
      <c r="Q55" s="368">
        <v>8</v>
      </c>
      <c r="R55" s="368"/>
      <c r="S55" s="377" t="s">
        <v>305</v>
      </c>
      <c r="T55" s="378"/>
    </row>
    <row r="56" spans="1:20" ht="6" customHeight="1" thickBot="1">
      <c r="A56" s="404"/>
      <c r="B56" s="404"/>
      <c r="C56" s="419"/>
      <c r="D56" s="408"/>
      <c r="E56" s="408"/>
      <c r="F56" s="408"/>
      <c r="G56" s="411"/>
      <c r="H56" s="411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122"/>
      <c r="T56" s="420"/>
    </row>
    <row r="57" spans="1:20" s="39" customFormat="1" ht="13.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T57" s="65" t="s">
        <v>266</v>
      </c>
    </row>
    <row r="58" spans="1:18" ht="11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11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11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1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1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1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</sheetData>
  <sheetProtection formatCells="0" formatColumns="0" formatRows="0" insertColumns="0" insertRows="0" insertHyperlinks="0" deleteColumns="0" deleteRows="0" selectLockedCells="1" sort="0" autoFilter="0" pivotTables="0"/>
  <mergeCells count="388">
    <mergeCell ref="E53:F53"/>
    <mergeCell ref="E49:F49"/>
    <mergeCell ref="G42:H42"/>
    <mergeCell ref="E52:F52"/>
    <mergeCell ref="G43:H43"/>
    <mergeCell ref="G53:H53"/>
    <mergeCell ref="A38:B38"/>
    <mergeCell ref="A37:B37"/>
    <mergeCell ref="P19:R19"/>
    <mergeCell ref="E38:F38"/>
    <mergeCell ref="G38:H38"/>
    <mergeCell ref="C37:D37"/>
    <mergeCell ref="K37:L37"/>
    <mergeCell ref="K38:L38"/>
    <mergeCell ref="I36:J36"/>
    <mergeCell ref="I37:J37"/>
    <mergeCell ref="P18:R18"/>
    <mergeCell ref="K36:L36"/>
    <mergeCell ref="M36:N36"/>
    <mergeCell ref="C32:J32"/>
    <mergeCell ref="C33:J33"/>
    <mergeCell ref="A30:R30"/>
    <mergeCell ref="I34:J35"/>
    <mergeCell ref="E35:F35"/>
    <mergeCell ref="G35:H35"/>
    <mergeCell ref="I5:T5"/>
    <mergeCell ref="S24:T24"/>
    <mergeCell ref="S25:T25"/>
    <mergeCell ref="S20:T20"/>
    <mergeCell ref="S21:T21"/>
    <mergeCell ref="M14:O14"/>
    <mergeCell ref="P14:R14"/>
    <mergeCell ref="S14:T14"/>
    <mergeCell ref="S8:T8"/>
    <mergeCell ref="M10:O10"/>
    <mergeCell ref="S9:T9"/>
    <mergeCell ref="S28:T28"/>
    <mergeCell ref="S29:T29"/>
    <mergeCell ref="S26:T26"/>
    <mergeCell ref="S11:T11"/>
    <mergeCell ref="S12:T12"/>
    <mergeCell ref="S13:T13"/>
    <mergeCell ref="S15:T15"/>
    <mergeCell ref="S27:T27"/>
    <mergeCell ref="G7:T7"/>
    <mergeCell ref="S22:T22"/>
    <mergeCell ref="S23:T23"/>
    <mergeCell ref="S16:T16"/>
    <mergeCell ref="S17:T17"/>
    <mergeCell ref="S18:T18"/>
    <mergeCell ref="S19:T19"/>
    <mergeCell ref="S10:T10"/>
    <mergeCell ref="G9:I9"/>
    <mergeCell ref="J9:L9"/>
    <mergeCell ref="S32:T35"/>
    <mergeCell ref="O33:P35"/>
    <mergeCell ref="P25:R25"/>
    <mergeCell ref="G45:H45"/>
    <mergeCell ref="Q33:R35"/>
    <mergeCell ref="G36:H36"/>
    <mergeCell ref="G40:H40"/>
    <mergeCell ref="K33:L35"/>
    <mergeCell ref="I39:J39"/>
    <mergeCell ref="Q36:R36"/>
    <mergeCell ref="G47:H47"/>
    <mergeCell ref="I55:J55"/>
    <mergeCell ref="I54:J54"/>
    <mergeCell ref="I47:J47"/>
    <mergeCell ref="I48:J48"/>
    <mergeCell ref="I49:J49"/>
    <mergeCell ref="I50:J50"/>
    <mergeCell ref="I51:J51"/>
    <mergeCell ref="I52:J52"/>
    <mergeCell ref="G55:H55"/>
    <mergeCell ref="I46:J46"/>
    <mergeCell ref="E39:F39"/>
    <mergeCell ref="G39:H39"/>
    <mergeCell ref="I43:J43"/>
    <mergeCell ref="G46:H46"/>
    <mergeCell ref="I41:J41"/>
    <mergeCell ref="I40:J40"/>
    <mergeCell ref="E46:F46"/>
    <mergeCell ref="G41:H41"/>
    <mergeCell ref="G44:H44"/>
    <mergeCell ref="I45:J45"/>
    <mergeCell ref="I44:J44"/>
    <mergeCell ref="Q42:R42"/>
    <mergeCell ref="I42:J42"/>
    <mergeCell ref="Q43:R43"/>
    <mergeCell ref="M42:N42"/>
    <mergeCell ref="M43:N43"/>
    <mergeCell ref="O43:P43"/>
    <mergeCell ref="K43:L43"/>
    <mergeCell ref="M44:N44"/>
    <mergeCell ref="K44:L44"/>
    <mergeCell ref="Q37:R37"/>
    <mergeCell ref="Q39:R39"/>
    <mergeCell ref="M39:N39"/>
    <mergeCell ref="O38:P38"/>
    <mergeCell ref="K39:L39"/>
    <mergeCell ref="K41:L41"/>
    <mergeCell ref="K42:L42"/>
    <mergeCell ref="Q41:R41"/>
    <mergeCell ref="M41:N41"/>
    <mergeCell ref="E34:H34"/>
    <mergeCell ref="E36:F36"/>
    <mergeCell ref="E40:F40"/>
    <mergeCell ref="E37:F37"/>
    <mergeCell ref="G37:H37"/>
    <mergeCell ref="A43:B43"/>
    <mergeCell ref="A42:B42"/>
    <mergeCell ref="A41:B41"/>
    <mergeCell ref="C39:D39"/>
    <mergeCell ref="C41:D41"/>
    <mergeCell ref="C42:D42"/>
    <mergeCell ref="C43:D43"/>
    <mergeCell ref="A40:B40"/>
    <mergeCell ref="A39:B39"/>
    <mergeCell ref="I53:J53"/>
    <mergeCell ref="S56:T56"/>
    <mergeCell ref="M56:N56"/>
    <mergeCell ref="O56:P56"/>
    <mergeCell ref="Q56:R56"/>
    <mergeCell ref="S53:T53"/>
    <mergeCell ref="S54:T54"/>
    <mergeCell ref="S55:T55"/>
    <mergeCell ref="M54:N54"/>
    <mergeCell ref="M55:N55"/>
    <mergeCell ref="O55:P55"/>
    <mergeCell ref="Q55:R55"/>
    <mergeCell ref="O54:P54"/>
    <mergeCell ref="A56:B56"/>
    <mergeCell ref="C56:D56"/>
    <mergeCell ref="E56:F56"/>
    <mergeCell ref="K56:L56"/>
    <mergeCell ref="I56:J56"/>
    <mergeCell ref="G56:H56"/>
    <mergeCell ref="K55:L55"/>
    <mergeCell ref="E55:F55"/>
    <mergeCell ref="G54:H54"/>
    <mergeCell ref="A32:B32"/>
    <mergeCell ref="A33:B33"/>
    <mergeCell ref="A36:B36"/>
    <mergeCell ref="C36:D36"/>
    <mergeCell ref="A34:B35"/>
    <mergeCell ref="C34:D35"/>
    <mergeCell ref="S36:T36"/>
    <mergeCell ref="P9:R9"/>
    <mergeCell ref="A29:C29"/>
    <mergeCell ref="D29:F29"/>
    <mergeCell ref="G29:I29"/>
    <mergeCell ref="J29:L29"/>
    <mergeCell ref="M29:O29"/>
    <mergeCell ref="P29:R29"/>
    <mergeCell ref="A9:C9"/>
    <mergeCell ref="D9:F9"/>
    <mergeCell ref="K32:R32"/>
    <mergeCell ref="M9:O9"/>
    <mergeCell ref="P10:R10"/>
    <mergeCell ref="P11:R11"/>
    <mergeCell ref="P13:R13"/>
    <mergeCell ref="P15:R15"/>
    <mergeCell ref="P16:R16"/>
    <mergeCell ref="A31:R31"/>
    <mergeCell ref="P17:R17"/>
    <mergeCell ref="P24:R24"/>
    <mergeCell ref="M8:O8"/>
    <mergeCell ref="P8:R8"/>
    <mergeCell ref="G6:T6"/>
    <mergeCell ref="A1:R1"/>
    <mergeCell ref="A4:R4"/>
    <mergeCell ref="A5:H5"/>
    <mergeCell ref="A6:C8"/>
    <mergeCell ref="D6:F8"/>
    <mergeCell ref="G8:I8"/>
    <mergeCell ref="J8:L8"/>
    <mergeCell ref="P26:R26"/>
    <mergeCell ref="M19:O19"/>
    <mergeCell ref="P27:R27"/>
    <mergeCell ref="P20:R20"/>
    <mergeCell ref="P21:R21"/>
    <mergeCell ref="P22:R22"/>
    <mergeCell ref="P23:R23"/>
    <mergeCell ref="M11:O11"/>
    <mergeCell ref="M13:O13"/>
    <mergeCell ref="M15:O15"/>
    <mergeCell ref="M16:O16"/>
    <mergeCell ref="M12:O12"/>
    <mergeCell ref="J10:L10"/>
    <mergeCell ref="J11:L11"/>
    <mergeCell ref="J14:L14"/>
    <mergeCell ref="J12:L12"/>
    <mergeCell ref="J13:L13"/>
    <mergeCell ref="J20:L20"/>
    <mergeCell ref="J21:L21"/>
    <mergeCell ref="M24:O24"/>
    <mergeCell ref="J24:L24"/>
    <mergeCell ref="J22:L22"/>
    <mergeCell ref="J23:L23"/>
    <mergeCell ref="M20:O20"/>
    <mergeCell ref="M21:O21"/>
    <mergeCell ref="M22:O22"/>
    <mergeCell ref="M23:O23"/>
    <mergeCell ref="G17:I17"/>
    <mergeCell ref="G18:I18"/>
    <mergeCell ref="G19:I19"/>
    <mergeCell ref="J15:L15"/>
    <mergeCell ref="J16:L16"/>
    <mergeCell ref="J17:L17"/>
    <mergeCell ref="J18:L18"/>
    <mergeCell ref="J19:L19"/>
    <mergeCell ref="G10:I10"/>
    <mergeCell ref="G11:I11"/>
    <mergeCell ref="G13:I13"/>
    <mergeCell ref="G12:I12"/>
    <mergeCell ref="D10:F10"/>
    <mergeCell ref="D11:F11"/>
    <mergeCell ref="D12:F12"/>
    <mergeCell ref="D13:F13"/>
    <mergeCell ref="D18:F18"/>
    <mergeCell ref="D19:F19"/>
    <mergeCell ref="A15:C15"/>
    <mergeCell ref="A16:C16"/>
    <mergeCell ref="D22:F22"/>
    <mergeCell ref="D17:F17"/>
    <mergeCell ref="A17:C17"/>
    <mergeCell ref="A18:C18"/>
    <mergeCell ref="G20:I20"/>
    <mergeCell ref="A21:C21"/>
    <mergeCell ref="A22:C22"/>
    <mergeCell ref="A23:C23"/>
    <mergeCell ref="D21:F21"/>
    <mergeCell ref="G21:I21"/>
    <mergeCell ref="G22:I22"/>
    <mergeCell ref="G23:I23"/>
    <mergeCell ref="D23:F23"/>
    <mergeCell ref="D20:F20"/>
    <mergeCell ref="A19:C19"/>
    <mergeCell ref="A20:C20"/>
    <mergeCell ref="A10:C10"/>
    <mergeCell ref="A13:C13"/>
    <mergeCell ref="A11:C11"/>
    <mergeCell ref="A12:C12"/>
    <mergeCell ref="A14:C14"/>
    <mergeCell ref="S45:T45"/>
    <mergeCell ref="A24:C24"/>
    <mergeCell ref="G26:I26"/>
    <mergeCell ref="G27:I27"/>
    <mergeCell ref="G28:I28"/>
    <mergeCell ref="D24:F24"/>
    <mergeCell ref="G25:I25"/>
    <mergeCell ref="G24:I24"/>
    <mergeCell ref="A25:C25"/>
    <mergeCell ref="D25:F25"/>
    <mergeCell ref="S47:T47"/>
    <mergeCell ref="S48:T48"/>
    <mergeCell ref="S49:T49"/>
    <mergeCell ref="S50:T50"/>
    <mergeCell ref="S51:T51"/>
    <mergeCell ref="S40:T40"/>
    <mergeCell ref="S42:T42"/>
    <mergeCell ref="S43:T43"/>
    <mergeCell ref="S44:T44"/>
    <mergeCell ref="S41:T41"/>
    <mergeCell ref="S52:T52"/>
    <mergeCell ref="Q49:R49"/>
    <mergeCell ref="Q50:R50"/>
    <mergeCell ref="Q51:R51"/>
    <mergeCell ref="Q44:R44"/>
    <mergeCell ref="Q45:R45"/>
    <mergeCell ref="Q46:R46"/>
    <mergeCell ref="Q47:R47"/>
    <mergeCell ref="Q52:R52"/>
    <mergeCell ref="S46:T46"/>
    <mergeCell ref="Q53:R53"/>
    <mergeCell ref="Q54:R54"/>
    <mergeCell ref="O37:P37"/>
    <mergeCell ref="O39:P39"/>
    <mergeCell ref="O41:P41"/>
    <mergeCell ref="O42:P42"/>
    <mergeCell ref="Q48:R48"/>
    <mergeCell ref="O44:P44"/>
    <mergeCell ref="O45:P45"/>
    <mergeCell ref="O46:P46"/>
    <mergeCell ref="O47:P47"/>
    <mergeCell ref="O48:P48"/>
    <mergeCell ref="M48:N48"/>
    <mergeCell ref="O51:P51"/>
    <mergeCell ref="O52:P52"/>
    <mergeCell ref="O53:P53"/>
    <mergeCell ref="O49:P49"/>
    <mergeCell ref="O50:P50"/>
    <mergeCell ref="M53:N53"/>
    <mergeCell ref="K50:L50"/>
    <mergeCell ref="K49:L49"/>
    <mergeCell ref="M45:N45"/>
    <mergeCell ref="M46:N46"/>
    <mergeCell ref="M47:N47"/>
    <mergeCell ref="M50:N50"/>
    <mergeCell ref="M49:N49"/>
    <mergeCell ref="E41:F41"/>
    <mergeCell ref="E42:F42"/>
    <mergeCell ref="K48:L48"/>
    <mergeCell ref="E43:F43"/>
    <mergeCell ref="E44:F44"/>
    <mergeCell ref="E45:F45"/>
    <mergeCell ref="K45:L45"/>
    <mergeCell ref="K46:L46"/>
    <mergeCell ref="K47:L47"/>
    <mergeCell ref="G48:H48"/>
    <mergeCell ref="K51:L51"/>
    <mergeCell ref="M52:N52"/>
    <mergeCell ref="M51:N51"/>
    <mergeCell ref="K54:L54"/>
    <mergeCell ref="K53:L53"/>
    <mergeCell ref="K52:L52"/>
    <mergeCell ref="G49:H49"/>
    <mergeCell ref="E51:F51"/>
    <mergeCell ref="E48:F48"/>
    <mergeCell ref="E50:F50"/>
    <mergeCell ref="G50:H50"/>
    <mergeCell ref="G51:H51"/>
    <mergeCell ref="G52:H52"/>
    <mergeCell ref="E54:F54"/>
    <mergeCell ref="C44:D44"/>
    <mergeCell ref="C45:D45"/>
    <mergeCell ref="C46:D46"/>
    <mergeCell ref="C47:D47"/>
    <mergeCell ref="C52:D52"/>
    <mergeCell ref="C54:D54"/>
    <mergeCell ref="C48:D48"/>
    <mergeCell ref="E47:F47"/>
    <mergeCell ref="C51:D51"/>
    <mergeCell ref="A55:B55"/>
    <mergeCell ref="A48:B48"/>
    <mergeCell ref="A50:B50"/>
    <mergeCell ref="A49:B49"/>
    <mergeCell ref="A51:B51"/>
    <mergeCell ref="A53:B53"/>
    <mergeCell ref="A54:B54"/>
    <mergeCell ref="C53:D53"/>
    <mergeCell ref="C55:D55"/>
    <mergeCell ref="S39:T39"/>
    <mergeCell ref="S38:T38"/>
    <mergeCell ref="A52:B52"/>
    <mergeCell ref="A44:B44"/>
    <mergeCell ref="A45:B45"/>
    <mergeCell ref="A46:B46"/>
    <mergeCell ref="A47:B47"/>
    <mergeCell ref="C49:D49"/>
    <mergeCell ref="C50:D50"/>
    <mergeCell ref="Q40:R40"/>
    <mergeCell ref="D14:F14"/>
    <mergeCell ref="G14:I14"/>
    <mergeCell ref="D15:F15"/>
    <mergeCell ref="D16:F16"/>
    <mergeCell ref="G15:I15"/>
    <mergeCell ref="G16:I16"/>
    <mergeCell ref="P12:R12"/>
    <mergeCell ref="Q38:R38"/>
    <mergeCell ref="M37:N37"/>
    <mergeCell ref="M27:O27"/>
    <mergeCell ref="M25:O25"/>
    <mergeCell ref="M26:O26"/>
    <mergeCell ref="P28:R28"/>
    <mergeCell ref="M17:O17"/>
    <mergeCell ref="M18:O18"/>
    <mergeCell ref="M38:N38"/>
    <mergeCell ref="S37:T37"/>
    <mergeCell ref="M28:O28"/>
    <mergeCell ref="C40:D40"/>
    <mergeCell ref="A26:C26"/>
    <mergeCell ref="A27:C27"/>
    <mergeCell ref="A28:C28"/>
    <mergeCell ref="D26:F26"/>
    <mergeCell ref="D27:F27"/>
    <mergeCell ref="D28:F28"/>
    <mergeCell ref="C38:D38"/>
    <mergeCell ref="J25:L25"/>
    <mergeCell ref="K40:L40"/>
    <mergeCell ref="M40:N40"/>
    <mergeCell ref="O40:P40"/>
    <mergeCell ref="J26:L26"/>
    <mergeCell ref="J27:L27"/>
    <mergeCell ref="J28:L28"/>
    <mergeCell ref="O36:P36"/>
    <mergeCell ref="M33:N35"/>
    <mergeCell ref="I38:J38"/>
  </mergeCells>
  <printOptions/>
  <pageMargins left="0.63" right="0.2" top="0.2755905511811024" bottom="0.1968503937007874" header="0" footer="0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2022-07-15T04:27:17Z</dcterms:created>
  <dcterms:modified xsi:type="dcterms:W3CDTF">2022-07-15T04:27:24Z</dcterms:modified>
  <cp:category/>
  <cp:version/>
  <cp:contentType/>
  <cp:contentStatus/>
</cp:coreProperties>
</file>