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15" windowWidth="14295" windowHeight="127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CO34" i="9"/>
  <c r="BW34" i="9"/>
  <c r="BW35" i="9" s="1"/>
  <c r="BW36" i="9" s="1"/>
  <c r="BW37" i="9" s="1"/>
  <c r="BW38" i="9" s="1"/>
  <c r="BW39" i="9" s="1"/>
  <c r="BW40" i="9" s="1"/>
  <c r="BW41" i="9" s="1"/>
  <c r="BW42" i="9" s="1"/>
  <c r="BW43" i="9" s="1"/>
  <c r="U34" i="9"/>
  <c r="C34" i="9"/>
  <c r="AM34" i="9" l="1"/>
  <c r="U35" i="9"/>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<sst xmlns="http://schemas.openxmlformats.org/spreadsheetml/2006/main" count="1112" uniqueCount="569">
  <si>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</si>
  <si>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</si>
  <si>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</si>
  <si>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</si>
  <si>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</si>
  <si>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</si>
  <si>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</si>
  <si>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</si>
  <si>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</si>
  <si>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</si>
  <si>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</si>
  <si>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</si>
  <si>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</si>
  <si>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</si>
  <si>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</si>
  <si>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</si>
  <si>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</si>
  <si>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</si>
  <si>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</si>
  <si>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</si>
  <si>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</si>
  <si>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</si>
  <si>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</si>
  <si>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</si>
  <si>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</si>
  <si>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</si>
  <si>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</si>
  <si>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</si>
  <si>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</si>
  <si>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</si>
  <si>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</si>
  <si>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</si>
  <si>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</si>
  <si>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</si>
  <si>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</si>
  <si>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</si>
  <si>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</si>
  <si>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</si>
  <si>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</si>
  <si>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</si>
  <si>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</si>
  <si>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</si>
  <si>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</si>
  <si>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</si>
  <si>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</si>
  <si>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</si>
  <si>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</si>
  <si>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</si>
  <si>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</si>
  <si>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</si>
  <si>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</si>
  <si>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</si>
  <si>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</si>
  <si>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</si>
  <si>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</si>
  <si>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</si>
  <si>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</si>
  <si>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</si>
  <si>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</si>
  <si>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</si>
  <si>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</si>
  <si>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</si>
  <si>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</si>
  <si>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</si>
  <si>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</si>
  <si>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</si>
  <si>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</si>
  <si>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</si>
  <si>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</si>
  <si>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</si>
  <si>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</si>
  <si>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</si>
  <si>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</si>
  <si>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</si>
  <si>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</si>
  <si>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</si>
  <si>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</si>
  <si>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</si>
  <si>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</si>
  <si>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</si>
  <si>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</si>
  <si>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</si>
  <si>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早島町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</si>
  <si>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</si>
  <si>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</si>
  <si>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</si>
  <si>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</si>
  <si>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</si>
  <si>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</si>
  <si>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</si>
  <si>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</si>
  <si>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</si>
  <si>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</si>
  <si>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</si>
  <si>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</si>
  <si>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</si>
  <si>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</si>
  <si>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</si>
  <si>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</si>
  <si>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</si>
  <si>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</si>
  <si>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</si>
  <si>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</si>
  <si>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</si>
  <si>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</si>
  <si>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</si>
  <si>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</si>
  <si>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</si>
  <si>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</si>
  <si>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</si>
  <si>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</si>
  <si>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</si>
  <si>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</si>
  <si>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</si>
  <si>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</si>
  <si>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</si>
  <si>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</si>
  <si>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</si>
  <si>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</si>
  <si>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</si>
  <si>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</si>
  <si>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</si>
  <si>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</si>
  <si>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</si>
  <si>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</si>
  <si>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</si>
  <si>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</si>
  <si>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</si>
  <si>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</si>
  <si>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</si>
  <si>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</si>
  <si>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</si>
  <si>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</si>
  <si>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</si>
  <si>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</si>
  <si>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</si>
  <si>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</si>
  <si>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</si>
  <si>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</si>
  <si>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</si>
  <si>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</si>
  <si>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</si>
  <si>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</si>
  <si>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</si>
  <si>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</si>
  <si>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</si>
  <si>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</si>
  <si>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</si>
  <si>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</si>
  <si>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</si>
  <si>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</si>
  <si>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</si>
  <si>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</si>
  <si>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</si>
  <si>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</si>
  <si>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</si>
  <si>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</si>
  <si>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</si>
  <si>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</si>
  <si>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</si>
  <si>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</si>
  <si>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</si>
  <si>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</si>
  <si>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</si>
  <si>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</si>
  <si>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</si>
  <si>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</si>
  <si>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</si>
  <si>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</si>
  <si>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</si>
  <si>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</si>
  <si>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</si>
  <si>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</si>
  <si>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</si>
  <si>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</si>
  <si>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</si>
  <si>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</si>
  <si>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</si>
  <si>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</si>
  <si>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</si>
  <si>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</si>
  <si>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</si>
  <si>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</si>
  <si>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</si>
  <si>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</si>
  <si>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</si>
  <si>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</si>
  <si>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</si>
  <si>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</si>
  <si>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</si>
  <si>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</si>
  <si>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</si>
  <si>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</si>
  <si>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</si>
  <si>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</si>
  <si>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岡山県早島町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</si>
  <si>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</si>
  <si>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</si>
  <si>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</si>
  <si>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</si>
  <si>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</si>
  <si>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</si>
  <si>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</si>
  <si>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</si>
  <si>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</si>
  <si>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</si>
  <si>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</si>
  <si>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</si>
  <si>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</si>
  <si>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</si>
  <si>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</si>
  <si>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</si>
  <si>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</si>
  <si>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</si>
  <si>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</si>
  <si>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</si>
  <si>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</si>
  <si>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</si>
  <si>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</si>
  <si>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</si>
  <si>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</si>
  <si>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</si>
  <si>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</si>
  <si>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</si>
  <si>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</si>
  <si>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</si>
  <si>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</si>
  <si>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</si>
  <si>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</si>
  <si>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</si>
  <si>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</si>
  <si>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</si>
  <si>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</si>
  <si>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</si>
  <si>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</si>
  <si>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</si>
  <si>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</si>
  <si>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</si>
  <si>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</si>
  <si>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</si>
  <si>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</si>
  <si>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</si>
  <si>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</si>
  <si>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</si>
  <si>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</si>
  <si>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</si>
  <si>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</si>
  <si>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</si>
  <si>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</si>
  <si>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</si>
  <si>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</si>
  <si>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</si>
  <si>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</si>
  <si>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</si>
  <si>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</si>
  <si>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</si>
  <si>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</si>
  <si>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</si>
  <si>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</si>
  <si>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</si>
  <si>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</si>
  <si>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</si>
  <si>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</si>
  <si>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</si>
  <si>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</si>
  <si>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</si>
  <si>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</si>
  <si>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</si>
  <si>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</si>
  <si>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</si>
  <si>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</si>
  <si>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</si>
  <si>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</si>
  <si>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</si>
  <si>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</si>
  <si>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</si>
  <si>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</si>
  <si>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</si>
  <si>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</si>
  <si>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</si>
  <si>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</si>
  <si>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</si>
  <si>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</si>
  <si>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</si>
  <si>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</si>
  <si>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</si>
  <si>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</si>
  <si>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</si>
  <si>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</si>
  <si>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</si>
  <si>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</si>
  <si>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</si>
  <si>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</si>
  <si>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</si>
  <si>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</si>
  <si>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</si>
  <si>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</si>
  <si>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</si>
  <si>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</si>
  <si>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</si>
  <si>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</si>
  <si>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</si>
  <si>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</si>
  <si>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</si>
  <si>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</si>
  <si>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</si>
  <si>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</si>
  <si>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</si>
  <si>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</si>
  <si>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</si>
  <si>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</si>
  <si>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</si>
  <si>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</si>
  <si>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</si>
  <si>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</si>
  <si>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</si>
  <si>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</si>
  <si>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</si>
  <si>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</si>
  <si>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</si>
  <si>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</si>
  <si>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</si>
  <si>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</si>
  <si>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</si>
  <si>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</si>
  <si>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</si>
  <si>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</si>
  <si>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</si>
  <si>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</si>
  <si>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</si>
  <si>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</si>
  <si>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</si>
  <si>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</si>
  <si>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</si>
  <si>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</si>
  <si>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</si>
  <si>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</si>
  <si>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</si>
  <si>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</si>
  <si>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</si>
  <si>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</si>
  <si>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</si>
  <si>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</si>
  <si>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</si>
  <si>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岡山県早島町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</si>
  <si>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</si>
  <si>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</si>
  <si>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</si>
  <si>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</si>
  <si>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</si>
  <si>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</si>
  <si>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</si>
  <si>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</si>
  <si>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</si>
  <si>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</si>
  <si>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</si>
  <si>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</si>
  <si>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</si>
  <si>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</si>
  <si>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</si>
  <si>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</si>
  <si>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</si>
  <si>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</si>
  <si>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</si>
  <si>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</si>
  <si>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</si>
  <si>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</si>
  <si>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</si>
  <si>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</si>
  <si>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</si>
  <si>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</si>
  <si>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</si>
  <si>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</si>
  <si>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</si>
  <si>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</si>
  <si>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</si>
  <si>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</si>
  <si>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</si>
  <si>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早島町国民健康保険特別会計</t>
    <phoneticPr fontId="5"/>
  </si>
  <si>
    <t>早島町介護保険特別会計（保険事業勘定）</t>
    <phoneticPr fontId="5"/>
  </si>
  <si>
    <t>早島町後期高齢者医療特別会計</t>
    <phoneticPr fontId="5"/>
  </si>
  <si>
    <t>早島町介護保険特別会計（介護サービス事業勘定）</t>
    <phoneticPr fontId="5"/>
  </si>
  <si>
    <t>早島町水道事業会計</t>
    <phoneticPr fontId="5"/>
  </si>
  <si>
    <t>法適用企業</t>
    <phoneticPr fontId="5"/>
  </si>
  <si>
    <t>早島町公共下水道事業特別会計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</si>
  <si>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</si>
  <si>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</si>
  <si>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</si>
  <si>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</si>
  <si>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</si>
  <si>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</si>
  <si>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</si>
  <si>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</si>
  <si>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</si>
  <si>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</si>
  <si>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</si>
  <si>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</si>
  <si>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</si>
  <si>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</si>
  <si>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</si>
  <si>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</si>
  <si>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</si>
  <si>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</si>
  <si>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</si>
  <si>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</si>
  <si>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</si>
  <si>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</si>
  <si>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</si>
  <si>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</si>
  <si>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</si>
  <si>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</si>
  <si>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</si>
  <si>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</si>
  <si>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</si>
  <si>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</si>
  <si>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</si>
  <si>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</si>
  <si>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</si>
  <si>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</si>
  <si>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</si>
  <si>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</si>
  <si>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</si>
  <si>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</si>
  <si>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</si>
  <si>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</si>
  <si>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</si>
  <si>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</si>
  <si>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</si>
  <si>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</si>
  <si>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</si>
  <si>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</si>
  <si>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</si>
  <si>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</si>
  <si>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</si>
  <si>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</si>
  <si>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</si>
  <si>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</si>
  <si>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</si>
  <si>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</si>
  <si>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</si>
  <si>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</si>
  <si>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</si>
  <si>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</si>
  <si>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</si>
  <si>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</si>
  <si>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</si>
  <si>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</si>
  <si>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</si>
  <si>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</si>
  <si>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</si>
  <si>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</si>
  <si>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</si>
  <si>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</si>
  <si>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</si>
  <si>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</si>
  <si>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</si>
  <si>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</si>
  <si>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</si>
  <si>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</si>
  <si>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</si>
  <si>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</si>
  <si>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</si>
  <si>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</si>
  <si>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</si>
  <si>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</si>
  <si>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</si>
  <si>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</si>
  <si>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</si>
  <si>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</si>
  <si>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</si>
  <si>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</si>
  <si>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</si>
  <si>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</si>
  <si>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</si>
  <si>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</si>
  <si>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</si>
  <si>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</si>
  <si>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</si>
  <si>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</si>
  <si>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</si>
  <si>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</si>
  <si>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</si>
  <si>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</si>
  <si>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</si>
  <si>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</si>
  <si>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</si>
  <si>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</si>
  <si>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</si>
  <si>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</si>
  <si>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</si>
  <si>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</si>
  <si>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</si>
  <si>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</si>
  <si>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</si>
  <si>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</si>
  <si>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</si>
  <si>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</si>
  <si>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</si>
  <si>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</si>
  <si>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</si>
  <si>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</si>
  <si>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</si>
  <si>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</si>
  <si>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</si>
  <si>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</si>
  <si>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</si>
  <si>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</si>
  <si>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</si>
  <si>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</si>
  <si>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</si>
  <si>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</si>
  <si>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</si>
  <si>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</si>
  <si>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</si>
  <si>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</si>
  <si>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</si>
  <si>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</si>
  <si>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</si>
  <si>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</si>
  <si>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</si>
  <si>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</si>
  <si>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</si>
  <si>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</si>
  <si>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</si>
  <si>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1.27</t>
  </si>
  <si>
    <t>▲ 1.53</t>
  </si>
  <si>
    <t>一般会計</t>
  </si>
  <si>
    <t>早島町水道事業会計</t>
  </si>
  <si>
    <t>早島町国民健康保険特別会計</t>
  </si>
  <si>
    <t>早島町介護保険特別会計（保険事業勘定）</t>
  </si>
  <si>
    <t>早島町公共下水道事業特別会計</t>
  </si>
  <si>
    <t>早島町後期高齢者医療特別会計</t>
  </si>
  <si>
    <t>早島町介護保険特別会計（介護サービス事業勘定）</t>
  </si>
  <si>
    <t>その他会計（赤字）</t>
  </si>
  <si>
    <t>その他会計（黒字）</t>
  </si>
  <si>
    <t>-</t>
    <phoneticPr fontId="2"/>
  </si>
  <si>
    <t>-</t>
    <phoneticPr fontId="2"/>
  </si>
  <si>
    <t>倉敷地区農業共済事務組合</t>
    <rPh sb="0" eb="2">
      <t>クラシキ</t>
    </rPh>
    <rPh sb="2" eb="4">
      <t>チク</t>
    </rPh>
    <rPh sb="4" eb="6">
      <t>ノウギョウ</t>
    </rPh>
    <rPh sb="6" eb="8">
      <t>キョウサイ</t>
    </rPh>
    <rPh sb="8" eb="10">
      <t>ジム</t>
    </rPh>
    <rPh sb="10" eb="12">
      <t>クミアイ</t>
    </rPh>
    <phoneticPr fontId="30"/>
  </si>
  <si>
    <t>八ヶ郷合同用水組合</t>
    <rPh sb="0" eb="1">
      <t>ハチ</t>
    </rPh>
    <rPh sb="2" eb="3">
      <t>ゴウ</t>
    </rPh>
    <rPh sb="3" eb="5">
      <t>ゴウドウ</t>
    </rPh>
    <rPh sb="5" eb="7">
      <t>ヨウスイ</t>
    </rPh>
    <rPh sb="7" eb="9">
      <t>クミアイ</t>
    </rPh>
    <phoneticPr fontId="30"/>
  </si>
  <si>
    <t>高梁川東西用水組合</t>
    <rPh sb="0" eb="2">
      <t>タカハシ</t>
    </rPh>
    <rPh sb="2" eb="3">
      <t>ガワ</t>
    </rPh>
    <rPh sb="3" eb="5">
      <t>トウザイ</t>
    </rPh>
    <rPh sb="5" eb="7">
      <t>ヨウスイ</t>
    </rPh>
    <rPh sb="7" eb="9">
      <t>クミアイ</t>
    </rPh>
    <phoneticPr fontId="30"/>
  </si>
  <si>
    <t>備南競艇事業組合（一般会計）</t>
    <rPh sb="0" eb="1">
      <t>ビ</t>
    </rPh>
    <rPh sb="1" eb="2">
      <t>ナン</t>
    </rPh>
    <rPh sb="2" eb="4">
      <t>キョウテイ</t>
    </rPh>
    <rPh sb="4" eb="6">
      <t>ジギョウ</t>
    </rPh>
    <rPh sb="6" eb="8">
      <t>クミアイ</t>
    </rPh>
    <rPh sb="9" eb="11">
      <t>イッパン</t>
    </rPh>
    <rPh sb="11" eb="13">
      <t>カイケイ</t>
    </rPh>
    <phoneticPr fontId="30"/>
  </si>
  <si>
    <t>備南競艇事業組合（競艇事業特別会計）</t>
    <rPh sb="0" eb="1">
      <t>ビ</t>
    </rPh>
    <rPh sb="1" eb="2">
      <t>ナン</t>
    </rPh>
    <rPh sb="2" eb="4">
      <t>キョウテイ</t>
    </rPh>
    <rPh sb="4" eb="6">
      <t>ジギョウ</t>
    </rPh>
    <rPh sb="6" eb="8">
      <t>クミアイ</t>
    </rPh>
    <rPh sb="9" eb="11">
      <t>キョウテイ</t>
    </rPh>
    <rPh sb="11" eb="13">
      <t>ジギョウ</t>
    </rPh>
    <rPh sb="13" eb="15">
      <t>トクベツ</t>
    </rPh>
    <rPh sb="15" eb="17">
      <t>カイケイ</t>
    </rPh>
    <phoneticPr fontId="30"/>
  </si>
  <si>
    <t>備南衛生施設組合</t>
    <rPh sb="0" eb="1">
      <t>ビ</t>
    </rPh>
    <rPh sb="1" eb="2">
      <t>ナン</t>
    </rPh>
    <rPh sb="2" eb="4">
      <t>エイセイ</t>
    </rPh>
    <rPh sb="4" eb="6">
      <t>シセツ</t>
    </rPh>
    <rPh sb="6" eb="8">
      <t>クミアイ</t>
    </rPh>
    <phoneticPr fontId="30"/>
  </si>
  <si>
    <t>備南水道企業団</t>
    <rPh sb="0" eb="1">
      <t>ビ</t>
    </rPh>
    <rPh sb="1" eb="2">
      <t>ナン</t>
    </rPh>
    <rPh sb="2" eb="4">
      <t>スイドウ</t>
    </rPh>
    <rPh sb="4" eb="6">
      <t>キギョウ</t>
    </rPh>
    <rPh sb="6" eb="7">
      <t>ダン</t>
    </rPh>
    <phoneticPr fontId="30"/>
  </si>
  <si>
    <t>岡山県市町村税整理組合</t>
    <rPh sb="0" eb="3">
      <t>オカヤマケン</t>
    </rPh>
    <rPh sb="3" eb="6">
      <t>シチョウソン</t>
    </rPh>
    <rPh sb="6" eb="7">
      <t>ゼイ</t>
    </rPh>
    <rPh sb="7" eb="9">
      <t>セイリ</t>
    </rPh>
    <rPh sb="9" eb="11">
      <t>クミアイ</t>
    </rPh>
    <phoneticPr fontId="30"/>
  </si>
  <si>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30"/>
  </si>
  <si>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30"/>
  </si>
  <si>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30"/>
  </si>
  <si>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30"/>
  </si>
  <si>
    <t>岡山県後期高齢者医療広域連合（後期高齢者医療特別会計）</t>
    <rPh sb="0" eb="3">
      <t>オカヤマケン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</si>
  <si>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岡山県市町村総合事務組合（拠出金事業特別会計）</t>
    <rPh sb="0" eb="3">
      <t>オカヤマケン</t>
    </rPh>
    <rPh sb="3" eb="6">
      <t>シチョウソン</t>
    </rPh>
    <rPh sb="6" eb="8">
      <t>ソウゴウ</t>
    </rPh>
    <rPh sb="8" eb="10">
      <t>ジム</t>
    </rPh>
    <rPh sb="10" eb="12">
      <t>クミアイ</t>
    </rPh>
    <rPh sb="13" eb="15">
      <t>キョシュツ</t>
    </rPh>
    <rPh sb="15" eb="16">
      <t>キン</t>
    </rPh>
    <rPh sb="16" eb="18">
      <t>ジギョウ</t>
    </rPh>
    <rPh sb="18" eb="20">
      <t>トクベツ</t>
    </rPh>
    <rPh sb="20" eb="22">
      <t>カイケイ</t>
    </rPh>
    <phoneticPr fontId="30"/>
  </si>
  <si>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</si>
  <si>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</si>
  <si>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</si>
  <si>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</si>
  <si>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</si>
  <si>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</si>
  <si>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</si>
  <si>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</si>
  <si>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</si>
  <si>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</si>
  <si>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</si>
  <si>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</si>
  <si>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</si>
  <si>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</si>
  <si>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</si>
  <si>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</si>
  <si>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と比較して、将来負担比率は高く、有形固定資産減価償却率は低い水準にある。今後、公共施設等の維持管理経費は増大し、将来負担比率も上昇することが見込まれる。将来負担比率と有形固定資産減価償却率の双方を考慮しながらの財政運営が要求される。</t>
    <phoneticPr fontId="5"/>
  </si>
  <si>
    <t>実質公債費比率は類似団体と比較して低く、改善しているが、将来負担比率は高くなっている。これは、平成24年度以降の町営住宅整備や平成28年度の防災行政無線整備といった大規模な事業に対し、地方債を発行したことが要因である。今後、これらの地方債の償還が始まり、実質公債費比率の上昇が見込まれるため、公債費の適正化に取り組む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</si>
</sst>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53996</c:v>
                </c:pt>
                <c:pt idx="1">
                  <c:v>60761</c:v>
                </c:pt>
                <c:pt idx="2">
                  <c:v>46442</c:v>
                </c:pt>
                <c:pt idx="3">
                  <c:v>46288</c:v>
                </c:pt>
                <c:pt idx="4">
                  <c:v>69763</c:v>
                </c:pt>
              </c:numCache>
            </c:numRef>
          </c:val>
          <c:smooth val="0"/>
        </c:ser>
        <c:dLbls>
          <c:showLegendKey val="0"/>
          <c:showVal val="0"/>
          <c:showCatName val="0"/>
          <c:showSerName val="0"/>
          <c:showPercent val="0"/>
          <c:showBubbleSize val="0"/>
        </c:dLbls>
        <c:marker val="1"/>
        <c:smooth val="0"/>
        <c:axId val="120247040"/>
        <c:axId val="121691520"/>
      </c:lineChart>
      <c:catAx>
        <c:axId val="1202470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691520"/>
        <c:crosses val="autoZero"/>
        <c:auto val="1"/>
        <c:lblAlgn val="ctr"/>
        <c:lblOffset val="100"/>
        <c:tickLblSkip val="1"/>
        <c:tickMarkSkip val="1"/>
        <c:noMultiLvlLbl val="0"/>
      </c:catAx>
      <c:valAx>
        <c:axId val="12169152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247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3.23</c:v>
                </c:pt>
                <c:pt idx="1">
                  <c:v>5.85</c:v>
                </c:pt>
                <c:pt idx="2">
                  <c:v>3.88</c:v>
                </c:pt>
                <c:pt idx="3">
                  <c:v>4.9800000000000004</c:v>
                </c:pt>
                <c:pt idx="4">
                  <c:v>6.73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33.03</c:v>
                </c:pt>
                <c:pt idx="1">
                  <c:v>32.26</c:v>
                </c:pt>
                <c:pt idx="2">
                  <c:v>32.72</c:v>
                </c:pt>
                <c:pt idx="3">
                  <c:v>33.25</c:v>
                </c:pt>
                <c:pt idx="4">
                  <c:v>33.72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3193984"/>
        <c:axId val="123204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-1.27</c:v>
                </c:pt>
                <c:pt idx="1">
                  <c:v>2.0299999999999998</c:v>
                </c:pt>
                <c:pt idx="2">
                  <c:v>-1.53</c:v>
                </c:pt>
                <c:pt idx="3">
                  <c:v>2.02</c:v>
                </c:pt>
                <c:pt idx="4">
                  <c:v>1.87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3193984"/>
        <c:axId val="123204352"/>
      </c:lineChart>
      <c:catAx>
        <c:axId val="12319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204352"/>
        <c:crosses val="autoZero"/>
        <c:auto val="1"/>
        <c:lblAlgn val="ctr"/>
        <c:lblOffset val="100"/>
        <c:tickLblSkip val="1"/>
        <c:tickMarkSkip val="1"/>
        <c:noMultiLvlLbl val="0"/>
      </c:catAx>
      <c:valAx>
        <c:axId val="123204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19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早島町介護保険特別会計（介護サービス事業勘定）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早島町後期高齢者医療特別会計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早島町公共下水道事業特別会計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0.32</c:v>
                </c:pt>
                <c:pt idx="2">
                  <c:v>#N/A</c:v>
                </c:pt>
                <c:pt idx="3">
                  <c:v>0.33</c:v>
                </c:pt>
                <c:pt idx="4">
                  <c:v>#N/A</c:v>
                </c:pt>
                <c:pt idx="5">
                  <c:v>1.73</c:v>
                </c:pt>
                <c:pt idx="6">
                  <c:v>#N/A</c:v>
                </c:pt>
                <c:pt idx="7">
                  <c:v>0.7</c:v>
                </c:pt>
                <c:pt idx="8">
                  <c:v>#N/A</c:v>
                </c:pt>
                <c:pt idx="9">
                  <c:v>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早島町介護保険特別会計（保険事業勘定）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0.88</c:v>
                </c:pt>
                <c:pt idx="2">
                  <c:v>#N/A</c:v>
                </c:pt>
                <c:pt idx="3">
                  <c:v>1.22</c:v>
                </c:pt>
                <c:pt idx="4">
                  <c:v>#N/A</c:v>
                </c:pt>
                <c:pt idx="5">
                  <c:v>2.0699999999999998</c:v>
                </c:pt>
                <c:pt idx="6">
                  <c:v>#N/A</c:v>
                </c:pt>
                <c:pt idx="7">
                  <c:v>1.94</c:v>
                </c:pt>
                <c:pt idx="8">
                  <c:v>#N/A</c:v>
                </c:pt>
                <c:pt idx="9">
                  <c:v>1.91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早島町国民健康保険特別会計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1.92</c:v>
                </c:pt>
                <c:pt idx="2">
                  <c:v>#N/A</c:v>
                </c:pt>
                <c:pt idx="3">
                  <c:v>3.47</c:v>
                </c:pt>
                <c:pt idx="4">
                  <c:v>#N/A</c:v>
                </c:pt>
                <c:pt idx="5">
                  <c:v>3.43</c:v>
                </c:pt>
                <c:pt idx="6">
                  <c:v>#N/A</c:v>
                </c:pt>
                <c:pt idx="7">
                  <c:v>3.71</c:v>
                </c:pt>
                <c:pt idx="8">
                  <c:v>#N/A</c:v>
                </c:pt>
                <c:pt idx="9">
                  <c:v>2.67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早島町水道事業会計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3.32</c:v>
                </c:pt>
                <c:pt idx="2">
                  <c:v>#N/A</c:v>
                </c:pt>
                <c:pt idx="3">
                  <c:v>3.56</c:v>
                </c:pt>
                <c:pt idx="4">
                  <c:v>#N/A</c:v>
                </c:pt>
                <c:pt idx="5">
                  <c:v>3.76</c:v>
                </c:pt>
                <c:pt idx="6">
                  <c:v>#N/A</c:v>
                </c:pt>
                <c:pt idx="7">
                  <c:v>4.37</c:v>
                </c:pt>
                <c:pt idx="8">
                  <c:v>#N/A</c:v>
                </c:pt>
                <c:pt idx="9">
                  <c:v>4.97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3.22</c:v>
                </c:pt>
                <c:pt idx="2">
                  <c:v>#N/A</c:v>
                </c:pt>
                <c:pt idx="3">
                  <c:v>5.84</c:v>
                </c:pt>
                <c:pt idx="4">
                  <c:v>#N/A</c:v>
                </c:pt>
                <c:pt idx="5">
                  <c:v>3.87</c:v>
                </c:pt>
                <c:pt idx="6">
                  <c:v>#N/A</c:v>
                </c:pt>
                <c:pt idx="7">
                  <c:v>4.97</c:v>
                </c:pt>
                <c:pt idx="8">
                  <c:v>#N/A</c:v>
                </c:pt>
                <c:pt idx="9">
                  <c:v>6.72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3314944"/>
        <c:axId val="123316480"/>
      </c:barChart>
      <c:catAx>
        <c:axId val="12331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316480"/>
        <c:crosses val="autoZero"/>
        <c:auto val="1"/>
        <c:lblAlgn val="ctr"/>
        <c:lblOffset val="100"/>
        <c:tickLblSkip val="1"/>
        <c:tickMarkSkip val="1"/>
        <c:noMultiLvlLbl val="0"/>
      </c:catAx>
      <c:valAx>
        <c:axId val="123316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314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421</c:v>
                </c:pt>
                <c:pt idx="5">
                  <c:v>432</c:v>
                </c:pt>
                <c:pt idx="8">
                  <c:v>444</c:v>
                </c:pt>
                <c:pt idx="11">
                  <c:v>421</c:v>
                </c:pt>
                <c:pt idx="14">
                  <c:v>421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6</c:v>
                </c:pt>
                <c:pt idx="6">
                  <c:v>4</c:v>
                </c:pt>
                <c:pt idx="9">
                  <c:v>4</c:v>
                </c:pt>
                <c:pt idx="12">
                  <c:v>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253</c:v>
                </c:pt>
                <c:pt idx="3">
                  <c:v>239</c:v>
                </c:pt>
                <c:pt idx="6">
                  <c:v>245</c:v>
                </c:pt>
                <c:pt idx="9">
                  <c:v>229</c:v>
                </c:pt>
                <c:pt idx="12">
                  <c:v>234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483</c:v>
                </c:pt>
                <c:pt idx="3">
                  <c:v>476</c:v>
                </c:pt>
                <c:pt idx="6">
                  <c:v>383</c:v>
                </c:pt>
                <c:pt idx="9">
                  <c:v>363</c:v>
                </c:pt>
                <c:pt idx="12">
                  <c:v>365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120064"/>
        <c:axId val="18122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321</c:v>
                </c:pt>
                <c:pt idx="2">
                  <c:v>#N/A</c:v>
                </c:pt>
                <c:pt idx="3">
                  <c:v>#N/A</c:v>
                </c:pt>
                <c:pt idx="4">
                  <c:v>289</c:v>
                </c:pt>
                <c:pt idx="5">
                  <c:v>#N/A</c:v>
                </c:pt>
                <c:pt idx="6">
                  <c:v>#N/A</c:v>
                </c:pt>
                <c:pt idx="7">
                  <c:v>188</c:v>
                </c:pt>
                <c:pt idx="8">
                  <c:v>#N/A</c:v>
                </c:pt>
                <c:pt idx="9">
                  <c:v>#N/A</c:v>
                </c:pt>
                <c:pt idx="10">
                  <c:v>175</c:v>
                </c:pt>
                <c:pt idx="11">
                  <c:v>#N/A</c:v>
                </c:pt>
                <c:pt idx="12">
                  <c:v>#N/A</c:v>
                </c:pt>
                <c:pt idx="13">
                  <c:v>182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120064"/>
        <c:axId val="18122240"/>
      </c:lineChart>
      <c:catAx>
        <c:axId val="1812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22240"/>
        <c:crosses val="autoZero"/>
        <c:auto val="1"/>
        <c:lblAlgn val="ctr"/>
        <c:lblOffset val="100"/>
        <c:tickLblSkip val="1"/>
        <c:tickMarkSkip val="1"/>
        <c:noMultiLvlLbl val="0"/>
      </c:catAx>
      <c:valAx>
        <c:axId val="18122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2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4529</c:v>
                </c:pt>
                <c:pt idx="5">
                  <c:v>4502</c:v>
                </c:pt>
                <c:pt idx="8">
                  <c:v>4378</c:v>
                </c:pt>
                <c:pt idx="11">
                  <c:v>4408</c:v>
                </c:pt>
                <c:pt idx="14">
                  <c:v>4256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72</c:v>
                </c:pt>
                <c:pt idx="5">
                  <c:v>63</c:v>
                </c:pt>
                <c:pt idx="8">
                  <c:v>57</c:v>
                </c:pt>
                <c:pt idx="11">
                  <c:v>50</c:v>
                </c:pt>
                <c:pt idx="14">
                  <c:v>43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1316</c:v>
                </c:pt>
                <c:pt idx="5">
                  <c:v>1331</c:v>
                </c:pt>
                <c:pt idx="8">
                  <c:v>1525</c:v>
                </c:pt>
                <c:pt idx="11">
                  <c:v>1516</c:v>
                </c:pt>
                <c:pt idx="14">
                  <c:v>1542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417</c:v>
                </c:pt>
                <c:pt idx="3">
                  <c:v>375</c:v>
                </c:pt>
                <c:pt idx="6">
                  <c:v>311</c:v>
                </c:pt>
                <c:pt idx="9">
                  <c:v>286</c:v>
                </c:pt>
                <c:pt idx="12">
                  <c:v>233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2213</c:v>
                </c:pt>
                <c:pt idx="3">
                  <c:v>2063</c:v>
                </c:pt>
                <c:pt idx="6">
                  <c:v>1898</c:v>
                </c:pt>
                <c:pt idx="9">
                  <c:v>1663</c:v>
                </c:pt>
                <c:pt idx="12">
                  <c:v>1483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112</c:v>
                </c:pt>
                <c:pt idx="3">
                  <c:v>97</c:v>
                </c:pt>
                <c:pt idx="6">
                  <c:v>87</c:v>
                </c:pt>
                <c:pt idx="9">
                  <c:v>77</c:v>
                </c:pt>
                <c:pt idx="12">
                  <c:v>66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4064</c:v>
                </c:pt>
                <c:pt idx="3">
                  <c:v>4168</c:v>
                </c:pt>
                <c:pt idx="6">
                  <c:v>4230</c:v>
                </c:pt>
                <c:pt idx="9">
                  <c:v>4325</c:v>
                </c:pt>
                <c:pt idx="12">
                  <c:v>4661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5737344"/>
        <c:axId val="135739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887</c:v>
                </c:pt>
                <c:pt idx="2">
                  <c:v>#N/A</c:v>
                </c:pt>
                <c:pt idx="3">
                  <c:v>#N/A</c:v>
                </c:pt>
                <c:pt idx="4">
                  <c:v>807</c:v>
                </c:pt>
                <c:pt idx="5">
                  <c:v>#N/A</c:v>
                </c:pt>
                <c:pt idx="6">
                  <c:v>#N/A</c:v>
                </c:pt>
                <c:pt idx="7">
                  <c:v>567</c:v>
                </c:pt>
                <c:pt idx="8">
                  <c:v>#N/A</c:v>
                </c:pt>
                <c:pt idx="9">
                  <c:v>#N/A</c:v>
                </c:pt>
                <c:pt idx="10">
                  <c:v>377</c:v>
                </c:pt>
                <c:pt idx="11">
                  <c:v>#N/A</c:v>
                </c:pt>
                <c:pt idx="12">
                  <c:v>#N/A</c:v>
                </c:pt>
                <c:pt idx="13">
                  <c:v>602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5737344"/>
        <c:axId val="135739264"/>
      </c:lineChart>
      <c:catAx>
        <c:axId val="13573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739264"/>
        <c:crosses val="autoZero"/>
        <c:auto val="1"/>
        <c:lblAlgn val="ctr"/>
        <c:lblOffset val="100"/>
        <c:tickLblSkip val="1"/>
        <c:tickMarkSkip val="1"/>
        <c:noMultiLvlLbl val="0"/>
      </c:catAx>
      <c:valAx>
        <c:axId val="135739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73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50.4</c:v>
                </c:pt>
              </c:numCache>
            </c:numRef>
          </c:xVal>
          <c:yVal>
            <c:numRef>
              <c:f>公会計指標分析・財政指標組合せ分析表!$K$51:$O$51</c:f>
              <c:numCache>
                <c:formatCode>#,##0.0;"▲ "#,##0.0</c:formatCode>
                <c:ptCount val="5"/>
                <c:pt idx="3">
                  <c:v>14.3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5967488"/>
        <c:axId val="135969408"/>
      </c:scatterChart>
      <c:valAx>
        <c:axId val="135967488"/>
        <c:scaling>
          <c:orientation val="minMax"/>
          <c:max val="53.7"/>
          <c:min val="50.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969408"/>
        <c:crosses val="autoZero"/>
        <c:crossBetween val="midCat"/>
      </c:valAx>
      <c:valAx>
        <c:axId val="135969408"/>
        <c:scaling>
          <c:orientation val="minMax"/>
          <c:max val="14.5"/>
          <c:min val="1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967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12.7</c:v>
                </c:pt>
                <c:pt idx="1">
                  <c:v>12</c:v>
                </c:pt>
                <c:pt idx="2">
                  <c:v>10.199999999999999</c:v>
                </c:pt>
                <c:pt idx="3">
                  <c:v>8.3000000000000007</c:v>
                </c:pt>
                <c:pt idx="4">
                  <c:v>6.9</c:v>
                </c:pt>
              </c:numCache>
            </c:numRef>
          </c:xVal>
          <c:yVal>
            <c:numRef>
              <c:f>公会計指標分析・財政指標組合せ分析表!$K$73:$O$73</c:f>
              <c:numCache>
                <c:formatCode>#,##0.0;"▲ "#,##0.0</c:formatCode>
                <c:ptCount val="5"/>
                <c:pt idx="0">
                  <c:v>34.299999999999997</c:v>
                </c:pt>
                <c:pt idx="1">
                  <c:v>31.1</c:v>
                </c:pt>
                <c:pt idx="2">
                  <c:v>22</c:v>
                </c:pt>
                <c:pt idx="3">
                  <c:v>14.3</c:v>
                </c:pt>
                <c:pt idx="4">
                  <c:v>23.1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6440832"/>
        <c:axId val="136443008"/>
      </c:scatterChart>
      <c:valAx>
        <c:axId val="136440832"/>
        <c:scaling>
          <c:orientation val="minMax"/>
          <c:max val="13.2"/>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443008"/>
        <c:crosses val="autoZero"/>
        <c:crossBetween val="midCat"/>
      </c:valAx>
      <c:valAx>
        <c:axId val="136443008"/>
        <c:scaling>
          <c:orientation val="minMax"/>
          <c:max val="4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440832"/>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岡山県早島町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年度と比較して、元利償還金が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百万円の増、公営企業債の元利償還金に対する繰入金が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百万円増と若干増加したため、実質公債費比率の分子が若干増加した。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今後、町営住宅建設に係る地方債償還が本格化することから、元利償還金の増加が見込まれる。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岡山県早島町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年度は、防災行政無線の整備にかかる地方債を</a:t>
          </a:r>
          <a:r>
            <a:rPr kumimoji="1" lang="en-US" altLang="ja-JP" sz="1400">
              <a:latin typeface="ＭＳ ゴシック" pitchFamily="49" charset="-128"/>
              <a:ea typeface="ＭＳ ゴシック" pitchFamily="49" charset="-128"/>
            </a:rPr>
            <a:t>209.8</a:t>
          </a:r>
          <a:r>
            <a:rPr kumimoji="1" lang="ja-JP" altLang="en-US" sz="1400">
              <a:latin typeface="ＭＳ ゴシック" pitchFamily="49" charset="-128"/>
              <a:ea typeface="ＭＳ ゴシック" pitchFamily="49" charset="-128"/>
            </a:rPr>
            <a:t>百万円発行したこと等により、一般会計等に係る地方債の現在高が大幅に増加した。しかし、公営企業債等繰入見込額が</a:t>
          </a:r>
          <a:r>
            <a:rPr kumimoji="1" lang="en-US" altLang="ja-JP" sz="1400">
              <a:latin typeface="ＭＳ ゴシック" pitchFamily="49" charset="-128"/>
              <a:ea typeface="ＭＳ ゴシック" pitchFamily="49" charset="-128"/>
            </a:rPr>
            <a:t>180</a:t>
          </a:r>
          <a:r>
            <a:rPr kumimoji="1" lang="ja-JP" altLang="en-US" sz="1400">
              <a:latin typeface="ＭＳ ゴシック" pitchFamily="49" charset="-128"/>
              <a:ea typeface="ＭＳ ゴシック" pitchFamily="49" charset="-128"/>
            </a:rPr>
            <a:t>百万円減少したことから、将来負担額としては、</a:t>
          </a:r>
          <a:r>
            <a:rPr kumimoji="1" lang="en-US" altLang="ja-JP" sz="1400">
              <a:latin typeface="ＭＳ ゴシック" pitchFamily="49" charset="-128"/>
              <a:ea typeface="ＭＳ ゴシック" pitchFamily="49" charset="-128"/>
            </a:rPr>
            <a:t>92</a:t>
          </a:r>
          <a:r>
            <a:rPr kumimoji="1" lang="ja-JP" altLang="en-US" sz="1400">
              <a:latin typeface="ＭＳ ゴシック" pitchFamily="49" charset="-128"/>
              <a:ea typeface="ＭＳ ゴシック" pitchFamily="49" charset="-128"/>
            </a:rPr>
            <a:t>百万円の増にとどまった。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また、基準財政需要額算入見込額が</a:t>
          </a:r>
          <a:r>
            <a:rPr kumimoji="1" lang="en-US" altLang="ja-JP" sz="1400">
              <a:latin typeface="ＭＳ ゴシック" pitchFamily="49" charset="-128"/>
              <a:ea typeface="ＭＳ ゴシック" pitchFamily="49" charset="-128"/>
            </a:rPr>
            <a:t>152</a:t>
          </a:r>
          <a:r>
            <a:rPr kumimoji="1" lang="ja-JP" altLang="en-US" sz="1400">
              <a:latin typeface="ＭＳ ゴシック" pitchFamily="49" charset="-128"/>
              <a:ea typeface="ＭＳ ゴシック" pitchFamily="49" charset="-128"/>
            </a:rPr>
            <a:t>百万円減少したことにより、充当可能財源等が減少した。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地方債の新規発行において、既発債の償還とのバランスを配慮しながら、発行の抑制や交付税措置のあるものを活用することで、将来負担の減少に努める。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岡山県早島町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12,342
12,317
7.62
5,265,447
5,004,646
203,286
3,022,594
4,660,955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23.1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a:t>
          </a:r>
          <a:r>
            <a:rPr kumimoji="1" lang="en-US" altLang="ja-JP" sz="1100">
              <a:solidFill>
                <a:schemeClr val="dk1"/>
              </a:solidFill>
              <a:effectLst/>
              <a:latin typeface="+mn-lt"/>
              <a:ea typeface="+mn-ea"/>
              <a:cs typeface="+mn-cs"/>
            </a:rPr>
            <a:t>50.4</a:t>
          </a:r>
          <a:r>
            <a:rPr kumimoji="1" lang="ja-JP" altLang="ja-JP" sz="1100">
              <a:solidFill>
                <a:schemeClr val="dk1"/>
              </a:solidFill>
              <a:effectLst/>
              <a:latin typeface="+mn-lt"/>
              <a:ea typeface="+mn-ea"/>
              <a:cs typeface="+mn-cs"/>
            </a:rPr>
            <a:t>％で類似団体平均を</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ポイント下回っている。また、平成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年度末時点の固定資産台帳から平成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年度の有形固定資産減価償却率を算出すると、</a:t>
          </a:r>
          <a:r>
            <a:rPr kumimoji="1" lang="en-US" altLang="ja-JP" sz="1100">
              <a:solidFill>
                <a:schemeClr val="dk1"/>
              </a:solidFill>
              <a:effectLst/>
              <a:latin typeface="+mn-lt"/>
              <a:ea typeface="+mn-ea"/>
              <a:cs typeface="+mn-cs"/>
            </a:rPr>
            <a:t>52.0</a:t>
          </a:r>
          <a:r>
            <a:rPr kumimoji="1" lang="ja-JP" altLang="ja-JP" sz="1100">
              <a:solidFill>
                <a:schemeClr val="dk1"/>
              </a:solidFill>
              <a:effectLst/>
              <a:latin typeface="+mn-lt"/>
              <a:ea typeface="+mn-ea"/>
              <a:cs typeface="+mn-cs"/>
            </a:rPr>
            <a:t>％で類似団体平均を下回ったが、平成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年度と比較して上昇している。これは、公共施設等の老朽化が進んでいることを示している。公共施設等総合管理計画に基づき施設の適正な維持管理に努める。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42.0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153005</xdr:rowOff>
    </xdr:from>
    <xdr:to>
      <xdr:col>3</xdr:col>
      <xdr:colOff>1170940</xdr:colOff>
      <xdr:row>34</xdr:row>
      <xdr:rowOff>110974</xdr:rowOff>
    </xdr:to>
    <xdr:cxnSp macro="">
      <xdr:nvCxnSpPr>
        <xdr:cNvPr id="66" name="直線コネクタ 65"/>
        <xdr:cNvCxnSpPr/>
      </xdr:nvCxnSpPr>
      <xdr:spPr>
        <a:xfrm flipV="1">
          <a:off x="4760595" y="5220305"/>
          <a:ext cx="1270" cy="150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114801</xdr:rowOff>
    </xdr:from>
    <xdr:ext cx="405111" cy="259045"/>
    <xdr:sp macro="" textlink="">
      <xdr:nvSpPr>
        <xdr:cNvPr id="67" name="有形固定資産減価償却率最小値テキスト"/>
        <xdr:cNvSpPr txBox="1"/>
      </xdr:nvSpPr>
      <xdr:spPr>
        <a:xfrm>
          <a:off x="4813300" y="6725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34</xdr:row>
      <xdr:rowOff>110974</xdr:rowOff>
    </xdr:from>
    <xdr:to>
      <xdr:col>3</xdr:col>
      <xdr:colOff>1260475</xdr:colOff>
      <xdr:row>34</xdr:row>
      <xdr:rowOff>110974</xdr:rowOff>
    </xdr:to>
    <xdr:cxnSp macro="">
      <xdr:nvCxnSpPr>
        <xdr:cNvPr id="68" name="直線コネクタ 67"/>
        <xdr:cNvCxnSpPr/>
      </xdr:nvCxnSpPr>
      <xdr:spPr>
        <a:xfrm>
          <a:off x="4673600" y="672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99682</xdr:rowOff>
    </xdr:from>
    <xdr:ext cx="405111" cy="259045"/>
    <xdr:sp macro="" textlink="">
      <xdr:nvSpPr>
        <xdr:cNvPr id="69" name="有形固定資産減価償却率最大値テキスト"/>
        <xdr:cNvSpPr txBox="1"/>
      </xdr:nvSpPr>
      <xdr:spPr>
        <a:xfrm>
          <a:off x="4813300" y="499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25</xdr:row>
      <xdr:rowOff>153005</xdr:rowOff>
    </xdr:from>
    <xdr:to>
      <xdr:col>3</xdr:col>
      <xdr:colOff>1260475</xdr:colOff>
      <xdr:row>25</xdr:row>
      <xdr:rowOff>153005</xdr:rowOff>
    </xdr:to>
    <xdr:cxnSp macro="">
      <xdr:nvCxnSpPr>
        <xdr:cNvPr id="70" name="直線コネクタ 69"/>
        <xdr:cNvCxnSpPr/>
      </xdr:nvCxnSpPr>
      <xdr:spPr>
        <a:xfrm>
          <a:off x="4673600" y="52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52813</xdr:rowOff>
    </xdr:from>
    <xdr:ext cx="405111" cy="259045"/>
    <xdr:sp macro="" textlink="">
      <xdr:nvSpPr>
        <xdr:cNvPr id="71" name="有形固定資産減価償却率平均値テキスト"/>
        <xdr:cNvSpPr txBox="1"/>
      </xdr:nvSpPr>
      <xdr:spPr>
        <a:xfrm>
          <a:off x="4813300" y="5805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74386</xdr:rowOff>
    </xdr:from>
    <xdr:to>
      <xdr:col>3</xdr:col>
      <xdr:colOff>1222375</xdr:colOff>
      <xdr:row>30</xdr:row>
      <xdr:rowOff>4536</xdr:rowOff>
    </xdr:to>
    <xdr:sp macro="" textlink="">
      <xdr:nvSpPr>
        <xdr:cNvPr id="72" name="フローチャート : 判断 71"/>
        <xdr:cNvSpPr/>
      </xdr:nvSpPr>
      <xdr:spPr>
        <a:xfrm>
          <a:off x="47117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136072</xdr:rowOff>
    </xdr:from>
    <xdr:to>
      <xdr:col>3</xdr:col>
      <xdr:colOff>511175</xdr:colOff>
      <xdr:row>30</xdr:row>
      <xdr:rowOff>66222</xdr:rowOff>
    </xdr:to>
    <xdr:sp macro="" textlink="">
      <xdr:nvSpPr>
        <xdr:cNvPr id="73" name="フローチャート : 判断 72"/>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101600</xdr:rowOff>
    </xdr:from>
    <xdr:to>
      <xdr:col>3</xdr:col>
      <xdr:colOff>511175</xdr:colOff>
      <xdr:row>32</xdr:row>
      <xdr:rowOff>31750</xdr:rowOff>
    </xdr:to>
    <xdr:sp macro="" textlink="">
      <xdr:nvSpPr>
        <xdr:cNvPr id="79" name="円/楕円 78"/>
        <xdr:cNvSpPr/>
      </xdr:nvSpPr>
      <xdr:spPr>
        <a:xfrm>
          <a:off x="400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82749</xdr:rowOff>
    </xdr:from>
    <xdr:ext cx="405111" cy="259045"/>
    <xdr:sp macro="" textlink="">
      <xdr:nvSpPr>
        <xdr:cNvPr id="80" name="n_1aveValue有形固定資産減価償却率"/>
        <xdr:cNvSpPr txBox="1"/>
      </xdr:nvSpPr>
      <xdr:spPr>
        <a:xfrm>
          <a:off x="3836043"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22877</xdr:rowOff>
    </xdr:from>
    <xdr:ext cx="405111" cy="259045"/>
    <xdr:sp macro="" textlink="">
      <xdr:nvSpPr>
        <xdr:cNvPr id="81" name="n_1mainValue有形固定資産減価償却率"/>
        <xdr:cNvSpPr txBox="1"/>
      </xdr:nvSpPr>
      <xdr:spPr>
        <a:xfrm>
          <a:off x="3836043"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岡山県早島町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12,342
12,317
7.62
5,265,447
5,004,646
203,286
3,022,594
4,660,955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23.1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158496</xdr:rowOff>
    </xdr:from>
    <xdr:to>
      <xdr:col>6</xdr:col>
      <xdr:colOff>510540</xdr:colOff>
      <xdr:row>41</xdr:row>
      <xdr:rowOff>80772</xdr:rowOff>
    </xdr:to>
    <xdr:cxnSp macro="">
      <xdr:nvCxnSpPr>
        <xdr:cNvPr id="55" name="直線コネクタ 54"/>
        <xdr:cNvCxnSpPr/>
      </xdr:nvCxnSpPr>
      <xdr:spPr>
        <a:xfrm flipV="1">
          <a:off x="4634865" y="581634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84599</xdr:rowOff>
    </xdr:from>
    <xdr:ext cx="405111" cy="259045"/>
    <xdr:sp macro="" textlink="">
      <xdr:nvSpPr>
        <xdr:cNvPr id="56" name="【道路】&#10;有形固定資産減価償却率最小値テキスト"/>
        <xdr:cNvSpPr txBox="1"/>
      </xdr:nvSpPr>
      <xdr:spPr>
        <a:xfrm>
          <a:off x="4724400" y="711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41</xdr:row>
      <xdr:rowOff>80772</xdr:rowOff>
    </xdr:from>
    <xdr:to>
      <xdr:col>6</xdr:col>
      <xdr:colOff>600075</xdr:colOff>
      <xdr:row>41</xdr:row>
      <xdr:rowOff>80772</xdr:rowOff>
    </xdr:to>
    <xdr:cxnSp macro="">
      <xdr:nvCxnSpPr>
        <xdr:cNvPr id="57" name="直線コネクタ 56"/>
        <xdr:cNvCxnSpPr/>
      </xdr:nvCxnSpPr>
      <xdr:spPr>
        <a:xfrm>
          <a:off x="4546600" y="7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105173</xdr:rowOff>
    </xdr:from>
    <xdr:ext cx="405111" cy="259045"/>
    <xdr:sp macro="" textlink="">
      <xdr:nvSpPr>
        <xdr:cNvPr id="58" name="【道路】&#10;有形固定資産減価償却率最大値テキスト"/>
        <xdr:cNvSpPr txBox="1"/>
      </xdr:nvSpPr>
      <xdr:spPr>
        <a:xfrm>
          <a:off x="47244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158496</xdr:rowOff>
    </xdr:from>
    <xdr:to>
      <xdr:col>6</xdr:col>
      <xdr:colOff>600075</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12971</xdr:rowOff>
    </xdr:from>
    <xdr:ext cx="405111" cy="259045"/>
    <xdr:sp macro="" textlink="">
      <xdr:nvSpPr>
        <xdr:cNvPr id="60" name="【道路】&#10;有形固定資産減価償却率平均値テキスト"/>
        <xdr:cNvSpPr txBox="1"/>
      </xdr:nvSpPr>
      <xdr:spPr>
        <a:xfrm>
          <a:off x="47244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34544</xdr:rowOff>
    </xdr:from>
    <xdr:to>
      <xdr:col>6</xdr:col>
      <xdr:colOff>561975</xdr:colOff>
      <xdr:row>39</xdr:row>
      <xdr:rowOff>136144</xdr:rowOff>
    </xdr:to>
    <xdr:sp macro="" textlink="">
      <xdr:nvSpPr>
        <xdr:cNvPr id="61" name="フローチャート : 判断 60"/>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107696</xdr:rowOff>
    </xdr:from>
    <xdr:to>
      <xdr:col>5</xdr:col>
      <xdr:colOff>409575</xdr:colOff>
      <xdr:row>40</xdr:row>
      <xdr:rowOff>37846</xdr:rowOff>
    </xdr:to>
    <xdr:sp macro="" textlink="">
      <xdr:nvSpPr>
        <xdr:cNvPr id="62" name="フローチャート : 判断 61"/>
        <xdr:cNvSpPr/>
      </xdr:nvSpPr>
      <xdr:spPr>
        <a:xfrm>
          <a:off x="3746500" y="679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162560</xdr:rowOff>
    </xdr:from>
    <xdr:to>
      <xdr:col>5</xdr:col>
      <xdr:colOff>409575</xdr:colOff>
      <xdr:row>39</xdr:row>
      <xdr:rowOff>92710</xdr:rowOff>
    </xdr:to>
    <xdr:sp macro="" textlink="">
      <xdr:nvSpPr>
        <xdr:cNvPr id="68" name="円/楕円 67"/>
        <xdr:cNvSpPr/>
      </xdr:nvSpPr>
      <xdr:spPr>
        <a:xfrm>
          <a:off x="3746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28973</xdr:rowOff>
    </xdr:from>
    <xdr:ext cx="405111" cy="259045"/>
    <xdr:sp macro="" textlink="">
      <xdr:nvSpPr>
        <xdr:cNvPr id="69" name="n_1aveValue【道路】&#10;有形固定資産減価償却率"/>
        <xdr:cNvSpPr txBox="1"/>
      </xdr:nvSpPr>
      <xdr:spPr>
        <a:xfrm>
          <a:off x="3582043" y="688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109237</xdr:rowOff>
    </xdr:from>
    <xdr:ext cx="405111" cy="259045"/>
    <xdr:sp macro="" textlink="">
      <xdr:nvSpPr>
        <xdr:cNvPr id="70" name="n_1mainValue【道路】&#10;有形固定資産減価償却率"/>
        <xdr:cNvSpPr txBox="1"/>
      </xdr:nvSpPr>
      <xdr:spPr>
        <a:xfrm>
          <a:off x="3582043"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5" name="テキスト ボックス 8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7" name="テキスト ボックス 8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9" name="テキスト ボックス 8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1" name="テキスト ボックス 9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69342</xdr:rowOff>
    </xdr:from>
    <xdr:to>
      <xdr:col>15</xdr:col>
      <xdr:colOff>180340</xdr:colOff>
      <xdr:row>42</xdr:row>
      <xdr:rowOff>1829</xdr:rowOff>
    </xdr:to>
    <xdr:cxnSp macro="">
      <xdr:nvCxnSpPr>
        <xdr:cNvPr id="95" name="直線コネクタ 94"/>
        <xdr:cNvCxnSpPr/>
      </xdr:nvCxnSpPr>
      <xdr:spPr>
        <a:xfrm flipV="1">
          <a:off x="10476865" y="5727192"/>
          <a:ext cx="0" cy="1475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5656</xdr:rowOff>
    </xdr:from>
    <xdr:ext cx="469744" cy="259045"/>
    <xdr:sp macro="" textlink="">
      <xdr:nvSpPr>
        <xdr:cNvPr id="96" name="【道路】&#10;一人当たり延長最小値テキスト"/>
        <xdr:cNvSpPr txBox="1"/>
      </xdr:nvSpPr>
      <xdr:spPr>
        <a:xfrm>
          <a:off x="10566400" y="72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42</xdr:row>
      <xdr:rowOff>1829</xdr:rowOff>
    </xdr:from>
    <xdr:to>
      <xdr:col>15</xdr:col>
      <xdr:colOff>269875</xdr:colOff>
      <xdr:row>42</xdr:row>
      <xdr:rowOff>1829</xdr:rowOff>
    </xdr:to>
    <xdr:cxnSp macro="">
      <xdr:nvCxnSpPr>
        <xdr:cNvPr id="97" name="直線コネクタ 96"/>
        <xdr:cNvCxnSpPr/>
      </xdr:nvCxnSpPr>
      <xdr:spPr>
        <a:xfrm>
          <a:off x="10388600" y="720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16019</xdr:rowOff>
    </xdr:from>
    <xdr:ext cx="534377" cy="259045"/>
    <xdr:sp macro="" textlink="">
      <xdr:nvSpPr>
        <xdr:cNvPr id="98" name="【道路】&#10;一人当たり延長最大値テキスト"/>
        <xdr:cNvSpPr txBox="1"/>
      </xdr:nvSpPr>
      <xdr:spPr>
        <a:xfrm>
          <a:off x="10566400" y="550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33</xdr:row>
      <xdr:rowOff>69342</xdr:rowOff>
    </xdr:from>
    <xdr:to>
      <xdr:col>15</xdr:col>
      <xdr:colOff>269875</xdr:colOff>
      <xdr:row>33</xdr:row>
      <xdr:rowOff>69342</xdr:rowOff>
    </xdr:to>
    <xdr:cxnSp macro="">
      <xdr:nvCxnSpPr>
        <xdr:cNvPr id="99" name="直線コネクタ 98"/>
        <xdr:cNvCxnSpPr/>
      </xdr:nvCxnSpPr>
      <xdr:spPr>
        <a:xfrm>
          <a:off x="10388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23639</xdr:rowOff>
    </xdr:from>
    <xdr:ext cx="534377" cy="259045"/>
    <xdr:sp macro="" textlink="">
      <xdr:nvSpPr>
        <xdr:cNvPr id="100" name="【道路】&#10;一人当たり延長平均値テキスト"/>
        <xdr:cNvSpPr txBox="1"/>
      </xdr:nvSpPr>
      <xdr:spPr>
        <a:xfrm>
          <a:off x="10566400" y="619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45212</xdr:rowOff>
    </xdr:from>
    <xdr:to>
      <xdr:col>15</xdr:col>
      <xdr:colOff>231775</xdr:colOff>
      <xdr:row>36</xdr:row>
      <xdr:rowOff>146812</xdr:rowOff>
    </xdr:to>
    <xdr:sp macro="" textlink="">
      <xdr:nvSpPr>
        <xdr:cNvPr id="101" name="フローチャート : 判断 100"/>
        <xdr:cNvSpPr/>
      </xdr:nvSpPr>
      <xdr:spPr>
        <a:xfrm>
          <a:off x="10426700" y="621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89713</xdr:rowOff>
    </xdr:from>
    <xdr:to>
      <xdr:col>14</xdr:col>
      <xdr:colOff>79375</xdr:colOff>
      <xdr:row>35</xdr:row>
      <xdr:rowOff>19863</xdr:rowOff>
    </xdr:to>
    <xdr:sp macro="" textlink="">
      <xdr:nvSpPr>
        <xdr:cNvPr id="102" name="フローチャート : 判断 101"/>
        <xdr:cNvSpPr/>
      </xdr:nvSpPr>
      <xdr:spPr>
        <a:xfrm>
          <a:off x="9588500" y="591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139319</xdr:rowOff>
    </xdr:from>
    <xdr:to>
      <xdr:col>14</xdr:col>
      <xdr:colOff>79375</xdr:colOff>
      <xdr:row>41</xdr:row>
      <xdr:rowOff>69469</xdr:rowOff>
    </xdr:to>
    <xdr:sp macro="" textlink="">
      <xdr:nvSpPr>
        <xdr:cNvPr id="108" name="円/楕円 107"/>
        <xdr:cNvSpPr/>
      </xdr:nvSpPr>
      <xdr:spPr>
        <a:xfrm>
          <a:off x="9588500" y="69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33</xdr:row>
      <xdr:rowOff>36390</xdr:rowOff>
    </xdr:from>
    <xdr:ext cx="534377" cy="259045"/>
    <xdr:sp macro="" textlink="">
      <xdr:nvSpPr>
        <xdr:cNvPr id="109" name="n_1aveValue【道路】&#10;一人当たり延長"/>
        <xdr:cNvSpPr txBox="1"/>
      </xdr:nvSpPr>
      <xdr:spPr>
        <a:xfrm>
          <a:off x="9359410" y="569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21.656</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60596</xdr:rowOff>
    </xdr:from>
    <xdr:ext cx="469744" cy="259045"/>
    <xdr:sp macro="" textlink="">
      <xdr:nvSpPr>
        <xdr:cNvPr id="110" name="n_1mainValue【道路】&#10;一人当たり延長"/>
        <xdr:cNvSpPr txBox="1"/>
      </xdr:nvSpPr>
      <xdr:spPr>
        <a:xfrm>
          <a:off x="9391727" y="709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125730</xdr:rowOff>
    </xdr:from>
    <xdr:to>
      <xdr:col>6</xdr:col>
      <xdr:colOff>510540</xdr:colOff>
      <xdr:row>64</xdr:row>
      <xdr:rowOff>68580</xdr:rowOff>
    </xdr:to>
    <xdr:cxnSp macro="">
      <xdr:nvCxnSpPr>
        <xdr:cNvPr id="133" name="直線コネクタ 132"/>
        <xdr:cNvCxnSpPr/>
      </xdr:nvCxnSpPr>
      <xdr:spPr>
        <a:xfrm flipV="1">
          <a:off x="4634865" y="95554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72407</xdr:rowOff>
    </xdr:from>
    <xdr:ext cx="405111" cy="259045"/>
    <xdr:sp macro="" textlink="">
      <xdr:nvSpPr>
        <xdr:cNvPr id="134" name="【橋りょう・トンネル】&#10;有形固定資産減価償却率最小値テキスト"/>
        <xdr:cNvSpPr txBox="1"/>
      </xdr:nvSpPr>
      <xdr:spPr>
        <a:xfrm>
          <a:off x="47244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68580</xdr:rowOff>
    </xdr:from>
    <xdr:to>
      <xdr:col>6</xdr:col>
      <xdr:colOff>600075</xdr:colOff>
      <xdr:row>64</xdr:row>
      <xdr:rowOff>68580</xdr:rowOff>
    </xdr:to>
    <xdr:cxnSp macro="">
      <xdr:nvCxnSpPr>
        <xdr:cNvPr id="135" name="直線コネクタ 134"/>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72407</xdr:rowOff>
    </xdr:from>
    <xdr:ext cx="405111" cy="259045"/>
    <xdr:sp macro="" textlink="">
      <xdr:nvSpPr>
        <xdr:cNvPr id="136" name="【橋りょう・トンネル】&#10;有形固定資産減価償却率最大値テキスト"/>
        <xdr:cNvSpPr txBox="1"/>
      </xdr:nvSpPr>
      <xdr:spPr>
        <a:xfrm>
          <a:off x="4724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55</xdr:row>
      <xdr:rowOff>125730</xdr:rowOff>
    </xdr:from>
    <xdr:to>
      <xdr:col>6</xdr:col>
      <xdr:colOff>600075</xdr:colOff>
      <xdr:row>55</xdr:row>
      <xdr:rowOff>125730</xdr:rowOff>
    </xdr:to>
    <xdr:cxnSp macro="">
      <xdr:nvCxnSpPr>
        <xdr:cNvPr id="137" name="直線コネクタ 136"/>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71645</xdr:rowOff>
    </xdr:from>
    <xdr:ext cx="405111" cy="259045"/>
    <xdr:sp macro="" textlink="">
      <xdr:nvSpPr>
        <xdr:cNvPr id="138" name="【橋りょう・トンネル】&#10;有形固定資産減価償却率平均値テキスト"/>
        <xdr:cNvSpPr txBox="1"/>
      </xdr:nvSpPr>
      <xdr:spPr>
        <a:xfrm>
          <a:off x="4724400" y="1035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39" name="フローチャート : 判断 138"/>
        <xdr:cNvSpPr/>
      </xdr:nvSpPr>
      <xdr:spPr>
        <a:xfrm>
          <a:off x="4584700" y="1038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150368</xdr:rowOff>
    </xdr:from>
    <xdr:to>
      <xdr:col>5</xdr:col>
      <xdr:colOff>409575</xdr:colOff>
      <xdr:row>60</xdr:row>
      <xdr:rowOff>80518</xdr:rowOff>
    </xdr:to>
    <xdr:sp macro="" textlink="">
      <xdr:nvSpPr>
        <xdr:cNvPr id="140" name="フローチャート : 判断 139"/>
        <xdr:cNvSpPr/>
      </xdr:nvSpPr>
      <xdr:spPr>
        <a:xfrm>
          <a:off x="37465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136652</xdr:rowOff>
    </xdr:from>
    <xdr:to>
      <xdr:col>5</xdr:col>
      <xdr:colOff>409575</xdr:colOff>
      <xdr:row>60</xdr:row>
      <xdr:rowOff>66802</xdr:rowOff>
    </xdr:to>
    <xdr:sp macro="" textlink="">
      <xdr:nvSpPr>
        <xdr:cNvPr id="146" name="円/楕円 145"/>
        <xdr:cNvSpPr/>
      </xdr:nvSpPr>
      <xdr:spPr>
        <a:xfrm>
          <a:off x="3746500" y="102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71645</xdr:rowOff>
    </xdr:from>
    <xdr:ext cx="405111" cy="259045"/>
    <xdr:sp macro="" textlink="">
      <xdr:nvSpPr>
        <xdr:cNvPr id="147" name="n_1aveValue【橋りょう・トンネル】&#10;有形固定資産減価償却率"/>
        <xdr:cNvSpPr txBox="1"/>
      </xdr:nvSpPr>
      <xdr:spPr>
        <a:xfrm>
          <a:off x="3582043" y="1035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83329</xdr:rowOff>
    </xdr:from>
    <xdr:ext cx="405111" cy="259045"/>
    <xdr:sp macro="" textlink="">
      <xdr:nvSpPr>
        <xdr:cNvPr id="148" name="n_1mainValue【橋りょう・トンネル】&#10;有形固定資産減価償却率"/>
        <xdr:cNvSpPr txBox="1"/>
      </xdr:nvSpPr>
      <xdr:spPr>
        <a:xfrm>
          <a:off x="3582043" y="1002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248,287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9" name="直線コネクタ 15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0" name="テキスト ボックス 15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1" name="直線コネクタ 16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2" name="テキスト ボックス 16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3" name="直線コネクタ 16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4" name="テキスト ボックス 16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5" name="直線コネクタ 16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6" name="テキスト ボックス 16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7" name="直線コネクタ 16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8" name="テキスト ボックス 16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9" name="直線コネクタ 16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0" name="テキスト ボックス 16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2" name="テキスト ボックス 17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74" name="直線コネクタ 173"/>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75"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76" name="直線コネクタ 175"/>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77"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78" name="直線コネクタ 177"/>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160414</xdr:rowOff>
    </xdr:from>
    <xdr:ext cx="599010" cy="259045"/>
    <xdr:sp macro="" textlink="">
      <xdr:nvSpPr>
        <xdr:cNvPr id="179" name="【橋りょう・トンネル】&#10;一人当たり有形固定資産（償却資産）額平均値テキスト"/>
        <xdr:cNvSpPr txBox="1"/>
      </xdr:nvSpPr>
      <xdr:spPr>
        <a:xfrm>
          <a:off x="10566400" y="10618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80" name="フローチャート : 判断 179"/>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205</xdr:rowOff>
    </xdr:from>
    <xdr:to>
      <xdr:col>14</xdr:col>
      <xdr:colOff>79375</xdr:colOff>
      <xdr:row>62</xdr:row>
      <xdr:rowOff>101805</xdr:rowOff>
    </xdr:to>
    <xdr:sp macro="" textlink="">
      <xdr:nvSpPr>
        <xdr:cNvPr id="181" name="フローチャート : 判断 180"/>
        <xdr:cNvSpPr/>
      </xdr:nvSpPr>
      <xdr:spPr>
        <a:xfrm>
          <a:off x="9588500" y="106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13286</xdr:rowOff>
    </xdr:from>
    <xdr:to>
      <xdr:col>14</xdr:col>
      <xdr:colOff>79375</xdr:colOff>
      <xdr:row>64</xdr:row>
      <xdr:rowOff>114886</xdr:rowOff>
    </xdr:to>
    <xdr:sp macro="" textlink="">
      <xdr:nvSpPr>
        <xdr:cNvPr id="187" name="円/楕円 186"/>
        <xdr:cNvSpPr/>
      </xdr:nvSpPr>
      <xdr:spPr>
        <a:xfrm>
          <a:off x="9588500" y="109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118332</xdr:rowOff>
    </xdr:from>
    <xdr:ext cx="599010" cy="259045"/>
    <xdr:sp macro="" textlink="">
      <xdr:nvSpPr>
        <xdr:cNvPr id="188" name="n_1aveValue【橋りょう・トンネル】&#10;一人当たり有形固定資産（償却資産）額"/>
        <xdr:cNvSpPr txBox="1"/>
      </xdr:nvSpPr>
      <xdr:spPr>
        <a:xfrm>
          <a:off x="9327094" y="1040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258,763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106013</xdr:rowOff>
    </xdr:from>
    <xdr:ext cx="534377" cy="259045"/>
    <xdr:sp macro="" textlink="">
      <xdr:nvSpPr>
        <xdr:cNvPr id="189" name="n_1mainValue【橋りょう・トンネル】&#10;一人当たり有形固定資産（償却資産）額"/>
        <xdr:cNvSpPr txBox="1"/>
      </xdr:nvSpPr>
      <xdr:spPr>
        <a:xfrm>
          <a:off x="9359411" y="1107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167639</xdr:rowOff>
    </xdr:from>
    <xdr:to>
      <xdr:col>6</xdr:col>
      <xdr:colOff>510540</xdr:colOff>
      <xdr:row>86</xdr:row>
      <xdr:rowOff>55245</xdr:rowOff>
    </xdr:to>
    <xdr:cxnSp macro="">
      <xdr:nvCxnSpPr>
        <xdr:cNvPr id="214" name="直線コネクタ 213"/>
        <xdr:cNvCxnSpPr/>
      </xdr:nvCxnSpPr>
      <xdr:spPr>
        <a:xfrm flipV="1">
          <a:off x="4634865" y="13369289"/>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59072</xdr:rowOff>
    </xdr:from>
    <xdr:ext cx="405111" cy="259045"/>
    <xdr:sp macro="" textlink="">
      <xdr:nvSpPr>
        <xdr:cNvPr id="215" name="【公営住宅】&#10;有形固定資産減価償却率最小値テキスト"/>
        <xdr:cNvSpPr txBox="1"/>
      </xdr:nvSpPr>
      <xdr:spPr>
        <a:xfrm>
          <a:off x="4724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422275</xdr:colOff>
      <xdr:row>86</xdr:row>
      <xdr:rowOff>55245</xdr:rowOff>
    </xdr:from>
    <xdr:to>
      <xdr:col>6</xdr:col>
      <xdr:colOff>600075</xdr:colOff>
      <xdr:row>86</xdr:row>
      <xdr:rowOff>55245</xdr:rowOff>
    </xdr:to>
    <xdr:cxnSp macro="">
      <xdr:nvCxnSpPr>
        <xdr:cNvPr id="216" name="直線コネクタ 215"/>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114316</xdr:rowOff>
    </xdr:from>
    <xdr:ext cx="405111" cy="259045"/>
    <xdr:sp macro="" textlink="">
      <xdr:nvSpPr>
        <xdr:cNvPr id="217" name="【公営住宅】&#10;有形固定資産減価償却率最大値テキスト"/>
        <xdr:cNvSpPr txBox="1"/>
      </xdr:nvSpPr>
      <xdr:spPr>
        <a:xfrm>
          <a:off x="47244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77</xdr:row>
      <xdr:rowOff>167639</xdr:rowOff>
    </xdr:from>
    <xdr:to>
      <xdr:col>6</xdr:col>
      <xdr:colOff>600075</xdr:colOff>
      <xdr:row>77</xdr:row>
      <xdr:rowOff>167639</xdr:rowOff>
    </xdr:to>
    <xdr:cxnSp macro="">
      <xdr:nvCxnSpPr>
        <xdr:cNvPr id="218" name="直線コネクタ 217"/>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120032</xdr:rowOff>
    </xdr:from>
    <xdr:ext cx="405111" cy="259045"/>
    <xdr:sp macro="" textlink="">
      <xdr:nvSpPr>
        <xdr:cNvPr id="219" name="【公営住宅】&#10;有形固定資産減価償却率平均値テキスト"/>
        <xdr:cNvSpPr txBox="1"/>
      </xdr:nvSpPr>
      <xdr:spPr>
        <a:xfrm>
          <a:off x="47244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141605</xdr:rowOff>
    </xdr:from>
    <xdr:to>
      <xdr:col>6</xdr:col>
      <xdr:colOff>561975</xdr:colOff>
      <xdr:row>83</xdr:row>
      <xdr:rowOff>71755</xdr:rowOff>
    </xdr:to>
    <xdr:sp macro="" textlink="">
      <xdr:nvSpPr>
        <xdr:cNvPr id="220" name="フローチャート : 判断 219"/>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88264</xdr:rowOff>
    </xdr:from>
    <xdr:to>
      <xdr:col>5</xdr:col>
      <xdr:colOff>409575</xdr:colOff>
      <xdr:row>82</xdr:row>
      <xdr:rowOff>18414</xdr:rowOff>
    </xdr:to>
    <xdr:sp macro="" textlink="">
      <xdr:nvSpPr>
        <xdr:cNvPr id="221" name="フローチャート : 判断 220"/>
        <xdr:cNvSpPr/>
      </xdr:nvSpPr>
      <xdr:spPr>
        <a:xfrm>
          <a:off x="3746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149225</xdr:rowOff>
    </xdr:from>
    <xdr:to>
      <xdr:col>5</xdr:col>
      <xdr:colOff>409575</xdr:colOff>
      <xdr:row>86</xdr:row>
      <xdr:rowOff>79375</xdr:rowOff>
    </xdr:to>
    <xdr:sp macro="" textlink="">
      <xdr:nvSpPr>
        <xdr:cNvPr id="227" name="円/楕円 226"/>
        <xdr:cNvSpPr/>
      </xdr:nvSpPr>
      <xdr:spPr>
        <a:xfrm>
          <a:off x="3746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34941</xdr:rowOff>
    </xdr:from>
    <xdr:ext cx="405111" cy="259045"/>
    <xdr:sp macro="" textlink="">
      <xdr:nvSpPr>
        <xdr:cNvPr id="228" name="n_1aveValue【公営住宅】&#10;有形固定資産減価償却率"/>
        <xdr:cNvSpPr txBox="1"/>
      </xdr:nvSpPr>
      <xdr:spPr>
        <a:xfrm>
          <a:off x="3582043"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70502</xdr:rowOff>
    </xdr:from>
    <xdr:ext cx="405111" cy="259045"/>
    <xdr:sp macro="" textlink="">
      <xdr:nvSpPr>
        <xdr:cNvPr id="229" name="n_1mainValue【公営住宅】&#10;有形固定資産減価償却率"/>
        <xdr:cNvSpPr txBox="1"/>
      </xdr:nvSpPr>
      <xdr:spPr>
        <a:xfrm>
          <a:off x="3582043"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121310</xdr:rowOff>
    </xdr:from>
    <xdr:to>
      <xdr:col>15</xdr:col>
      <xdr:colOff>180340</xdr:colOff>
      <xdr:row>86</xdr:row>
      <xdr:rowOff>609</xdr:rowOff>
    </xdr:to>
    <xdr:cxnSp macro="">
      <xdr:nvCxnSpPr>
        <xdr:cNvPr id="251" name="直線コネクタ 250"/>
        <xdr:cNvCxnSpPr/>
      </xdr:nvCxnSpPr>
      <xdr:spPr>
        <a:xfrm flipV="1">
          <a:off x="10476865" y="13494410"/>
          <a:ext cx="0" cy="12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4436</xdr:rowOff>
    </xdr:from>
    <xdr:ext cx="469744" cy="259045"/>
    <xdr:sp macro="" textlink="">
      <xdr:nvSpPr>
        <xdr:cNvPr id="252" name="【公営住宅】&#10;一人当たり面積最小値テキスト"/>
        <xdr:cNvSpPr txBox="1"/>
      </xdr:nvSpPr>
      <xdr:spPr>
        <a:xfrm>
          <a:off x="10566400" y="147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86</xdr:row>
      <xdr:rowOff>609</xdr:rowOff>
    </xdr:from>
    <xdr:to>
      <xdr:col>15</xdr:col>
      <xdr:colOff>269875</xdr:colOff>
      <xdr:row>86</xdr:row>
      <xdr:rowOff>609</xdr:rowOff>
    </xdr:to>
    <xdr:cxnSp macro="">
      <xdr:nvCxnSpPr>
        <xdr:cNvPr id="253" name="直線コネクタ 252"/>
        <xdr:cNvCxnSpPr/>
      </xdr:nvCxnSpPr>
      <xdr:spPr>
        <a:xfrm>
          <a:off x="10388600" y="1474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67987</xdr:rowOff>
    </xdr:from>
    <xdr:ext cx="469744" cy="259045"/>
    <xdr:sp macro="" textlink="">
      <xdr:nvSpPr>
        <xdr:cNvPr id="254" name="【公営住宅】&#10;一人当たり面積最大値テキスト"/>
        <xdr:cNvSpPr txBox="1"/>
      </xdr:nvSpPr>
      <xdr:spPr>
        <a:xfrm>
          <a:off x="10566400" y="132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15</xdr:col>
      <xdr:colOff>92075</xdr:colOff>
      <xdr:row>78</xdr:row>
      <xdr:rowOff>121310</xdr:rowOff>
    </xdr:from>
    <xdr:to>
      <xdr:col>15</xdr:col>
      <xdr:colOff>269875</xdr:colOff>
      <xdr:row>78</xdr:row>
      <xdr:rowOff>121310</xdr:rowOff>
    </xdr:to>
    <xdr:cxnSp macro="">
      <xdr:nvCxnSpPr>
        <xdr:cNvPr id="255" name="直線コネクタ 254"/>
        <xdr:cNvCxnSpPr/>
      </xdr:nvCxnSpPr>
      <xdr:spPr>
        <a:xfrm>
          <a:off x="10388600" y="1349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167809</xdr:rowOff>
    </xdr:from>
    <xdr:ext cx="469744" cy="259045"/>
    <xdr:sp macro="" textlink="">
      <xdr:nvSpPr>
        <xdr:cNvPr id="256" name="【公営住宅】&#10;一人当たり面積平均値テキスト"/>
        <xdr:cNvSpPr txBox="1"/>
      </xdr:nvSpPr>
      <xdr:spPr>
        <a:xfrm>
          <a:off x="10566400" y="14226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17932</xdr:rowOff>
    </xdr:from>
    <xdr:to>
      <xdr:col>15</xdr:col>
      <xdr:colOff>231775</xdr:colOff>
      <xdr:row>83</xdr:row>
      <xdr:rowOff>119532</xdr:rowOff>
    </xdr:to>
    <xdr:sp macro="" textlink="">
      <xdr:nvSpPr>
        <xdr:cNvPr id="257" name="フローチャート : 判断 256"/>
        <xdr:cNvSpPr/>
      </xdr:nvSpPr>
      <xdr:spPr>
        <a:xfrm>
          <a:off x="10426700" y="1424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87885</xdr:rowOff>
    </xdr:from>
    <xdr:to>
      <xdr:col>14</xdr:col>
      <xdr:colOff>79375</xdr:colOff>
      <xdr:row>82</xdr:row>
      <xdr:rowOff>18035</xdr:rowOff>
    </xdr:to>
    <xdr:sp macro="" textlink="">
      <xdr:nvSpPr>
        <xdr:cNvPr id="258" name="フローチャート : 判断 257"/>
        <xdr:cNvSpPr/>
      </xdr:nvSpPr>
      <xdr:spPr>
        <a:xfrm>
          <a:off x="95885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150521</xdr:rowOff>
    </xdr:from>
    <xdr:to>
      <xdr:col>14</xdr:col>
      <xdr:colOff>79375</xdr:colOff>
      <xdr:row>85</xdr:row>
      <xdr:rowOff>80671</xdr:rowOff>
    </xdr:to>
    <xdr:sp macro="" textlink="">
      <xdr:nvSpPr>
        <xdr:cNvPr id="264" name="円/楕円 263"/>
        <xdr:cNvSpPr/>
      </xdr:nvSpPr>
      <xdr:spPr>
        <a:xfrm>
          <a:off x="9588500" y="145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34562</xdr:rowOff>
    </xdr:from>
    <xdr:ext cx="469744" cy="259045"/>
    <xdr:sp macro="" textlink="">
      <xdr:nvSpPr>
        <xdr:cNvPr id="265" name="n_1aveValue【公営住宅】&#10;一人当たり面積"/>
        <xdr:cNvSpPr txBox="1"/>
      </xdr:nvSpPr>
      <xdr:spPr>
        <a:xfrm>
          <a:off x="9391727" y="1375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1.655</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71798</xdr:rowOff>
    </xdr:from>
    <xdr:ext cx="469744" cy="259045"/>
    <xdr:sp macro="" textlink="">
      <xdr:nvSpPr>
        <xdr:cNvPr id="266" name="n_1mainValue【公営住宅】&#10;一人当たり面積"/>
        <xdr:cNvSpPr txBox="1"/>
      </xdr:nvSpPr>
      <xdr:spPr>
        <a:xfrm>
          <a:off x="9391727" y="146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3" name="テキスト ボックス 29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4" name="直線コネクタ 2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5" name="テキスト ボックス 2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6" name="直線コネクタ 2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7" name="テキスト ボックス 2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8" name="直線コネクタ 2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9" name="テキスト ボックス 2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0" name="直線コネクタ 2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1" name="テキスト ボックス 3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2" name="直線コネクタ 3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3" name="テキスト ボックス 30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5" name="テキスト ボックス 30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156210</xdr:rowOff>
    </xdr:from>
    <xdr:to>
      <xdr:col>23</xdr:col>
      <xdr:colOff>516889</xdr:colOff>
      <xdr:row>40</xdr:row>
      <xdr:rowOff>60960</xdr:rowOff>
    </xdr:to>
    <xdr:cxnSp macro="">
      <xdr:nvCxnSpPr>
        <xdr:cNvPr id="307" name="直線コネクタ 306"/>
        <xdr:cNvCxnSpPr/>
      </xdr:nvCxnSpPr>
      <xdr:spPr>
        <a:xfrm flipV="1">
          <a:off x="16318864" y="564261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64787</xdr:rowOff>
    </xdr:from>
    <xdr:ext cx="405111" cy="259045"/>
    <xdr:sp macro="" textlink="">
      <xdr:nvSpPr>
        <xdr:cNvPr id="308" name="【認定こども園・幼稚園・保育所】&#10;有形固定資産減価償却率最小値テキスト"/>
        <xdr:cNvSpPr txBox="1"/>
      </xdr:nvSpPr>
      <xdr:spPr>
        <a:xfrm>
          <a:off x="16408400"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40</xdr:row>
      <xdr:rowOff>60960</xdr:rowOff>
    </xdr:from>
    <xdr:to>
      <xdr:col>23</xdr:col>
      <xdr:colOff>606425</xdr:colOff>
      <xdr:row>40</xdr:row>
      <xdr:rowOff>60960</xdr:rowOff>
    </xdr:to>
    <xdr:cxnSp macro="">
      <xdr:nvCxnSpPr>
        <xdr:cNvPr id="309" name="直線コネクタ 308"/>
        <xdr:cNvCxnSpPr/>
      </xdr:nvCxnSpPr>
      <xdr:spPr>
        <a:xfrm>
          <a:off x="16230600" y="69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102887</xdr:rowOff>
    </xdr:from>
    <xdr:ext cx="405111" cy="259045"/>
    <xdr:sp macro="" textlink="">
      <xdr:nvSpPr>
        <xdr:cNvPr id="310" name="【認定こども園・幼稚園・保育所】&#10;有形固定資産減価償却率最大値テキスト"/>
        <xdr:cNvSpPr txBox="1"/>
      </xdr:nvSpPr>
      <xdr:spPr>
        <a:xfrm>
          <a:off x="164084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32</xdr:row>
      <xdr:rowOff>156210</xdr:rowOff>
    </xdr:from>
    <xdr:to>
      <xdr:col>23</xdr:col>
      <xdr:colOff>606425</xdr:colOff>
      <xdr:row>32</xdr:row>
      <xdr:rowOff>156210</xdr:rowOff>
    </xdr:to>
    <xdr:cxnSp macro="">
      <xdr:nvCxnSpPr>
        <xdr:cNvPr id="311" name="直線コネクタ 310"/>
        <xdr:cNvCxnSpPr/>
      </xdr:nvCxnSpPr>
      <xdr:spPr>
        <a:xfrm>
          <a:off x="16230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12"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13" name="フローチャート : 判断 312"/>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170180</xdr:rowOff>
    </xdr:from>
    <xdr:to>
      <xdr:col>22</xdr:col>
      <xdr:colOff>415925</xdr:colOff>
      <xdr:row>39</xdr:row>
      <xdr:rowOff>100330</xdr:rowOff>
    </xdr:to>
    <xdr:sp macro="" textlink="">
      <xdr:nvSpPr>
        <xdr:cNvPr id="314" name="フローチャート : 判断 313"/>
        <xdr:cNvSpPr/>
      </xdr:nvSpPr>
      <xdr:spPr>
        <a:xfrm>
          <a:off x="15430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154940</xdr:rowOff>
    </xdr:from>
    <xdr:to>
      <xdr:col>22</xdr:col>
      <xdr:colOff>415925</xdr:colOff>
      <xdr:row>42</xdr:row>
      <xdr:rowOff>85090</xdr:rowOff>
    </xdr:to>
    <xdr:sp macro="" textlink="">
      <xdr:nvSpPr>
        <xdr:cNvPr id="320" name="円/楕円 319"/>
        <xdr:cNvSpPr/>
      </xdr:nvSpPr>
      <xdr:spPr>
        <a:xfrm>
          <a:off x="15430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116857</xdr:rowOff>
    </xdr:from>
    <xdr:ext cx="405111" cy="259045"/>
    <xdr:sp macro="" textlink="">
      <xdr:nvSpPr>
        <xdr:cNvPr id="321" name="n_1aveValue【認定こども園・幼稚園・保育所】&#10;有形固定資産減価償却率"/>
        <xdr:cNvSpPr txBox="1"/>
      </xdr:nvSpPr>
      <xdr:spPr>
        <a:xfrm>
          <a:off x="15266043"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76217</xdr:rowOff>
    </xdr:from>
    <xdr:ext cx="405111" cy="259045"/>
    <xdr:sp macro="" textlink="">
      <xdr:nvSpPr>
        <xdr:cNvPr id="322" name="n_1mainValue【認定こども園・幼稚園・保育所】&#10;有形固定資産減価償却率"/>
        <xdr:cNvSpPr txBox="1"/>
      </xdr:nvSpPr>
      <xdr:spPr>
        <a:xfrm>
          <a:off x="15266043"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3" name="テキスト ボックス 332"/>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34" name="直線コネクタ 3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5" name="テキスト ボックス 33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6" name="直線コネクタ 3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7" name="テキスト ボックス 33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8" name="直線コネクタ 3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9" name="テキスト ボックス 33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0" name="直線コネクタ 3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1" name="テキスト ボックス 34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3" name="テキスト ボックス 3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12192</xdr:rowOff>
    </xdr:from>
    <xdr:to>
      <xdr:col>32</xdr:col>
      <xdr:colOff>186689</xdr:colOff>
      <xdr:row>41</xdr:row>
      <xdr:rowOff>23622</xdr:rowOff>
    </xdr:to>
    <xdr:cxnSp macro="">
      <xdr:nvCxnSpPr>
        <xdr:cNvPr id="345" name="直線コネクタ 344"/>
        <xdr:cNvCxnSpPr/>
      </xdr:nvCxnSpPr>
      <xdr:spPr>
        <a:xfrm flipV="1">
          <a:off x="22160864" y="584149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27449</xdr:rowOff>
    </xdr:from>
    <xdr:ext cx="469744" cy="259045"/>
    <xdr:sp macro="" textlink="">
      <xdr:nvSpPr>
        <xdr:cNvPr id="346" name="【認定こども園・幼稚園・保育所】&#10;一人当たり面積最小値テキスト"/>
        <xdr:cNvSpPr txBox="1"/>
      </xdr:nvSpPr>
      <xdr:spPr>
        <a:xfrm>
          <a:off x="22250400" y="70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41</xdr:row>
      <xdr:rowOff>23622</xdr:rowOff>
    </xdr:from>
    <xdr:to>
      <xdr:col>32</xdr:col>
      <xdr:colOff>276225</xdr:colOff>
      <xdr:row>41</xdr:row>
      <xdr:rowOff>23622</xdr:rowOff>
    </xdr:to>
    <xdr:cxnSp macro="">
      <xdr:nvCxnSpPr>
        <xdr:cNvPr id="347" name="直線コネクタ 346"/>
        <xdr:cNvCxnSpPr/>
      </xdr:nvCxnSpPr>
      <xdr:spPr>
        <a:xfrm>
          <a:off x="22072600" y="70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130319</xdr:rowOff>
    </xdr:from>
    <xdr:ext cx="469744" cy="259045"/>
    <xdr:sp macro="" textlink="">
      <xdr:nvSpPr>
        <xdr:cNvPr id="348" name="【認定こども園・幼稚園・保育所】&#10;一人当たり面積最大値テキスト"/>
        <xdr:cNvSpPr txBox="1"/>
      </xdr:nvSpPr>
      <xdr:spPr>
        <a:xfrm>
          <a:off x="22250400" y="56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34</xdr:row>
      <xdr:rowOff>12192</xdr:rowOff>
    </xdr:from>
    <xdr:to>
      <xdr:col>32</xdr:col>
      <xdr:colOff>276225</xdr:colOff>
      <xdr:row>34</xdr:row>
      <xdr:rowOff>12192</xdr:rowOff>
    </xdr:to>
    <xdr:cxnSp macro="">
      <xdr:nvCxnSpPr>
        <xdr:cNvPr id="349" name="直線コネクタ 348"/>
        <xdr:cNvCxnSpPr/>
      </xdr:nvCxnSpPr>
      <xdr:spPr>
        <a:xfrm>
          <a:off x="22072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24401</xdr:rowOff>
    </xdr:from>
    <xdr:ext cx="469744" cy="259045"/>
    <xdr:sp macro="" textlink="">
      <xdr:nvSpPr>
        <xdr:cNvPr id="350" name="【認定こども園・幼稚園・保育所】&#10;一人当たり面積平均値テキスト"/>
        <xdr:cNvSpPr txBox="1"/>
      </xdr:nvSpPr>
      <xdr:spPr>
        <a:xfrm>
          <a:off x="22250400" y="636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45974</xdr:rowOff>
    </xdr:from>
    <xdr:to>
      <xdr:col>32</xdr:col>
      <xdr:colOff>238125</xdr:colOff>
      <xdr:row>37</xdr:row>
      <xdr:rowOff>147574</xdr:rowOff>
    </xdr:to>
    <xdr:sp macro="" textlink="">
      <xdr:nvSpPr>
        <xdr:cNvPr id="351" name="フローチャート : 判断 350"/>
        <xdr:cNvSpPr/>
      </xdr:nvSpPr>
      <xdr:spPr>
        <a:xfrm>
          <a:off x="22110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155702</xdr:rowOff>
    </xdr:from>
    <xdr:to>
      <xdr:col>31</xdr:col>
      <xdr:colOff>85725</xdr:colOff>
      <xdr:row>36</xdr:row>
      <xdr:rowOff>85852</xdr:rowOff>
    </xdr:to>
    <xdr:sp macro="" textlink="">
      <xdr:nvSpPr>
        <xdr:cNvPr id="352" name="フローチャート : 判断 351"/>
        <xdr:cNvSpPr/>
      </xdr:nvSpPr>
      <xdr:spPr>
        <a:xfrm>
          <a:off x="21272500" y="615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27686</xdr:rowOff>
    </xdr:from>
    <xdr:to>
      <xdr:col>31</xdr:col>
      <xdr:colOff>85725</xdr:colOff>
      <xdr:row>41</xdr:row>
      <xdr:rowOff>129286</xdr:rowOff>
    </xdr:to>
    <xdr:sp macro="" textlink="">
      <xdr:nvSpPr>
        <xdr:cNvPr id="358" name="円/楕円 357"/>
        <xdr:cNvSpPr/>
      </xdr:nvSpPr>
      <xdr:spPr>
        <a:xfrm>
          <a:off x="21272500" y="70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102379</xdr:rowOff>
    </xdr:from>
    <xdr:ext cx="469744" cy="259045"/>
    <xdr:sp macro="" textlink="">
      <xdr:nvSpPr>
        <xdr:cNvPr id="359" name="n_1aveValue【認定こども園・幼稚園・保育所】&#10;一人当たり面積"/>
        <xdr:cNvSpPr txBox="1"/>
      </xdr:nvSpPr>
      <xdr:spPr>
        <a:xfrm>
          <a:off x="21075727" y="593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120413</xdr:rowOff>
    </xdr:from>
    <xdr:ext cx="469744" cy="259045"/>
    <xdr:sp macro="" textlink="">
      <xdr:nvSpPr>
        <xdr:cNvPr id="360" name="n_1mainValue【認定こども園・幼稚園・保育所】&#10;一人当たり面積"/>
        <xdr:cNvSpPr txBox="1"/>
      </xdr:nvSpPr>
      <xdr:spPr>
        <a:xfrm>
          <a:off x="21075727" y="714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71" name="直線コネクタ 3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72" name="テキスト ボックス 37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3" name="直線コネクタ 3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4" name="テキスト ボックス 3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5" name="直線コネクタ 3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6" name="テキスト ボックス 3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7" name="直線コネクタ 3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8" name="テキスト ボックス 3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9" name="直線コネクタ 3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0" name="テキスト ボックス 3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1" name="直線コネクタ 3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82" name="テキスト ボックス 38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4" name="テキスト ボックス 3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0</xdr:rowOff>
    </xdr:from>
    <xdr:to>
      <xdr:col>23</xdr:col>
      <xdr:colOff>516889</xdr:colOff>
      <xdr:row>64</xdr:row>
      <xdr:rowOff>114300</xdr:rowOff>
    </xdr:to>
    <xdr:cxnSp macro="">
      <xdr:nvCxnSpPr>
        <xdr:cNvPr id="386" name="直線コネクタ 385"/>
        <xdr:cNvCxnSpPr/>
      </xdr:nvCxnSpPr>
      <xdr:spPr>
        <a:xfrm flipV="1">
          <a:off x="16318864" y="97726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118127</xdr:rowOff>
    </xdr:from>
    <xdr:ext cx="340478" cy="259045"/>
    <xdr:sp macro="" textlink="">
      <xdr:nvSpPr>
        <xdr:cNvPr id="387" name="【学校施設】&#10;有形固定資産減価償却率最小値テキスト"/>
        <xdr:cNvSpPr txBox="1"/>
      </xdr:nvSpPr>
      <xdr:spPr>
        <a:xfrm>
          <a:off x="16408400" y="1109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114300</xdr:rowOff>
    </xdr:from>
    <xdr:to>
      <xdr:col>23</xdr:col>
      <xdr:colOff>606425</xdr:colOff>
      <xdr:row>64</xdr:row>
      <xdr:rowOff>114300</xdr:rowOff>
    </xdr:to>
    <xdr:cxnSp macro="">
      <xdr:nvCxnSpPr>
        <xdr:cNvPr id="388" name="直線コネクタ 387"/>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118127</xdr:rowOff>
    </xdr:from>
    <xdr:ext cx="405111" cy="259045"/>
    <xdr:sp macro="" textlink="">
      <xdr:nvSpPr>
        <xdr:cNvPr id="389" name="【学校施設】&#10;有形固定資産減価償却率最大値テキスト"/>
        <xdr:cNvSpPr txBox="1"/>
      </xdr:nvSpPr>
      <xdr:spPr>
        <a:xfrm>
          <a:off x="164084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57</xdr:row>
      <xdr:rowOff>0</xdr:rowOff>
    </xdr:from>
    <xdr:to>
      <xdr:col>23</xdr:col>
      <xdr:colOff>606425</xdr:colOff>
      <xdr:row>57</xdr:row>
      <xdr:rowOff>0</xdr:rowOff>
    </xdr:to>
    <xdr:cxnSp macro="">
      <xdr:nvCxnSpPr>
        <xdr:cNvPr id="390" name="直線コネクタ 389"/>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113773</xdr:rowOff>
    </xdr:from>
    <xdr:ext cx="405111" cy="259045"/>
    <xdr:sp macro="" textlink="">
      <xdr:nvSpPr>
        <xdr:cNvPr id="391" name="【学校施設】&#10;有形固定資産減価償却率平均値テキスト"/>
        <xdr:cNvSpPr txBox="1"/>
      </xdr:nvSpPr>
      <xdr:spPr>
        <a:xfrm>
          <a:off x="164084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135346</xdr:rowOff>
    </xdr:from>
    <xdr:to>
      <xdr:col>23</xdr:col>
      <xdr:colOff>568325</xdr:colOff>
      <xdr:row>59</xdr:row>
      <xdr:rowOff>65496</xdr:rowOff>
    </xdr:to>
    <xdr:sp macro="" textlink="">
      <xdr:nvSpPr>
        <xdr:cNvPr id="392" name="フローチャート : 判断 391"/>
        <xdr:cNvSpPr/>
      </xdr:nvSpPr>
      <xdr:spPr>
        <a:xfrm>
          <a:off x="16268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91259</xdr:rowOff>
    </xdr:from>
    <xdr:to>
      <xdr:col>22</xdr:col>
      <xdr:colOff>415925</xdr:colOff>
      <xdr:row>59</xdr:row>
      <xdr:rowOff>21409</xdr:rowOff>
    </xdr:to>
    <xdr:sp macro="" textlink="">
      <xdr:nvSpPr>
        <xdr:cNvPr id="393" name="フローチャート : 判断 392"/>
        <xdr:cNvSpPr/>
      </xdr:nvSpPr>
      <xdr:spPr>
        <a:xfrm>
          <a:off x="15430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45538</xdr:rowOff>
    </xdr:from>
    <xdr:to>
      <xdr:col>22</xdr:col>
      <xdr:colOff>415925</xdr:colOff>
      <xdr:row>56</xdr:row>
      <xdr:rowOff>147138</xdr:rowOff>
    </xdr:to>
    <xdr:sp macro="" textlink="">
      <xdr:nvSpPr>
        <xdr:cNvPr id="399" name="円/楕円 398"/>
        <xdr:cNvSpPr/>
      </xdr:nvSpPr>
      <xdr:spPr>
        <a:xfrm>
          <a:off x="15430500" y="964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12536</xdr:rowOff>
    </xdr:from>
    <xdr:ext cx="405111" cy="259045"/>
    <xdr:sp macro="" textlink="">
      <xdr:nvSpPr>
        <xdr:cNvPr id="400" name="n_1aveValue【学校施設】&#10;有形固定資産減価償却率"/>
        <xdr:cNvSpPr txBox="1"/>
      </xdr:nvSpPr>
      <xdr:spPr>
        <a:xfrm>
          <a:off x="15266043" y="10128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163665</xdr:rowOff>
    </xdr:from>
    <xdr:ext cx="405111" cy="259045"/>
    <xdr:sp macro="" textlink="">
      <xdr:nvSpPr>
        <xdr:cNvPr id="401" name="n_1mainValue【学校施設】&#10;有形固定資産減価償却率"/>
        <xdr:cNvSpPr txBox="1"/>
      </xdr:nvSpPr>
      <xdr:spPr>
        <a:xfrm>
          <a:off x="15266043" y="942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2" name="テキスト ボックス 4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3" name="直線コネクタ 41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4" name="テキスト ボックス 41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5" name="直線コネクタ 41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6" name="テキスト ボックス 41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7" name="直線コネクタ 41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8" name="テキスト ボックス 41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9" name="直線コネクタ 41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0" name="テキスト ボックス 41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113843</xdr:rowOff>
    </xdr:from>
    <xdr:to>
      <xdr:col>32</xdr:col>
      <xdr:colOff>186689</xdr:colOff>
      <xdr:row>63</xdr:row>
      <xdr:rowOff>103784</xdr:rowOff>
    </xdr:to>
    <xdr:cxnSp macro="">
      <xdr:nvCxnSpPr>
        <xdr:cNvPr id="424" name="直線コネクタ 423"/>
        <xdr:cNvCxnSpPr/>
      </xdr:nvCxnSpPr>
      <xdr:spPr>
        <a:xfrm flipV="1">
          <a:off x="22160864" y="9886493"/>
          <a:ext cx="0" cy="10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107611</xdr:rowOff>
    </xdr:from>
    <xdr:ext cx="469744" cy="259045"/>
    <xdr:sp macro="" textlink="">
      <xdr:nvSpPr>
        <xdr:cNvPr id="425" name="【学校施設】&#10;一人当たり面積最小値テキスト"/>
        <xdr:cNvSpPr txBox="1"/>
      </xdr:nvSpPr>
      <xdr:spPr>
        <a:xfrm>
          <a:off x="22250400" y="10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103784</xdr:rowOff>
    </xdr:from>
    <xdr:to>
      <xdr:col>32</xdr:col>
      <xdr:colOff>276225</xdr:colOff>
      <xdr:row>63</xdr:row>
      <xdr:rowOff>103784</xdr:rowOff>
    </xdr:to>
    <xdr:cxnSp macro="">
      <xdr:nvCxnSpPr>
        <xdr:cNvPr id="426" name="直線コネクタ 425"/>
        <xdr:cNvCxnSpPr/>
      </xdr:nvCxnSpPr>
      <xdr:spPr>
        <a:xfrm>
          <a:off x="22072600" y="1090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60520</xdr:rowOff>
    </xdr:from>
    <xdr:ext cx="469744" cy="259045"/>
    <xdr:sp macro="" textlink="">
      <xdr:nvSpPr>
        <xdr:cNvPr id="427" name="【学校施設】&#10;一人当たり面積最大値テキスト"/>
        <xdr:cNvSpPr txBox="1"/>
      </xdr:nvSpPr>
      <xdr:spPr>
        <a:xfrm>
          <a:off x="22250400" y="9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57</xdr:row>
      <xdr:rowOff>113843</xdr:rowOff>
    </xdr:from>
    <xdr:to>
      <xdr:col>32</xdr:col>
      <xdr:colOff>276225</xdr:colOff>
      <xdr:row>57</xdr:row>
      <xdr:rowOff>113843</xdr:rowOff>
    </xdr:to>
    <xdr:cxnSp macro="">
      <xdr:nvCxnSpPr>
        <xdr:cNvPr id="428" name="直線コネクタ 427"/>
        <xdr:cNvCxnSpPr/>
      </xdr:nvCxnSpPr>
      <xdr:spPr>
        <a:xfrm>
          <a:off x="22072600" y="988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118280</xdr:rowOff>
    </xdr:from>
    <xdr:ext cx="469744" cy="259045"/>
    <xdr:sp macro="" textlink="">
      <xdr:nvSpPr>
        <xdr:cNvPr id="429" name="【学校施設】&#10;一人当たり面積平均値テキスト"/>
        <xdr:cNvSpPr txBox="1"/>
      </xdr:nvSpPr>
      <xdr:spPr>
        <a:xfrm>
          <a:off x="22250400" y="10405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139853</xdr:rowOff>
    </xdr:from>
    <xdr:to>
      <xdr:col>32</xdr:col>
      <xdr:colOff>238125</xdr:colOff>
      <xdr:row>61</xdr:row>
      <xdr:rowOff>70003</xdr:rowOff>
    </xdr:to>
    <xdr:sp macro="" textlink="">
      <xdr:nvSpPr>
        <xdr:cNvPr id="430" name="フローチャート : 判断 429"/>
        <xdr:cNvSpPr/>
      </xdr:nvSpPr>
      <xdr:spPr>
        <a:xfrm>
          <a:off x="221107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70815</xdr:rowOff>
    </xdr:from>
    <xdr:to>
      <xdr:col>31</xdr:col>
      <xdr:colOff>85725</xdr:colOff>
      <xdr:row>61</xdr:row>
      <xdr:rowOff>965</xdr:rowOff>
    </xdr:to>
    <xdr:sp macro="" textlink="">
      <xdr:nvSpPr>
        <xdr:cNvPr id="431" name="フローチャート : 判断 430"/>
        <xdr:cNvSpPr/>
      </xdr:nvSpPr>
      <xdr:spPr>
        <a:xfrm>
          <a:off x="21272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26924</xdr:rowOff>
    </xdr:from>
    <xdr:to>
      <xdr:col>31</xdr:col>
      <xdr:colOff>85725</xdr:colOff>
      <xdr:row>63</xdr:row>
      <xdr:rowOff>128524</xdr:rowOff>
    </xdr:to>
    <xdr:sp macro="" textlink="">
      <xdr:nvSpPr>
        <xdr:cNvPr id="437" name="円/楕円 436"/>
        <xdr:cNvSpPr/>
      </xdr:nvSpPr>
      <xdr:spPr>
        <a:xfrm>
          <a:off x="21272500" y="108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17492</xdr:rowOff>
    </xdr:from>
    <xdr:ext cx="469744" cy="259045"/>
    <xdr:sp macro="" textlink="">
      <xdr:nvSpPr>
        <xdr:cNvPr id="438" name="n_1aveValue【学校施設】&#10;一人当たり面積"/>
        <xdr:cNvSpPr txBox="1"/>
      </xdr:nvSpPr>
      <xdr:spPr>
        <a:xfrm>
          <a:off x="210757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119651</xdr:rowOff>
    </xdr:from>
    <xdr:ext cx="469744" cy="259045"/>
    <xdr:sp macro="" textlink="">
      <xdr:nvSpPr>
        <xdr:cNvPr id="439" name="n_1mainValue【学校施設】&#10;一人当たり面積"/>
        <xdr:cNvSpPr txBox="1"/>
      </xdr:nvSpPr>
      <xdr:spPr>
        <a:xfrm>
          <a:off x="21075727" y="109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8" name="テキスト ボックス 4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9" name="直線コネクタ 4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0" name="直線コネクタ 4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1" name="テキスト ボックス 4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2" name="直線コネクタ 4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3" name="テキスト ボックス 4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4" name="直線コネクタ 4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5" name="テキスト ボックス 4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6" name="直線コネクタ 4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7" name="テキスト ボックス 4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8" name="直線コネクタ 4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9" name="テキスト ボックス 4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0" name="直線コネクタ 4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1" name="テキスト ボックス 4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2" name="直線コネクタ 4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3" name="テキスト ボックス 4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100149</xdr:rowOff>
    </xdr:from>
    <xdr:to>
      <xdr:col>23</xdr:col>
      <xdr:colOff>516889</xdr:colOff>
      <xdr:row>86</xdr:row>
      <xdr:rowOff>80555</xdr:rowOff>
    </xdr:to>
    <xdr:cxnSp macro="">
      <xdr:nvCxnSpPr>
        <xdr:cNvPr id="465" name="直線コネクタ 464"/>
        <xdr:cNvCxnSpPr/>
      </xdr:nvCxnSpPr>
      <xdr:spPr>
        <a:xfrm flipV="1">
          <a:off x="16318864" y="1330179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84382</xdr:rowOff>
    </xdr:from>
    <xdr:ext cx="340478" cy="259045"/>
    <xdr:sp macro="" textlink="">
      <xdr:nvSpPr>
        <xdr:cNvPr id="466" name="【児童館】&#10;有形固定資産減価償却率最小値テキスト"/>
        <xdr:cNvSpPr txBox="1"/>
      </xdr:nvSpPr>
      <xdr:spPr>
        <a:xfrm>
          <a:off x="16408400" y="1482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86</xdr:row>
      <xdr:rowOff>80555</xdr:rowOff>
    </xdr:from>
    <xdr:to>
      <xdr:col>23</xdr:col>
      <xdr:colOff>606425</xdr:colOff>
      <xdr:row>86</xdr:row>
      <xdr:rowOff>80555</xdr:rowOff>
    </xdr:to>
    <xdr:cxnSp macro="">
      <xdr:nvCxnSpPr>
        <xdr:cNvPr id="467" name="直線コネクタ 466"/>
        <xdr:cNvCxnSpPr/>
      </xdr:nvCxnSpPr>
      <xdr:spPr>
        <a:xfrm>
          <a:off x="16230600" y="1482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46826</xdr:rowOff>
    </xdr:from>
    <xdr:ext cx="405111" cy="259045"/>
    <xdr:sp macro="" textlink="">
      <xdr:nvSpPr>
        <xdr:cNvPr id="468" name="【児童館】&#10;有形固定資産減価償却率最大値テキスト"/>
        <xdr:cNvSpPr txBox="1"/>
      </xdr:nvSpPr>
      <xdr:spPr>
        <a:xfrm>
          <a:off x="16408400" y="1307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23</xdr:col>
      <xdr:colOff>428625</xdr:colOff>
      <xdr:row>77</xdr:row>
      <xdr:rowOff>100149</xdr:rowOff>
    </xdr:from>
    <xdr:to>
      <xdr:col>23</xdr:col>
      <xdr:colOff>606425</xdr:colOff>
      <xdr:row>77</xdr:row>
      <xdr:rowOff>100149</xdr:rowOff>
    </xdr:to>
    <xdr:cxnSp macro="">
      <xdr:nvCxnSpPr>
        <xdr:cNvPr id="469" name="直線コネクタ 468"/>
        <xdr:cNvCxnSpPr/>
      </xdr:nvCxnSpPr>
      <xdr:spPr>
        <a:xfrm>
          <a:off x="16230600" y="1330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146975</xdr:rowOff>
    </xdr:from>
    <xdr:ext cx="405111" cy="259045"/>
    <xdr:sp macro="" textlink="">
      <xdr:nvSpPr>
        <xdr:cNvPr id="470" name="【児童館】&#10;有形固定資産減価償却率平均値テキスト"/>
        <xdr:cNvSpPr txBox="1"/>
      </xdr:nvSpPr>
      <xdr:spPr>
        <a:xfrm>
          <a:off x="16408400" y="14034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168548</xdr:rowOff>
    </xdr:from>
    <xdr:to>
      <xdr:col>23</xdr:col>
      <xdr:colOff>568325</xdr:colOff>
      <xdr:row>82</xdr:row>
      <xdr:rowOff>98698</xdr:rowOff>
    </xdr:to>
    <xdr:sp macro="" textlink="">
      <xdr:nvSpPr>
        <xdr:cNvPr id="471" name="フローチャート : 判断 470"/>
        <xdr:cNvSpPr/>
      </xdr:nvSpPr>
      <xdr:spPr>
        <a:xfrm>
          <a:off x="162687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134257</xdr:rowOff>
    </xdr:from>
    <xdr:to>
      <xdr:col>22</xdr:col>
      <xdr:colOff>415925</xdr:colOff>
      <xdr:row>81</xdr:row>
      <xdr:rowOff>64407</xdr:rowOff>
    </xdr:to>
    <xdr:sp macro="" textlink="">
      <xdr:nvSpPr>
        <xdr:cNvPr id="472" name="フローチャート : 判断 471"/>
        <xdr:cNvSpPr/>
      </xdr:nvSpPr>
      <xdr:spPr>
        <a:xfrm>
          <a:off x="15430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3" name="テキスト ボックス 4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4" name="テキスト ボックス 4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5" name="テキスト ボックス 4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6" name="テキスト ボックス 4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7" name="テキスト ボックス 4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129358</xdr:rowOff>
    </xdr:from>
    <xdr:to>
      <xdr:col>22</xdr:col>
      <xdr:colOff>415925</xdr:colOff>
      <xdr:row>82</xdr:row>
      <xdr:rowOff>59508</xdr:rowOff>
    </xdr:to>
    <xdr:sp macro="" textlink="">
      <xdr:nvSpPr>
        <xdr:cNvPr id="478" name="円/楕円 477"/>
        <xdr:cNvSpPr/>
      </xdr:nvSpPr>
      <xdr:spPr>
        <a:xfrm>
          <a:off x="15430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80934</xdr:rowOff>
    </xdr:from>
    <xdr:ext cx="405111" cy="259045"/>
    <xdr:sp macro="" textlink="">
      <xdr:nvSpPr>
        <xdr:cNvPr id="479" name="n_1aveValue【児童館】&#10;有形固定資産減価償却率"/>
        <xdr:cNvSpPr txBox="1"/>
      </xdr:nvSpPr>
      <xdr:spPr>
        <a:xfrm>
          <a:off x="15266043"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50635</xdr:rowOff>
    </xdr:from>
    <xdr:ext cx="405111" cy="259045"/>
    <xdr:sp macro="" textlink="">
      <xdr:nvSpPr>
        <xdr:cNvPr id="480" name="n_1mainValue【児童館】&#10;有形固定資産減価償却率"/>
        <xdr:cNvSpPr txBox="1"/>
      </xdr:nvSpPr>
      <xdr:spPr>
        <a:xfrm>
          <a:off x="15266043"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1" name="テキスト ボックス 49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92" name="直線コネクタ 4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3" name="テキスト ボックス 4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4" name="直線コネクタ 4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5" name="テキスト ボックス 4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6" name="直線コネクタ 4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7" name="テキスト ボックス 4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8" name="直線コネクタ 4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9" name="テキスト ボックス 4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0" name="直線コネクタ 4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1" name="テキスト ボックス 5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2" name="直線コネクタ 5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3" name="テキスト ボックス 5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19050</xdr:rowOff>
    </xdr:from>
    <xdr:to>
      <xdr:col>32</xdr:col>
      <xdr:colOff>186689</xdr:colOff>
      <xdr:row>86</xdr:row>
      <xdr:rowOff>152400</xdr:rowOff>
    </xdr:to>
    <xdr:cxnSp macro="">
      <xdr:nvCxnSpPr>
        <xdr:cNvPr id="505" name="直線コネクタ 504"/>
        <xdr:cNvCxnSpPr/>
      </xdr:nvCxnSpPr>
      <xdr:spPr>
        <a:xfrm flipV="1">
          <a:off x="22160864" y="132207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156227</xdr:rowOff>
    </xdr:from>
    <xdr:ext cx="469744" cy="259045"/>
    <xdr:sp macro="" textlink="">
      <xdr:nvSpPr>
        <xdr:cNvPr id="506" name="【児童館】&#10;一人当たり面積最小値テキスト"/>
        <xdr:cNvSpPr txBox="1"/>
      </xdr:nvSpPr>
      <xdr:spPr>
        <a:xfrm>
          <a:off x="222504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86</xdr:row>
      <xdr:rowOff>152400</xdr:rowOff>
    </xdr:from>
    <xdr:to>
      <xdr:col>32</xdr:col>
      <xdr:colOff>276225</xdr:colOff>
      <xdr:row>86</xdr:row>
      <xdr:rowOff>152400</xdr:rowOff>
    </xdr:to>
    <xdr:cxnSp macro="">
      <xdr:nvCxnSpPr>
        <xdr:cNvPr id="507" name="直線コネクタ 506"/>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137177</xdr:rowOff>
    </xdr:from>
    <xdr:ext cx="469744" cy="259045"/>
    <xdr:sp macro="" textlink="">
      <xdr:nvSpPr>
        <xdr:cNvPr id="508" name="【児童館】&#10;一人当たり面積最大値テキスト"/>
        <xdr:cNvSpPr txBox="1"/>
      </xdr:nvSpPr>
      <xdr:spPr>
        <a:xfrm>
          <a:off x="222504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0.106</a:t>
          </a:r>
          <a:endParaRPr kumimoji="1" lang="ja-JP" altLang="en-US" sz="1000" b="1">
            <a:latin typeface="ＭＳ Ｐゴシック"/>
          </a:endParaRPr>
        </a:p>
      </xdr:txBody>
    </xdr:sp>
    <xdr:clientData/>
  </xdr:oneCellAnchor>
  <xdr:twoCellAnchor>
    <xdr:from>
      <xdr:col>32</xdr:col>
      <xdr:colOff>98425</xdr:colOff>
      <xdr:row>77</xdr:row>
      <xdr:rowOff>19050</xdr:rowOff>
    </xdr:from>
    <xdr:to>
      <xdr:col>32</xdr:col>
      <xdr:colOff>276225</xdr:colOff>
      <xdr:row>77</xdr:row>
      <xdr:rowOff>19050</xdr:rowOff>
    </xdr:to>
    <xdr:cxnSp macro="">
      <xdr:nvCxnSpPr>
        <xdr:cNvPr id="509" name="直線コネクタ 508"/>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10"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11" name="フローチャート : 判断 510"/>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25400</xdr:rowOff>
    </xdr:from>
    <xdr:to>
      <xdr:col>31</xdr:col>
      <xdr:colOff>85725</xdr:colOff>
      <xdr:row>84</xdr:row>
      <xdr:rowOff>127000</xdr:rowOff>
    </xdr:to>
    <xdr:sp macro="" textlink="">
      <xdr:nvSpPr>
        <xdr:cNvPr id="512" name="フローチャート : 判断 511"/>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3" name="テキスト ボックス 5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4" name="テキスト ボックス 5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5" name="テキスト ボックス 5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6" name="テキスト ボックス 5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7" name="テキスト ボックス 5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139700</xdr:rowOff>
    </xdr:from>
    <xdr:to>
      <xdr:col>31</xdr:col>
      <xdr:colOff>85725</xdr:colOff>
      <xdr:row>82</xdr:row>
      <xdr:rowOff>69850</xdr:rowOff>
    </xdr:to>
    <xdr:sp macro="" textlink="">
      <xdr:nvSpPr>
        <xdr:cNvPr id="518" name="円/楕円 517"/>
        <xdr:cNvSpPr/>
      </xdr:nvSpPr>
      <xdr:spPr>
        <a:xfrm>
          <a:off x="21272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118127</xdr:rowOff>
    </xdr:from>
    <xdr:ext cx="469744" cy="259045"/>
    <xdr:sp macro="" textlink="">
      <xdr:nvSpPr>
        <xdr:cNvPr id="519" name="n_1ave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86377</xdr:rowOff>
    </xdr:from>
    <xdr:ext cx="469744" cy="259045"/>
    <xdr:sp macro="" textlink="">
      <xdr:nvSpPr>
        <xdr:cNvPr id="520" name="n_1mainValue【児童館】&#10;一人当たり面積"/>
        <xdr:cNvSpPr txBox="1"/>
      </xdr:nvSpPr>
      <xdr:spPr>
        <a:xfrm>
          <a:off x="21075727" y="138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1" name="正方形/長方形 5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2" name="正方形/長方形 5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3" name="正方形/長方形 5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4" name="正方形/長方形 5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5" name="正方形/長方形 5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6" name="正方形/長方形 5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7" name="正方形/長方形 5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8" name="正方形/長方形 5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9" name="テキスト ボックス 5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0" name="直線コネクタ 5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1" name="テキスト ボックス 53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2" name="直線コネクタ 53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3" name="テキスト ボックス 53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4" name="直線コネクタ 53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5" name="テキスト ボックス 53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6" name="直線コネクタ 53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7" name="テキスト ボックス 53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8" name="直線コネクタ 53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39" name="テキスト ボックス 53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1" name="テキスト ボックス 5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103</xdr:row>
      <xdr:rowOff>55626</xdr:rowOff>
    </xdr:from>
    <xdr:to>
      <xdr:col>23</xdr:col>
      <xdr:colOff>516889</xdr:colOff>
      <xdr:row>108</xdr:row>
      <xdr:rowOff>28194</xdr:rowOff>
    </xdr:to>
    <xdr:cxnSp macro="">
      <xdr:nvCxnSpPr>
        <xdr:cNvPr id="543" name="直線コネクタ 542"/>
        <xdr:cNvCxnSpPr/>
      </xdr:nvCxnSpPr>
      <xdr:spPr>
        <a:xfrm flipV="1">
          <a:off x="16318864" y="17714976"/>
          <a:ext cx="0" cy="82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32021</xdr:rowOff>
    </xdr:from>
    <xdr:ext cx="405111" cy="259045"/>
    <xdr:sp macro="" textlink="">
      <xdr:nvSpPr>
        <xdr:cNvPr id="544" name="【公民館】&#10;有形固定資産減価償却率最小値テキスト"/>
        <xdr:cNvSpPr txBox="1"/>
      </xdr:nvSpPr>
      <xdr:spPr>
        <a:xfrm>
          <a:off x="16408400" y="1854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23</xdr:col>
      <xdr:colOff>428625</xdr:colOff>
      <xdr:row>108</xdr:row>
      <xdr:rowOff>28194</xdr:rowOff>
    </xdr:from>
    <xdr:to>
      <xdr:col>23</xdr:col>
      <xdr:colOff>606425</xdr:colOff>
      <xdr:row>108</xdr:row>
      <xdr:rowOff>28194</xdr:rowOff>
    </xdr:to>
    <xdr:cxnSp macro="">
      <xdr:nvCxnSpPr>
        <xdr:cNvPr id="545" name="直線コネクタ 544"/>
        <xdr:cNvCxnSpPr/>
      </xdr:nvCxnSpPr>
      <xdr:spPr>
        <a:xfrm>
          <a:off x="16230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2303</xdr:rowOff>
    </xdr:from>
    <xdr:ext cx="405111" cy="259045"/>
    <xdr:sp macro="" textlink="">
      <xdr:nvSpPr>
        <xdr:cNvPr id="546" name="【公民館】&#10;有形固定資産減価償却率最大値テキスト"/>
        <xdr:cNvSpPr txBox="1"/>
      </xdr:nvSpPr>
      <xdr:spPr>
        <a:xfrm>
          <a:off x="16408400" y="1749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a:t>
          </a:r>
          <a:endParaRPr kumimoji="1" lang="ja-JP" altLang="en-US" sz="1000" b="1">
            <a:latin typeface="ＭＳ Ｐゴシック"/>
          </a:endParaRPr>
        </a:p>
      </xdr:txBody>
    </xdr:sp>
    <xdr:clientData/>
  </xdr:oneCellAnchor>
  <xdr:twoCellAnchor>
    <xdr:from>
      <xdr:col>23</xdr:col>
      <xdr:colOff>428625</xdr:colOff>
      <xdr:row>103</xdr:row>
      <xdr:rowOff>55626</xdr:rowOff>
    </xdr:from>
    <xdr:to>
      <xdr:col>23</xdr:col>
      <xdr:colOff>606425</xdr:colOff>
      <xdr:row>103</xdr:row>
      <xdr:rowOff>55626</xdr:rowOff>
    </xdr:to>
    <xdr:cxnSp macro="">
      <xdr:nvCxnSpPr>
        <xdr:cNvPr id="547" name="直線コネクタ 546"/>
        <xdr:cNvCxnSpPr/>
      </xdr:nvCxnSpPr>
      <xdr:spPr>
        <a:xfrm>
          <a:off x="16230600" y="1771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92981</xdr:rowOff>
    </xdr:from>
    <xdr:ext cx="405111" cy="259045"/>
    <xdr:sp macro="" textlink="">
      <xdr:nvSpPr>
        <xdr:cNvPr id="548" name="【公民館】&#10;有形固定資産減価償却率平均値テキスト"/>
        <xdr:cNvSpPr txBox="1"/>
      </xdr:nvSpPr>
      <xdr:spPr>
        <a:xfrm>
          <a:off x="16408400" y="180952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114554</xdr:rowOff>
    </xdr:from>
    <xdr:to>
      <xdr:col>23</xdr:col>
      <xdr:colOff>568325</xdr:colOff>
      <xdr:row>106</xdr:row>
      <xdr:rowOff>44704</xdr:rowOff>
    </xdr:to>
    <xdr:sp macro="" textlink="">
      <xdr:nvSpPr>
        <xdr:cNvPr id="549" name="フローチャート : 判断 548"/>
        <xdr:cNvSpPr/>
      </xdr:nvSpPr>
      <xdr:spPr>
        <a:xfrm>
          <a:off x="16268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125985</xdr:rowOff>
    </xdr:from>
    <xdr:to>
      <xdr:col>22</xdr:col>
      <xdr:colOff>415925</xdr:colOff>
      <xdr:row>105</xdr:row>
      <xdr:rowOff>56135</xdr:rowOff>
    </xdr:to>
    <xdr:sp macro="" textlink="">
      <xdr:nvSpPr>
        <xdr:cNvPr id="550" name="フローチャート : 判断 549"/>
        <xdr:cNvSpPr/>
      </xdr:nvSpPr>
      <xdr:spPr>
        <a:xfrm>
          <a:off x="15430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1" name="テキスト ボックス 5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2" name="テキスト ボックス 5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3" name="テキスト ボックス 5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4" name="テキスト ボックス 5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5" name="テキスト ボックス 5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77978</xdr:rowOff>
    </xdr:from>
    <xdr:to>
      <xdr:col>22</xdr:col>
      <xdr:colOff>415925</xdr:colOff>
      <xdr:row>101</xdr:row>
      <xdr:rowOff>8128</xdr:rowOff>
    </xdr:to>
    <xdr:sp macro="" textlink="">
      <xdr:nvSpPr>
        <xdr:cNvPr id="556" name="円/楕円 555"/>
        <xdr:cNvSpPr/>
      </xdr:nvSpPr>
      <xdr:spPr>
        <a:xfrm>
          <a:off x="15430500" y="1722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47262</xdr:rowOff>
    </xdr:from>
    <xdr:ext cx="405111" cy="259045"/>
    <xdr:sp macro="" textlink="">
      <xdr:nvSpPr>
        <xdr:cNvPr id="557" name="n_1aveValue【公民館】&#10;有形固定資産減価償却率"/>
        <xdr:cNvSpPr txBox="1"/>
      </xdr:nvSpPr>
      <xdr:spPr>
        <a:xfrm>
          <a:off x="15266043" y="1804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24655</xdr:rowOff>
    </xdr:from>
    <xdr:ext cx="405111" cy="259045"/>
    <xdr:sp macro="" textlink="">
      <xdr:nvSpPr>
        <xdr:cNvPr id="558" name="n_1mainValue【公民館】&#10;有形固定資産減価償却率"/>
        <xdr:cNvSpPr txBox="1"/>
      </xdr:nvSpPr>
      <xdr:spPr>
        <a:xfrm>
          <a:off x="15266043" y="1699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7" name="テキスト ボックス 5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8" name="直線コネクタ 5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76200</xdr:rowOff>
    </xdr:from>
    <xdr:to>
      <xdr:col>33</xdr:col>
      <xdr:colOff>314325</xdr:colOff>
      <xdr:row>109</xdr:row>
      <xdr:rowOff>76200</xdr:rowOff>
    </xdr:to>
    <xdr:cxnSp macro="">
      <xdr:nvCxnSpPr>
        <xdr:cNvPr id="569" name="直線コネクタ 568"/>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570" name="テキスト ボックス 569"/>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571" name="直線コネクタ 57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572" name="テキスト ボックス 57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573" name="直線コネクタ 572"/>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574" name="テキスト ボックス 573"/>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5" name="直線コネクタ 57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6" name="テキスト ボックス 57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577" name="直線コネクタ 576"/>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578" name="テキスト ボックス 577"/>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79" name="直線コネクタ 57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80" name="テキスト ボックス 57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581" name="直線コネクタ 580"/>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582" name="テキスト ボックス 581"/>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3" name="直線コネクタ 5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4" name="テキスト ボックス 5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61913</xdr:rowOff>
    </xdr:from>
    <xdr:to>
      <xdr:col>32</xdr:col>
      <xdr:colOff>186689</xdr:colOff>
      <xdr:row>108</xdr:row>
      <xdr:rowOff>67627</xdr:rowOff>
    </xdr:to>
    <xdr:cxnSp macro="">
      <xdr:nvCxnSpPr>
        <xdr:cNvPr id="586" name="直線コネクタ 585"/>
        <xdr:cNvCxnSpPr/>
      </xdr:nvCxnSpPr>
      <xdr:spPr>
        <a:xfrm flipV="1">
          <a:off x="22160864" y="17206913"/>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71454</xdr:rowOff>
    </xdr:from>
    <xdr:ext cx="469744" cy="259045"/>
    <xdr:sp macro="" textlink="">
      <xdr:nvSpPr>
        <xdr:cNvPr id="587" name="【公民館】&#10;一人当たり面積最小値テキスト"/>
        <xdr:cNvSpPr txBox="1"/>
      </xdr:nvSpPr>
      <xdr:spPr>
        <a:xfrm>
          <a:off x="22250400" y="18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108</xdr:row>
      <xdr:rowOff>67627</xdr:rowOff>
    </xdr:from>
    <xdr:to>
      <xdr:col>32</xdr:col>
      <xdr:colOff>276225</xdr:colOff>
      <xdr:row>108</xdr:row>
      <xdr:rowOff>67627</xdr:rowOff>
    </xdr:to>
    <xdr:cxnSp macro="">
      <xdr:nvCxnSpPr>
        <xdr:cNvPr id="588" name="直線コネクタ 587"/>
        <xdr:cNvCxnSpPr/>
      </xdr:nvCxnSpPr>
      <xdr:spPr>
        <a:xfrm>
          <a:off x="22072600" y="1858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8590</xdr:rowOff>
    </xdr:from>
    <xdr:ext cx="469744" cy="259045"/>
    <xdr:sp macro="" textlink="">
      <xdr:nvSpPr>
        <xdr:cNvPr id="589" name="【公民館】&#10;一人当たり面積最大値テキスト"/>
        <xdr:cNvSpPr txBox="1"/>
      </xdr:nvSpPr>
      <xdr:spPr>
        <a:xfrm>
          <a:off x="22250400" y="169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0.545</a:t>
          </a:r>
          <a:endParaRPr kumimoji="1" lang="ja-JP" altLang="en-US" sz="1000" b="1">
            <a:latin typeface="ＭＳ Ｐゴシック"/>
          </a:endParaRPr>
        </a:p>
      </xdr:txBody>
    </xdr:sp>
    <xdr:clientData/>
  </xdr:oneCellAnchor>
  <xdr:twoCellAnchor>
    <xdr:from>
      <xdr:col>32</xdr:col>
      <xdr:colOff>98425</xdr:colOff>
      <xdr:row>100</xdr:row>
      <xdr:rowOff>61913</xdr:rowOff>
    </xdr:from>
    <xdr:to>
      <xdr:col>32</xdr:col>
      <xdr:colOff>276225</xdr:colOff>
      <xdr:row>100</xdr:row>
      <xdr:rowOff>61913</xdr:rowOff>
    </xdr:to>
    <xdr:cxnSp macro="">
      <xdr:nvCxnSpPr>
        <xdr:cNvPr id="590" name="直線コネクタ 589"/>
        <xdr:cNvCxnSpPr/>
      </xdr:nvCxnSpPr>
      <xdr:spPr>
        <a:xfrm>
          <a:off x="22072600" y="1720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69550</xdr:rowOff>
    </xdr:from>
    <xdr:ext cx="469744" cy="259045"/>
    <xdr:sp macro="" textlink="">
      <xdr:nvSpPr>
        <xdr:cNvPr id="591" name="【公民館】&#10;一人当たり面積平均値テキスト"/>
        <xdr:cNvSpPr txBox="1"/>
      </xdr:nvSpPr>
      <xdr:spPr>
        <a:xfrm>
          <a:off x="22250400" y="17900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91123</xdr:rowOff>
    </xdr:from>
    <xdr:to>
      <xdr:col>32</xdr:col>
      <xdr:colOff>238125</xdr:colOff>
      <xdr:row>105</xdr:row>
      <xdr:rowOff>21273</xdr:rowOff>
    </xdr:to>
    <xdr:sp macro="" textlink="">
      <xdr:nvSpPr>
        <xdr:cNvPr id="592" name="フローチャート : 判断 591"/>
        <xdr:cNvSpPr/>
      </xdr:nvSpPr>
      <xdr:spPr>
        <a:xfrm>
          <a:off x="221107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93" name="フローチャート : 判断 592"/>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42545</xdr:rowOff>
    </xdr:from>
    <xdr:to>
      <xdr:col>31</xdr:col>
      <xdr:colOff>85725</xdr:colOff>
      <xdr:row>107</xdr:row>
      <xdr:rowOff>144145</xdr:rowOff>
    </xdr:to>
    <xdr:sp macro="" textlink="">
      <xdr:nvSpPr>
        <xdr:cNvPr id="599" name="円/楕円 598"/>
        <xdr:cNvSpPr/>
      </xdr:nvSpPr>
      <xdr:spPr>
        <a:xfrm>
          <a:off x="21272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74947</xdr:rowOff>
    </xdr:from>
    <xdr:ext cx="469744" cy="259045"/>
    <xdr:sp macro="" textlink="">
      <xdr:nvSpPr>
        <xdr:cNvPr id="600" name="n_1aveValue【公民館】&#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0.264</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135272</xdr:rowOff>
    </xdr:from>
    <xdr:ext cx="469744" cy="259045"/>
    <xdr:sp macro="" textlink="">
      <xdr:nvSpPr>
        <xdr:cNvPr id="601" name="n_1mainValue【公民館】&#10;一人当たり面積"/>
        <xdr:cNvSpPr txBox="1"/>
      </xdr:nvSpPr>
      <xdr:spPr>
        <a:xfrm>
          <a:off x="21075727" y="184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類似団体と比較して特に有形固定資産減価償却率が高くなっている施設は、学校施設、公民館であり、特に低くなっている施設は、公営住宅である。</a:t>
          </a:r>
          <a:endParaRPr lang="ja-JP" altLang="ja-JP" sz="1400">
            <a:effectLst/>
          </a:endParaRPr>
        </a:p>
        <a:p>
          <a:r>
            <a:rPr kumimoji="1" lang="ja-JP" altLang="ja-JP" sz="1100">
              <a:solidFill>
                <a:schemeClr val="dk1"/>
              </a:solidFill>
              <a:effectLst/>
              <a:latin typeface="+mn-lt"/>
              <a:ea typeface="+mn-ea"/>
              <a:cs typeface="+mn-cs"/>
            </a:rPr>
            <a:t>学校施設、公民館については、昭和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年代にかけて整備した建物が大半であるため、比率が高くなっている。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また、学校施設において、小学校は平成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年度、中学校は平成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年度、公民館においては平成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年度に耐震補強工事を行っているが、固定資産台帳に反映していないため、比率が高くなっている。</a:t>
          </a:r>
          <a:endParaRPr lang="ja-JP" altLang="ja-JP" sz="1400">
            <a:effectLst/>
          </a:endParaRPr>
        </a:p>
        <a:p>
          <a:r>
            <a:rPr kumimoji="1" lang="ja-JP" altLang="ja-JP" sz="1100">
              <a:solidFill>
                <a:schemeClr val="dk1"/>
              </a:solidFill>
              <a:effectLst/>
              <a:latin typeface="+mn-lt"/>
              <a:ea typeface="+mn-ea"/>
              <a:cs typeface="+mn-cs"/>
            </a:rPr>
            <a:t>公営住宅については、昭和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年代に整備した建物の老朽化に伴い、平成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年度から順次建て替えを行っているため、比率が低くなっている。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岡山県早島町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12,342
12,317
7.62
5,265,447
5,004,646
203,286
3,022,594
4,660,955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23.1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41910</xdr:rowOff>
    </xdr:from>
    <xdr:to>
      <xdr:col>6</xdr:col>
      <xdr:colOff>510540</xdr:colOff>
      <xdr:row>41</xdr:row>
      <xdr:rowOff>69342</xdr:rowOff>
    </xdr:to>
    <xdr:cxnSp macro="">
      <xdr:nvCxnSpPr>
        <xdr:cNvPr id="55" name="直線コネクタ 54"/>
        <xdr:cNvCxnSpPr/>
      </xdr:nvCxnSpPr>
      <xdr:spPr>
        <a:xfrm flipV="1">
          <a:off x="4634865" y="56997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73169</xdr:rowOff>
    </xdr:from>
    <xdr:ext cx="405111" cy="259045"/>
    <xdr:sp macro="" textlink="">
      <xdr:nvSpPr>
        <xdr:cNvPr id="56" name="【図書館】&#10;有形固定資産減価償却率最小値テキスト"/>
        <xdr:cNvSpPr txBox="1"/>
      </xdr:nvSpPr>
      <xdr:spPr>
        <a:xfrm>
          <a:off x="47244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6</xdr:col>
      <xdr:colOff>422275</xdr:colOff>
      <xdr:row>41</xdr:row>
      <xdr:rowOff>69342</xdr:rowOff>
    </xdr:from>
    <xdr:to>
      <xdr:col>6</xdr:col>
      <xdr:colOff>600075</xdr:colOff>
      <xdr:row>41</xdr:row>
      <xdr:rowOff>69342</xdr:rowOff>
    </xdr:to>
    <xdr:cxnSp macro="">
      <xdr:nvCxnSpPr>
        <xdr:cNvPr id="57" name="直線コネクタ 56"/>
        <xdr:cNvCxnSpPr/>
      </xdr:nvCxnSpPr>
      <xdr:spPr>
        <a:xfrm>
          <a:off x="4546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160037</xdr:rowOff>
    </xdr:from>
    <xdr:ext cx="405111" cy="259045"/>
    <xdr:sp macro="" textlink="">
      <xdr:nvSpPr>
        <xdr:cNvPr id="58" name="【図書館】&#10;有形固定資産減価償却率最大値テキスト"/>
        <xdr:cNvSpPr txBox="1"/>
      </xdr:nvSpPr>
      <xdr:spPr>
        <a:xfrm>
          <a:off x="4724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33</xdr:row>
      <xdr:rowOff>41910</xdr:rowOff>
    </xdr:from>
    <xdr:to>
      <xdr:col>6</xdr:col>
      <xdr:colOff>600075</xdr:colOff>
      <xdr:row>33</xdr:row>
      <xdr:rowOff>41910</xdr:rowOff>
    </xdr:to>
    <xdr:cxnSp macro="">
      <xdr:nvCxnSpPr>
        <xdr:cNvPr id="59" name="直線コネクタ 58"/>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83837</xdr:rowOff>
    </xdr:from>
    <xdr:ext cx="405111" cy="259045"/>
    <xdr:sp macro="" textlink="">
      <xdr:nvSpPr>
        <xdr:cNvPr id="60" name="【図書館】&#10;有形固定資産減価償却率平均値テキスト"/>
        <xdr:cNvSpPr txBox="1"/>
      </xdr:nvSpPr>
      <xdr:spPr>
        <a:xfrm>
          <a:off x="472440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105410</xdr:rowOff>
    </xdr:from>
    <xdr:to>
      <xdr:col>6</xdr:col>
      <xdr:colOff>561975</xdr:colOff>
      <xdr:row>37</xdr:row>
      <xdr:rowOff>35560</xdr:rowOff>
    </xdr:to>
    <xdr:sp macro="" textlink="">
      <xdr:nvSpPr>
        <xdr:cNvPr id="61" name="フローチャート : 判断 60"/>
        <xdr:cNvSpPr/>
      </xdr:nvSpPr>
      <xdr:spPr>
        <a:xfrm>
          <a:off x="4584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4826</xdr:rowOff>
    </xdr:from>
    <xdr:to>
      <xdr:col>5</xdr:col>
      <xdr:colOff>409575</xdr:colOff>
      <xdr:row>38</xdr:row>
      <xdr:rowOff>106426</xdr:rowOff>
    </xdr:to>
    <xdr:sp macro="" textlink="">
      <xdr:nvSpPr>
        <xdr:cNvPr id="62" name="フローチャート : 判断 61"/>
        <xdr:cNvSpPr/>
      </xdr:nvSpPr>
      <xdr:spPr>
        <a:xfrm>
          <a:off x="3746500" y="65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122953</xdr:rowOff>
    </xdr:from>
    <xdr:ext cx="405111" cy="259045"/>
    <xdr:sp macro="" textlink="">
      <xdr:nvSpPr>
        <xdr:cNvPr id="63" name="n_1aveValue【図書館】&#10;有形固定資産減価償却率"/>
        <xdr:cNvSpPr txBox="1"/>
      </xdr:nvSpPr>
      <xdr:spPr>
        <a:xfrm>
          <a:off x="3582043" y="629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105410</xdr:rowOff>
    </xdr:from>
    <xdr:to>
      <xdr:col>5</xdr:col>
      <xdr:colOff>409575</xdr:colOff>
      <xdr:row>40</xdr:row>
      <xdr:rowOff>35560</xdr:rowOff>
    </xdr:to>
    <xdr:sp macro="" textlink="">
      <xdr:nvSpPr>
        <xdr:cNvPr id="69" name="円/楕円 68"/>
        <xdr:cNvSpPr/>
      </xdr:nvSpPr>
      <xdr:spPr>
        <a:xfrm>
          <a:off x="3746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26687</xdr:rowOff>
    </xdr:from>
    <xdr:ext cx="405111" cy="259045"/>
    <xdr:sp macro="" textlink="">
      <xdr:nvSpPr>
        <xdr:cNvPr id="70" name="n_1mainValue【図書館】&#10;有形固定資産減価償却率"/>
        <xdr:cNvSpPr txBox="1"/>
      </xdr:nvSpPr>
      <xdr:spPr>
        <a:xfrm>
          <a:off x="3582043"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125730</xdr:rowOff>
    </xdr:from>
    <xdr:to>
      <xdr:col>15</xdr:col>
      <xdr:colOff>180340</xdr:colOff>
      <xdr:row>41</xdr:row>
      <xdr:rowOff>152400</xdr:rowOff>
    </xdr:to>
    <xdr:cxnSp macro="">
      <xdr:nvCxnSpPr>
        <xdr:cNvPr id="94" name="直線コネクタ 93"/>
        <xdr:cNvCxnSpPr/>
      </xdr:nvCxnSpPr>
      <xdr:spPr>
        <a:xfrm flipV="1">
          <a:off x="10476865" y="578358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156227</xdr:rowOff>
    </xdr:from>
    <xdr:ext cx="469744" cy="259045"/>
    <xdr:sp macro="" textlink="">
      <xdr:nvSpPr>
        <xdr:cNvPr id="95" name="【図書館】&#10;一人当たり面積最小値テキスト"/>
        <xdr:cNvSpPr txBox="1"/>
      </xdr:nvSpPr>
      <xdr:spPr>
        <a:xfrm>
          <a:off x="10566400"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152400</xdr:rowOff>
    </xdr:from>
    <xdr:to>
      <xdr:col>15</xdr:col>
      <xdr:colOff>269875</xdr:colOff>
      <xdr:row>41</xdr:row>
      <xdr:rowOff>152400</xdr:rowOff>
    </xdr:to>
    <xdr:cxnSp macro="">
      <xdr:nvCxnSpPr>
        <xdr:cNvPr id="96" name="直線コネクタ 95"/>
        <xdr:cNvCxnSpPr/>
      </xdr:nvCxnSpPr>
      <xdr:spPr>
        <a:xfrm>
          <a:off x="10388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72407</xdr:rowOff>
    </xdr:from>
    <xdr:ext cx="469744" cy="259045"/>
    <xdr:sp macro="" textlink="">
      <xdr:nvSpPr>
        <xdr:cNvPr id="97" name="【図書館】&#10;一人当たり面積最大値テキスト"/>
        <xdr:cNvSpPr txBox="1"/>
      </xdr:nvSpPr>
      <xdr:spPr>
        <a:xfrm>
          <a:off x="105664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0.382</a:t>
          </a:r>
          <a:endParaRPr kumimoji="1" lang="ja-JP" altLang="en-US" sz="1000" b="1">
            <a:latin typeface="ＭＳ Ｐゴシック"/>
          </a:endParaRPr>
        </a:p>
      </xdr:txBody>
    </xdr:sp>
    <xdr:clientData/>
  </xdr:oneCellAnchor>
  <xdr:twoCellAnchor>
    <xdr:from>
      <xdr:col>15</xdr:col>
      <xdr:colOff>92075</xdr:colOff>
      <xdr:row>33</xdr:row>
      <xdr:rowOff>125730</xdr:rowOff>
    </xdr:from>
    <xdr:to>
      <xdr:col>15</xdr:col>
      <xdr:colOff>269875</xdr:colOff>
      <xdr:row>33</xdr:row>
      <xdr:rowOff>125730</xdr:rowOff>
    </xdr:to>
    <xdr:cxnSp macro="">
      <xdr:nvCxnSpPr>
        <xdr:cNvPr id="98" name="直線コネクタ 97"/>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144797</xdr:rowOff>
    </xdr:from>
    <xdr:ext cx="469744" cy="259045"/>
    <xdr:sp macro="" textlink="">
      <xdr:nvSpPr>
        <xdr:cNvPr id="99" name="【図書館】&#10;一人当たり面積平均値テキスト"/>
        <xdr:cNvSpPr txBox="1"/>
      </xdr:nvSpPr>
      <xdr:spPr>
        <a:xfrm>
          <a:off x="10566400" y="665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166370</xdr:rowOff>
    </xdr:from>
    <xdr:to>
      <xdr:col>15</xdr:col>
      <xdr:colOff>231775</xdr:colOff>
      <xdr:row>39</xdr:row>
      <xdr:rowOff>96520</xdr:rowOff>
    </xdr:to>
    <xdr:sp macro="" textlink="">
      <xdr:nvSpPr>
        <xdr:cNvPr id="100" name="フローチャート : 判断 99"/>
        <xdr:cNvSpPr/>
      </xdr:nvSpPr>
      <xdr:spPr>
        <a:xfrm>
          <a:off x="104267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25400</xdr:rowOff>
    </xdr:from>
    <xdr:to>
      <xdr:col>14</xdr:col>
      <xdr:colOff>79375</xdr:colOff>
      <xdr:row>39</xdr:row>
      <xdr:rowOff>127000</xdr:rowOff>
    </xdr:to>
    <xdr:sp macro="" textlink="">
      <xdr:nvSpPr>
        <xdr:cNvPr id="101" name="フローチャート : 判断 100"/>
        <xdr:cNvSpPr/>
      </xdr:nvSpPr>
      <xdr:spPr>
        <a:xfrm>
          <a:off x="9588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118127</xdr:rowOff>
    </xdr:from>
    <xdr:ext cx="469744" cy="259045"/>
    <xdr:sp macro="" textlink="">
      <xdr:nvSpPr>
        <xdr:cNvPr id="102" name="n_1aveValue【図書館】&#10;一人当たり面積"/>
        <xdr:cNvSpPr txBox="1"/>
      </xdr:nvSpPr>
      <xdr:spPr>
        <a:xfrm>
          <a:off x="93917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124460</xdr:rowOff>
    </xdr:from>
    <xdr:to>
      <xdr:col>14</xdr:col>
      <xdr:colOff>79375</xdr:colOff>
      <xdr:row>39</xdr:row>
      <xdr:rowOff>54610</xdr:rowOff>
    </xdr:to>
    <xdr:sp macro="" textlink="">
      <xdr:nvSpPr>
        <xdr:cNvPr id="108" name="円/楕円 107"/>
        <xdr:cNvSpPr/>
      </xdr:nvSpPr>
      <xdr:spPr>
        <a:xfrm>
          <a:off x="9588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71137</xdr:rowOff>
    </xdr:from>
    <xdr:ext cx="469744" cy="259045"/>
    <xdr:sp macro="" textlink="">
      <xdr:nvSpPr>
        <xdr:cNvPr id="109" name="n_1mainValue【図書館】&#10;一人当たり面積"/>
        <xdr:cNvSpPr txBox="1"/>
      </xdr:nvSpPr>
      <xdr:spPr>
        <a:xfrm>
          <a:off x="9391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18" name="正方形/長方形 11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19" name="正方形/長方形 11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0" name="正方形/長方形 11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1" name="正方形/長方形 12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2" name="正方形/長方形 12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3" name="正方形/長方形 12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4" name="正方形/長方形 12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5" name="正方形/長方形 124"/>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26" name="正方形/長方形 1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3" name="正方形/長方形 1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6" name="テキスト ボックス 1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7" name="直線コネクタ 13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8" name="テキスト ボックス 13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9" name="直線コネクタ 13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0" name="テキスト ボックス 13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1" name="直線コネクタ 14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2" name="テキスト ボックス 14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3" name="直線コネクタ 14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4" name="テキスト ボックス 14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5" name="直線コネクタ 1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6" name="テキスト ボックス 1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113537</xdr:rowOff>
    </xdr:from>
    <xdr:to>
      <xdr:col>6</xdr:col>
      <xdr:colOff>510540</xdr:colOff>
      <xdr:row>81</xdr:row>
      <xdr:rowOff>76963</xdr:rowOff>
    </xdr:to>
    <xdr:cxnSp macro="">
      <xdr:nvCxnSpPr>
        <xdr:cNvPr id="148" name="直線コネクタ 147"/>
        <xdr:cNvCxnSpPr/>
      </xdr:nvCxnSpPr>
      <xdr:spPr>
        <a:xfrm flipV="1">
          <a:off x="4634865" y="13315187"/>
          <a:ext cx="0" cy="649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80790</xdr:rowOff>
    </xdr:from>
    <xdr:ext cx="405111" cy="259045"/>
    <xdr:sp macro="" textlink="">
      <xdr:nvSpPr>
        <xdr:cNvPr id="149" name="【福祉施設】&#10;有形固定資産減価償却率最小値テキスト"/>
        <xdr:cNvSpPr txBox="1"/>
      </xdr:nvSpPr>
      <xdr:spPr>
        <a:xfrm>
          <a:off x="4724400" y="13968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55.8</a:t>
          </a:r>
          <a:endParaRPr kumimoji="1" lang="ja-JP" altLang="en-US" sz="1000" b="1">
            <a:latin typeface="ＭＳ Ｐゴシック"/>
          </a:endParaRPr>
        </a:p>
      </xdr:txBody>
    </xdr:sp>
    <xdr:clientData/>
  </xdr:oneCellAnchor>
  <xdr:twoCellAnchor>
    <xdr:from>
      <xdr:col>6</xdr:col>
      <xdr:colOff>422275</xdr:colOff>
      <xdr:row>81</xdr:row>
      <xdr:rowOff>76963</xdr:rowOff>
    </xdr:from>
    <xdr:to>
      <xdr:col>6</xdr:col>
      <xdr:colOff>600075</xdr:colOff>
      <xdr:row>81</xdr:row>
      <xdr:rowOff>76963</xdr:rowOff>
    </xdr:to>
    <xdr:cxnSp macro="">
      <xdr:nvCxnSpPr>
        <xdr:cNvPr id="150" name="直線コネクタ 149"/>
        <xdr:cNvCxnSpPr/>
      </xdr:nvCxnSpPr>
      <xdr:spPr>
        <a:xfrm>
          <a:off x="4546600" y="13964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60214</xdr:rowOff>
    </xdr:from>
    <xdr:ext cx="405111" cy="259045"/>
    <xdr:sp macro="" textlink="">
      <xdr:nvSpPr>
        <xdr:cNvPr id="151" name="【福祉施設】&#10;有形固定資産減価償却率最大値テキスト"/>
        <xdr:cNvSpPr txBox="1"/>
      </xdr:nvSpPr>
      <xdr:spPr>
        <a:xfrm>
          <a:off x="47244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77</xdr:row>
      <xdr:rowOff>113537</xdr:rowOff>
    </xdr:from>
    <xdr:to>
      <xdr:col>6</xdr:col>
      <xdr:colOff>600075</xdr:colOff>
      <xdr:row>77</xdr:row>
      <xdr:rowOff>113537</xdr:rowOff>
    </xdr:to>
    <xdr:cxnSp macro="">
      <xdr:nvCxnSpPr>
        <xdr:cNvPr id="152" name="直線コネクタ 151"/>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116603</xdr:rowOff>
    </xdr:from>
    <xdr:ext cx="405111" cy="259045"/>
    <xdr:sp macro="" textlink="">
      <xdr:nvSpPr>
        <xdr:cNvPr id="153" name="【福祉施設】&#10;有形固定資産減価償却率平均値テキスト"/>
        <xdr:cNvSpPr txBox="1"/>
      </xdr:nvSpPr>
      <xdr:spPr>
        <a:xfrm>
          <a:off x="4724400" y="13832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138176</xdr:rowOff>
    </xdr:from>
    <xdr:to>
      <xdr:col>6</xdr:col>
      <xdr:colOff>561975</xdr:colOff>
      <xdr:row>81</xdr:row>
      <xdr:rowOff>68326</xdr:rowOff>
    </xdr:to>
    <xdr:sp macro="" textlink="">
      <xdr:nvSpPr>
        <xdr:cNvPr id="154" name="フローチャート : 判断 153"/>
        <xdr:cNvSpPr/>
      </xdr:nvSpPr>
      <xdr:spPr>
        <a:xfrm>
          <a:off x="45847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113030</xdr:rowOff>
    </xdr:from>
    <xdr:to>
      <xdr:col>5</xdr:col>
      <xdr:colOff>409575</xdr:colOff>
      <xdr:row>81</xdr:row>
      <xdr:rowOff>43180</xdr:rowOff>
    </xdr:to>
    <xdr:sp macro="" textlink="">
      <xdr:nvSpPr>
        <xdr:cNvPr id="155" name="フローチャート : 判断 154"/>
        <xdr:cNvSpPr/>
      </xdr:nvSpPr>
      <xdr:spPr>
        <a:xfrm>
          <a:off x="3746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59707</xdr:rowOff>
    </xdr:from>
    <xdr:ext cx="405111" cy="259045"/>
    <xdr:sp macro="" textlink="">
      <xdr:nvSpPr>
        <xdr:cNvPr id="156" name="n_1aveValue【福祉施設】&#10;有形固定資産減価償却率"/>
        <xdr:cNvSpPr txBox="1"/>
      </xdr:nvSpPr>
      <xdr:spPr>
        <a:xfrm>
          <a:off x="3582043"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7" name="テキスト ボックス 1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8" name="テキスト ボックス 1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9" name="テキスト ボックス 1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0" name="テキスト ボックス 1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1" name="テキスト ボックス 1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21589</xdr:rowOff>
    </xdr:from>
    <xdr:to>
      <xdr:col>5</xdr:col>
      <xdr:colOff>409575</xdr:colOff>
      <xdr:row>84</xdr:row>
      <xdr:rowOff>123189</xdr:rowOff>
    </xdr:to>
    <xdr:sp macro="" textlink="">
      <xdr:nvSpPr>
        <xdr:cNvPr id="162" name="円/楕円 161"/>
        <xdr:cNvSpPr/>
      </xdr:nvSpPr>
      <xdr:spPr>
        <a:xfrm>
          <a:off x="3746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114316</xdr:rowOff>
    </xdr:from>
    <xdr:ext cx="405111" cy="259045"/>
    <xdr:sp macro="" textlink="">
      <xdr:nvSpPr>
        <xdr:cNvPr id="163" name="n_1mainValue【福祉施設】&#10;有形固定資産減価償却率"/>
        <xdr:cNvSpPr txBox="1"/>
      </xdr:nvSpPr>
      <xdr:spPr>
        <a:xfrm>
          <a:off x="3582043"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4" name="正方形/長方形 1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5" name="正方形/長方形 1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6" name="正方形/長方形 1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7" name="正方形/長方形 1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8" name="正方形/長方形 1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9" name="正方形/長方形 1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0" name="正方形/長方形 1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1" name="正方形/長方形 1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2" name="テキスト ボックス 1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3" name="直線コネクタ 1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4" name="直線コネクタ 17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5" name="テキスト ボックス 17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76" name="直線コネクタ 17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77" name="テキスト ボックス 17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78" name="直線コネクタ 17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79" name="テキスト ボックス 17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0" name="直線コネクタ 17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1" name="テキスト ボックス 18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2" name="直線コネクタ 18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3" name="テキスト ボックス 18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88392</xdr:rowOff>
    </xdr:from>
    <xdr:to>
      <xdr:col>15</xdr:col>
      <xdr:colOff>180340</xdr:colOff>
      <xdr:row>85</xdr:row>
      <xdr:rowOff>166115</xdr:rowOff>
    </xdr:to>
    <xdr:cxnSp macro="">
      <xdr:nvCxnSpPr>
        <xdr:cNvPr id="185" name="直線コネクタ 184"/>
        <xdr:cNvCxnSpPr/>
      </xdr:nvCxnSpPr>
      <xdr:spPr>
        <a:xfrm flipV="1">
          <a:off x="10476865" y="13290042"/>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169942</xdr:rowOff>
    </xdr:from>
    <xdr:ext cx="469744" cy="259045"/>
    <xdr:sp macro="" textlink="">
      <xdr:nvSpPr>
        <xdr:cNvPr id="186" name="【福祉施設】&#10;一人当たり面積最小値テキスト"/>
        <xdr:cNvSpPr txBox="1"/>
      </xdr:nvSpPr>
      <xdr:spPr>
        <a:xfrm>
          <a:off x="10566400" y="1474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85</xdr:row>
      <xdr:rowOff>166115</xdr:rowOff>
    </xdr:from>
    <xdr:to>
      <xdr:col>15</xdr:col>
      <xdr:colOff>269875</xdr:colOff>
      <xdr:row>85</xdr:row>
      <xdr:rowOff>166115</xdr:rowOff>
    </xdr:to>
    <xdr:cxnSp macro="">
      <xdr:nvCxnSpPr>
        <xdr:cNvPr id="187" name="直線コネクタ 186"/>
        <xdr:cNvCxnSpPr/>
      </xdr:nvCxnSpPr>
      <xdr:spPr>
        <a:xfrm>
          <a:off x="10388600" y="1473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35069</xdr:rowOff>
    </xdr:from>
    <xdr:ext cx="469744" cy="259045"/>
    <xdr:sp macro="" textlink="">
      <xdr:nvSpPr>
        <xdr:cNvPr id="188" name="【福祉施設】&#10;一人当たり面積最大値テキスト"/>
        <xdr:cNvSpPr txBox="1"/>
      </xdr:nvSpPr>
      <xdr:spPr>
        <a:xfrm>
          <a:off x="10566400" y="130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0.653</a:t>
          </a:r>
          <a:endParaRPr kumimoji="1" lang="ja-JP" altLang="en-US" sz="1000" b="1">
            <a:latin typeface="ＭＳ Ｐゴシック"/>
          </a:endParaRPr>
        </a:p>
      </xdr:txBody>
    </xdr:sp>
    <xdr:clientData/>
  </xdr:oneCellAnchor>
  <xdr:twoCellAnchor>
    <xdr:from>
      <xdr:col>15</xdr:col>
      <xdr:colOff>92075</xdr:colOff>
      <xdr:row>77</xdr:row>
      <xdr:rowOff>88392</xdr:rowOff>
    </xdr:from>
    <xdr:to>
      <xdr:col>15</xdr:col>
      <xdr:colOff>269875</xdr:colOff>
      <xdr:row>77</xdr:row>
      <xdr:rowOff>88392</xdr:rowOff>
    </xdr:to>
    <xdr:cxnSp macro="">
      <xdr:nvCxnSpPr>
        <xdr:cNvPr id="189" name="直線コネクタ 188"/>
        <xdr:cNvCxnSpPr/>
      </xdr:nvCxnSpPr>
      <xdr:spPr>
        <a:xfrm>
          <a:off x="10388600" y="132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57166</xdr:rowOff>
    </xdr:from>
    <xdr:ext cx="469744" cy="259045"/>
    <xdr:sp macro="" textlink="">
      <xdr:nvSpPr>
        <xdr:cNvPr id="190" name="【福祉施設】&#10;一人当たり面積平均値テキスト"/>
        <xdr:cNvSpPr txBox="1"/>
      </xdr:nvSpPr>
      <xdr:spPr>
        <a:xfrm>
          <a:off x="10566400" y="1428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78739</xdr:rowOff>
    </xdr:from>
    <xdr:to>
      <xdr:col>15</xdr:col>
      <xdr:colOff>231775</xdr:colOff>
      <xdr:row>84</xdr:row>
      <xdr:rowOff>8889</xdr:rowOff>
    </xdr:to>
    <xdr:sp macro="" textlink="">
      <xdr:nvSpPr>
        <xdr:cNvPr id="191" name="フローチャート : 判断 190"/>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78739</xdr:rowOff>
    </xdr:from>
    <xdr:to>
      <xdr:col>14</xdr:col>
      <xdr:colOff>79375</xdr:colOff>
      <xdr:row>84</xdr:row>
      <xdr:rowOff>8889</xdr:rowOff>
    </xdr:to>
    <xdr:sp macro="" textlink="">
      <xdr:nvSpPr>
        <xdr:cNvPr id="192" name="フローチャート : 判断 191"/>
        <xdr:cNvSpPr/>
      </xdr:nvSpPr>
      <xdr:spPr>
        <a:xfrm>
          <a:off x="9588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25416</xdr:rowOff>
    </xdr:from>
    <xdr:ext cx="469744" cy="259045"/>
    <xdr:sp macro="" textlink="">
      <xdr:nvSpPr>
        <xdr:cNvPr id="193" name="n_1aveValue【福祉施設】&#10;一人当たり面積"/>
        <xdr:cNvSpPr txBox="1"/>
      </xdr:nvSpPr>
      <xdr:spPr>
        <a:xfrm>
          <a:off x="9391727"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4" name="テキスト ボックス 19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5" name="テキスト ボックス 19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6" name="テキスト ボックス 19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7" name="テキスト ボックス 19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8" name="テキスト ボックス 19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53594</xdr:rowOff>
    </xdr:from>
    <xdr:to>
      <xdr:col>14</xdr:col>
      <xdr:colOff>79375</xdr:colOff>
      <xdr:row>85</xdr:row>
      <xdr:rowOff>155194</xdr:rowOff>
    </xdr:to>
    <xdr:sp macro="" textlink="">
      <xdr:nvSpPr>
        <xdr:cNvPr id="199" name="円/楕円 198"/>
        <xdr:cNvSpPr/>
      </xdr:nvSpPr>
      <xdr:spPr>
        <a:xfrm>
          <a:off x="9588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146321</xdr:rowOff>
    </xdr:from>
    <xdr:ext cx="469744" cy="259045"/>
    <xdr:sp macro="" textlink="">
      <xdr:nvSpPr>
        <xdr:cNvPr id="200" name="n_1mainValue【福祉施設】&#10;一人当たり面積"/>
        <xdr:cNvSpPr txBox="1"/>
      </xdr:nvSpPr>
      <xdr:spPr>
        <a:xfrm>
          <a:off x="93917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1" name="正方形/長方形 2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2" name="正方形/長方形 2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3" name="正方形/長方形 2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4" name="正方形/長方形 2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5" name="正方形/長方形 2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6" name="正方形/長方形 2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7" name="正方形/長方形 2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08" name="正方形/長方形 2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09" name="テキスト ボックス 2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0" name="直線コネクタ 2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1" name="テキスト ボックス 21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2" name="直線コネクタ 21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3" name="テキスト ボックス 21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4" name="直線コネクタ 21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5" name="テキスト ボックス 21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16" name="直線コネクタ 21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17" name="テキスト ボックス 21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18" name="直線コネクタ 21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19" name="テキスト ボックス 21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0" name="直線コネクタ 21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1" name="テキスト ボックス 22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2" name="直線コネクタ 22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3" name="テキスト ボックス 22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148589</xdr:rowOff>
    </xdr:from>
    <xdr:to>
      <xdr:col>6</xdr:col>
      <xdr:colOff>510540</xdr:colOff>
      <xdr:row>106</xdr:row>
      <xdr:rowOff>114300</xdr:rowOff>
    </xdr:to>
    <xdr:cxnSp macro="">
      <xdr:nvCxnSpPr>
        <xdr:cNvPr id="225" name="直線コネクタ 224"/>
        <xdr:cNvCxnSpPr/>
      </xdr:nvCxnSpPr>
      <xdr:spPr>
        <a:xfrm flipV="1">
          <a:off x="4634865" y="17122139"/>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118127</xdr:rowOff>
    </xdr:from>
    <xdr:ext cx="405111" cy="259045"/>
    <xdr:sp macro="" textlink="">
      <xdr:nvSpPr>
        <xdr:cNvPr id="226" name="【市民会館】&#10;有形固定資産減価償却率最小値テキスト"/>
        <xdr:cNvSpPr txBox="1"/>
      </xdr:nvSpPr>
      <xdr:spPr>
        <a:xfrm>
          <a:off x="47244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422275</xdr:colOff>
      <xdr:row>106</xdr:row>
      <xdr:rowOff>114300</xdr:rowOff>
    </xdr:from>
    <xdr:to>
      <xdr:col>6</xdr:col>
      <xdr:colOff>600075</xdr:colOff>
      <xdr:row>106</xdr:row>
      <xdr:rowOff>114300</xdr:rowOff>
    </xdr:to>
    <xdr:cxnSp macro="">
      <xdr:nvCxnSpPr>
        <xdr:cNvPr id="227" name="直線コネクタ 226"/>
        <xdr:cNvCxnSpPr/>
      </xdr:nvCxnSpPr>
      <xdr:spPr>
        <a:xfrm>
          <a:off x="4546600" y="182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95266</xdr:rowOff>
    </xdr:from>
    <xdr:ext cx="405111" cy="259045"/>
    <xdr:sp macro="" textlink="">
      <xdr:nvSpPr>
        <xdr:cNvPr id="228" name="【市民会館】&#10;有形固定資産減価償却率最大値テキスト"/>
        <xdr:cNvSpPr txBox="1"/>
      </xdr:nvSpPr>
      <xdr:spPr>
        <a:xfrm>
          <a:off x="4724400" y="1689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6</xdr:col>
      <xdr:colOff>422275</xdr:colOff>
      <xdr:row>99</xdr:row>
      <xdr:rowOff>148589</xdr:rowOff>
    </xdr:from>
    <xdr:to>
      <xdr:col>6</xdr:col>
      <xdr:colOff>600075</xdr:colOff>
      <xdr:row>99</xdr:row>
      <xdr:rowOff>148589</xdr:rowOff>
    </xdr:to>
    <xdr:cxnSp macro="">
      <xdr:nvCxnSpPr>
        <xdr:cNvPr id="229" name="直線コネクタ 228"/>
        <xdr:cNvCxnSpPr/>
      </xdr:nvCxnSpPr>
      <xdr:spPr>
        <a:xfrm>
          <a:off x="4546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114316</xdr:rowOff>
    </xdr:from>
    <xdr:ext cx="405111" cy="259045"/>
    <xdr:sp macro="" textlink="">
      <xdr:nvSpPr>
        <xdr:cNvPr id="230" name="【市民会館】&#10;有形固定資産減価償却率平均値テキスト"/>
        <xdr:cNvSpPr txBox="1"/>
      </xdr:nvSpPr>
      <xdr:spPr>
        <a:xfrm>
          <a:off x="4724400" y="17430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135889</xdr:rowOff>
    </xdr:from>
    <xdr:to>
      <xdr:col>6</xdr:col>
      <xdr:colOff>561975</xdr:colOff>
      <xdr:row>102</xdr:row>
      <xdr:rowOff>66039</xdr:rowOff>
    </xdr:to>
    <xdr:sp macro="" textlink="">
      <xdr:nvSpPr>
        <xdr:cNvPr id="231" name="フローチャート : 判断 230"/>
        <xdr:cNvSpPr/>
      </xdr:nvSpPr>
      <xdr:spPr>
        <a:xfrm>
          <a:off x="4584700" y="1745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55880</xdr:rowOff>
    </xdr:from>
    <xdr:to>
      <xdr:col>5</xdr:col>
      <xdr:colOff>409575</xdr:colOff>
      <xdr:row>104</xdr:row>
      <xdr:rowOff>157480</xdr:rowOff>
    </xdr:to>
    <xdr:sp macro="" textlink="">
      <xdr:nvSpPr>
        <xdr:cNvPr id="232" name="フローチャート : 判断 231"/>
        <xdr:cNvSpPr/>
      </xdr:nvSpPr>
      <xdr:spPr>
        <a:xfrm>
          <a:off x="3746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2557</xdr:rowOff>
    </xdr:from>
    <xdr:ext cx="405111" cy="259045"/>
    <xdr:sp macro="" textlink="">
      <xdr:nvSpPr>
        <xdr:cNvPr id="233" name="n_1aveValue【市民会館】&#10;有形固定資産減価償却率"/>
        <xdr:cNvSpPr txBox="1"/>
      </xdr:nvSpPr>
      <xdr:spPr>
        <a:xfrm>
          <a:off x="3582043"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4" name="テキスト ボックス 2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5" name="テキスト ボックス 2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6" name="テキスト ボックス 2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7" name="テキスト ボックス 2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8" name="テキスト ボックス 2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109220</xdr:rowOff>
    </xdr:from>
    <xdr:to>
      <xdr:col>5</xdr:col>
      <xdr:colOff>409575</xdr:colOff>
      <xdr:row>108</xdr:row>
      <xdr:rowOff>39370</xdr:rowOff>
    </xdr:to>
    <xdr:sp macro="" textlink="">
      <xdr:nvSpPr>
        <xdr:cNvPr id="239" name="円/楕円 238"/>
        <xdr:cNvSpPr/>
      </xdr:nvSpPr>
      <xdr:spPr>
        <a:xfrm>
          <a:off x="3746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30497</xdr:rowOff>
    </xdr:from>
    <xdr:ext cx="405111" cy="259045"/>
    <xdr:sp macro="" textlink="">
      <xdr:nvSpPr>
        <xdr:cNvPr id="240" name="n_1mainValue【市民会館】&#10;有形固定資産減価償却率"/>
        <xdr:cNvSpPr txBox="1"/>
      </xdr:nvSpPr>
      <xdr:spPr>
        <a:xfrm>
          <a:off x="3582043" y="185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1" name="正方形/長方形 2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2" name="正方形/長方形 2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3" name="正方形/長方形 2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4" name="正方形/長方形 2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5" name="正方形/長方形 2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6" name="正方形/長方形 2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7" name="正方形/長方形 2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48" name="正方形/長方形 2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49" name="テキスト ボックス 2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0" name="直線コネクタ 2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51" name="直線コネクタ 25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2" name="テキスト ボックス 25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3" name="直線コネクタ 25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4" name="テキスト ボックス 25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5" name="直線コネクタ 25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6" name="テキスト ボックス 25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57" name="直線コネクタ 25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58" name="テキスト ボックス 25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59" name="直線コネクタ 25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0" name="テキスト ボックス 25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1" name="直線コネクタ 2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2" name="テキスト ボックス 2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76200</xdr:rowOff>
    </xdr:from>
    <xdr:to>
      <xdr:col>15</xdr:col>
      <xdr:colOff>180340</xdr:colOff>
      <xdr:row>108</xdr:row>
      <xdr:rowOff>85725</xdr:rowOff>
    </xdr:to>
    <xdr:cxnSp macro="">
      <xdr:nvCxnSpPr>
        <xdr:cNvPr id="264" name="直線コネクタ 263"/>
        <xdr:cNvCxnSpPr/>
      </xdr:nvCxnSpPr>
      <xdr:spPr>
        <a:xfrm flipV="1">
          <a:off x="10476865" y="1739265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89552</xdr:rowOff>
    </xdr:from>
    <xdr:ext cx="469744" cy="259045"/>
    <xdr:sp macro="" textlink="">
      <xdr:nvSpPr>
        <xdr:cNvPr id="265" name="【市民会館】&#10;一人当たり面積最小値テキスト"/>
        <xdr:cNvSpPr txBox="1"/>
      </xdr:nvSpPr>
      <xdr:spPr>
        <a:xfrm>
          <a:off x="105664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15</xdr:col>
      <xdr:colOff>92075</xdr:colOff>
      <xdr:row>108</xdr:row>
      <xdr:rowOff>85725</xdr:rowOff>
    </xdr:from>
    <xdr:to>
      <xdr:col>15</xdr:col>
      <xdr:colOff>269875</xdr:colOff>
      <xdr:row>108</xdr:row>
      <xdr:rowOff>85725</xdr:rowOff>
    </xdr:to>
    <xdr:cxnSp macro="">
      <xdr:nvCxnSpPr>
        <xdr:cNvPr id="266" name="直線コネクタ 265"/>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22877</xdr:rowOff>
    </xdr:from>
    <xdr:ext cx="469744" cy="259045"/>
    <xdr:sp macro="" textlink="">
      <xdr:nvSpPr>
        <xdr:cNvPr id="267" name="【市民会館】&#10;一人当たり面積最大値テキスト"/>
        <xdr:cNvSpPr txBox="1"/>
      </xdr:nvSpPr>
      <xdr:spPr>
        <a:xfrm>
          <a:off x="10566400" y="1716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0.670</a:t>
          </a:r>
          <a:endParaRPr kumimoji="1" lang="ja-JP" altLang="en-US" sz="1000" b="1">
            <a:latin typeface="ＭＳ Ｐゴシック"/>
          </a:endParaRPr>
        </a:p>
      </xdr:txBody>
    </xdr:sp>
    <xdr:clientData/>
  </xdr:oneCellAnchor>
  <xdr:twoCellAnchor>
    <xdr:from>
      <xdr:col>15</xdr:col>
      <xdr:colOff>92075</xdr:colOff>
      <xdr:row>101</xdr:row>
      <xdr:rowOff>76200</xdr:rowOff>
    </xdr:from>
    <xdr:to>
      <xdr:col>15</xdr:col>
      <xdr:colOff>269875</xdr:colOff>
      <xdr:row>101</xdr:row>
      <xdr:rowOff>76200</xdr:rowOff>
    </xdr:to>
    <xdr:cxnSp macro="">
      <xdr:nvCxnSpPr>
        <xdr:cNvPr id="268" name="直線コネクタ 267"/>
        <xdr:cNvCxnSpPr/>
      </xdr:nvCxnSpPr>
      <xdr:spPr>
        <a:xfrm>
          <a:off x="10388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95266</xdr:rowOff>
    </xdr:from>
    <xdr:ext cx="469744" cy="259045"/>
    <xdr:sp macro="" textlink="">
      <xdr:nvSpPr>
        <xdr:cNvPr id="269" name="【市民会館】&#10;一人当たり面積平均値テキスト"/>
        <xdr:cNvSpPr txBox="1"/>
      </xdr:nvSpPr>
      <xdr:spPr>
        <a:xfrm>
          <a:off x="10566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116839</xdr:rowOff>
    </xdr:from>
    <xdr:to>
      <xdr:col>15</xdr:col>
      <xdr:colOff>231775</xdr:colOff>
      <xdr:row>106</xdr:row>
      <xdr:rowOff>46989</xdr:rowOff>
    </xdr:to>
    <xdr:sp macro="" textlink="">
      <xdr:nvSpPr>
        <xdr:cNvPr id="270" name="フローチャート : 判断 269"/>
        <xdr:cNvSpPr/>
      </xdr:nvSpPr>
      <xdr:spPr>
        <a:xfrm>
          <a:off x="10426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160655</xdr:rowOff>
    </xdr:from>
    <xdr:to>
      <xdr:col>14</xdr:col>
      <xdr:colOff>79375</xdr:colOff>
      <xdr:row>105</xdr:row>
      <xdr:rowOff>90805</xdr:rowOff>
    </xdr:to>
    <xdr:sp macro="" textlink="">
      <xdr:nvSpPr>
        <xdr:cNvPr id="271" name="フローチャート : 判断 270"/>
        <xdr:cNvSpPr/>
      </xdr:nvSpPr>
      <xdr:spPr>
        <a:xfrm>
          <a:off x="9588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107332</xdr:rowOff>
    </xdr:from>
    <xdr:ext cx="469744" cy="259045"/>
    <xdr:sp macro="" textlink="">
      <xdr:nvSpPr>
        <xdr:cNvPr id="272" name="n_1aveValue【市民会館】&#10;一人当たり面積"/>
        <xdr:cNvSpPr txBox="1"/>
      </xdr:nvSpPr>
      <xdr:spPr>
        <a:xfrm>
          <a:off x="93917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3" name="テキスト ボックス 2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4" name="テキスト ボックス 2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5" name="テキスト ボックス 2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6" name="テキスト ボックス 2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7" name="テキスト ボックス 2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116839</xdr:rowOff>
    </xdr:from>
    <xdr:to>
      <xdr:col>14</xdr:col>
      <xdr:colOff>79375</xdr:colOff>
      <xdr:row>107</xdr:row>
      <xdr:rowOff>46989</xdr:rowOff>
    </xdr:to>
    <xdr:sp macro="" textlink="">
      <xdr:nvSpPr>
        <xdr:cNvPr id="278" name="円/楕円 277"/>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38116</xdr:rowOff>
    </xdr:from>
    <xdr:ext cx="469744" cy="259045"/>
    <xdr:sp macro="" textlink="">
      <xdr:nvSpPr>
        <xdr:cNvPr id="279" name="n_1main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0" name="正方形/長方形 2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1" name="正方形/長方形 2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2" name="正方形/長方形 2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3" name="正方形/長方形 2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4" name="正方形/長方形 2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5" name="正方形/長方形 2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6" name="正方形/長方形 2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7" name="正方形/長方形 2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8" name="テキスト ボックス 2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9" name="直線コネクタ 2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0" name="テキスト ボックス 28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1" name="直線コネクタ 29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2" name="テキスト ボックス 29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3" name="直線コネクタ 29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4" name="テキスト ボックス 29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5" name="直線コネクタ 29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6" name="テキスト ボックス 29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7" name="直線コネクタ 29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8" name="テキスト ボックス 29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9" name="直線コネクタ 29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0" name="テキスト ボックス 29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2" name="テキスト ボックス 30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36</xdr:row>
      <xdr:rowOff>53340</xdr:rowOff>
    </xdr:from>
    <xdr:to>
      <xdr:col>23</xdr:col>
      <xdr:colOff>516889</xdr:colOff>
      <xdr:row>42</xdr:row>
      <xdr:rowOff>80010</xdr:rowOff>
    </xdr:to>
    <xdr:cxnSp macro="">
      <xdr:nvCxnSpPr>
        <xdr:cNvPr id="304" name="直線コネクタ 303"/>
        <xdr:cNvCxnSpPr/>
      </xdr:nvCxnSpPr>
      <xdr:spPr>
        <a:xfrm flipV="1">
          <a:off x="16318864" y="622554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83837</xdr:rowOff>
    </xdr:from>
    <xdr:ext cx="405111" cy="259045"/>
    <xdr:sp macro="" textlink="">
      <xdr:nvSpPr>
        <xdr:cNvPr id="305" name="【一般廃棄物処理施設】&#10;有形固定資産減価償却率最小値テキスト"/>
        <xdr:cNvSpPr txBox="1"/>
      </xdr:nvSpPr>
      <xdr:spPr>
        <a:xfrm>
          <a:off x="164084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23</xdr:col>
      <xdr:colOff>428625</xdr:colOff>
      <xdr:row>42</xdr:row>
      <xdr:rowOff>80010</xdr:rowOff>
    </xdr:from>
    <xdr:to>
      <xdr:col>23</xdr:col>
      <xdr:colOff>606425</xdr:colOff>
      <xdr:row>42</xdr:row>
      <xdr:rowOff>80010</xdr:rowOff>
    </xdr:to>
    <xdr:cxnSp macro="">
      <xdr:nvCxnSpPr>
        <xdr:cNvPr id="306" name="直線コネクタ 305"/>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17</xdr:rowOff>
    </xdr:from>
    <xdr:ext cx="405111" cy="259045"/>
    <xdr:sp macro="" textlink="">
      <xdr:nvSpPr>
        <xdr:cNvPr id="307" name="【一般廃棄物処理施設】&#10;有形固定資産減価償却率最大値テキスト"/>
        <xdr:cNvSpPr txBox="1"/>
      </xdr:nvSpPr>
      <xdr:spPr>
        <a:xfrm>
          <a:off x="16408400" y="600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23</xdr:col>
      <xdr:colOff>428625</xdr:colOff>
      <xdr:row>36</xdr:row>
      <xdr:rowOff>53340</xdr:rowOff>
    </xdr:from>
    <xdr:to>
      <xdr:col>23</xdr:col>
      <xdr:colOff>606425</xdr:colOff>
      <xdr:row>36</xdr:row>
      <xdr:rowOff>53340</xdr:rowOff>
    </xdr:to>
    <xdr:cxnSp macro="">
      <xdr:nvCxnSpPr>
        <xdr:cNvPr id="308" name="直線コネクタ 307"/>
        <xdr:cNvCxnSpPr/>
      </xdr:nvCxnSpPr>
      <xdr:spPr>
        <a:xfrm>
          <a:off x="16230600" y="622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34307</xdr:rowOff>
    </xdr:from>
    <xdr:ext cx="405111" cy="259045"/>
    <xdr:sp macro="" textlink="">
      <xdr:nvSpPr>
        <xdr:cNvPr id="309" name="【一般廃棄物処理施設】&#10;有形固定資産減価償却率平均値テキスト"/>
        <xdr:cNvSpPr txBox="1"/>
      </xdr:nvSpPr>
      <xdr:spPr>
        <a:xfrm>
          <a:off x="16408400" y="6892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55880</xdr:rowOff>
    </xdr:from>
    <xdr:to>
      <xdr:col>23</xdr:col>
      <xdr:colOff>568325</xdr:colOff>
      <xdr:row>40</xdr:row>
      <xdr:rowOff>157480</xdr:rowOff>
    </xdr:to>
    <xdr:sp macro="" textlink="">
      <xdr:nvSpPr>
        <xdr:cNvPr id="310" name="フローチャート : 判断 309"/>
        <xdr:cNvSpPr/>
      </xdr:nvSpPr>
      <xdr:spPr>
        <a:xfrm>
          <a:off x="16268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78740</xdr:rowOff>
    </xdr:from>
    <xdr:to>
      <xdr:col>22</xdr:col>
      <xdr:colOff>415925</xdr:colOff>
      <xdr:row>40</xdr:row>
      <xdr:rowOff>8890</xdr:rowOff>
    </xdr:to>
    <xdr:sp macro="" textlink="">
      <xdr:nvSpPr>
        <xdr:cNvPr id="311" name="フローチャート : 判断 310"/>
        <xdr:cNvSpPr/>
      </xdr:nvSpPr>
      <xdr:spPr>
        <a:xfrm>
          <a:off x="154305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17</xdr:rowOff>
    </xdr:from>
    <xdr:ext cx="405111" cy="259045"/>
    <xdr:sp macro="" textlink="">
      <xdr:nvSpPr>
        <xdr:cNvPr id="312" name="n_1aveValue【一般廃棄物処理施設】&#10;有形固定資産減価償却率"/>
        <xdr:cNvSpPr txBox="1"/>
      </xdr:nvSpPr>
      <xdr:spPr>
        <a:xfrm>
          <a:off x="15266043"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166370</xdr:rowOff>
    </xdr:from>
    <xdr:to>
      <xdr:col>22</xdr:col>
      <xdr:colOff>415925</xdr:colOff>
      <xdr:row>34</xdr:row>
      <xdr:rowOff>96520</xdr:rowOff>
    </xdr:to>
    <xdr:sp macro="" textlink="">
      <xdr:nvSpPr>
        <xdr:cNvPr id="318" name="円/楕円 317"/>
        <xdr:cNvSpPr/>
      </xdr:nvSpPr>
      <xdr:spPr>
        <a:xfrm>
          <a:off x="154305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113047</xdr:rowOff>
    </xdr:from>
    <xdr:ext cx="405111" cy="259045"/>
    <xdr:sp macro="" textlink="">
      <xdr:nvSpPr>
        <xdr:cNvPr id="319" name="n_1mainValue【一般廃棄物処理施設】&#10;有形固定資産減価償却率"/>
        <xdr:cNvSpPr txBox="1"/>
      </xdr:nvSpPr>
      <xdr:spPr>
        <a:xfrm>
          <a:off x="15266043" y="55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0" name="正方形/長方形 3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1" name="正方形/長方形 3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2" name="正方形/長方形 3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3" name="正方形/長方形 3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4" name="正方形/長方形 3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5" name="正方形/長方形 3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6" name="正方形/長方形 3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19,598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7" name="正方形/長方形 3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8" name="テキスト ボックス 3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9" name="直線コネクタ 3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0" name="直線コネクタ 3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1" name="テキスト ボックス 33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2" name="直線コネクタ 3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33" name="テキスト ボックス 33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4" name="直線コネクタ 3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35" name="テキスト ボックス 33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6" name="直線コネクタ 3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37" name="テキスト ボックス 33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8" name="直線コネクタ 3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39" name="テキスト ボックス 3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126094</xdr:rowOff>
    </xdr:from>
    <xdr:to>
      <xdr:col>32</xdr:col>
      <xdr:colOff>186689</xdr:colOff>
      <xdr:row>40</xdr:row>
      <xdr:rowOff>1480</xdr:rowOff>
    </xdr:to>
    <xdr:cxnSp macro="">
      <xdr:nvCxnSpPr>
        <xdr:cNvPr id="341" name="直線コネクタ 340"/>
        <xdr:cNvCxnSpPr/>
      </xdr:nvCxnSpPr>
      <xdr:spPr>
        <a:xfrm flipV="1">
          <a:off x="22160864" y="5783944"/>
          <a:ext cx="0" cy="107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5307</xdr:rowOff>
    </xdr:from>
    <xdr:ext cx="534377" cy="259045"/>
    <xdr:sp macro="" textlink="">
      <xdr:nvSpPr>
        <xdr:cNvPr id="342" name="【一般廃棄物処理施設】&#10;一人当たり有形固定資産（償却資産）額最小値テキスト"/>
        <xdr:cNvSpPr txBox="1"/>
      </xdr:nvSpPr>
      <xdr:spPr>
        <a:xfrm>
          <a:off x="22250400" y="686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66,343</a:t>
          </a:r>
          <a:endParaRPr kumimoji="1" lang="ja-JP" altLang="en-US" sz="1000" b="1">
            <a:latin typeface="ＭＳ Ｐゴシック"/>
          </a:endParaRPr>
        </a:p>
      </xdr:txBody>
    </xdr:sp>
    <xdr:clientData/>
  </xdr:oneCellAnchor>
  <xdr:twoCellAnchor>
    <xdr:from>
      <xdr:col>32</xdr:col>
      <xdr:colOff>98425</xdr:colOff>
      <xdr:row>40</xdr:row>
      <xdr:rowOff>1480</xdr:rowOff>
    </xdr:from>
    <xdr:to>
      <xdr:col>32</xdr:col>
      <xdr:colOff>276225</xdr:colOff>
      <xdr:row>40</xdr:row>
      <xdr:rowOff>1480</xdr:rowOff>
    </xdr:to>
    <xdr:cxnSp macro="">
      <xdr:nvCxnSpPr>
        <xdr:cNvPr id="343" name="直線コネクタ 342"/>
        <xdr:cNvCxnSpPr/>
      </xdr:nvCxnSpPr>
      <xdr:spPr>
        <a:xfrm>
          <a:off x="22072600" y="6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72771</xdr:rowOff>
    </xdr:from>
    <xdr:ext cx="599010" cy="259045"/>
    <xdr:sp macro="" textlink="">
      <xdr:nvSpPr>
        <xdr:cNvPr id="344" name="【一般廃棄物処理施設】&#10;一人当たり有形固定資産（償却資産）額最大値テキスト"/>
        <xdr:cNvSpPr txBox="1"/>
      </xdr:nvSpPr>
      <xdr:spPr>
        <a:xfrm>
          <a:off x="22250400" y="555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301,587</a:t>
          </a:r>
          <a:endParaRPr kumimoji="1" lang="ja-JP" altLang="en-US" sz="1000" b="1">
            <a:latin typeface="ＭＳ Ｐゴシック"/>
          </a:endParaRPr>
        </a:p>
      </xdr:txBody>
    </xdr:sp>
    <xdr:clientData/>
  </xdr:oneCellAnchor>
  <xdr:twoCellAnchor>
    <xdr:from>
      <xdr:col>32</xdr:col>
      <xdr:colOff>98425</xdr:colOff>
      <xdr:row>33</xdr:row>
      <xdr:rowOff>126094</xdr:rowOff>
    </xdr:from>
    <xdr:to>
      <xdr:col>32</xdr:col>
      <xdr:colOff>276225</xdr:colOff>
      <xdr:row>33</xdr:row>
      <xdr:rowOff>126094</xdr:rowOff>
    </xdr:to>
    <xdr:cxnSp macro="">
      <xdr:nvCxnSpPr>
        <xdr:cNvPr id="345" name="直線コネクタ 344"/>
        <xdr:cNvCxnSpPr/>
      </xdr:nvCxnSpPr>
      <xdr:spPr>
        <a:xfrm>
          <a:off x="22072600" y="5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158731</xdr:rowOff>
    </xdr:from>
    <xdr:ext cx="599010" cy="259045"/>
    <xdr:sp macro="" textlink="">
      <xdr:nvSpPr>
        <xdr:cNvPr id="346" name="【一般廃棄物処理施設】&#10;一人当たり有形固定資産（償却資産）額平均値テキスト"/>
        <xdr:cNvSpPr txBox="1"/>
      </xdr:nvSpPr>
      <xdr:spPr>
        <a:xfrm>
          <a:off x="22250400" y="63309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166,119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8854</xdr:rowOff>
    </xdr:from>
    <xdr:to>
      <xdr:col>32</xdr:col>
      <xdr:colOff>238125</xdr:colOff>
      <xdr:row>37</xdr:row>
      <xdr:rowOff>110454</xdr:rowOff>
    </xdr:to>
    <xdr:sp macro="" textlink="">
      <xdr:nvSpPr>
        <xdr:cNvPr id="347" name="フローチャート : 判断 346"/>
        <xdr:cNvSpPr/>
      </xdr:nvSpPr>
      <xdr:spPr>
        <a:xfrm>
          <a:off x="22110700" y="63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162665</xdr:rowOff>
    </xdr:from>
    <xdr:to>
      <xdr:col>31</xdr:col>
      <xdr:colOff>85725</xdr:colOff>
      <xdr:row>38</xdr:row>
      <xdr:rowOff>92815</xdr:rowOff>
    </xdr:to>
    <xdr:sp macro="" textlink="">
      <xdr:nvSpPr>
        <xdr:cNvPr id="348" name="フローチャート : 判断 347"/>
        <xdr:cNvSpPr/>
      </xdr:nvSpPr>
      <xdr:spPr>
        <a:xfrm>
          <a:off x="21272500" y="65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36</xdr:row>
      <xdr:rowOff>109342</xdr:rowOff>
    </xdr:from>
    <xdr:ext cx="599010" cy="259045"/>
    <xdr:sp macro="" textlink="">
      <xdr:nvSpPr>
        <xdr:cNvPr id="349" name="n_1aveValue【一般廃棄物処理施設】&#10;一人当たり有形固定資産（償却資産）額"/>
        <xdr:cNvSpPr txBox="1"/>
      </xdr:nvSpPr>
      <xdr:spPr>
        <a:xfrm>
          <a:off x="21011094" y="6281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132,477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66996</xdr:rowOff>
    </xdr:from>
    <xdr:to>
      <xdr:col>31</xdr:col>
      <xdr:colOff>85725</xdr:colOff>
      <xdr:row>41</xdr:row>
      <xdr:rowOff>168596</xdr:rowOff>
    </xdr:to>
    <xdr:sp macro="" textlink="">
      <xdr:nvSpPr>
        <xdr:cNvPr id="355" name="円/楕円 354"/>
        <xdr:cNvSpPr/>
      </xdr:nvSpPr>
      <xdr:spPr>
        <a:xfrm>
          <a:off x="21272500" y="709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159723</xdr:rowOff>
    </xdr:from>
    <xdr:ext cx="469744" cy="259045"/>
    <xdr:sp macro="" textlink="">
      <xdr:nvSpPr>
        <xdr:cNvPr id="356" name="n_1mainValue【一般廃棄物処理施設】&#10;一人当たり有形固定資産（償却資産）額"/>
        <xdr:cNvSpPr txBox="1"/>
      </xdr:nvSpPr>
      <xdr:spPr>
        <a:xfrm>
          <a:off x="21075727" y="718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7" name="正方形/長方形 3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8" name="正方形/長方形 3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9" name="正方形/長方形 3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0" name="正方形/長方形 3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1" name="正方形/長方形 3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2" name="正方形/長方形 3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3" name="正方形/長方形 3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4" name="正方形/長方形 3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5" name="テキスト ボックス 3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6" name="直線コネクタ 3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7" name="テキスト ボックス 36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8" name="直線コネクタ 3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9" name="テキスト ボックス 3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0" name="直線コネクタ 3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1" name="テキスト ボックス 3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2" name="直線コネクタ 3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3" name="テキスト ボックス 3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4" name="直線コネクタ 3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5" name="テキスト ボックス 3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6" name="直線コネクタ 3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7" name="テキスト ボックス 37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8" name="直線コネクタ 3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9" name="テキスト ボックス 37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125730</xdr:rowOff>
    </xdr:from>
    <xdr:to>
      <xdr:col>23</xdr:col>
      <xdr:colOff>516889</xdr:colOff>
      <xdr:row>63</xdr:row>
      <xdr:rowOff>87630</xdr:rowOff>
    </xdr:to>
    <xdr:cxnSp macro="">
      <xdr:nvCxnSpPr>
        <xdr:cNvPr id="381" name="直線コネクタ 380"/>
        <xdr:cNvCxnSpPr/>
      </xdr:nvCxnSpPr>
      <xdr:spPr>
        <a:xfrm flipV="1">
          <a:off x="16318864" y="97269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382" name="【保健センター・保健所】&#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383" name="直線コネクタ 382"/>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72407</xdr:rowOff>
    </xdr:from>
    <xdr:ext cx="405111" cy="259045"/>
    <xdr:sp macro="" textlink="">
      <xdr:nvSpPr>
        <xdr:cNvPr id="384" name="【保健センター・保健所】&#10;有形固定資産減価償却率最大値テキスト"/>
        <xdr:cNvSpPr txBox="1"/>
      </xdr:nvSpPr>
      <xdr:spPr>
        <a:xfrm>
          <a:off x="164084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56</xdr:row>
      <xdr:rowOff>125730</xdr:rowOff>
    </xdr:from>
    <xdr:to>
      <xdr:col>23</xdr:col>
      <xdr:colOff>606425</xdr:colOff>
      <xdr:row>56</xdr:row>
      <xdr:rowOff>125730</xdr:rowOff>
    </xdr:to>
    <xdr:cxnSp macro="">
      <xdr:nvCxnSpPr>
        <xdr:cNvPr id="385" name="直線コネクタ 384"/>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3827</xdr:rowOff>
    </xdr:from>
    <xdr:ext cx="405111" cy="259045"/>
    <xdr:sp macro="" textlink="">
      <xdr:nvSpPr>
        <xdr:cNvPr id="386" name="【保健センター・保健所】&#10;有形固定資産減価償却率平均値テキスト"/>
        <xdr:cNvSpPr txBox="1"/>
      </xdr:nvSpPr>
      <xdr:spPr>
        <a:xfrm>
          <a:off x="16408400" y="9776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25400</xdr:rowOff>
    </xdr:from>
    <xdr:to>
      <xdr:col>23</xdr:col>
      <xdr:colOff>568325</xdr:colOff>
      <xdr:row>57</xdr:row>
      <xdr:rowOff>127000</xdr:rowOff>
    </xdr:to>
    <xdr:sp macro="" textlink="">
      <xdr:nvSpPr>
        <xdr:cNvPr id="387" name="フローチャート : 判断 386"/>
        <xdr:cNvSpPr/>
      </xdr:nvSpPr>
      <xdr:spPr>
        <a:xfrm>
          <a:off x="162687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128270</xdr:rowOff>
    </xdr:from>
    <xdr:to>
      <xdr:col>22</xdr:col>
      <xdr:colOff>415925</xdr:colOff>
      <xdr:row>61</xdr:row>
      <xdr:rowOff>58420</xdr:rowOff>
    </xdr:to>
    <xdr:sp macro="" textlink="">
      <xdr:nvSpPr>
        <xdr:cNvPr id="388" name="フローチャート : 判断 387"/>
        <xdr:cNvSpPr/>
      </xdr:nvSpPr>
      <xdr:spPr>
        <a:xfrm>
          <a:off x="15430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74947</xdr:rowOff>
    </xdr:from>
    <xdr:ext cx="405111" cy="259045"/>
    <xdr:sp macro="" textlink="">
      <xdr:nvSpPr>
        <xdr:cNvPr id="389" name="n_1aveValue【保健センター・保健所】&#10;有形固定資産減価償却率"/>
        <xdr:cNvSpPr txBox="1"/>
      </xdr:nvSpPr>
      <xdr:spPr>
        <a:xfrm>
          <a:off x="15266043"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44450</xdr:rowOff>
    </xdr:from>
    <xdr:to>
      <xdr:col>22</xdr:col>
      <xdr:colOff>415925</xdr:colOff>
      <xdr:row>63</xdr:row>
      <xdr:rowOff>146050</xdr:rowOff>
    </xdr:to>
    <xdr:sp macro="" textlink="">
      <xdr:nvSpPr>
        <xdr:cNvPr id="395" name="円/楕円 394"/>
        <xdr:cNvSpPr/>
      </xdr:nvSpPr>
      <xdr:spPr>
        <a:xfrm>
          <a:off x="15430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137177</xdr:rowOff>
    </xdr:from>
    <xdr:ext cx="405111" cy="259045"/>
    <xdr:sp macro="" textlink="">
      <xdr:nvSpPr>
        <xdr:cNvPr id="396" name="n_1mainValue【保健センター・保健所】&#10;有形固定資産減価償却率"/>
        <xdr:cNvSpPr txBox="1"/>
      </xdr:nvSpPr>
      <xdr:spPr>
        <a:xfrm>
          <a:off x="15266043"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4" name="正方形/長方形 4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5" name="テキスト ボックス 4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6" name="直線コネクタ 4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07" name="直線コネクタ 40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8" name="テキスト ボックス 40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9" name="直線コネクタ 40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0" name="テキスト ボックス 40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1" name="直線コネクタ 41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2" name="テキスト ボックス 41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3" name="直線コネクタ 41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4" name="テキスト ボックス 41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5" name="直線コネクタ 4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6" name="テキスト ボックス 4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89154</xdr:rowOff>
    </xdr:from>
    <xdr:to>
      <xdr:col>32</xdr:col>
      <xdr:colOff>186689</xdr:colOff>
      <xdr:row>62</xdr:row>
      <xdr:rowOff>132588</xdr:rowOff>
    </xdr:to>
    <xdr:cxnSp macro="">
      <xdr:nvCxnSpPr>
        <xdr:cNvPr id="418" name="直線コネクタ 417"/>
        <xdr:cNvCxnSpPr/>
      </xdr:nvCxnSpPr>
      <xdr:spPr>
        <a:xfrm flipV="1">
          <a:off x="22160864" y="9861804"/>
          <a:ext cx="0" cy="90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136415</xdr:rowOff>
    </xdr:from>
    <xdr:ext cx="469744" cy="259045"/>
    <xdr:sp macro="" textlink="">
      <xdr:nvSpPr>
        <xdr:cNvPr id="419" name="【保健センター・保健所】&#10;一人当たり面積最小値テキスト"/>
        <xdr:cNvSpPr txBox="1"/>
      </xdr:nvSpPr>
      <xdr:spPr>
        <a:xfrm>
          <a:off x="22250400" y="1076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62</xdr:row>
      <xdr:rowOff>132588</xdr:rowOff>
    </xdr:from>
    <xdr:to>
      <xdr:col>32</xdr:col>
      <xdr:colOff>276225</xdr:colOff>
      <xdr:row>62</xdr:row>
      <xdr:rowOff>132588</xdr:rowOff>
    </xdr:to>
    <xdr:cxnSp macro="">
      <xdr:nvCxnSpPr>
        <xdr:cNvPr id="420" name="直線コネクタ 419"/>
        <xdr:cNvCxnSpPr/>
      </xdr:nvCxnSpPr>
      <xdr:spPr>
        <a:xfrm>
          <a:off x="22072600" y="10762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35831</xdr:rowOff>
    </xdr:from>
    <xdr:ext cx="469744" cy="259045"/>
    <xdr:sp macro="" textlink="">
      <xdr:nvSpPr>
        <xdr:cNvPr id="421" name="【保健センター・保健所】&#10;一人当たり面積最大値テキスト"/>
        <xdr:cNvSpPr txBox="1"/>
      </xdr:nvSpPr>
      <xdr:spPr>
        <a:xfrm>
          <a:off x="222504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0.243</a:t>
          </a:r>
          <a:endParaRPr kumimoji="1" lang="ja-JP" altLang="en-US" sz="1000" b="1">
            <a:latin typeface="ＭＳ Ｐゴシック"/>
          </a:endParaRPr>
        </a:p>
      </xdr:txBody>
    </xdr:sp>
    <xdr:clientData/>
  </xdr:oneCellAnchor>
  <xdr:twoCellAnchor>
    <xdr:from>
      <xdr:col>32</xdr:col>
      <xdr:colOff>98425</xdr:colOff>
      <xdr:row>57</xdr:row>
      <xdr:rowOff>89154</xdr:rowOff>
    </xdr:from>
    <xdr:to>
      <xdr:col>32</xdr:col>
      <xdr:colOff>276225</xdr:colOff>
      <xdr:row>57</xdr:row>
      <xdr:rowOff>89154</xdr:rowOff>
    </xdr:to>
    <xdr:cxnSp macro="">
      <xdr:nvCxnSpPr>
        <xdr:cNvPr id="422" name="直線コネクタ 421"/>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423"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24" name="フローチャート : 判断 423"/>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148082</xdr:rowOff>
    </xdr:from>
    <xdr:to>
      <xdr:col>31</xdr:col>
      <xdr:colOff>85725</xdr:colOff>
      <xdr:row>60</xdr:row>
      <xdr:rowOff>78232</xdr:rowOff>
    </xdr:to>
    <xdr:sp macro="" textlink="">
      <xdr:nvSpPr>
        <xdr:cNvPr id="425" name="フローチャート : 判断 424"/>
        <xdr:cNvSpPr/>
      </xdr:nvSpPr>
      <xdr:spPr>
        <a:xfrm>
          <a:off x="212725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94759</xdr:rowOff>
    </xdr:from>
    <xdr:ext cx="469744" cy="259045"/>
    <xdr:sp macro="" textlink="">
      <xdr:nvSpPr>
        <xdr:cNvPr id="426" name="n_1aveValue【保健センター・保健所】&#10;一人当たり面積"/>
        <xdr:cNvSpPr txBox="1"/>
      </xdr:nvSpPr>
      <xdr:spPr>
        <a:xfrm>
          <a:off x="21075727"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27" name="テキスト ボックス 4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8" name="テキスト ボックス 4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9" name="テキスト ボックス 4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0" name="テキスト ボックス 4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1" name="テキスト ボックス 4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100076</xdr:rowOff>
    </xdr:from>
    <xdr:to>
      <xdr:col>31</xdr:col>
      <xdr:colOff>85725</xdr:colOff>
      <xdr:row>63</xdr:row>
      <xdr:rowOff>30226</xdr:rowOff>
    </xdr:to>
    <xdr:sp macro="" textlink="">
      <xdr:nvSpPr>
        <xdr:cNvPr id="432" name="円/楕円 431"/>
        <xdr:cNvSpPr/>
      </xdr:nvSpPr>
      <xdr:spPr>
        <a:xfrm>
          <a:off x="21272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21353</xdr:rowOff>
    </xdr:from>
    <xdr:ext cx="469744" cy="259045"/>
    <xdr:sp macro="" textlink="">
      <xdr:nvSpPr>
        <xdr:cNvPr id="433" name="n_1mainValue【保健センター・保健所】&#10;一人当たり面積"/>
        <xdr:cNvSpPr txBox="1"/>
      </xdr:nvSpPr>
      <xdr:spPr>
        <a:xfrm>
          <a:off x="21075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4" name="正方形/長方形 4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5" name="正方形/長方形 4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6" name="正方形/長方形 4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7" name="正方形/長方形 4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8" name="正方形/長方形 4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9" name="正方形/長方形 4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0" name="正方形/長方形 4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1" name="正方形/長方形 4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2" name="テキスト ボックス 4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3" name="直線コネクタ 4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44" name="直線コネクタ 44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45" name="テキスト ボックス 444"/>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6" name="直線コネクタ 44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7" name="テキスト ボックス 44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8" name="直線コネクタ 44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9" name="テキスト ボックス 44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0" name="直線コネクタ 44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1" name="テキスト ボックス 45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2" name="直線コネクタ 45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53" name="テキスト ボックス 45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4" name="直線コネクタ 4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5" name="テキスト ボックス 45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78105</xdr:rowOff>
    </xdr:from>
    <xdr:to>
      <xdr:col>23</xdr:col>
      <xdr:colOff>516889</xdr:colOff>
      <xdr:row>85</xdr:row>
      <xdr:rowOff>148589</xdr:rowOff>
    </xdr:to>
    <xdr:cxnSp macro="">
      <xdr:nvCxnSpPr>
        <xdr:cNvPr id="457" name="直線コネクタ 456"/>
        <xdr:cNvCxnSpPr/>
      </xdr:nvCxnSpPr>
      <xdr:spPr>
        <a:xfrm flipV="1">
          <a:off x="16318864" y="13451205"/>
          <a:ext cx="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340478" cy="259045"/>
    <xdr:sp macro="" textlink="">
      <xdr:nvSpPr>
        <xdr:cNvPr id="458" name="【消防施設】&#10;有形固定資産減価償却率最小値テキスト"/>
        <xdr:cNvSpPr txBox="1"/>
      </xdr:nvSpPr>
      <xdr:spPr>
        <a:xfrm>
          <a:off x="16408400" y="1472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459" name="直線コネクタ 458"/>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24782</xdr:rowOff>
    </xdr:from>
    <xdr:ext cx="405111" cy="259045"/>
    <xdr:sp macro="" textlink="">
      <xdr:nvSpPr>
        <xdr:cNvPr id="460" name="【消防施設】&#10;有形固定資産減価償却率最大値テキスト"/>
        <xdr:cNvSpPr txBox="1"/>
      </xdr:nvSpPr>
      <xdr:spPr>
        <a:xfrm>
          <a:off x="164084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23</xdr:col>
      <xdr:colOff>428625</xdr:colOff>
      <xdr:row>78</xdr:row>
      <xdr:rowOff>78105</xdr:rowOff>
    </xdr:from>
    <xdr:to>
      <xdr:col>23</xdr:col>
      <xdr:colOff>606425</xdr:colOff>
      <xdr:row>78</xdr:row>
      <xdr:rowOff>78105</xdr:rowOff>
    </xdr:to>
    <xdr:cxnSp macro="">
      <xdr:nvCxnSpPr>
        <xdr:cNvPr id="461" name="直線コネクタ 460"/>
        <xdr:cNvCxnSpPr/>
      </xdr:nvCxnSpPr>
      <xdr:spPr>
        <a:xfrm>
          <a:off x="16230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110507</xdr:rowOff>
    </xdr:from>
    <xdr:ext cx="405111" cy="259045"/>
    <xdr:sp macro="" textlink="">
      <xdr:nvSpPr>
        <xdr:cNvPr id="462" name="【消防施設】&#10;有形固定資産減価償却率平均値テキスト"/>
        <xdr:cNvSpPr txBox="1"/>
      </xdr:nvSpPr>
      <xdr:spPr>
        <a:xfrm>
          <a:off x="16408400" y="13483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132080</xdr:rowOff>
    </xdr:from>
    <xdr:to>
      <xdr:col>23</xdr:col>
      <xdr:colOff>568325</xdr:colOff>
      <xdr:row>79</xdr:row>
      <xdr:rowOff>62230</xdr:rowOff>
    </xdr:to>
    <xdr:sp macro="" textlink="">
      <xdr:nvSpPr>
        <xdr:cNvPr id="463" name="フローチャート : 判断 462"/>
        <xdr:cNvSpPr/>
      </xdr:nvSpPr>
      <xdr:spPr>
        <a:xfrm>
          <a:off x="16268700" y="13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17780</xdr:rowOff>
    </xdr:from>
    <xdr:to>
      <xdr:col>22</xdr:col>
      <xdr:colOff>415925</xdr:colOff>
      <xdr:row>79</xdr:row>
      <xdr:rowOff>119380</xdr:rowOff>
    </xdr:to>
    <xdr:sp macro="" textlink="">
      <xdr:nvSpPr>
        <xdr:cNvPr id="464" name="フローチャート : 判断 463"/>
        <xdr:cNvSpPr/>
      </xdr:nvSpPr>
      <xdr:spPr>
        <a:xfrm>
          <a:off x="15430500" y="1356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110507</xdr:rowOff>
    </xdr:from>
    <xdr:ext cx="405111" cy="259045"/>
    <xdr:sp macro="" textlink="">
      <xdr:nvSpPr>
        <xdr:cNvPr id="465" name="n_1aveValue【消防施設】&#10;有形固定資産減価償却率"/>
        <xdr:cNvSpPr txBox="1"/>
      </xdr:nvSpPr>
      <xdr:spPr>
        <a:xfrm>
          <a:off x="15266043" y="1365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66" name="テキスト ボックス 4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7" name="テキスト ボックス 4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8" name="テキスト ボックス 4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9" name="テキスト ボックス 4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0" name="テキスト ボックス 4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33020</xdr:rowOff>
    </xdr:from>
    <xdr:to>
      <xdr:col>22</xdr:col>
      <xdr:colOff>415925</xdr:colOff>
      <xdr:row>77</xdr:row>
      <xdr:rowOff>134620</xdr:rowOff>
    </xdr:to>
    <xdr:sp macro="" textlink="">
      <xdr:nvSpPr>
        <xdr:cNvPr id="471" name="円/楕円 470"/>
        <xdr:cNvSpPr/>
      </xdr:nvSpPr>
      <xdr:spPr>
        <a:xfrm>
          <a:off x="154305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75</xdr:row>
      <xdr:rowOff>151147</xdr:rowOff>
    </xdr:from>
    <xdr:ext cx="405111" cy="259045"/>
    <xdr:sp macro="" textlink="">
      <xdr:nvSpPr>
        <xdr:cNvPr id="472" name="n_1mainValue【消防施設】&#10;有形固定資産減価償却率"/>
        <xdr:cNvSpPr txBox="1"/>
      </xdr:nvSpPr>
      <xdr:spPr>
        <a:xfrm>
          <a:off x="15266043" y="1300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3" name="正方形/長方形 4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4" name="正方形/長方形 4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5" name="正方形/長方形 4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6" name="正方形/長方形 4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7" name="正方形/長方形 4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8" name="正方形/長方形 4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9" name="正方形/長方形 4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0" name="正方形/長方形 4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1" name="テキスト ボックス 4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2" name="直線コネクタ 4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3" name="直線コネクタ 4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4" name="テキスト ボックス 4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5" name="直線コネクタ 4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86" name="テキスト ボックス 4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87" name="直線コネクタ 4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88" name="テキスト ボックス 4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89" name="直線コネクタ 4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0" name="テキスト ボックス 4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1" name="直線コネクタ 4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2" name="テキスト ボックス 4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3" name="直線コネクタ 4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4" name="テキスト ボックス 4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5" name="直線コネクタ 4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6" name="テキスト ボックス 4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111579</xdr:rowOff>
    </xdr:from>
    <xdr:to>
      <xdr:col>32</xdr:col>
      <xdr:colOff>186689</xdr:colOff>
      <xdr:row>86</xdr:row>
      <xdr:rowOff>146957</xdr:rowOff>
    </xdr:to>
    <xdr:cxnSp macro="">
      <xdr:nvCxnSpPr>
        <xdr:cNvPr id="498" name="直線コネクタ 497"/>
        <xdr:cNvCxnSpPr/>
      </xdr:nvCxnSpPr>
      <xdr:spPr>
        <a:xfrm flipV="1">
          <a:off x="22160864" y="13313229"/>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150784</xdr:rowOff>
    </xdr:from>
    <xdr:ext cx="469744" cy="259045"/>
    <xdr:sp macro="" textlink="">
      <xdr:nvSpPr>
        <xdr:cNvPr id="499" name="【消防施設】&#10;一人当たり面積最小値テキスト"/>
        <xdr:cNvSpPr txBox="1"/>
      </xdr:nvSpPr>
      <xdr:spPr>
        <a:xfrm>
          <a:off x="222504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86</xdr:row>
      <xdr:rowOff>146957</xdr:rowOff>
    </xdr:from>
    <xdr:to>
      <xdr:col>32</xdr:col>
      <xdr:colOff>276225</xdr:colOff>
      <xdr:row>86</xdr:row>
      <xdr:rowOff>146957</xdr:rowOff>
    </xdr:to>
    <xdr:cxnSp macro="">
      <xdr:nvCxnSpPr>
        <xdr:cNvPr id="500" name="直線コネクタ 499"/>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58256</xdr:rowOff>
    </xdr:from>
    <xdr:ext cx="469744" cy="259045"/>
    <xdr:sp macro="" textlink="">
      <xdr:nvSpPr>
        <xdr:cNvPr id="501" name="【消防施設】&#10;一人当たり面積最大値テキスト"/>
        <xdr:cNvSpPr txBox="1"/>
      </xdr:nvSpPr>
      <xdr:spPr>
        <a:xfrm>
          <a:off x="222504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1.470</a:t>
          </a:r>
          <a:endParaRPr kumimoji="1" lang="ja-JP" altLang="en-US" sz="1000" b="1">
            <a:latin typeface="ＭＳ Ｐゴシック"/>
          </a:endParaRPr>
        </a:p>
      </xdr:txBody>
    </xdr:sp>
    <xdr:clientData/>
  </xdr:oneCellAnchor>
  <xdr:twoCellAnchor>
    <xdr:from>
      <xdr:col>32</xdr:col>
      <xdr:colOff>98425</xdr:colOff>
      <xdr:row>77</xdr:row>
      <xdr:rowOff>111579</xdr:rowOff>
    </xdr:from>
    <xdr:to>
      <xdr:col>32</xdr:col>
      <xdr:colOff>276225</xdr:colOff>
      <xdr:row>77</xdr:row>
      <xdr:rowOff>111579</xdr:rowOff>
    </xdr:to>
    <xdr:cxnSp macro="">
      <xdr:nvCxnSpPr>
        <xdr:cNvPr id="502" name="直線コネクタ 501"/>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87647</xdr:rowOff>
    </xdr:from>
    <xdr:ext cx="469744" cy="259045"/>
    <xdr:sp macro="" textlink="">
      <xdr:nvSpPr>
        <xdr:cNvPr id="503" name="【消防施設】&#10;一人当たり面積平均値テキスト"/>
        <xdr:cNvSpPr txBox="1"/>
      </xdr:nvSpPr>
      <xdr:spPr>
        <a:xfrm>
          <a:off x="22250400" y="1448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109220</xdr:rowOff>
    </xdr:from>
    <xdr:to>
      <xdr:col>32</xdr:col>
      <xdr:colOff>238125</xdr:colOff>
      <xdr:row>85</xdr:row>
      <xdr:rowOff>39370</xdr:rowOff>
    </xdr:to>
    <xdr:sp macro="" textlink="">
      <xdr:nvSpPr>
        <xdr:cNvPr id="504" name="フローチャート : 判断 503"/>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152219</xdr:rowOff>
    </xdr:from>
    <xdr:to>
      <xdr:col>31</xdr:col>
      <xdr:colOff>85725</xdr:colOff>
      <xdr:row>86</xdr:row>
      <xdr:rowOff>82369</xdr:rowOff>
    </xdr:to>
    <xdr:sp macro="" textlink="">
      <xdr:nvSpPr>
        <xdr:cNvPr id="505" name="フローチャート : 判断 504"/>
        <xdr:cNvSpPr/>
      </xdr:nvSpPr>
      <xdr:spPr>
        <a:xfrm>
          <a:off x="21272500" y="147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98896</xdr:rowOff>
    </xdr:from>
    <xdr:ext cx="469744" cy="259045"/>
    <xdr:sp macro="" textlink="">
      <xdr:nvSpPr>
        <xdr:cNvPr id="506" name="n_1aveValue【消防施設】&#10;一人当たり面積"/>
        <xdr:cNvSpPr txBox="1"/>
      </xdr:nvSpPr>
      <xdr:spPr>
        <a:xfrm>
          <a:off x="21075727" y="145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07" name="テキスト ボックス 5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8" name="テキスト ボックス 5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9" name="テキスト ボックス 5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0" name="テキスト ボックス 5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1" name="テキスト ボックス 5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58057</xdr:rowOff>
    </xdr:from>
    <xdr:to>
      <xdr:col>31</xdr:col>
      <xdr:colOff>85725</xdr:colOff>
      <xdr:row>86</xdr:row>
      <xdr:rowOff>159657</xdr:rowOff>
    </xdr:to>
    <xdr:sp macro="" textlink="">
      <xdr:nvSpPr>
        <xdr:cNvPr id="512" name="円/楕円 511"/>
        <xdr:cNvSpPr/>
      </xdr:nvSpPr>
      <xdr:spPr>
        <a:xfrm>
          <a:off x="21272500" y="148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150784</xdr:rowOff>
    </xdr:from>
    <xdr:ext cx="469744" cy="259045"/>
    <xdr:sp macro="" textlink="">
      <xdr:nvSpPr>
        <xdr:cNvPr id="513" name="n_1mainValue【消防施設】&#10;一人当たり面積"/>
        <xdr:cNvSpPr txBox="1"/>
      </xdr:nvSpPr>
      <xdr:spPr>
        <a:xfrm>
          <a:off x="21075727"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4" name="正方形/長方形 5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5" name="正方形/長方形 5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6" name="正方形/長方形 5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7" name="正方形/長方形 5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8" name="正方形/長方形 5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9" name="正方形/長方形 5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0" name="正方形/長方形 5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1" name="正方形/長方形 5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2" name="テキスト ボックス 5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3" name="直線コネクタ 5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4" name="テキスト ボックス 52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25" name="直線コネクタ 5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26" name="テキスト ボックス 52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7" name="直線コネクタ 5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8" name="テキスト ボックス 5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9" name="直線コネクタ 5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0" name="テキスト ボックス 5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1" name="直線コネクタ 5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2" name="テキスト ボックス 5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3" name="直線コネクタ 5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4" name="テキスト ボックス 5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5" name="直線コネクタ 5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36" name="テキスト ボックス 53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7" name="直線コネクタ 5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8" name="テキスト ボックス 5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115388</xdr:rowOff>
    </xdr:from>
    <xdr:to>
      <xdr:col>23</xdr:col>
      <xdr:colOff>516889</xdr:colOff>
      <xdr:row>109</xdr:row>
      <xdr:rowOff>61505</xdr:rowOff>
    </xdr:to>
    <xdr:cxnSp macro="">
      <xdr:nvCxnSpPr>
        <xdr:cNvPr id="540" name="直線コネクタ 539"/>
        <xdr:cNvCxnSpPr/>
      </xdr:nvCxnSpPr>
      <xdr:spPr>
        <a:xfrm flipV="1">
          <a:off x="16318864" y="17260388"/>
          <a:ext cx="0" cy="1489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65332</xdr:rowOff>
    </xdr:from>
    <xdr:ext cx="405111" cy="259045"/>
    <xdr:sp macro="" textlink="">
      <xdr:nvSpPr>
        <xdr:cNvPr id="541" name="【庁舎】&#10;有形固定資産減価償却率最小値テキスト"/>
        <xdr:cNvSpPr txBox="1"/>
      </xdr:nvSpPr>
      <xdr:spPr>
        <a:xfrm>
          <a:off x="16408400" y="1875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109</xdr:row>
      <xdr:rowOff>61505</xdr:rowOff>
    </xdr:from>
    <xdr:to>
      <xdr:col>23</xdr:col>
      <xdr:colOff>606425</xdr:colOff>
      <xdr:row>109</xdr:row>
      <xdr:rowOff>61505</xdr:rowOff>
    </xdr:to>
    <xdr:cxnSp macro="">
      <xdr:nvCxnSpPr>
        <xdr:cNvPr id="542" name="直線コネクタ 541"/>
        <xdr:cNvCxnSpPr/>
      </xdr:nvCxnSpPr>
      <xdr:spPr>
        <a:xfrm>
          <a:off x="16230600" y="1874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62065</xdr:rowOff>
    </xdr:from>
    <xdr:ext cx="405111" cy="259045"/>
    <xdr:sp macro="" textlink="">
      <xdr:nvSpPr>
        <xdr:cNvPr id="543" name="【庁舎】&#10;有形固定資産減価償却率最大値テキスト"/>
        <xdr:cNvSpPr txBox="1"/>
      </xdr:nvSpPr>
      <xdr:spPr>
        <a:xfrm>
          <a:off x="16408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100</xdr:row>
      <xdr:rowOff>115388</xdr:rowOff>
    </xdr:from>
    <xdr:to>
      <xdr:col>23</xdr:col>
      <xdr:colOff>606425</xdr:colOff>
      <xdr:row>100</xdr:row>
      <xdr:rowOff>115388</xdr:rowOff>
    </xdr:to>
    <xdr:cxnSp macro="">
      <xdr:nvCxnSpPr>
        <xdr:cNvPr id="544" name="直線コネクタ 543"/>
        <xdr:cNvCxnSpPr/>
      </xdr:nvCxnSpPr>
      <xdr:spPr>
        <a:xfrm>
          <a:off x="16230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154050</xdr:rowOff>
    </xdr:from>
    <xdr:ext cx="405111" cy="259045"/>
    <xdr:sp macro="" textlink="">
      <xdr:nvSpPr>
        <xdr:cNvPr id="545" name="【庁舎】&#10;有形固定資産減価償却率平均値テキスト"/>
        <xdr:cNvSpPr txBox="1"/>
      </xdr:nvSpPr>
      <xdr:spPr>
        <a:xfrm>
          <a:off x="16408400" y="1798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4173</xdr:rowOff>
    </xdr:from>
    <xdr:to>
      <xdr:col>23</xdr:col>
      <xdr:colOff>568325</xdr:colOff>
      <xdr:row>105</xdr:row>
      <xdr:rowOff>105773</xdr:rowOff>
    </xdr:to>
    <xdr:sp macro="" textlink="">
      <xdr:nvSpPr>
        <xdr:cNvPr id="546" name="フローチャート : 判断 545"/>
        <xdr:cNvSpPr/>
      </xdr:nvSpPr>
      <xdr:spPr>
        <a:xfrm>
          <a:off x="162687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35198</xdr:rowOff>
    </xdr:from>
    <xdr:to>
      <xdr:col>22</xdr:col>
      <xdr:colOff>415925</xdr:colOff>
      <xdr:row>106</xdr:row>
      <xdr:rowOff>136798</xdr:rowOff>
    </xdr:to>
    <xdr:sp macro="" textlink="">
      <xdr:nvSpPr>
        <xdr:cNvPr id="547" name="フローチャート : 判断 546"/>
        <xdr:cNvSpPr/>
      </xdr:nvSpPr>
      <xdr:spPr>
        <a:xfrm>
          <a:off x="15430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127925</xdr:rowOff>
    </xdr:from>
    <xdr:ext cx="405111" cy="259045"/>
    <xdr:sp macro="" textlink="">
      <xdr:nvSpPr>
        <xdr:cNvPr id="548" name="n_1aveValue【庁舎】&#10;有形固定資産減価償却率"/>
        <xdr:cNvSpPr txBox="1"/>
      </xdr:nvSpPr>
      <xdr:spPr>
        <a:xfrm>
          <a:off x="15266043"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49" name="テキスト ボックス 5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0" name="テキスト ボックス 5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1" name="テキスト ボックス 5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2" name="テキスト ボックス 5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3" name="テキスト ボックス 5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90714</xdr:rowOff>
    </xdr:from>
    <xdr:to>
      <xdr:col>22</xdr:col>
      <xdr:colOff>415925</xdr:colOff>
      <xdr:row>105</xdr:row>
      <xdr:rowOff>20864</xdr:rowOff>
    </xdr:to>
    <xdr:sp macro="" textlink="">
      <xdr:nvSpPr>
        <xdr:cNvPr id="554" name="円/楕円 553"/>
        <xdr:cNvSpPr/>
      </xdr:nvSpPr>
      <xdr:spPr>
        <a:xfrm>
          <a:off x="15430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37391</xdr:rowOff>
    </xdr:from>
    <xdr:ext cx="405111" cy="259045"/>
    <xdr:sp macro="" textlink="">
      <xdr:nvSpPr>
        <xdr:cNvPr id="555" name="n_1mainValue【庁舎】&#10;有形固定資産減価償却率"/>
        <xdr:cNvSpPr txBox="1"/>
      </xdr:nvSpPr>
      <xdr:spPr>
        <a:xfrm>
          <a:off x="15266043"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6" name="テキスト ボックス 56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67" name="直線コネクタ 5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68" name="テキスト ボックス 5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69" name="直線コネクタ 5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0" name="テキスト ボックス 5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1" name="直線コネクタ 5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2" name="テキスト ボックス 5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3" name="直線コネクタ 5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4" name="テキスト ボックス 5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75" name="直線コネクタ 5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76" name="テキスト ボックス 5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77" name="直線コネクタ 5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78" name="テキスト ボックス 57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9" name="直線コネクタ 5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0" name="テキスト ボックス 5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582" name="直線コネクタ 581"/>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583"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584" name="直線コネクタ 583"/>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585"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586" name="直線コネクタ 585"/>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587" name="【庁舎】&#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588" name="フローチャート : 判断 587"/>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154395</xdr:rowOff>
    </xdr:from>
    <xdr:to>
      <xdr:col>31</xdr:col>
      <xdr:colOff>85725</xdr:colOff>
      <xdr:row>106</xdr:row>
      <xdr:rowOff>84545</xdr:rowOff>
    </xdr:to>
    <xdr:sp macro="" textlink="">
      <xdr:nvSpPr>
        <xdr:cNvPr id="589" name="フローチャート : 判断 588"/>
        <xdr:cNvSpPr/>
      </xdr:nvSpPr>
      <xdr:spPr>
        <a:xfrm>
          <a:off x="21272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101072</xdr:rowOff>
    </xdr:from>
    <xdr:ext cx="469744" cy="259045"/>
    <xdr:sp macro="" textlink="">
      <xdr:nvSpPr>
        <xdr:cNvPr id="590" name="n_1aveValue【庁舎】&#10;一人当たり面積"/>
        <xdr:cNvSpPr txBox="1"/>
      </xdr:nvSpPr>
      <xdr:spPr>
        <a:xfrm>
          <a:off x="210757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1" name="テキスト ボックス 5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2" name="テキスト ボックス 5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3" name="テキスト ボックス 5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4" name="テキスト ボックス 5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5" name="テキスト ボックス 5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103777</xdr:rowOff>
    </xdr:from>
    <xdr:to>
      <xdr:col>31</xdr:col>
      <xdr:colOff>85725</xdr:colOff>
      <xdr:row>107</xdr:row>
      <xdr:rowOff>33927</xdr:rowOff>
    </xdr:to>
    <xdr:sp macro="" textlink="">
      <xdr:nvSpPr>
        <xdr:cNvPr id="596" name="円/楕円 595"/>
        <xdr:cNvSpPr/>
      </xdr:nvSpPr>
      <xdr:spPr>
        <a:xfrm>
          <a:off x="21272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25054</xdr:rowOff>
    </xdr:from>
    <xdr:ext cx="469744" cy="259045"/>
    <xdr:sp macro="" textlink="">
      <xdr:nvSpPr>
        <xdr:cNvPr id="597" name="n_1mainValue【庁舎】&#10;一人当たり面積"/>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8" name="正方形/長方形 5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9" name="正方形/長方形 5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0" name="テキスト ボックス 5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類似団体と比較して特に有形固定資産減価償却率が高くなっている施設は、一般廃棄物処理施設、消防施設であり、特に低くなっている施設は、福祉施設ある。</a:t>
          </a:r>
          <a:endParaRPr lang="ja-JP" altLang="ja-JP" sz="1400">
            <a:effectLst/>
          </a:endParaRPr>
        </a:p>
        <a:p>
          <a:r>
            <a:rPr kumimoji="1" lang="ja-JP" altLang="ja-JP" sz="1100">
              <a:solidFill>
                <a:schemeClr val="dk1"/>
              </a:solidFill>
              <a:effectLst/>
              <a:latin typeface="+mn-lt"/>
              <a:ea typeface="+mn-ea"/>
              <a:cs typeface="+mn-cs"/>
            </a:rPr>
            <a:t>一般廃棄物処理施設は昭和</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年度に整備されていること、消防施設は平成</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年度にかけて整備した消防団の機庫が大半であり、これらすべてが木造建物で、耐用年数を</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年で設定していることから比率が高くなっている。</a:t>
          </a:r>
          <a:endParaRPr lang="ja-JP" altLang="ja-JP" sz="1400">
            <a:effectLst/>
          </a:endParaRPr>
        </a:p>
        <a:p>
          <a:r>
            <a:rPr kumimoji="1" lang="ja-JP" altLang="ja-JP" sz="1100">
              <a:solidFill>
                <a:schemeClr val="dk1"/>
              </a:solidFill>
              <a:effectLst/>
              <a:latin typeface="+mn-lt"/>
              <a:ea typeface="+mn-ea"/>
              <a:cs typeface="+mn-cs"/>
            </a:rPr>
            <a:t>福祉施設は平成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年度にかけて整備した地域活動支援センターであり、比較的新しい施設であることから、比率が低くなっている。</a:t>
          </a:r>
          <a:endParaRPr lang="ja-JP" altLang="ja-JP" sz="1400">
            <a:effectLst/>
          </a:endParaRPr>
        </a:p>
        <a:p>
          <a:r>
            <a:rPr kumimoji="1" lang="ja-JP" altLang="ja-JP" sz="1100">
              <a:solidFill>
                <a:schemeClr val="dk1"/>
              </a:solidFill>
              <a:effectLst/>
              <a:latin typeface="+mn-lt"/>
              <a:ea typeface="+mn-ea"/>
              <a:cs typeface="+mn-cs"/>
            </a:rPr>
            <a:t>各施設の老朽化対策については、有形固定資産減価償却率をはじめとする指標や各施設の点検、診断結果、使用頻度等を考慮し、総合的に進めていく必要がある。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岡山県早島町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12,342
12,317
7.62
5,265,447
5,004,646
203,286
3,022,594
4,660,955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23.1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類似団体、全国及び県いずれの平均も上回り、類似団体の中でも上位に位置している。</a:t>
          </a:r>
          <a:endParaRPr kumimoji="1" lang="en-US" altLang="ja-JP" sz="1300">
            <a:latin typeface="ＭＳ Ｐゴシック"/>
          </a:endParaRPr>
        </a:p>
        <a:p>
          <a:r>
            <a:rPr kumimoji="1" lang="en-US" altLang="ja-JP" sz="1300">
              <a:latin typeface="ＭＳ Ｐゴシック"/>
            </a:rPr>
            <a:t>28</a:t>
          </a:r>
          <a:r>
            <a:rPr kumimoji="1" lang="ja-JP" altLang="en-US" sz="1300">
              <a:latin typeface="ＭＳ Ｐゴシック"/>
            </a:rPr>
            <a:t>年度においては、基準財政需要額が</a:t>
          </a:r>
          <a:r>
            <a:rPr kumimoji="1" lang="en-US" altLang="ja-JP" sz="1300">
              <a:latin typeface="ＭＳ Ｐゴシック"/>
            </a:rPr>
            <a:t>27</a:t>
          </a:r>
          <a:r>
            <a:rPr kumimoji="1" lang="ja-JP" altLang="en-US" sz="1300">
              <a:latin typeface="ＭＳ Ｐゴシック"/>
            </a:rPr>
            <a:t>年度比</a:t>
          </a:r>
          <a:r>
            <a:rPr kumimoji="1" lang="en-US" altLang="ja-JP" sz="1300">
              <a:latin typeface="ＭＳ Ｐゴシック"/>
            </a:rPr>
            <a:t>0.1</a:t>
          </a:r>
          <a:r>
            <a:rPr kumimoji="1" lang="ja-JP" altLang="en-US" sz="1300">
              <a:latin typeface="ＭＳ Ｐゴシック"/>
            </a:rPr>
            <a:t>％増に対し、基準財政収入額は、地方消費税交付金の増加などにより、</a:t>
          </a:r>
          <a:r>
            <a:rPr kumimoji="1" lang="en-US" altLang="ja-JP" sz="1300">
              <a:latin typeface="ＭＳ Ｐゴシック"/>
            </a:rPr>
            <a:t>27</a:t>
          </a:r>
          <a:r>
            <a:rPr kumimoji="1" lang="ja-JP" altLang="en-US" sz="1300">
              <a:latin typeface="ＭＳ Ｐゴシック"/>
            </a:rPr>
            <a:t>年度比</a:t>
          </a:r>
          <a:r>
            <a:rPr kumimoji="1" lang="en-US" altLang="ja-JP" sz="1300">
              <a:latin typeface="ＭＳ Ｐゴシック"/>
            </a:rPr>
            <a:t>1.2</a:t>
          </a:r>
          <a:r>
            <a:rPr kumimoji="1" lang="ja-JP" altLang="en-US" sz="1300">
              <a:latin typeface="ＭＳ Ｐゴシック"/>
            </a:rPr>
            <a:t>％増となり、単年度の財政力指数は</a:t>
          </a:r>
          <a:r>
            <a:rPr kumimoji="1" lang="en-US" altLang="ja-JP" sz="1300">
              <a:latin typeface="ＭＳ Ｐゴシック"/>
            </a:rPr>
            <a:t>0.68</a:t>
          </a:r>
          <a:r>
            <a:rPr kumimoji="1" lang="ja-JP" altLang="en-US" sz="1300">
              <a:latin typeface="ＭＳ Ｐゴシック"/>
            </a:rPr>
            <a:t>となった。そのため、</a:t>
          </a:r>
          <a:r>
            <a:rPr kumimoji="1" lang="en-US" altLang="ja-JP" sz="1300">
              <a:latin typeface="ＭＳ Ｐゴシック"/>
            </a:rPr>
            <a:t>3</a:t>
          </a:r>
          <a:r>
            <a:rPr kumimoji="1" lang="ja-JP" altLang="en-US" sz="1300">
              <a:latin typeface="ＭＳ Ｐゴシック"/>
            </a:rPr>
            <a:t>か年平均においても</a:t>
          </a:r>
          <a:r>
            <a:rPr kumimoji="1" lang="en-US" altLang="ja-JP" sz="1300">
              <a:latin typeface="ＭＳ Ｐゴシック"/>
            </a:rPr>
            <a:t>0.02</a:t>
          </a:r>
          <a:r>
            <a:rPr kumimoji="1" lang="ja-JP" altLang="en-US" sz="1300">
              <a:latin typeface="ＭＳ Ｐゴシック"/>
            </a:rPr>
            <a:t>ポイント増の</a:t>
          </a:r>
          <a:r>
            <a:rPr kumimoji="1" lang="en-US" altLang="ja-JP" sz="1300">
              <a:latin typeface="ＭＳ Ｐゴシック"/>
            </a:rPr>
            <a:t>0.67</a:t>
          </a:r>
          <a:r>
            <a:rPr kumimoji="1" lang="ja-JP" altLang="en-US" sz="1300">
              <a:latin typeface="ＭＳ Ｐゴシック"/>
            </a:rPr>
            <a:t>となり、年々上昇している。</a:t>
          </a:r>
          <a:endParaRPr kumimoji="1" lang="en-US" altLang="ja-JP" sz="1300">
            <a:latin typeface="ＭＳ Ｐゴシック"/>
          </a:endParaRPr>
        </a:p>
        <a:p>
          <a:r>
            <a:rPr kumimoji="1" lang="ja-JP" altLang="en-US" sz="1300">
              <a:latin typeface="ＭＳ Ｐゴシック"/>
            </a:rPr>
            <a:t>今後も安定した財政力を保つため、歳入確保に努める。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47474</xdr:rowOff>
    </xdr:from>
    <xdr:to>
      <xdr:col>7</xdr:col>
      <xdr:colOff>152400</xdr:colOff>
      <xdr:row>41</xdr:row>
      <xdr:rowOff>70455</xdr:rowOff>
    </xdr:to>
    <xdr:cxnSp macro="">
      <xdr:nvCxnSpPr>
        <xdr:cNvPr id="69" name="直線コネクタ 68"/>
        <xdr:cNvCxnSpPr/>
      </xdr:nvCxnSpPr>
      <xdr:spPr>
        <a:xfrm flipV="1">
          <a:off x="4114800" y="707692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70455</xdr:rowOff>
    </xdr:from>
    <xdr:to>
      <xdr:col>6</xdr:col>
      <xdr:colOff>0</xdr:colOff>
      <xdr:row>41</xdr:row>
      <xdr:rowOff>93435</xdr:rowOff>
    </xdr:to>
    <xdr:cxnSp macro="">
      <xdr:nvCxnSpPr>
        <xdr:cNvPr id="72" name="直線コネクタ 71"/>
        <xdr:cNvCxnSpPr/>
      </xdr:nvCxnSpPr>
      <xdr:spPr>
        <a:xfrm flipV="1">
          <a:off x="3225800" y="70999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93435</xdr:rowOff>
    </xdr:from>
    <xdr:to>
      <xdr:col>4</xdr:col>
      <xdr:colOff>482600</xdr:colOff>
      <xdr:row>41</xdr:row>
      <xdr:rowOff>104926</xdr:rowOff>
    </xdr:to>
    <xdr:cxnSp macro="">
      <xdr:nvCxnSpPr>
        <xdr:cNvPr id="75" name="直線コネクタ 74"/>
        <xdr:cNvCxnSpPr/>
      </xdr:nvCxnSpPr>
      <xdr:spPr>
        <a:xfrm flipV="1">
          <a:off x="2336800" y="71228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104926</xdr:rowOff>
    </xdr:from>
    <xdr:to>
      <xdr:col>3</xdr:col>
      <xdr:colOff>279400</xdr:colOff>
      <xdr:row>41</xdr:row>
      <xdr:rowOff>116417</xdr:rowOff>
    </xdr:to>
    <xdr:cxnSp macro="">
      <xdr:nvCxnSpPr>
        <xdr:cNvPr id="78" name="直線コネクタ 77"/>
        <xdr:cNvCxnSpPr/>
      </xdr:nvCxnSpPr>
      <xdr:spPr>
        <a:xfrm flipV="1">
          <a:off x="1447800" y="71343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82" name="テキスト ボックス 81"/>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168124</xdr:rowOff>
    </xdr:from>
    <xdr:to>
      <xdr:col>7</xdr:col>
      <xdr:colOff>203200</xdr:colOff>
      <xdr:row>41</xdr:row>
      <xdr:rowOff>98274</xdr:rowOff>
    </xdr:to>
    <xdr:sp macro="" textlink="">
      <xdr:nvSpPr>
        <xdr:cNvPr id="88" name="円/楕円 87"/>
        <xdr:cNvSpPr/>
      </xdr:nvSpPr>
      <xdr:spPr>
        <a:xfrm>
          <a:off x="49022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13201</xdr:rowOff>
    </xdr:from>
    <xdr:ext cx="762000" cy="259045"/>
    <xdr:sp macro="" textlink="">
      <xdr:nvSpPr>
        <xdr:cNvPr id="89" name="財政力該当値テキスト"/>
        <xdr:cNvSpPr txBox="1"/>
      </xdr:nvSpPr>
      <xdr:spPr>
        <a:xfrm>
          <a:off x="50419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19655</xdr:rowOff>
    </xdr:from>
    <xdr:to>
      <xdr:col>6</xdr:col>
      <xdr:colOff>50800</xdr:colOff>
      <xdr:row>41</xdr:row>
      <xdr:rowOff>121255</xdr:rowOff>
    </xdr:to>
    <xdr:sp macro="" textlink="">
      <xdr:nvSpPr>
        <xdr:cNvPr id="90" name="円/楕円 89"/>
        <xdr:cNvSpPr/>
      </xdr:nvSpPr>
      <xdr:spPr>
        <a:xfrm>
          <a:off x="4064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131432</xdr:rowOff>
    </xdr:from>
    <xdr:ext cx="736600" cy="259045"/>
    <xdr:sp macro="" textlink="">
      <xdr:nvSpPr>
        <xdr:cNvPr id="91" name="テキスト ボックス 90"/>
        <xdr:cNvSpPr txBox="1"/>
      </xdr:nvSpPr>
      <xdr:spPr>
        <a:xfrm>
          <a:off x="3733800" y="68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42635</xdr:rowOff>
    </xdr:from>
    <xdr:to>
      <xdr:col>4</xdr:col>
      <xdr:colOff>533400</xdr:colOff>
      <xdr:row>41</xdr:row>
      <xdr:rowOff>144235</xdr:rowOff>
    </xdr:to>
    <xdr:sp macro="" textlink="">
      <xdr:nvSpPr>
        <xdr:cNvPr id="92" name="円/楕円 91"/>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93" name="テキスト ボックス 92"/>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54126</xdr:rowOff>
    </xdr:from>
    <xdr:to>
      <xdr:col>3</xdr:col>
      <xdr:colOff>330200</xdr:colOff>
      <xdr:row>41</xdr:row>
      <xdr:rowOff>155726</xdr:rowOff>
    </xdr:to>
    <xdr:sp macro="" textlink="">
      <xdr:nvSpPr>
        <xdr:cNvPr id="94" name="円/楕円 93"/>
        <xdr:cNvSpPr/>
      </xdr:nvSpPr>
      <xdr:spPr>
        <a:xfrm>
          <a:off x="2286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165903</xdr:rowOff>
    </xdr:from>
    <xdr:ext cx="762000" cy="259045"/>
    <xdr:sp macro="" textlink="">
      <xdr:nvSpPr>
        <xdr:cNvPr id="95" name="テキスト ボックス 94"/>
        <xdr:cNvSpPr txBox="1"/>
      </xdr:nvSpPr>
      <xdr:spPr>
        <a:xfrm>
          <a:off x="1955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6" name="円/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90</a:t>
          </a:r>
          <a:r>
            <a:rPr kumimoji="1" lang="ja-JP" altLang="en-US" sz="1300">
              <a:latin typeface="ＭＳ Ｐゴシック"/>
            </a:rPr>
            <a:t>％を超える状況が続いており、類似団体平均を大きく上回っている。</a:t>
          </a:r>
          <a:endParaRPr kumimoji="1" lang="en-US" altLang="ja-JP" sz="1300">
            <a:latin typeface="ＭＳ Ｐゴシック"/>
          </a:endParaRPr>
        </a:p>
        <a:p>
          <a:r>
            <a:rPr kumimoji="1" lang="en-US" altLang="ja-JP" sz="1300">
              <a:latin typeface="ＭＳ Ｐゴシック"/>
            </a:rPr>
            <a:t>28</a:t>
          </a:r>
          <a:r>
            <a:rPr kumimoji="1" lang="ja-JP" altLang="en-US" sz="1300">
              <a:latin typeface="ＭＳ Ｐゴシック"/>
            </a:rPr>
            <a:t>年度においては、</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0.4</a:t>
          </a:r>
          <a:r>
            <a:rPr kumimoji="1" lang="ja-JP" altLang="en-US" sz="1300">
              <a:latin typeface="ＭＳ Ｐゴシック"/>
            </a:rPr>
            <a:t>ポイント改善したものの、社会保障関係経費の増加、町営住宅整備に係る地方債償還の増加等、義務的経費の増加が見込まれるため、今後も財政の弾力性は低い状況が継続することが見込まれる。</a:t>
          </a:r>
          <a:endParaRPr kumimoji="1" lang="en-US" altLang="ja-JP" sz="1300">
            <a:latin typeface="ＭＳ Ｐゴシック"/>
          </a:endParaRPr>
        </a:p>
        <a:p>
          <a:r>
            <a:rPr kumimoji="1" lang="ja-JP" altLang="en-US" sz="1300">
              <a:latin typeface="ＭＳ Ｐゴシック"/>
            </a:rPr>
            <a:t>官民連携による経常的経費の節減に努めるなど、持続可能な財政運営を進める。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12700</xdr:rowOff>
    </xdr:from>
    <xdr:to>
      <xdr:col>7</xdr:col>
      <xdr:colOff>152400</xdr:colOff>
      <xdr:row>65</xdr:row>
      <xdr:rowOff>32004</xdr:rowOff>
    </xdr:to>
    <xdr:cxnSp macro="">
      <xdr:nvCxnSpPr>
        <xdr:cNvPr id="130" name="直線コネクタ 129"/>
        <xdr:cNvCxnSpPr/>
      </xdr:nvCxnSpPr>
      <xdr:spPr>
        <a:xfrm flipV="1">
          <a:off x="4114800" y="1115695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164846</xdr:rowOff>
    </xdr:from>
    <xdr:to>
      <xdr:col>6</xdr:col>
      <xdr:colOff>0</xdr:colOff>
      <xdr:row>65</xdr:row>
      <xdr:rowOff>32004</xdr:rowOff>
    </xdr:to>
    <xdr:cxnSp macro="">
      <xdr:nvCxnSpPr>
        <xdr:cNvPr id="133" name="直線コネクタ 132"/>
        <xdr:cNvCxnSpPr/>
      </xdr:nvCxnSpPr>
      <xdr:spPr>
        <a:xfrm>
          <a:off x="3225800" y="1113764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35" name="テキスト ボックス 134"/>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164846</xdr:rowOff>
    </xdr:from>
    <xdr:to>
      <xdr:col>4</xdr:col>
      <xdr:colOff>482600</xdr:colOff>
      <xdr:row>65</xdr:row>
      <xdr:rowOff>3048</xdr:rowOff>
    </xdr:to>
    <xdr:cxnSp macro="">
      <xdr:nvCxnSpPr>
        <xdr:cNvPr id="136" name="直線コネクタ 135"/>
        <xdr:cNvCxnSpPr/>
      </xdr:nvCxnSpPr>
      <xdr:spPr>
        <a:xfrm flipV="1">
          <a:off x="2336800" y="1113764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3048</xdr:rowOff>
    </xdr:from>
    <xdr:to>
      <xdr:col>3</xdr:col>
      <xdr:colOff>279400</xdr:colOff>
      <xdr:row>65</xdr:row>
      <xdr:rowOff>109220</xdr:rowOff>
    </xdr:to>
    <xdr:cxnSp macro="">
      <xdr:nvCxnSpPr>
        <xdr:cNvPr id="139" name="直線コネクタ 138"/>
        <xdr:cNvCxnSpPr/>
      </xdr:nvCxnSpPr>
      <xdr:spPr>
        <a:xfrm flipV="1">
          <a:off x="1447800" y="1114729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3" name="テキスト ボックス 142"/>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133350</xdr:rowOff>
    </xdr:from>
    <xdr:to>
      <xdr:col>7</xdr:col>
      <xdr:colOff>203200</xdr:colOff>
      <xdr:row>65</xdr:row>
      <xdr:rowOff>63500</xdr:rowOff>
    </xdr:to>
    <xdr:sp macro="" textlink="">
      <xdr:nvSpPr>
        <xdr:cNvPr id="149" name="円/楕円 148"/>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105427</xdr:rowOff>
    </xdr:from>
    <xdr:ext cx="762000" cy="259045"/>
    <xdr:sp macro="" textlink="">
      <xdr:nvSpPr>
        <xdr:cNvPr id="150"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152654</xdr:rowOff>
    </xdr:from>
    <xdr:to>
      <xdr:col>6</xdr:col>
      <xdr:colOff>50800</xdr:colOff>
      <xdr:row>65</xdr:row>
      <xdr:rowOff>82804</xdr:rowOff>
    </xdr:to>
    <xdr:sp macro="" textlink="">
      <xdr:nvSpPr>
        <xdr:cNvPr id="151" name="円/楕円 150"/>
        <xdr:cNvSpPr/>
      </xdr:nvSpPr>
      <xdr:spPr>
        <a:xfrm>
          <a:off x="4064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67581</xdr:rowOff>
    </xdr:from>
    <xdr:ext cx="736600" cy="259045"/>
    <xdr:sp macro="" textlink="">
      <xdr:nvSpPr>
        <xdr:cNvPr id="152" name="テキスト ボックス 151"/>
        <xdr:cNvSpPr txBox="1"/>
      </xdr:nvSpPr>
      <xdr:spPr>
        <a:xfrm>
          <a:off x="3733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114046</xdr:rowOff>
    </xdr:from>
    <xdr:to>
      <xdr:col>4</xdr:col>
      <xdr:colOff>533400</xdr:colOff>
      <xdr:row>65</xdr:row>
      <xdr:rowOff>44196</xdr:rowOff>
    </xdr:to>
    <xdr:sp macro="" textlink="">
      <xdr:nvSpPr>
        <xdr:cNvPr id="153" name="円/楕円 152"/>
        <xdr:cNvSpPr/>
      </xdr:nvSpPr>
      <xdr:spPr>
        <a:xfrm>
          <a:off x="3175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28973</xdr:rowOff>
    </xdr:from>
    <xdr:ext cx="762000" cy="259045"/>
    <xdr:sp macro="" textlink="">
      <xdr:nvSpPr>
        <xdr:cNvPr id="154" name="テキスト ボックス 153"/>
        <xdr:cNvSpPr txBox="1"/>
      </xdr:nvSpPr>
      <xdr:spPr>
        <a:xfrm>
          <a:off x="2844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123698</xdr:rowOff>
    </xdr:from>
    <xdr:to>
      <xdr:col>3</xdr:col>
      <xdr:colOff>330200</xdr:colOff>
      <xdr:row>65</xdr:row>
      <xdr:rowOff>53848</xdr:rowOff>
    </xdr:to>
    <xdr:sp macro="" textlink="">
      <xdr:nvSpPr>
        <xdr:cNvPr id="155" name="円/楕円 154"/>
        <xdr:cNvSpPr/>
      </xdr:nvSpPr>
      <xdr:spPr>
        <a:xfrm>
          <a:off x="2286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38625</xdr:rowOff>
    </xdr:from>
    <xdr:ext cx="762000" cy="259045"/>
    <xdr:sp macro="" textlink="">
      <xdr:nvSpPr>
        <xdr:cNvPr id="156" name="テキスト ボックス 155"/>
        <xdr:cNvSpPr txBox="1"/>
      </xdr:nvSpPr>
      <xdr:spPr>
        <a:xfrm>
          <a:off x="1955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58420</xdr:rowOff>
    </xdr:from>
    <xdr:to>
      <xdr:col>2</xdr:col>
      <xdr:colOff>127000</xdr:colOff>
      <xdr:row>65</xdr:row>
      <xdr:rowOff>160020</xdr:rowOff>
    </xdr:to>
    <xdr:sp macro="" textlink="">
      <xdr:nvSpPr>
        <xdr:cNvPr id="157" name="円/楕円 156"/>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144797</xdr:rowOff>
    </xdr:from>
    <xdr:ext cx="762000" cy="259045"/>
    <xdr:sp macro="" textlink="">
      <xdr:nvSpPr>
        <xdr:cNvPr id="158" name="テキスト ボックス 157"/>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[123,489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類似団体平均を下回っている要因としては、職員数が少ないこと、廃棄物処理や消防業務を倉敷市に委託していることから、これらの経費が補助費等に計上していることが挙げられる。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107007</xdr:rowOff>
    </xdr:from>
    <xdr:to>
      <xdr:col>7</xdr:col>
      <xdr:colOff>152400</xdr:colOff>
      <xdr:row>81</xdr:row>
      <xdr:rowOff>124391</xdr:rowOff>
    </xdr:to>
    <xdr:cxnSp macro="">
      <xdr:nvCxnSpPr>
        <xdr:cNvPr id="191" name="直線コネクタ 190"/>
        <xdr:cNvCxnSpPr/>
      </xdr:nvCxnSpPr>
      <xdr:spPr>
        <a:xfrm flipV="1">
          <a:off x="4114800" y="13994457"/>
          <a:ext cx="838200" cy="1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54610</xdr:rowOff>
    </xdr:from>
    <xdr:ext cx="762000" cy="259045"/>
    <xdr:sp macro="" textlink="">
      <xdr:nvSpPr>
        <xdr:cNvPr id="192" name="人件費・物件費等の状況平均値テキスト"/>
        <xdr:cNvSpPr txBox="1"/>
      </xdr:nvSpPr>
      <xdr:spPr>
        <a:xfrm>
          <a:off x="5041900" y="14113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113807</xdr:rowOff>
    </xdr:from>
    <xdr:to>
      <xdr:col>6</xdr:col>
      <xdr:colOff>0</xdr:colOff>
      <xdr:row>81</xdr:row>
      <xdr:rowOff>124391</xdr:rowOff>
    </xdr:to>
    <xdr:cxnSp macro="">
      <xdr:nvCxnSpPr>
        <xdr:cNvPr id="194" name="直線コネクタ 193"/>
        <xdr:cNvCxnSpPr/>
      </xdr:nvCxnSpPr>
      <xdr:spPr>
        <a:xfrm>
          <a:off x="3225800" y="14001257"/>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2643</xdr:rowOff>
    </xdr:from>
    <xdr:ext cx="736600" cy="259045"/>
    <xdr:sp macro="" textlink="">
      <xdr:nvSpPr>
        <xdr:cNvPr id="196" name="テキスト ボックス 195"/>
        <xdr:cNvSpPr txBox="1"/>
      </xdr:nvSpPr>
      <xdr:spPr>
        <a:xfrm>
          <a:off x="3733800" y="1423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69963</xdr:rowOff>
    </xdr:from>
    <xdr:to>
      <xdr:col>4</xdr:col>
      <xdr:colOff>482600</xdr:colOff>
      <xdr:row>81</xdr:row>
      <xdr:rowOff>113807</xdr:rowOff>
    </xdr:to>
    <xdr:cxnSp macro="">
      <xdr:nvCxnSpPr>
        <xdr:cNvPr id="197" name="直線コネクタ 196"/>
        <xdr:cNvCxnSpPr/>
      </xdr:nvCxnSpPr>
      <xdr:spPr>
        <a:xfrm>
          <a:off x="2336800" y="13957413"/>
          <a:ext cx="889000" cy="4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69963</xdr:rowOff>
    </xdr:from>
    <xdr:to>
      <xdr:col>3</xdr:col>
      <xdr:colOff>279400</xdr:colOff>
      <xdr:row>81</xdr:row>
      <xdr:rowOff>89302</xdr:rowOff>
    </xdr:to>
    <xdr:cxnSp macro="">
      <xdr:nvCxnSpPr>
        <xdr:cNvPr id="200" name="直線コネクタ 199"/>
        <xdr:cNvCxnSpPr/>
      </xdr:nvCxnSpPr>
      <xdr:spPr>
        <a:xfrm flipV="1">
          <a:off x="1447800" y="13957413"/>
          <a:ext cx="8890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2" name="テキスト ボックス 201"/>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4" name="テキスト ボックス 203"/>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56207</xdr:rowOff>
    </xdr:from>
    <xdr:to>
      <xdr:col>7</xdr:col>
      <xdr:colOff>203200</xdr:colOff>
      <xdr:row>81</xdr:row>
      <xdr:rowOff>157807</xdr:rowOff>
    </xdr:to>
    <xdr:sp macro="" textlink="">
      <xdr:nvSpPr>
        <xdr:cNvPr id="210" name="円/楕円 209"/>
        <xdr:cNvSpPr/>
      </xdr:nvSpPr>
      <xdr:spPr>
        <a:xfrm>
          <a:off x="4902200" y="1394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72734</xdr:rowOff>
    </xdr:from>
    <xdr:ext cx="762000" cy="259045"/>
    <xdr:sp macro="" textlink="">
      <xdr:nvSpPr>
        <xdr:cNvPr id="211" name="人件費・物件費等の状況該当値テキスト"/>
        <xdr:cNvSpPr txBox="1"/>
      </xdr:nvSpPr>
      <xdr:spPr>
        <a:xfrm>
          <a:off x="5041900" y="1378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123,489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73591</xdr:rowOff>
    </xdr:from>
    <xdr:to>
      <xdr:col>6</xdr:col>
      <xdr:colOff>50800</xdr:colOff>
      <xdr:row>82</xdr:row>
      <xdr:rowOff>3741</xdr:rowOff>
    </xdr:to>
    <xdr:sp macro="" textlink="">
      <xdr:nvSpPr>
        <xdr:cNvPr id="212" name="円/楕円 211"/>
        <xdr:cNvSpPr/>
      </xdr:nvSpPr>
      <xdr:spPr>
        <a:xfrm>
          <a:off x="4064000" y="1396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13918</xdr:rowOff>
    </xdr:from>
    <xdr:ext cx="736600" cy="259045"/>
    <xdr:sp macro="" textlink="">
      <xdr:nvSpPr>
        <xdr:cNvPr id="213" name="テキスト ボックス 212"/>
        <xdr:cNvSpPr txBox="1"/>
      </xdr:nvSpPr>
      <xdr:spPr>
        <a:xfrm>
          <a:off x="3733800" y="13729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127,091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63007</xdr:rowOff>
    </xdr:from>
    <xdr:to>
      <xdr:col>4</xdr:col>
      <xdr:colOff>533400</xdr:colOff>
      <xdr:row>81</xdr:row>
      <xdr:rowOff>164607</xdr:rowOff>
    </xdr:to>
    <xdr:sp macro="" textlink="">
      <xdr:nvSpPr>
        <xdr:cNvPr id="214" name="円/楕円 213"/>
        <xdr:cNvSpPr/>
      </xdr:nvSpPr>
      <xdr:spPr>
        <a:xfrm>
          <a:off x="3175000" y="139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3334</xdr:rowOff>
    </xdr:from>
    <xdr:ext cx="762000" cy="259045"/>
    <xdr:sp macro="" textlink="">
      <xdr:nvSpPr>
        <xdr:cNvPr id="215" name="テキスト ボックス 214"/>
        <xdr:cNvSpPr txBox="1"/>
      </xdr:nvSpPr>
      <xdr:spPr>
        <a:xfrm>
          <a:off x="2844800" y="1371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124,898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19163</xdr:rowOff>
    </xdr:from>
    <xdr:to>
      <xdr:col>3</xdr:col>
      <xdr:colOff>330200</xdr:colOff>
      <xdr:row>81</xdr:row>
      <xdr:rowOff>120763</xdr:rowOff>
    </xdr:to>
    <xdr:sp macro="" textlink="">
      <xdr:nvSpPr>
        <xdr:cNvPr id="216" name="円/楕円 215"/>
        <xdr:cNvSpPr/>
      </xdr:nvSpPr>
      <xdr:spPr>
        <a:xfrm>
          <a:off x="2286000" y="1390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130940</xdr:rowOff>
    </xdr:from>
    <xdr:ext cx="762000" cy="259045"/>
    <xdr:sp macro="" textlink="">
      <xdr:nvSpPr>
        <xdr:cNvPr id="217" name="テキスト ボックス 216"/>
        <xdr:cNvSpPr txBox="1"/>
      </xdr:nvSpPr>
      <xdr:spPr>
        <a:xfrm>
          <a:off x="1955800" y="1367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115,813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38502</xdr:rowOff>
    </xdr:from>
    <xdr:to>
      <xdr:col>2</xdr:col>
      <xdr:colOff>127000</xdr:colOff>
      <xdr:row>81</xdr:row>
      <xdr:rowOff>140102</xdr:rowOff>
    </xdr:to>
    <xdr:sp macro="" textlink="">
      <xdr:nvSpPr>
        <xdr:cNvPr id="218" name="円/楕円 217"/>
        <xdr:cNvSpPr/>
      </xdr:nvSpPr>
      <xdr:spPr>
        <a:xfrm>
          <a:off x="1397000" y="1392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150279</xdr:rowOff>
    </xdr:from>
    <xdr:ext cx="762000" cy="259045"/>
    <xdr:sp macro="" textlink="">
      <xdr:nvSpPr>
        <xdr:cNvPr id="219" name="テキスト ボックス 218"/>
        <xdr:cNvSpPr txBox="1"/>
      </xdr:nvSpPr>
      <xdr:spPr>
        <a:xfrm>
          <a:off x="1066800" y="1369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従来から、人事院勧告に従い適正な対応を行っている。今後も給与水準の適正化に努める。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45296</xdr:rowOff>
    </xdr:from>
    <xdr:to>
      <xdr:col>24</xdr:col>
      <xdr:colOff>558800</xdr:colOff>
      <xdr:row>86</xdr:row>
      <xdr:rowOff>77470</xdr:rowOff>
    </xdr:to>
    <xdr:cxnSp macro="">
      <xdr:nvCxnSpPr>
        <xdr:cNvPr id="253" name="直線コネクタ 252"/>
        <xdr:cNvCxnSpPr/>
      </xdr:nvCxnSpPr>
      <xdr:spPr>
        <a:xfrm>
          <a:off x="16179800" y="1478999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110084</xdr:rowOff>
    </xdr:from>
    <xdr:ext cx="762000" cy="259045"/>
    <xdr:sp macro="" textlink="">
      <xdr:nvSpPr>
        <xdr:cNvPr id="254"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86</xdr:row>
      <xdr:rowOff>45296</xdr:rowOff>
    </xdr:to>
    <xdr:cxnSp macro="">
      <xdr:nvCxnSpPr>
        <xdr:cNvPr id="256" name="直線コネクタ 255"/>
        <xdr:cNvCxnSpPr/>
      </xdr:nvCxnSpPr>
      <xdr:spPr>
        <a:xfrm>
          <a:off x="15290800" y="1477391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8" name="テキスト ボックス 257"/>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29211</xdr:rowOff>
    </xdr:from>
    <xdr:to>
      <xdr:col>22</xdr:col>
      <xdr:colOff>203200</xdr:colOff>
      <xdr:row>87</xdr:row>
      <xdr:rowOff>42757</xdr:rowOff>
    </xdr:to>
    <xdr:cxnSp macro="">
      <xdr:nvCxnSpPr>
        <xdr:cNvPr id="259" name="直線コネクタ 258"/>
        <xdr:cNvCxnSpPr/>
      </xdr:nvCxnSpPr>
      <xdr:spPr>
        <a:xfrm flipV="1">
          <a:off x="14401800" y="14773911"/>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42757</xdr:rowOff>
    </xdr:from>
    <xdr:to>
      <xdr:col>21</xdr:col>
      <xdr:colOff>0</xdr:colOff>
      <xdr:row>90</xdr:row>
      <xdr:rowOff>51223</xdr:rowOff>
    </xdr:to>
    <xdr:cxnSp macro="">
      <xdr:nvCxnSpPr>
        <xdr:cNvPr id="262" name="直線コネクタ 261"/>
        <xdr:cNvCxnSpPr/>
      </xdr:nvCxnSpPr>
      <xdr:spPr>
        <a:xfrm flipV="1">
          <a:off x="13512800" y="14958907"/>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100770</xdr:rowOff>
    </xdr:from>
    <xdr:ext cx="762000" cy="259045"/>
    <xdr:sp macro="" textlink="">
      <xdr:nvSpPr>
        <xdr:cNvPr id="264" name="テキスト ボックス 263"/>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2" name="円/楕円 271"/>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170197</xdr:rowOff>
    </xdr:from>
    <xdr:ext cx="762000" cy="259045"/>
    <xdr:sp macro="" textlink="">
      <xdr:nvSpPr>
        <xdr:cNvPr id="273" name="給与水準   （国との比較）該当値テキスト"/>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165946</xdr:rowOff>
    </xdr:from>
    <xdr:to>
      <xdr:col>23</xdr:col>
      <xdr:colOff>457200</xdr:colOff>
      <xdr:row>86</xdr:row>
      <xdr:rowOff>96096</xdr:rowOff>
    </xdr:to>
    <xdr:sp macro="" textlink="">
      <xdr:nvSpPr>
        <xdr:cNvPr id="274" name="円/楕円 273"/>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75" name="テキスト ボックス 274"/>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149861</xdr:rowOff>
    </xdr:from>
    <xdr:to>
      <xdr:col>22</xdr:col>
      <xdr:colOff>254000</xdr:colOff>
      <xdr:row>86</xdr:row>
      <xdr:rowOff>80011</xdr:rowOff>
    </xdr:to>
    <xdr:sp macro="" textlink="">
      <xdr:nvSpPr>
        <xdr:cNvPr id="276" name="円/楕円 275"/>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64788</xdr:rowOff>
    </xdr:from>
    <xdr:ext cx="762000" cy="259045"/>
    <xdr:sp macro="" textlink="">
      <xdr:nvSpPr>
        <xdr:cNvPr id="277" name="テキスト ボックス 276"/>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163407</xdr:rowOff>
    </xdr:from>
    <xdr:to>
      <xdr:col>21</xdr:col>
      <xdr:colOff>50800</xdr:colOff>
      <xdr:row>87</xdr:row>
      <xdr:rowOff>93557</xdr:rowOff>
    </xdr:to>
    <xdr:sp macro="" textlink="">
      <xdr:nvSpPr>
        <xdr:cNvPr id="278" name="円/楕円 277"/>
        <xdr:cNvSpPr/>
      </xdr:nvSpPr>
      <xdr:spPr>
        <a:xfrm>
          <a:off x="14351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78334</xdr:rowOff>
    </xdr:from>
    <xdr:ext cx="762000" cy="259045"/>
    <xdr:sp macro="" textlink="">
      <xdr:nvSpPr>
        <xdr:cNvPr id="279" name="テキスト ボックス 278"/>
        <xdr:cNvSpPr txBox="1"/>
      </xdr:nvSpPr>
      <xdr:spPr>
        <a:xfrm>
          <a:off x="14020800" y="1499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423</xdr:rowOff>
    </xdr:from>
    <xdr:to>
      <xdr:col>19</xdr:col>
      <xdr:colOff>533400</xdr:colOff>
      <xdr:row>90</xdr:row>
      <xdr:rowOff>102023</xdr:rowOff>
    </xdr:to>
    <xdr:sp macro="" textlink="">
      <xdr:nvSpPr>
        <xdr:cNvPr id="280" name="円/楕円 279"/>
        <xdr:cNvSpPr/>
      </xdr:nvSpPr>
      <xdr:spPr>
        <a:xfrm>
          <a:off x="13462000" y="154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86800</xdr:rowOff>
    </xdr:from>
    <xdr:ext cx="762000" cy="259045"/>
    <xdr:sp macro="" textlink="">
      <xdr:nvSpPr>
        <xdr:cNvPr id="281" name="テキスト ボックス 280"/>
        <xdr:cNvSpPr txBox="1"/>
      </xdr:nvSpPr>
      <xdr:spPr>
        <a:xfrm>
          <a:off x="13131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類似団体平均より少ない人数で推移している。</a:t>
          </a:r>
          <a:endParaRPr kumimoji="1" lang="en-US" altLang="ja-JP" sz="1300">
            <a:latin typeface="ＭＳ Ｐゴシック"/>
          </a:endParaRPr>
        </a:p>
        <a:p>
          <a:r>
            <a:rPr kumimoji="1" lang="ja-JP" altLang="en-US" sz="1300">
              <a:latin typeface="ＭＳ Ｐゴシック"/>
            </a:rPr>
            <a:t>事務、事業運営の改善に努め、少ない職員数でも効率化を図ることで、住民サービスの維持、向上を図る。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102133</xdr:rowOff>
    </xdr:from>
    <xdr:to>
      <xdr:col>24</xdr:col>
      <xdr:colOff>558800</xdr:colOff>
      <xdr:row>60</xdr:row>
      <xdr:rowOff>108889</xdr:rowOff>
    </xdr:to>
    <xdr:cxnSp macro="">
      <xdr:nvCxnSpPr>
        <xdr:cNvPr id="313" name="直線コネクタ 312"/>
        <xdr:cNvCxnSpPr/>
      </xdr:nvCxnSpPr>
      <xdr:spPr>
        <a:xfrm>
          <a:off x="16179800" y="10389133"/>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16044</xdr:rowOff>
    </xdr:from>
    <xdr:ext cx="762000" cy="259045"/>
    <xdr:sp macro="" textlink="">
      <xdr:nvSpPr>
        <xdr:cNvPr id="314" name="定員管理の状況平均値テキスト"/>
        <xdr:cNvSpPr txBox="1"/>
      </xdr:nvSpPr>
      <xdr:spPr>
        <a:xfrm>
          <a:off x="17106900" y="10474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102133</xdr:rowOff>
    </xdr:from>
    <xdr:to>
      <xdr:col>23</xdr:col>
      <xdr:colOff>406400</xdr:colOff>
      <xdr:row>60</xdr:row>
      <xdr:rowOff>114681</xdr:rowOff>
    </xdr:to>
    <xdr:cxnSp macro="">
      <xdr:nvCxnSpPr>
        <xdr:cNvPr id="316" name="直線コネクタ 315"/>
        <xdr:cNvCxnSpPr/>
      </xdr:nvCxnSpPr>
      <xdr:spPr>
        <a:xfrm flipV="1">
          <a:off x="15290800" y="10389133"/>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133240</xdr:rowOff>
    </xdr:from>
    <xdr:ext cx="736600" cy="259045"/>
    <xdr:sp macro="" textlink="">
      <xdr:nvSpPr>
        <xdr:cNvPr id="318" name="テキスト ボックス 317"/>
        <xdr:cNvSpPr txBox="1"/>
      </xdr:nvSpPr>
      <xdr:spPr>
        <a:xfrm>
          <a:off x="15798800" y="1059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107442</xdr:rowOff>
    </xdr:from>
    <xdr:to>
      <xdr:col>22</xdr:col>
      <xdr:colOff>203200</xdr:colOff>
      <xdr:row>60</xdr:row>
      <xdr:rowOff>114681</xdr:rowOff>
    </xdr:to>
    <xdr:cxnSp macro="">
      <xdr:nvCxnSpPr>
        <xdr:cNvPr id="319" name="直線コネクタ 318"/>
        <xdr:cNvCxnSpPr/>
      </xdr:nvCxnSpPr>
      <xdr:spPr>
        <a:xfrm>
          <a:off x="14401800" y="1039444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149165</xdr:rowOff>
    </xdr:from>
    <xdr:ext cx="762000" cy="259045"/>
    <xdr:sp macro="" textlink="">
      <xdr:nvSpPr>
        <xdr:cNvPr id="321" name="テキスト ボックス 320"/>
        <xdr:cNvSpPr txBox="1"/>
      </xdr:nvSpPr>
      <xdr:spPr>
        <a:xfrm>
          <a:off x="14909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107442</xdr:rowOff>
    </xdr:from>
    <xdr:to>
      <xdr:col>21</xdr:col>
      <xdr:colOff>0</xdr:colOff>
      <xdr:row>60</xdr:row>
      <xdr:rowOff>107442</xdr:rowOff>
    </xdr:to>
    <xdr:cxnSp macro="">
      <xdr:nvCxnSpPr>
        <xdr:cNvPr id="322" name="直線コネクタ 321"/>
        <xdr:cNvCxnSpPr/>
      </xdr:nvCxnSpPr>
      <xdr:spPr>
        <a:xfrm>
          <a:off x="13512800" y="10394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143857</xdr:rowOff>
    </xdr:from>
    <xdr:ext cx="762000" cy="259045"/>
    <xdr:sp macro="" textlink="">
      <xdr:nvSpPr>
        <xdr:cNvPr id="324" name="テキスト ボックス 323"/>
        <xdr:cNvSpPr txBox="1"/>
      </xdr:nvSpPr>
      <xdr:spPr>
        <a:xfrm>
          <a:off x="14020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140479</xdr:rowOff>
    </xdr:from>
    <xdr:ext cx="762000" cy="259045"/>
    <xdr:sp macro="" textlink="">
      <xdr:nvSpPr>
        <xdr:cNvPr id="326" name="テキスト ボックス 325"/>
        <xdr:cNvSpPr txBox="1"/>
      </xdr:nvSpPr>
      <xdr:spPr>
        <a:xfrm>
          <a:off x="13131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58089</xdr:rowOff>
    </xdr:from>
    <xdr:to>
      <xdr:col>24</xdr:col>
      <xdr:colOff>609600</xdr:colOff>
      <xdr:row>60</xdr:row>
      <xdr:rowOff>159689</xdr:rowOff>
    </xdr:to>
    <xdr:sp macro="" textlink="">
      <xdr:nvSpPr>
        <xdr:cNvPr id="332" name="円/楕円 331"/>
        <xdr:cNvSpPr/>
      </xdr:nvSpPr>
      <xdr:spPr>
        <a:xfrm>
          <a:off x="16967200" y="1034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150816</xdr:rowOff>
    </xdr:from>
    <xdr:ext cx="762000" cy="259045"/>
    <xdr:sp macro="" textlink="">
      <xdr:nvSpPr>
        <xdr:cNvPr id="333" name="定員管理の状況該当値テキスト"/>
        <xdr:cNvSpPr txBox="1"/>
      </xdr:nvSpPr>
      <xdr:spPr>
        <a:xfrm>
          <a:off x="17106900" y="1026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51333</xdr:rowOff>
    </xdr:from>
    <xdr:to>
      <xdr:col>23</xdr:col>
      <xdr:colOff>457200</xdr:colOff>
      <xdr:row>60</xdr:row>
      <xdr:rowOff>152933</xdr:rowOff>
    </xdr:to>
    <xdr:sp macro="" textlink="">
      <xdr:nvSpPr>
        <xdr:cNvPr id="334" name="円/楕円 333"/>
        <xdr:cNvSpPr/>
      </xdr:nvSpPr>
      <xdr:spPr>
        <a:xfrm>
          <a:off x="16129000" y="1033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163110</xdr:rowOff>
    </xdr:from>
    <xdr:ext cx="736600" cy="259045"/>
    <xdr:sp macro="" textlink="">
      <xdr:nvSpPr>
        <xdr:cNvPr id="335" name="テキスト ボックス 334"/>
        <xdr:cNvSpPr txBox="1"/>
      </xdr:nvSpPr>
      <xdr:spPr>
        <a:xfrm>
          <a:off x="15798800" y="10107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63881</xdr:rowOff>
    </xdr:from>
    <xdr:to>
      <xdr:col>22</xdr:col>
      <xdr:colOff>254000</xdr:colOff>
      <xdr:row>60</xdr:row>
      <xdr:rowOff>165481</xdr:rowOff>
    </xdr:to>
    <xdr:sp macro="" textlink="">
      <xdr:nvSpPr>
        <xdr:cNvPr id="336" name="円/楕円 335"/>
        <xdr:cNvSpPr/>
      </xdr:nvSpPr>
      <xdr:spPr>
        <a:xfrm>
          <a:off x="15240000" y="103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4208</xdr:rowOff>
    </xdr:from>
    <xdr:ext cx="762000" cy="259045"/>
    <xdr:sp macro="" textlink="">
      <xdr:nvSpPr>
        <xdr:cNvPr id="337" name="テキスト ボックス 336"/>
        <xdr:cNvSpPr txBox="1"/>
      </xdr:nvSpPr>
      <xdr:spPr>
        <a:xfrm>
          <a:off x="14909800" y="1011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56642</xdr:rowOff>
    </xdr:from>
    <xdr:to>
      <xdr:col>21</xdr:col>
      <xdr:colOff>50800</xdr:colOff>
      <xdr:row>60</xdr:row>
      <xdr:rowOff>158242</xdr:rowOff>
    </xdr:to>
    <xdr:sp macro="" textlink="">
      <xdr:nvSpPr>
        <xdr:cNvPr id="338" name="円/楕円 337"/>
        <xdr:cNvSpPr/>
      </xdr:nvSpPr>
      <xdr:spPr>
        <a:xfrm>
          <a:off x="14351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168419</xdr:rowOff>
    </xdr:from>
    <xdr:ext cx="762000" cy="259045"/>
    <xdr:sp macro="" textlink="">
      <xdr:nvSpPr>
        <xdr:cNvPr id="339" name="テキスト ボックス 338"/>
        <xdr:cNvSpPr txBox="1"/>
      </xdr:nvSpPr>
      <xdr:spPr>
        <a:xfrm>
          <a:off x="14020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56642</xdr:rowOff>
    </xdr:from>
    <xdr:to>
      <xdr:col>19</xdr:col>
      <xdr:colOff>533400</xdr:colOff>
      <xdr:row>60</xdr:row>
      <xdr:rowOff>158242</xdr:rowOff>
    </xdr:to>
    <xdr:sp macro="" textlink="">
      <xdr:nvSpPr>
        <xdr:cNvPr id="340" name="円/楕円 339"/>
        <xdr:cNvSpPr/>
      </xdr:nvSpPr>
      <xdr:spPr>
        <a:xfrm>
          <a:off x="13462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168419</xdr:rowOff>
    </xdr:from>
    <xdr:ext cx="762000" cy="259045"/>
    <xdr:sp macro="" textlink="">
      <xdr:nvSpPr>
        <xdr:cNvPr id="341" name="テキスト ボックス 340"/>
        <xdr:cNvSpPr txBox="1"/>
      </xdr:nvSpPr>
      <xdr:spPr>
        <a:xfrm>
          <a:off x="13131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27</a:t>
          </a:r>
          <a:r>
            <a:rPr kumimoji="1" lang="ja-JP" altLang="en-US" sz="1300">
              <a:latin typeface="ＭＳ Ｐゴシック"/>
            </a:rPr>
            <a:t>年度に引き続き、類似団体平均を下回り、改善傾向が続いている。</a:t>
          </a:r>
          <a:endParaRPr kumimoji="1" lang="en-US" altLang="ja-JP" sz="1300">
            <a:latin typeface="ＭＳ Ｐゴシック"/>
          </a:endParaRPr>
        </a:p>
        <a:p>
          <a:r>
            <a:rPr kumimoji="1" lang="en-US" altLang="ja-JP" sz="1300">
              <a:latin typeface="ＭＳ Ｐゴシック"/>
            </a:rPr>
            <a:t>28</a:t>
          </a:r>
          <a:r>
            <a:rPr kumimoji="1" lang="ja-JP" altLang="en-US" sz="1300">
              <a:latin typeface="ＭＳ Ｐゴシック"/>
            </a:rPr>
            <a:t>年度単年度でみると、標準財政規模の縮小により、</a:t>
          </a:r>
          <a:r>
            <a:rPr kumimoji="1" lang="en-US" altLang="ja-JP" sz="1300">
              <a:latin typeface="ＭＳ Ｐゴシック"/>
            </a:rPr>
            <a:t>27</a:t>
          </a:r>
          <a:r>
            <a:rPr kumimoji="1" lang="ja-JP" altLang="en-US" sz="1300">
              <a:latin typeface="ＭＳ Ｐゴシック"/>
            </a:rPr>
            <a:t>年度単年度の比率より悪化したが、</a:t>
          </a:r>
          <a:r>
            <a:rPr kumimoji="1" lang="en-US" altLang="ja-JP" sz="1300">
              <a:latin typeface="ＭＳ Ｐゴシック"/>
            </a:rPr>
            <a:t>3</a:t>
          </a:r>
          <a:r>
            <a:rPr kumimoji="1" lang="ja-JP" altLang="en-US" sz="1300">
              <a:latin typeface="ＭＳ Ｐゴシック"/>
            </a:rPr>
            <a:t>か年平均でみると、</a:t>
          </a:r>
          <a:r>
            <a:rPr kumimoji="1" lang="en-US" altLang="ja-JP" sz="1300">
              <a:latin typeface="ＭＳ Ｐゴシック"/>
            </a:rPr>
            <a:t>25</a:t>
          </a:r>
          <a:r>
            <a:rPr kumimoji="1" lang="ja-JP" altLang="en-US" sz="1300">
              <a:latin typeface="ＭＳ Ｐゴシック"/>
            </a:rPr>
            <a:t>年度に大規模施設整備に係る地方債の償還が終了したことにより、</a:t>
          </a:r>
          <a:r>
            <a:rPr kumimoji="1" lang="en-US" altLang="ja-JP" sz="1300">
              <a:latin typeface="ＭＳ Ｐゴシック"/>
            </a:rPr>
            <a:t>26</a:t>
          </a:r>
          <a:r>
            <a:rPr kumimoji="1" lang="ja-JP" altLang="en-US" sz="1300">
              <a:latin typeface="ＭＳ Ｐゴシック"/>
            </a:rPr>
            <a:t>年度以降元利償還金が減少傾向にあることから、</a:t>
          </a:r>
          <a:r>
            <a:rPr kumimoji="1" lang="en-US" altLang="ja-JP" sz="1300">
              <a:latin typeface="ＭＳ Ｐゴシック"/>
            </a:rPr>
            <a:t>1.4</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今後、町営住宅整備に係る地方債の償還が本格化することから、比率が悪化することが見込まれる。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69088</xdr:rowOff>
    </xdr:from>
    <xdr:to>
      <xdr:col>24</xdr:col>
      <xdr:colOff>558800</xdr:colOff>
      <xdr:row>41</xdr:row>
      <xdr:rowOff>32766</xdr:rowOff>
    </xdr:to>
    <xdr:cxnSp macro="">
      <xdr:nvCxnSpPr>
        <xdr:cNvPr id="373" name="直線コネクタ 372"/>
        <xdr:cNvCxnSpPr/>
      </xdr:nvCxnSpPr>
      <xdr:spPr>
        <a:xfrm flipV="1">
          <a:off x="16179800" y="6927088"/>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4"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32766</xdr:rowOff>
    </xdr:from>
    <xdr:to>
      <xdr:col>23</xdr:col>
      <xdr:colOff>406400</xdr:colOff>
      <xdr:row>42</xdr:row>
      <xdr:rowOff>44704</xdr:rowOff>
    </xdr:to>
    <xdr:cxnSp macro="">
      <xdr:nvCxnSpPr>
        <xdr:cNvPr id="376" name="直線コネクタ 375"/>
        <xdr:cNvCxnSpPr/>
      </xdr:nvCxnSpPr>
      <xdr:spPr>
        <a:xfrm flipV="1">
          <a:off x="15290800" y="706221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44704</xdr:rowOff>
    </xdr:from>
    <xdr:to>
      <xdr:col>22</xdr:col>
      <xdr:colOff>203200</xdr:colOff>
      <xdr:row>43</xdr:row>
      <xdr:rowOff>46990</xdr:rowOff>
    </xdr:to>
    <xdr:cxnSp macro="">
      <xdr:nvCxnSpPr>
        <xdr:cNvPr id="379" name="直線コネクタ 378"/>
        <xdr:cNvCxnSpPr/>
      </xdr:nvCxnSpPr>
      <xdr:spPr>
        <a:xfrm flipV="1">
          <a:off x="14401800" y="724560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43</xdr:row>
      <xdr:rowOff>114554</xdr:rowOff>
    </xdr:to>
    <xdr:cxnSp macro="">
      <xdr:nvCxnSpPr>
        <xdr:cNvPr id="382" name="直線コネクタ 381"/>
        <xdr:cNvCxnSpPr/>
      </xdr:nvCxnSpPr>
      <xdr:spPr>
        <a:xfrm flipV="1">
          <a:off x="13512800" y="74193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96029</xdr:rowOff>
    </xdr:from>
    <xdr:ext cx="762000" cy="259045"/>
    <xdr:sp macro="" textlink="">
      <xdr:nvSpPr>
        <xdr:cNvPr id="384" name="テキスト ボックス 383"/>
        <xdr:cNvSpPr txBox="1"/>
      </xdr:nvSpPr>
      <xdr:spPr>
        <a:xfrm>
          <a:off x="14020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1795</xdr:rowOff>
    </xdr:from>
    <xdr:ext cx="762000" cy="259045"/>
    <xdr:sp macro="" textlink="">
      <xdr:nvSpPr>
        <xdr:cNvPr id="386" name="テキスト ボックス 385"/>
        <xdr:cNvSpPr txBox="1"/>
      </xdr:nvSpPr>
      <xdr:spPr>
        <a:xfrm>
          <a:off x="13131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18288</xdr:rowOff>
    </xdr:from>
    <xdr:to>
      <xdr:col>24</xdr:col>
      <xdr:colOff>609600</xdr:colOff>
      <xdr:row>40</xdr:row>
      <xdr:rowOff>119888</xdr:rowOff>
    </xdr:to>
    <xdr:sp macro="" textlink="">
      <xdr:nvSpPr>
        <xdr:cNvPr id="392" name="円/楕円 391"/>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34815</xdr:rowOff>
    </xdr:from>
    <xdr:ext cx="762000" cy="259045"/>
    <xdr:sp macro="" textlink="">
      <xdr:nvSpPr>
        <xdr:cNvPr id="393" name="公債費負担の状況該当値テキスト"/>
        <xdr:cNvSpPr txBox="1"/>
      </xdr:nvSpPr>
      <xdr:spPr>
        <a:xfrm>
          <a:off x="171069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153416</xdr:rowOff>
    </xdr:from>
    <xdr:to>
      <xdr:col>23</xdr:col>
      <xdr:colOff>457200</xdr:colOff>
      <xdr:row>41</xdr:row>
      <xdr:rowOff>83566</xdr:rowOff>
    </xdr:to>
    <xdr:sp macro="" textlink="">
      <xdr:nvSpPr>
        <xdr:cNvPr id="394" name="円/楕円 393"/>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93743</xdr:rowOff>
    </xdr:from>
    <xdr:ext cx="736600" cy="259045"/>
    <xdr:sp macro="" textlink="">
      <xdr:nvSpPr>
        <xdr:cNvPr id="395" name="テキスト ボックス 394"/>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165354</xdr:rowOff>
    </xdr:from>
    <xdr:to>
      <xdr:col>22</xdr:col>
      <xdr:colOff>254000</xdr:colOff>
      <xdr:row>42</xdr:row>
      <xdr:rowOff>95504</xdr:rowOff>
    </xdr:to>
    <xdr:sp macro="" textlink="">
      <xdr:nvSpPr>
        <xdr:cNvPr id="396" name="円/楕円 395"/>
        <xdr:cNvSpPr/>
      </xdr:nvSpPr>
      <xdr:spPr>
        <a:xfrm>
          <a:off x="15240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80281</xdr:rowOff>
    </xdr:from>
    <xdr:ext cx="762000" cy="259045"/>
    <xdr:sp macro="" textlink="">
      <xdr:nvSpPr>
        <xdr:cNvPr id="397" name="テキスト ボックス 396"/>
        <xdr:cNvSpPr txBox="1"/>
      </xdr:nvSpPr>
      <xdr:spPr>
        <a:xfrm>
          <a:off x="14909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398" name="円/楕円 397"/>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399" name="テキスト ボックス 398"/>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63754</xdr:rowOff>
    </xdr:from>
    <xdr:to>
      <xdr:col>19</xdr:col>
      <xdr:colOff>533400</xdr:colOff>
      <xdr:row>43</xdr:row>
      <xdr:rowOff>165354</xdr:rowOff>
    </xdr:to>
    <xdr:sp macro="" textlink="">
      <xdr:nvSpPr>
        <xdr:cNvPr id="400" name="円/楕円 399"/>
        <xdr:cNvSpPr/>
      </xdr:nvSpPr>
      <xdr:spPr>
        <a:xfrm>
          <a:off x="13462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150131</xdr:rowOff>
    </xdr:from>
    <xdr:ext cx="762000" cy="259045"/>
    <xdr:sp macro="" textlink="">
      <xdr:nvSpPr>
        <xdr:cNvPr id="401" name="テキスト ボックス 400"/>
        <xdr:cNvSpPr txBox="1"/>
      </xdr:nvSpPr>
      <xdr:spPr>
        <a:xfrm>
          <a:off x="13131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5</a:t>
          </a:r>
          <a:r>
            <a:rPr kumimoji="1" lang="ja-JP" altLang="en-US" sz="1300">
              <a:latin typeface="ＭＳ Ｐゴシック"/>
            </a:rPr>
            <a:t>年間の推移を見ると</a:t>
          </a:r>
          <a:r>
            <a:rPr kumimoji="1" lang="en-US" altLang="ja-JP" sz="1300">
              <a:latin typeface="ＭＳ Ｐゴシック"/>
            </a:rPr>
            <a:t>27</a:t>
          </a:r>
          <a:r>
            <a:rPr kumimoji="1" lang="ja-JP" altLang="en-US" sz="1300">
              <a:latin typeface="ＭＳ Ｐゴシック"/>
            </a:rPr>
            <a:t>年度までは改善傾向にあったが、</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23.1</a:t>
          </a:r>
          <a:r>
            <a:rPr kumimoji="1" lang="ja-JP" altLang="en-US" sz="1300">
              <a:latin typeface="ＭＳ Ｐゴシック"/>
            </a:rPr>
            <a:t>％と悪化した。その要因は、防災行政無線整備事業に係る地方債（</a:t>
          </a:r>
          <a:r>
            <a:rPr kumimoji="1" lang="en-US" altLang="ja-JP" sz="1300">
              <a:latin typeface="ＭＳ Ｐゴシック"/>
            </a:rPr>
            <a:t>209.8</a:t>
          </a:r>
          <a:r>
            <a:rPr kumimoji="1" lang="ja-JP" altLang="en-US" sz="1300">
              <a:latin typeface="ＭＳ Ｐゴシック"/>
            </a:rPr>
            <a:t>百万円）を発行したことにより、地方債現在高が</a:t>
          </a:r>
          <a:r>
            <a:rPr kumimoji="1" lang="en-US" altLang="ja-JP" sz="1300">
              <a:latin typeface="ＭＳ Ｐゴシック"/>
            </a:rPr>
            <a:t>336.3</a:t>
          </a:r>
          <a:r>
            <a:rPr kumimoji="1" lang="ja-JP" altLang="en-US" sz="1300">
              <a:latin typeface="ＭＳ Ｐゴシック"/>
            </a:rPr>
            <a:t>百万円増加したことが挙げられる。</a:t>
          </a:r>
          <a:endParaRPr kumimoji="1" lang="en-US" altLang="ja-JP" sz="1300">
            <a:latin typeface="ＭＳ Ｐゴシック"/>
          </a:endParaRPr>
        </a:p>
        <a:p>
          <a:r>
            <a:rPr kumimoji="1" lang="ja-JP" altLang="en-US" sz="1300">
              <a:latin typeface="ＭＳ Ｐゴシック"/>
            </a:rPr>
            <a:t>地方債の償還と発行のバランスに配慮しながら、将来を見据えた財政運営に努める。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85386</xdr:rowOff>
    </xdr:from>
    <xdr:to>
      <xdr:col>24</xdr:col>
      <xdr:colOff>558800</xdr:colOff>
      <xdr:row>14</xdr:row>
      <xdr:rowOff>156168</xdr:rowOff>
    </xdr:to>
    <xdr:cxnSp macro="">
      <xdr:nvCxnSpPr>
        <xdr:cNvPr id="435" name="直線コネクタ 434"/>
        <xdr:cNvCxnSpPr/>
      </xdr:nvCxnSpPr>
      <xdr:spPr>
        <a:xfrm>
          <a:off x="16179800" y="2485686"/>
          <a:ext cx="838200" cy="7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85386</xdr:rowOff>
    </xdr:from>
    <xdr:to>
      <xdr:col>23</xdr:col>
      <xdr:colOff>406400</xdr:colOff>
      <xdr:row>14</xdr:row>
      <xdr:rowOff>147320</xdr:rowOff>
    </xdr:to>
    <xdr:cxnSp macro="">
      <xdr:nvCxnSpPr>
        <xdr:cNvPr id="438" name="直線コネクタ 437"/>
        <xdr:cNvCxnSpPr/>
      </xdr:nvCxnSpPr>
      <xdr:spPr>
        <a:xfrm flipV="1">
          <a:off x="15290800" y="2485686"/>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9" name="フローチャート : 判断 438"/>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0" name="テキスト ボックス 439"/>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147320</xdr:rowOff>
    </xdr:from>
    <xdr:to>
      <xdr:col>22</xdr:col>
      <xdr:colOff>203200</xdr:colOff>
      <xdr:row>15</xdr:row>
      <xdr:rowOff>49064</xdr:rowOff>
    </xdr:to>
    <xdr:cxnSp macro="">
      <xdr:nvCxnSpPr>
        <xdr:cNvPr id="441" name="直線コネクタ 440"/>
        <xdr:cNvCxnSpPr/>
      </xdr:nvCxnSpPr>
      <xdr:spPr>
        <a:xfrm flipV="1">
          <a:off x="14401800" y="2547620"/>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2" name="フローチャート : 判断 441"/>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3" name="テキスト ボックス 442"/>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49064</xdr:rowOff>
    </xdr:from>
    <xdr:to>
      <xdr:col>21</xdr:col>
      <xdr:colOff>0</xdr:colOff>
      <xdr:row>15</xdr:row>
      <xdr:rowOff>74803</xdr:rowOff>
    </xdr:to>
    <xdr:cxnSp macro="">
      <xdr:nvCxnSpPr>
        <xdr:cNvPr id="444" name="直線コネクタ 443"/>
        <xdr:cNvCxnSpPr/>
      </xdr:nvCxnSpPr>
      <xdr:spPr>
        <a:xfrm flipV="1">
          <a:off x="13512800" y="2620814"/>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5" name="フローチャート : 判断 444"/>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6" name="テキスト ボックス 445"/>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7" name="フローチャート : 判断 446"/>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8" name="テキスト ボックス 447"/>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105368</xdr:rowOff>
    </xdr:from>
    <xdr:to>
      <xdr:col>24</xdr:col>
      <xdr:colOff>609600</xdr:colOff>
      <xdr:row>15</xdr:row>
      <xdr:rowOff>35518</xdr:rowOff>
    </xdr:to>
    <xdr:sp macro="" textlink="">
      <xdr:nvSpPr>
        <xdr:cNvPr id="454" name="円/楕円 453"/>
        <xdr:cNvSpPr/>
      </xdr:nvSpPr>
      <xdr:spPr>
        <a:xfrm>
          <a:off x="16967200" y="250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77445</xdr:rowOff>
    </xdr:from>
    <xdr:ext cx="762000" cy="259045"/>
    <xdr:sp macro="" textlink="">
      <xdr:nvSpPr>
        <xdr:cNvPr id="455" name="将来負担の状況該当値テキスト"/>
        <xdr:cNvSpPr txBox="1"/>
      </xdr:nvSpPr>
      <xdr:spPr>
        <a:xfrm>
          <a:off x="17106900" y="247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34586</xdr:rowOff>
    </xdr:from>
    <xdr:to>
      <xdr:col>23</xdr:col>
      <xdr:colOff>457200</xdr:colOff>
      <xdr:row>14</xdr:row>
      <xdr:rowOff>136186</xdr:rowOff>
    </xdr:to>
    <xdr:sp macro="" textlink="">
      <xdr:nvSpPr>
        <xdr:cNvPr id="456" name="円/楕円 455"/>
        <xdr:cNvSpPr/>
      </xdr:nvSpPr>
      <xdr:spPr>
        <a:xfrm>
          <a:off x="16129000" y="243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120963</xdr:rowOff>
    </xdr:from>
    <xdr:ext cx="736600" cy="259045"/>
    <xdr:sp macro="" textlink="">
      <xdr:nvSpPr>
        <xdr:cNvPr id="457" name="テキスト ボックス 456"/>
        <xdr:cNvSpPr txBox="1"/>
      </xdr:nvSpPr>
      <xdr:spPr>
        <a:xfrm>
          <a:off x="15798800" y="2521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96520</xdr:rowOff>
    </xdr:from>
    <xdr:to>
      <xdr:col>22</xdr:col>
      <xdr:colOff>254000</xdr:colOff>
      <xdr:row>15</xdr:row>
      <xdr:rowOff>26670</xdr:rowOff>
    </xdr:to>
    <xdr:sp macro="" textlink="">
      <xdr:nvSpPr>
        <xdr:cNvPr id="458" name="円/楕円 457"/>
        <xdr:cNvSpPr/>
      </xdr:nvSpPr>
      <xdr:spPr>
        <a:xfrm>
          <a:off x="15240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11447</xdr:rowOff>
    </xdr:from>
    <xdr:ext cx="762000" cy="259045"/>
    <xdr:sp macro="" textlink="">
      <xdr:nvSpPr>
        <xdr:cNvPr id="459" name="テキスト ボックス 458"/>
        <xdr:cNvSpPr txBox="1"/>
      </xdr:nvSpPr>
      <xdr:spPr>
        <a:xfrm>
          <a:off x="14909800" y="258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169714</xdr:rowOff>
    </xdr:from>
    <xdr:to>
      <xdr:col>21</xdr:col>
      <xdr:colOff>50800</xdr:colOff>
      <xdr:row>15</xdr:row>
      <xdr:rowOff>99864</xdr:rowOff>
    </xdr:to>
    <xdr:sp macro="" textlink="">
      <xdr:nvSpPr>
        <xdr:cNvPr id="460" name="円/楕円 459"/>
        <xdr:cNvSpPr/>
      </xdr:nvSpPr>
      <xdr:spPr>
        <a:xfrm>
          <a:off x="14351000" y="257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84641</xdr:rowOff>
    </xdr:from>
    <xdr:ext cx="762000" cy="259045"/>
    <xdr:sp macro="" textlink="">
      <xdr:nvSpPr>
        <xdr:cNvPr id="461" name="テキスト ボックス 460"/>
        <xdr:cNvSpPr txBox="1"/>
      </xdr:nvSpPr>
      <xdr:spPr>
        <a:xfrm>
          <a:off x="14020800" y="265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24003</xdr:rowOff>
    </xdr:from>
    <xdr:to>
      <xdr:col>19</xdr:col>
      <xdr:colOff>533400</xdr:colOff>
      <xdr:row>15</xdr:row>
      <xdr:rowOff>125603</xdr:rowOff>
    </xdr:to>
    <xdr:sp macro="" textlink="">
      <xdr:nvSpPr>
        <xdr:cNvPr id="462" name="円/楕円 461"/>
        <xdr:cNvSpPr/>
      </xdr:nvSpPr>
      <xdr:spPr>
        <a:xfrm>
          <a:off x="13462000" y="25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110380</xdr:rowOff>
    </xdr:from>
    <xdr:ext cx="762000" cy="259045"/>
    <xdr:sp macro="" textlink="">
      <xdr:nvSpPr>
        <xdr:cNvPr id="463" name="テキスト ボックス 462"/>
        <xdr:cNvSpPr txBox="1"/>
      </xdr:nvSpPr>
      <xdr:spPr>
        <a:xfrm>
          <a:off x="13131800" y="268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岡山県早島町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12,342
12,317
7.62
5,265,447
5,004,646
203,286
3,022,594
4,660,955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23.1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28</a:t>
          </a:r>
          <a:r>
            <a:rPr kumimoji="1" lang="ja-JP" altLang="en-US" sz="1300">
              <a:latin typeface="ＭＳ Ｐゴシック"/>
            </a:rPr>
            <a:t>年度は非常勤職員に係る経費（</a:t>
          </a:r>
          <a:r>
            <a:rPr kumimoji="1" lang="en-US" altLang="ja-JP" sz="1300">
              <a:latin typeface="ＭＳ Ｐゴシック"/>
            </a:rPr>
            <a:t>148</a:t>
          </a:r>
          <a:r>
            <a:rPr kumimoji="1" lang="ja-JP" altLang="en-US" sz="1300">
              <a:latin typeface="ＭＳ Ｐゴシック"/>
            </a:rPr>
            <a:t>百万円）を物件費から人件費（賃金から報酬）に組み換えたことから、</a:t>
          </a:r>
          <a:r>
            <a:rPr kumimoji="1" lang="en-US" altLang="ja-JP" sz="1300">
              <a:latin typeface="ＭＳ Ｐゴシック"/>
            </a:rPr>
            <a:t>27</a:t>
          </a:r>
          <a:r>
            <a:rPr kumimoji="1" lang="ja-JP" altLang="en-US" sz="1300">
              <a:latin typeface="ＭＳ Ｐゴシック"/>
            </a:rPr>
            <a:t>年度以前と比較して大幅に上昇した。</a:t>
          </a:r>
          <a:endParaRPr kumimoji="1" lang="en-US" altLang="ja-JP" sz="1300">
            <a:latin typeface="ＭＳ Ｐゴシック"/>
          </a:endParaRPr>
        </a:p>
        <a:p>
          <a:r>
            <a:rPr kumimoji="1" lang="ja-JP" altLang="en-US" sz="1300">
              <a:latin typeface="ＭＳ Ｐゴシック"/>
            </a:rPr>
            <a:t>計画的に職員採用を行い、適正な定員管理に努め、人件費の抑制を図る。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14986</xdr:rowOff>
    </xdr:from>
    <xdr:to>
      <xdr:col>7</xdr:col>
      <xdr:colOff>15875</xdr:colOff>
      <xdr:row>37</xdr:row>
      <xdr:rowOff>161290</xdr:rowOff>
    </xdr:to>
    <xdr:cxnSp macro="">
      <xdr:nvCxnSpPr>
        <xdr:cNvPr id="64" name="直線コネクタ 63"/>
        <xdr:cNvCxnSpPr/>
      </xdr:nvCxnSpPr>
      <xdr:spPr>
        <a:xfrm>
          <a:off x="3987800" y="635863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14986</xdr:rowOff>
    </xdr:from>
    <xdr:to>
      <xdr:col>5</xdr:col>
      <xdr:colOff>549275</xdr:colOff>
      <xdr:row>37</xdr:row>
      <xdr:rowOff>33274</xdr:rowOff>
    </xdr:to>
    <xdr:cxnSp macro="">
      <xdr:nvCxnSpPr>
        <xdr:cNvPr id="67" name="直線コネクタ 66"/>
        <xdr:cNvCxnSpPr/>
      </xdr:nvCxnSpPr>
      <xdr:spPr>
        <a:xfrm flipV="1">
          <a:off x="3098800" y="6358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69" name="テキスト ボックス 68"/>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168148</xdr:rowOff>
    </xdr:from>
    <xdr:to>
      <xdr:col>4</xdr:col>
      <xdr:colOff>346075</xdr:colOff>
      <xdr:row>37</xdr:row>
      <xdr:rowOff>33274</xdr:rowOff>
    </xdr:to>
    <xdr:cxnSp macro="">
      <xdr:nvCxnSpPr>
        <xdr:cNvPr id="70" name="直線コネクタ 69"/>
        <xdr:cNvCxnSpPr/>
      </xdr:nvCxnSpPr>
      <xdr:spPr>
        <a:xfrm>
          <a:off x="2209800" y="6340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2" name="テキスト ボックス 71"/>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168148</xdr:rowOff>
    </xdr:from>
    <xdr:to>
      <xdr:col>3</xdr:col>
      <xdr:colOff>142875</xdr:colOff>
      <xdr:row>37</xdr:row>
      <xdr:rowOff>69850</xdr:rowOff>
    </xdr:to>
    <xdr:cxnSp macro="">
      <xdr:nvCxnSpPr>
        <xdr:cNvPr id="73" name="直線コネクタ 72"/>
        <xdr:cNvCxnSpPr/>
      </xdr:nvCxnSpPr>
      <xdr:spPr>
        <a:xfrm flipV="1">
          <a:off x="1320800" y="63403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110490</xdr:rowOff>
    </xdr:from>
    <xdr:to>
      <xdr:col>7</xdr:col>
      <xdr:colOff>66675</xdr:colOff>
      <xdr:row>38</xdr:row>
      <xdr:rowOff>40640</xdr:rowOff>
    </xdr:to>
    <xdr:sp macro="" textlink="">
      <xdr:nvSpPr>
        <xdr:cNvPr id="83" name="円/楕円 82"/>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82567</xdr:rowOff>
    </xdr:from>
    <xdr:ext cx="762000" cy="259045"/>
    <xdr:sp macro="" textlink="">
      <xdr:nvSpPr>
        <xdr:cNvPr id="84"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135636</xdr:rowOff>
    </xdr:from>
    <xdr:to>
      <xdr:col>5</xdr:col>
      <xdr:colOff>600075</xdr:colOff>
      <xdr:row>37</xdr:row>
      <xdr:rowOff>65786</xdr:rowOff>
    </xdr:to>
    <xdr:sp macro="" textlink="">
      <xdr:nvSpPr>
        <xdr:cNvPr id="85" name="円/楕円 84"/>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86" name="テキスト ボックス 85"/>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153924</xdr:rowOff>
    </xdr:from>
    <xdr:to>
      <xdr:col>4</xdr:col>
      <xdr:colOff>396875</xdr:colOff>
      <xdr:row>37</xdr:row>
      <xdr:rowOff>84074</xdr:rowOff>
    </xdr:to>
    <xdr:sp macro="" textlink="">
      <xdr:nvSpPr>
        <xdr:cNvPr id="87" name="円/楕円 86"/>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88" name="テキスト ボックス 87"/>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117348</xdr:rowOff>
    </xdr:from>
    <xdr:to>
      <xdr:col>3</xdr:col>
      <xdr:colOff>193675</xdr:colOff>
      <xdr:row>37</xdr:row>
      <xdr:rowOff>47498</xdr:rowOff>
    </xdr:to>
    <xdr:sp macro="" textlink="">
      <xdr:nvSpPr>
        <xdr:cNvPr id="89" name="円/楕円 88"/>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57675</xdr:rowOff>
    </xdr:from>
    <xdr:ext cx="762000" cy="259045"/>
    <xdr:sp macro="" textlink="">
      <xdr:nvSpPr>
        <xdr:cNvPr id="90" name="テキスト ボックス 89"/>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1" name="円/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92" name="テキスト ボックス 91"/>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非常勤職員に係る経費（</a:t>
          </a:r>
          <a:r>
            <a:rPr kumimoji="1" lang="en-US" altLang="ja-JP" sz="1300">
              <a:solidFill>
                <a:schemeClr val="dk1"/>
              </a:solidFill>
              <a:effectLst/>
              <a:latin typeface="+mn-ea"/>
              <a:ea typeface="+mn-ea"/>
              <a:cs typeface="+mn-cs"/>
            </a:rPr>
            <a:t>148</a:t>
          </a:r>
          <a:r>
            <a:rPr kumimoji="1" lang="ja-JP" altLang="ja-JP" sz="1300">
              <a:solidFill>
                <a:schemeClr val="dk1"/>
              </a:solidFill>
              <a:effectLst/>
              <a:latin typeface="+mn-ea"/>
              <a:ea typeface="+mn-ea"/>
              <a:cs typeface="+mn-cs"/>
            </a:rPr>
            <a:t>百万円）を</a:t>
          </a:r>
          <a:r>
            <a:rPr kumimoji="1" lang="ja-JP" altLang="en-US" sz="1300">
              <a:solidFill>
                <a:schemeClr val="dk1"/>
              </a:solidFill>
              <a:effectLst/>
              <a:latin typeface="+mn-ea"/>
              <a:ea typeface="+mn-ea"/>
              <a:cs typeface="+mn-cs"/>
            </a:rPr>
            <a:t>物件</a:t>
          </a:r>
          <a:r>
            <a:rPr kumimoji="1" lang="ja-JP" altLang="ja-JP" sz="1300">
              <a:solidFill>
                <a:schemeClr val="dk1"/>
              </a:solidFill>
              <a:effectLst/>
              <a:latin typeface="+mn-ea"/>
              <a:ea typeface="+mn-ea"/>
              <a:cs typeface="+mn-cs"/>
            </a:rPr>
            <a:t>費から</a:t>
          </a:r>
          <a:r>
            <a:rPr kumimoji="1" lang="ja-JP" altLang="en-US" sz="1300">
              <a:solidFill>
                <a:schemeClr val="dk1"/>
              </a:solidFill>
              <a:effectLst/>
              <a:latin typeface="+mn-ea"/>
              <a:ea typeface="+mn-ea"/>
              <a:cs typeface="+mn-cs"/>
            </a:rPr>
            <a:t>人件</a:t>
          </a:r>
          <a:r>
            <a:rPr kumimoji="1" lang="ja-JP" altLang="ja-JP" sz="1300">
              <a:solidFill>
                <a:schemeClr val="dk1"/>
              </a:solidFill>
              <a:effectLst/>
              <a:latin typeface="+mn-ea"/>
              <a:ea typeface="+mn-ea"/>
              <a:cs typeface="+mn-cs"/>
            </a:rPr>
            <a:t>費（賃金から報酬）に組み換えたことから、</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年度以前</a:t>
          </a:r>
          <a:r>
            <a:rPr kumimoji="1" lang="ja-JP" altLang="en-US" sz="1300">
              <a:solidFill>
                <a:schemeClr val="dk1"/>
              </a:solidFill>
              <a:effectLst/>
              <a:latin typeface="+mn-ea"/>
              <a:ea typeface="+mn-ea"/>
              <a:cs typeface="+mn-cs"/>
            </a:rPr>
            <a:t>と比較</a:t>
          </a:r>
          <a:r>
            <a:rPr kumimoji="1" lang="ja-JP" altLang="ja-JP" sz="1300">
              <a:solidFill>
                <a:schemeClr val="dk1"/>
              </a:solidFill>
              <a:effectLst/>
              <a:latin typeface="+mn-ea"/>
              <a:ea typeface="+mn-ea"/>
              <a:cs typeface="+mn-cs"/>
            </a:rPr>
            <a:t>して大幅に</a:t>
          </a:r>
          <a:r>
            <a:rPr kumimoji="1" lang="ja-JP" altLang="en-US" sz="1300">
              <a:solidFill>
                <a:schemeClr val="dk1"/>
              </a:solidFill>
              <a:effectLst/>
              <a:latin typeface="+mn-ea"/>
              <a:ea typeface="+mn-ea"/>
              <a:cs typeface="+mn-cs"/>
            </a:rPr>
            <a:t>改善</a:t>
          </a:r>
          <a:r>
            <a:rPr kumimoji="1" lang="ja-JP" altLang="ja-JP" sz="1300">
              <a:solidFill>
                <a:schemeClr val="dk1"/>
              </a:solidFill>
              <a:effectLst/>
              <a:latin typeface="+mn-ea"/>
              <a:ea typeface="+mn-ea"/>
              <a:cs typeface="+mn-cs"/>
            </a:rPr>
            <a:t>した。</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18</xdr:row>
      <xdr:rowOff>20320</xdr:rowOff>
    </xdr:to>
    <xdr:cxnSp macro="">
      <xdr:nvCxnSpPr>
        <xdr:cNvPr id="125" name="直線コネクタ 124"/>
        <xdr:cNvCxnSpPr/>
      </xdr:nvCxnSpPr>
      <xdr:spPr>
        <a:xfrm flipV="1">
          <a:off x="15671800" y="28321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xdr:rowOff>
    </xdr:from>
    <xdr:to>
      <xdr:col>22</xdr:col>
      <xdr:colOff>565150</xdr:colOff>
      <xdr:row>18</xdr:row>
      <xdr:rowOff>20320</xdr:rowOff>
    </xdr:to>
    <xdr:cxnSp macro="">
      <xdr:nvCxnSpPr>
        <xdr:cNvPr id="128" name="直線コネクタ 127"/>
        <xdr:cNvCxnSpPr/>
      </xdr:nvCxnSpPr>
      <xdr:spPr>
        <a:xfrm>
          <a:off x="14782800" y="3098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0" name="テキスト ボックス 129"/>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138430</xdr:rowOff>
    </xdr:from>
    <xdr:to>
      <xdr:col>21</xdr:col>
      <xdr:colOff>361950</xdr:colOff>
      <xdr:row>18</xdr:row>
      <xdr:rowOff>12700</xdr:rowOff>
    </xdr:to>
    <xdr:cxnSp macro="">
      <xdr:nvCxnSpPr>
        <xdr:cNvPr id="131" name="直線コネクタ 130"/>
        <xdr:cNvCxnSpPr/>
      </xdr:nvCxnSpPr>
      <xdr:spPr>
        <a:xfrm>
          <a:off x="13893800" y="3053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33" name="テキスト ボックス 132"/>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39370</xdr:rowOff>
    </xdr:from>
    <xdr:to>
      <xdr:col>20</xdr:col>
      <xdr:colOff>158750</xdr:colOff>
      <xdr:row>17</xdr:row>
      <xdr:rowOff>138430</xdr:rowOff>
    </xdr:to>
    <xdr:cxnSp macro="">
      <xdr:nvCxnSpPr>
        <xdr:cNvPr id="134" name="直線コネクタ 133"/>
        <xdr:cNvCxnSpPr/>
      </xdr:nvCxnSpPr>
      <xdr:spPr>
        <a:xfrm>
          <a:off x="13004800" y="2954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6" name="テキスト ボックス 135"/>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38" name="テキスト ボックス 137"/>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4" name="円/楕円 143"/>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54627</xdr:rowOff>
    </xdr:from>
    <xdr:ext cx="762000" cy="259045"/>
    <xdr:sp macro="" textlink="">
      <xdr:nvSpPr>
        <xdr:cNvPr id="145"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140970</xdr:rowOff>
    </xdr:from>
    <xdr:to>
      <xdr:col>22</xdr:col>
      <xdr:colOff>615950</xdr:colOff>
      <xdr:row>18</xdr:row>
      <xdr:rowOff>71120</xdr:rowOff>
    </xdr:to>
    <xdr:sp macro="" textlink="">
      <xdr:nvSpPr>
        <xdr:cNvPr id="146" name="円/楕円 145"/>
        <xdr:cNvSpPr/>
      </xdr:nvSpPr>
      <xdr:spPr>
        <a:xfrm>
          <a:off x="15621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55897</xdr:rowOff>
    </xdr:from>
    <xdr:ext cx="736600" cy="259045"/>
    <xdr:sp macro="" textlink="">
      <xdr:nvSpPr>
        <xdr:cNvPr id="147" name="テキスト ボックス 146"/>
        <xdr:cNvSpPr txBox="1"/>
      </xdr:nvSpPr>
      <xdr:spPr>
        <a:xfrm>
          <a:off x="15290800" y="314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133350</xdr:rowOff>
    </xdr:from>
    <xdr:to>
      <xdr:col>21</xdr:col>
      <xdr:colOff>412750</xdr:colOff>
      <xdr:row>18</xdr:row>
      <xdr:rowOff>63500</xdr:rowOff>
    </xdr:to>
    <xdr:sp macro="" textlink="">
      <xdr:nvSpPr>
        <xdr:cNvPr id="148" name="円/楕円 147"/>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49" name="テキスト ボックス 148"/>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87630</xdr:rowOff>
    </xdr:from>
    <xdr:to>
      <xdr:col>20</xdr:col>
      <xdr:colOff>209550</xdr:colOff>
      <xdr:row>18</xdr:row>
      <xdr:rowOff>17780</xdr:rowOff>
    </xdr:to>
    <xdr:sp macro="" textlink="">
      <xdr:nvSpPr>
        <xdr:cNvPr id="150" name="円/楕円 149"/>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2557</xdr:rowOff>
    </xdr:from>
    <xdr:ext cx="762000" cy="259045"/>
    <xdr:sp macro="" textlink="">
      <xdr:nvSpPr>
        <xdr:cNvPr id="151" name="テキスト ボックス 150"/>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160020</xdr:rowOff>
    </xdr:from>
    <xdr:to>
      <xdr:col>19</xdr:col>
      <xdr:colOff>6350</xdr:colOff>
      <xdr:row>17</xdr:row>
      <xdr:rowOff>90170</xdr:rowOff>
    </xdr:to>
    <xdr:sp macro="" textlink="">
      <xdr:nvSpPr>
        <xdr:cNvPr id="152" name="円/楕円 151"/>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74947</xdr:rowOff>
    </xdr:from>
    <xdr:ext cx="762000" cy="259045"/>
    <xdr:sp macro="" textlink="">
      <xdr:nvSpPr>
        <xdr:cNvPr id="153" name="テキスト ボックス 152"/>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全国及び県平均は下回っているものの、類似団体の中では比率が高くなっている。上昇の要因としては、児童措置費や小児医療費に係る事業費の増加が挙げられる。</a:t>
          </a:r>
          <a:endParaRPr kumimoji="1" lang="en-US" altLang="ja-JP" sz="1300">
            <a:latin typeface="ＭＳ Ｐゴシック"/>
          </a:endParaRPr>
        </a:p>
        <a:p>
          <a:r>
            <a:rPr kumimoji="1" lang="ja-JP" altLang="en-US" sz="1300">
              <a:latin typeface="ＭＳ Ｐゴシック"/>
            </a:rPr>
            <a:t>今後も増加することが見込まれることから、財政の硬直化に注意を払う必要がある。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20865</xdr:rowOff>
    </xdr:from>
    <xdr:to>
      <xdr:col>7</xdr:col>
      <xdr:colOff>15875</xdr:colOff>
      <xdr:row>59</xdr:row>
      <xdr:rowOff>118835</xdr:rowOff>
    </xdr:to>
    <xdr:cxnSp macro="">
      <xdr:nvCxnSpPr>
        <xdr:cNvPr id="188" name="直線コネクタ 187"/>
        <xdr:cNvCxnSpPr/>
      </xdr:nvCxnSpPr>
      <xdr:spPr>
        <a:xfrm>
          <a:off x="3987800" y="101364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94343</xdr:rowOff>
    </xdr:from>
    <xdr:to>
      <xdr:col>5</xdr:col>
      <xdr:colOff>549275</xdr:colOff>
      <xdr:row>59</xdr:row>
      <xdr:rowOff>20865</xdr:rowOff>
    </xdr:to>
    <xdr:cxnSp macro="">
      <xdr:nvCxnSpPr>
        <xdr:cNvPr id="191" name="直線コネクタ 190"/>
        <xdr:cNvCxnSpPr/>
      </xdr:nvCxnSpPr>
      <xdr:spPr>
        <a:xfrm>
          <a:off x="3098800" y="100384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58</xdr:row>
      <xdr:rowOff>94343</xdr:rowOff>
    </xdr:to>
    <xdr:cxnSp macro="">
      <xdr:nvCxnSpPr>
        <xdr:cNvPr id="194" name="直線コネクタ 193"/>
        <xdr:cNvCxnSpPr/>
      </xdr:nvCxnSpPr>
      <xdr:spPr>
        <a:xfrm>
          <a:off x="2209800" y="98425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6" name="テキスト ボックス 195"/>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57</xdr:row>
      <xdr:rowOff>86178</xdr:rowOff>
    </xdr:to>
    <xdr:cxnSp macro="">
      <xdr:nvCxnSpPr>
        <xdr:cNvPr id="197" name="直線コネクタ 196"/>
        <xdr:cNvCxnSpPr/>
      </xdr:nvCxnSpPr>
      <xdr:spPr>
        <a:xfrm flipV="1">
          <a:off x="1320800" y="98425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9" name="テキスト ボックス 198"/>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68035</xdr:rowOff>
    </xdr:from>
    <xdr:to>
      <xdr:col>7</xdr:col>
      <xdr:colOff>66675</xdr:colOff>
      <xdr:row>59</xdr:row>
      <xdr:rowOff>169635</xdr:rowOff>
    </xdr:to>
    <xdr:sp macro="" textlink="">
      <xdr:nvSpPr>
        <xdr:cNvPr id="207" name="円/楕円 206"/>
        <xdr:cNvSpPr/>
      </xdr:nvSpPr>
      <xdr:spPr>
        <a:xfrm>
          <a:off x="4775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40112</xdr:rowOff>
    </xdr:from>
    <xdr:ext cx="762000" cy="259045"/>
    <xdr:sp macro="" textlink="">
      <xdr:nvSpPr>
        <xdr:cNvPr id="208" name="扶助費該当値テキスト"/>
        <xdr:cNvSpPr txBox="1"/>
      </xdr:nvSpPr>
      <xdr:spPr>
        <a:xfrm>
          <a:off x="4914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141515</xdr:rowOff>
    </xdr:from>
    <xdr:to>
      <xdr:col>5</xdr:col>
      <xdr:colOff>600075</xdr:colOff>
      <xdr:row>59</xdr:row>
      <xdr:rowOff>71665</xdr:rowOff>
    </xdr:to>
    <xdr:sp macro="" textlink="">
      <xdr:nvSpPr>
        <xdr:cNvPr id="209" name="円/楕円 208"/>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56442</xdr:rowOff>
    </xdr:from>
    <xdr:ext cx="736600" cy="259045"/>
    <xdr:sp macro="" textlink="">
      <xdr:nvSpPr>
        <xdr:cNvPr id="210" name="テキスト ボックス 209"/>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43543</xdr:rowOff>
    </xdr:from>
    <xdr:to>
      <xdr:col>4</xdr:col>
      <xdr:colOff>396875</xdr:colOff>
      <xdr:row>58</xdr:row>
      <xdr:rowOff>145143</xdr:rowOff>
    </xdr:to>
    <xdr:sp macro="" textlink="">
      <xdr:nvSpPr>
        <xdr:cNvPr id="211" name="円/楕円 210"/>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129920</xdr:rowOff>
    </xdr:from>
    <xdr:ext cx="762000" cy="259045"/>
    <xdr:sp macro="" textlink="">
      <xdr:nvSpPr>
        <xdr:cNvPr id="212" name="テキスト ボックス 211"/>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3" name="円/楕円 212"/>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4" name="テキスト ボックス 213"/>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35378</xdr:rowOff>
    </xdr:from>
    <xdr:to>
      <xdr:col>1</xdr:col>
      <xdr:colOff>676275</xdr:colOff>
      <xdr:row>57</xdr:row>
      <xdr:rowOff>136978</xdr:rowOff>
    </xdr:to>
    <xdr:sp macro="" textlink="">
      <xdr:nvSpPr>
        <xdr:cNvPr id="215" name="円/楕円 214"/>
        <xdr:cNvSpPr/>
      </xdr:nvSpPr>
      <xdr:spPr>
        <a:xfrm>
          <a:off x="1270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121755</xdr:rowOff>
    </xdr:from>
    <xdr:ext cx="762000" cy="259045"/>
    <xdr:sp macro="" textlink="">
      <xdr:nvSpPr>
        <xdr:cNvPr id="216" name="テキスト ボックス 215"/>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維持補修費の減少（</a:t>
          </a:r>
          <a:r>
            <a:rPr kumimoji="1" lang="en-US" altLang="ja-JP" sz="1300">
              <a:latin typeface="ＭＳ Ｐゴシック"/>
            </a:rPr>
            <a:t>30</a:t>
          </a:r>
          <a:r>
            <a:rPr kumimoji="1" lang="ja-JP" altLang="en-US" sz="1300">
              <a:latin typeface="ＭＳ Ｐゴシック"/>
            </a:rPr>
            <a:t>百万円）により、</a:t>
          </a:r>
          <a:r>
            <a:rPr kumimoji="1" lang="en-US" altLang="ja-JP" sz="1300">
              <a:latin typeface="ＭＳ Ｐゴシック"/>
            </a:rPr>
            <a:t>27</a:t>
          </a:r>
          <a:r>
            <a:rPr kumimoji="1" lang="ja-JP" altLang="en-US" sz="1300">
              <a:latin typeface="ＭＳ Ｐゴシック"/>
            </a:rPr>
            <a:t>年度と比較して比率が若干改善したものの、高止まりの傾向にある。</a:t>
          </a:r>
          <a:endParaRPr kumimoji="1" lang="en-US" altLang="ja-JP" sz="1300">
            <a:latin typeface="ＭＳ Ｐゴシック"/>
          </a:endParaRPr>
        </a:p>
        <a:p>
          <a:r>
            <a:rPr kumimoji="1" lang="ja-JP" altLang="en-US" sz="1300">
              <a:latin typeface="ＭＳ Ｐゴシック"/>
            </a:rPr>
            <a:t>今後、公共施設等の老朽化対策による維持補修費が増加することが予想されることから、日々の点検や計画的な維持管理による経費抑制に努める。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6985</xdr:rowOff>
    </xdr:from>
    <xdr:to>
      <xdr:col>24</xdr:col>
      <xdr:colOff>31750</xdr:colOff>
      <xdr:row>61</xdr:row>
      <xdr:rowOff>18415</xdr:rowOff>
    </xdr:to>
    <xdr:cxnSp macro="">
      <xdr:nvCxnSpPr>
        <xdr:cNvPr id="244" name="直線コネクタ 243"/>
        <xdr:cNvCxnSpPr/>
      </xdr:nvCxnSpPr>
      <xdr:spPr>
        <a:xfrm flipV="1">
          <a:off x="15671800" y="1046543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81297</xdr:rowOff>
    </xdr:from>
    <xdr:ext cx="762000" cy="259045"/>
    <xdr:sp macro="" textlink="">
      <xdr:nvSpPr>
        <xdr:cNvPr id="245" name="その他平均値テキスト"/>
        <xdr:cNvSpPr txBox="1"/>
      </xdr:nvSpPr>
      <xdr:spPr>
        <a:xfrm>
          <a:off x="16598900" y="985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6985</xdr:rowOff>
    </xdr:from>
    <xdr:to>
      <xdr:col>22</xdr:col>
      <xdr:colOff>565150</xdr:colOff>
      <xdr:row>61</xdr:row>
      <xdr:rowOff>18415</xdr:rowOff>
    </xdr:to>
    <xdr:cxnSp macro="">
      <xdr:nvCxnSpPr>
        <xdr:cNvPr id="247" name="直線コネクタ 246"/>
        <xdr:cNvCxnSpPr/>
      </xdr:nvCxnSpPr>
      <xdr:spPr>
        <a:xfrm>
          <a:off x="14782800" y="104654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159402</xdr:rowOff>
    </xdr:from>
    <xdr:ext cx="736600" cy="259045"/>
    <xdr:sp macro="" textlink="">
      <xdr:nvSpPr>
        <xdr:cNvPr id="249" name="テキスト ボックス 248"/>
        <xdr:cNvSpPr txBox="1"/>
      </xdr:nvSpPr>
      <xdr:spPr>
        <a:xfrm>
          <a:off x="15290800" y="976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149860</xdr:rowOff>
    </xdr:from>
    <xdr:to>
      <xdr:col>21</xdr:col>
      <xdr:colOff>361950</xdr:colOff>
      <xdr:row>61</xdr:row>
      <xdr:rowOff>6985</xdr:rowOff>
    </xdr:to>
    <xdr:cxnSp macro="">
      <xdr:nvCxnSpPr>
        <xdr:cNvPr id="250" name="直線コネクタ 249"/>
        <xdr:cNvCxnSpPr/>
      </xdr:nvCxnSpPr>
      <xdr:spPr>
        <a:xfrm>
          <a:off x="13893800" y="104368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52" name="テキスト ボックス 251"/>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149860</xdr:rowOff>
    </xdr:from>
    <xdr:to>
      <xdr:col>20</xdr:col>
      <xdr:colOff>158750</xdr:colOff>
      <xdr:row>60</xdr:row>
      <xdr:rowOff>155575</xdr:rowOff>
    </xdr:to>
    <xdr:cxnSp macro="">
      <xdr:nvCxnSpPr>
        <xdr:cNvPr id="253" name="直線コネクタ 252"/>
        <xdr:cNvCxnSpPr/>
      </xdr:nvCxnSpPr>
      <xdr:spPr>
        <a:xfrm flipV="1">
          <a:off x="13004800" y="104368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170832</xdr:rowOff>
    </xdr:from>
    <xdr:ext cx="762000" cy="259045"/>
    <xdr:sp macro="" textlink="">
      <xdr:nvSpPr>
        <xdr:cNvPr id="255" name="テキスト ボックス 254"/>
        <xdr:cNvSpPr txBox="1"/>
      </xdr:nvSpPr>
      <xdr:spPr>
        <a:xfrm>
          <a:off x="13512800" y="97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165117</xdr:rowOff>
    </xdr:from>
    <xdr:ext cx="762000" cy="259045"/>
    <xdr:sp macro="" textlink="">
      <xdr:nvSpPr>
        <xdr:cNvPr id="257" name="テキスト ボックス 256"/>
        <xdr:cNvSpPr txBox="1"/>
      </xdr:nvSpPr>
      <xdr:spPr>
        <a:xfrm>
          <a:off x="12623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127635</xdr:rowOff>
    </xdr:from>
    <xdr:to>
      <xdr:col>24</xdr:col>
      <xdr:colOff>82550</xdr:colOff>
      <xdr:row>61</xdr:row>
      <xdr:rowOff>57785</xdr:rowOff>
    </xdr:to>
    <xdr:sp macro="" textlink="">
      <xdr:nvSpPr>
        <xdr:cNvPr id="263" name="円/楕円 262"/>
        <xdr:cNvSpPr/>
      </xdr:nvSpPr>
      <xdr:spPr>
        <a:xfrm>
          <a:off x="16459200" y="104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36212</xdr:rowOff>
    </xdr:from>
    <xdr:ext cx="762000" cy="259045"/>
    <xdr:sp macro="" textlink="">
      <xdr:nvSpPr>
        <xdr:cNvPr id="264" name="その他該当値テキスト"/>
        <xdr:cNvSpPr txBox="1"/>
      </xdr:nvSpPr>
      <xdr:spPr>
        <a:xfrm>
          <a:off x="16598900" y="1032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139065</xdr:rowOff>
    </xdr:from>
    <xdr:to>
      <xdr:col>22</xdr:col>
      <xdr:colOff>615950</xdr:colOff>
      <xdr:row>61</xdr:row>
      <xdr:rowOff>69215</xdr:rowOff>
    </xdr:to>
    <xdr:sp macro="" textlink="">
      <xdr:nvSpPr>
        <xdr:cNvPr id="265" name="円/楕円 264"/>
        <xdr:cNvSpPr/>
      </xdr:nvSpPr>
      <xdr:spPr>
        <a:xfrm>
          <a:off x="15621000" y="1042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53992</xdr:rowOff>
    </xdr:from>
    <xdr:ext cx="736600" cy="259045"/>
    <xdr:sp macro="" textlink="">
      <xdr:nvSpPr>
        <xdr:cNvPr id="266" name="テキスト ボックス 265"/>
        <xdr:cNvSpPr txBox="1"/>
      </xdr:nvSpPr>
      <xdr:spPr>
        <a:xfrm>
          <a:off x="15290800" y="10512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127635</xdr:rowOff>
    </xdr:from>
    <xdr:to>
      <xdr:col>21</xdr:col>
      <xdr:colOff>412750</xdr:colOff>
      <xdr:row>61</xdr:row>
      <xdr:rowOff>57785</xdr:rowOff>
    </xdr:to>
    <xdr:sp macro="" textlink="">
      <xdr:nvSpPr>
        <xdr:cNvPr id="267" name="円/楕円 266"/>
        <xdr:cNvSpPr/>
      </xdr:nvSpPr>
      <xdr:spPr>
        <a:xfrm>
          <a:off x="14732000" y="104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42562</xdr:rowOff>
    </xdr:from>
    <xdr:ext cx="762000" cy="259045"/>
    <xdr:sp macro="" textlink="">
      <xdr:nvSpPr>
        <xdr:cNvPr id="268" name="テキスト ボックス 267"/>
        <xdr:cNvSpPr txBox="1"/>
      </xdr:nvSpPr>
      <xdr:spPr>
        <a:xfrm>
          <a:off x="14401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99060</xdr:rowOff>
    </xdr:from>
    <xdr:to>
      <xdr:col>20</xdr:col>
      <xdr:colOff>209550</xdr:colOff>
      <xdr:row>61</xdr:row>
      <xdr:rowOff>29210</xdr:rowOff>
    </xdr:to>
    <xdr:sp macro="" textlink="">
      <xdr:nvSpPr>
        <xdr:cNvPr id="269" name="円/楕円 268"/>
        <xdr:cNvSpPr/>
      </xdr:nvSpPr>
      <xdr:spPr>
        <a:xfrm>
          <a:off x="13843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13987</xdr:rowOff>
    </xdr:from>
    <xdr:ext cx="762000" cy="259045"/>
    <xdr:sp macro="" textlink="">
      <xdr:nvSpPr>
        <xdr:cNvPr id="270" name="テキスト ボックス 269"/>
        <xdr:cNvSpPr txBox="1"/>
      </xdr:nvSpPr>
      <xdr:spPr>
        <a:xfrm>
          <a:off x="13512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104775</xdr:rowOff>
    </xdr:from>
    <xdr:to>
      <xdr:col>19</xdr:col>
      <xdr:colOff>6350</xdr:colOff>
      <xdr:row>61</xdr:row>
      <xdr:rowOff>34925</xdr:rowOff>
    </xdr:to>
    <xdr:sp macro="" textlink="">
      <xdr:nvSpPr>
        <xdr:cNvPr id="271" name="円/楕円 270"/>
        <xdr:cNvSpPr/>
      </xdr:nvSpPr>
      <xdr:spPr>
        <a:xfrm>
          <a:off x="129540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19702</xdr:rowOff>
    </xdr:from>
    <xdr:ext cx="762000" cy="259045"/>
    <xdr:sp macro="" textlink="">
      <xdr:nvSpPr>
        <xdr:cNvPr id="272" name="テキスト ボックス 271"/>
        <xdr:cNvSpPr txBox="1"/>
      </xdr:nvSpPr>
      <xdr:spPr>
        <a:xfrm>
          <a:off x="12623800" y="1047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町が出資する法人等もなく、倉敷市への廃棄物焼却や消防業務の委託費以外に高額な補助費もないことから、比率は類似団体平均より低い水準で推移している。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62992</xdr:rowOff>
    </xdr:to>
    <xdr:cxnSp macro="">
      <xdr:nvCxnSpPr>
        <xdr:cNvPr id="302" name="直線コネクタ 301"/>
        <xdr:cNvCxnSpPr/>
      </xdr:nvCxnSpPr>
      <xdr:spPr>
        <a:xfrm flipV="1">
          <a:off x="15671800" y="62077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3"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62992</xdr:rowOff>
    </xdr:to>
    <xdr:cxnSp macro="">
      <xdr:nvCxnSpPr>
        <xdr:cNvPr id="305" name="直線コネクタ 304"/>
        <xdr:cNvCxnSpPr/>
      </xdr:nvCxnSpPr>
      <xdr:spPr>
        <a:xfrm>
          <a:off x="14782800" y="6184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17272</xdr:rowOff>
    </xdr:to>
    <xdr:cxnSp macro="">
      <xdr:nvCxnSpPr>
        <xdr:cNvPr id="308" name="直線コネクタ 307"/>
        <xdr:cNvCxnSpPr/>
      </xdr:nvCxnSpPr>
      <xdr:spPr>
        <a:xfrm flipV="1">
          <a:off x="13893800" y="6184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0" name="テキスト ボックス 309"/>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17272</xdr:rowOff>
    </xdr:from>
    <xdr:to>
      <xdr:col>20</xdr:col>
      <xdr:colOff>158750</xdr:colOff>
      <xdr:row>36</xdr:row>
      <xdr:rowOff>90424</xdr:rowOff>
    </xdr:to>
    <xdr:cxnSp macro="">
      <xdr:nvCxnSpPr>
        <xdr:cNvPr id="311" name="直線コネクタ 310"/>
        <xdr:cNvCxnSpPr/>
      </xdr:nvCxnSpPr>
      <xdr:spPr>
        <a:xfrm flipV="1">
          <a:off x="13004800" y="61894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5" name="テキスト ボックス 31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21" name="円/楕円 320"/>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1287</xdr:rowOff>
    </xdr:from>
    <xdr:ext cx="762000" cy="259045"/>
    <xdr:sp macro="" textlink="">
      <xdr:nvSpPr>
        <xdr:cNvPr id="322"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xdr:rowOff>
    </xdr:from>
    <xdr:to>
      <xdr:col>22</xdr:col>
      <xdr:colOff>615950</xdr:colOff>
      <xdr:row>36</xdr:row>
      <xdr:rowOff>113792</xdr:rowOff>
    </xdr:to>
    <xdr:sp macro="" textlink="">
      <xdr:nvSpPr>
        <xdr:cNvPr id="323" name="円/楕円 322"/>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123969</xdr:rowOff>
    </xdr:from>
    <xdr:ext cx="736600" cy="259045"/>
    <xdr:sp macro="" textlink="">
      <xdr:nvSpPr>
        <xdr:cNvPr id="324" name="テキスト ボックス 323"/>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25" name="円/楕円 324"/>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6" name="テキスト ボックス 32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137922</xdr:rowOff>
    </xdr:from>
    <xdr:to>
      <xdr:col>20</xdr:col>
      <xdr:colOff>209550</xdr:colOff>
      <xdr:row>36</xdr:row>
      <xdr:rowOff>68072</xdr:rowOff>
    </xdr:to>
    <xdr:sp macro="" textlink="">
      <xdr:nvSpPr>
        <xdr:cNvPr id="327" name="円/楕円 326"/>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78249</xdr:rowOff>
    </xdr:from>
    <xdr:ext cx="762000" cy="259045"/>
    <xdr:sp macro="" textlink="">
      <xdr:nvSpPr>
        <xdr:cNvPr id="328" name="テキスト ボックス 327"/>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29" name="円/楕円 328"/>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30" name="テキスト ボックス 329"/>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28</a:t>
          </a:r>
          <a:r>
            <a:rPr kumimoji="1" lang="ja-JP" altLang="en-US" sz="1300">
              <a:latin typeface="ＭＳ Ｐゴシック"/>
            </a:rPr>
            <a:t>年度も</a:t>
          </a:r>
          <a:r>
            <a:rPr kumimoji="1" lang="en-US" altLang="ja-JP" sz="1300">
              <a:latin typeface="ＭＳ Ｐゴシック"/>
            </a:rPr>
            <a:t>27</a:t>
          </a:r>
          <a:r>
            <a:rPr kumimoji="1" lang="ja-JP" altLang="en-US" sz="1300">
              <a:latin typeface="ＭＳ Ｐゴシック"/>
            </a:rPr>
            <a:t>年度と同水準を保っている。</a:t>
          </a:r>
          <a:endParaRPr kumimoji="1" lang="en-US" altLang="ja-JP" sz="1300">
            <a:latin typeface="ＭＳ Ｐゴシック"/>
          </a:endParaRPr>
        </a:p>
        <a:p>
          <a:r>
            <a:rPr kumimoji="1" lang="ja-JP" altLang="en-US" sz="1300">
              <a:latin typeface="ＭＳ Ｐゴシック"/>
            </a:rPr>
            <a:t>町営住宅整備に係る地方債の償還が本格化することから、公債費の増加が見込まれる。</a:t>
          </a:r>
          <a:endParaRPr kumimoji="1" lang="en-US" altLang="ja-JP" sz="1300">
            <a:latin typeface="ＭＳ Ｐゴシック"/>
          </a:endParaRPr>
        </a:p>
        <a:p>
          <a:r>
            <a:rPr kumimoji="1" lang="ja-JP" altLang="en-US" sz="1300">
              <a:latin typeface="ＭＳ Ｐゴシック"/>
            </a:rPr>
            <a:t>地方債発行の抑制等、公債費の適正化に努める。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76</xdr:row>
      <xdr:rowOff>90424</xdr:rowOff>
    </xdr:to>
    <xdr:cxnSp macro="">
      <xdr:nvCxnSpPr>
        <xdr:cNvPr id="360" name="直線コネクタ 359"/>
        <xdr:cNvCxnSpPr/>
      </xdr:nvCxnSpPr>
      <xdr:spPr>
        <a:xfrm>
          <a:off x="3987800" y="131114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81280</xdr:rowOff>
    </xdr:from>
    <xdr:to>
      <xdr:col>5</xdr:col>
      <xdr:colOff>549275</xdr:colOff>
      <xdr:row>76</xdr:row>
      <xdr:rowOff>117856</xdr:rowOff>
    </xdr:to>
    <xdr:cxnSp macro="">
      <xdr:nvCxnSpPr>
        <xdr:cNvPr id="363" name="直線コネクタ 362"/>
        <xdr:cNvCxnSpPr/>
      </xdr:nvCxnSpPr>
      <xdr:spPr>
        <a:xfrm flipV="1">
          <a:off x="3098800" y="13111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117856</xdr:rowOff>
    </xdr:from>
    <xdr:to>
      <xdr:col>4</xdr:col>
      <xdr:colOff>346075</xdr:colOff>
      <xdr:row>77</xdr:row>
      <xdr:rowOff>92711</xdr:rowOff>
    </xdr:to>
    <xdr:cxnSp macro="">
      <xdr:nvCxnSpPr>
        <xdr:cNvPr id="366" name="直線コネクタ 365"/>
        <xdr:cNvCxnSpPr/>
      </xdr:nvCxnSpPr>
      <xdr:spPr>
        <a:xfrm flipV="1">
          <a:off x="2209800" y="13148056"/>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77</xdr:row>
      <xdr:rowOff>97282</xdr:rowOff>
    </xdr:to>
    <xdr:cxnSp macro="">
      <xdr:nvCxnSpPr>
        <xdr:cNvPr id="369" name="直線コネクタ 368"/>
        <xdr:cNvCxnSpPr/>
      </xdr:nvCxnSpPr>
      <xdr:spPr>
        <a:xfrm flipV="1">
          <a:off x="1320800" y="13294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39624</xdr:rowOff>
    </xdr:from>
    <xdr:to>
      <xdr:col>7</xdr:col>
      <xdr:colOff>66675</xdr:colOff>
      <xdr:row>76</xdr:row>
      <xdr:rowOff>141224</xdr:rowOff>
    </xdr:to>
    <xdr:sp macro="" textlink="">
      <xdr:nvSpPr>
        <xdr:cNvPr id="379" name="円/楕円 378"/>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56151</xdr:rowOff>
    </xdr:from>
    <xdr:ext cx="762000" cy="259045"/>
    <xdr:sp macro="" textlink="">
      <xdr:nvSpPr>
        <xdr:cNvPr id="380" name="公債費該当値テキスト"/>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30480</xdr:rowOff>
    </xdr:from>
    <xdr:to>
      <xdr:col>5</xdr:col>
      <xdr:colOff>600075</xdr:colOff>
      <xdr:row>76</xdr:row>
      <xdr:rowOff>132080</xdr:rowOff>
    </xdr:to>
    <xdr:sp macro="" textlink="">
      <xdr:nvSpPr>
        <xdr:cNvPr id="381" name="円/楕円 380"/>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82" name="テキスト ボックス 381"/>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67056</xdr:rowOff>
    </xdr:from>
    <xdr:to>
      <xdr:col>4</xdr:col>
      <xdr:colOff>396875</xdr:colOff>
      <xdr:row>76</xdr:row>
      <xdr:rowOff>168656</xdr:rowOff>
    </xdr:to>
    <xdr:sp macro="" textlink="">
      <xdr:nvSpPr>
        <xdr:cNvPr id="383" name="円/楕円 382"/>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7383</xdr:rowOff>
    </xdr:from>
    <xdr:ext cx="762000" cy="259045"/>
    <xdr:sp macro="" textlink="">
      <xdr:nvSpPr>
        <xdr:cNvPr id="384" name="テキスト ボックス 383"/>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85" name="円/楕円 384"/>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86" name="テキスト ボックス 385"/>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46482</xdr:rowOff>
    </xdr:from>
    <xdr:to>
      <xdr:col>1</xdr:col>
      <xdr:colOff>676275</xdr:colOff>
      <xdr:row>77</xdr:row>
      <xdr:rowOff>148082</xdr:rowOff>
    </xdr:to>
    <xdr:sp macro="" textlink="">
      <xdr:nvSpPr>
        <xdr:cNvPr id="387" name="円/楕円 386"/>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158259</xdr:rowOff>
    </xdr:from>
    <xdr:ext cx="762000" cy="259045"/>
    <xdr:sp macro="" textlink="">
      <xdr:nvSpPr>
        <xdr:cNvPr id="388" name="テキスト ボックス 387"/>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28</a:t>
          </a:r>
          <a:r>
            <a:rPr kumimoji="1" lang="ja-JP" altLang="en-US" sz="1300">
              <a:latin typeface="ＭＳ Ｐゴシック"/>
            </a:rPr>
            <a:t>年度において、維持補修費と補助費が減少したことから、</a:t>
          </a:r>
          <a:r>
            <a:rPr kumimoji="1" lang="en-US" altLang="ja-JP" sz="1300">
              <a:latin typeface="ＭＳ Ｐゴシック"/>
            </a:rPr>
            <a:t>27</a:t>
          </a:r>
          <a:r>
            <a:rPr kumimoji="1" lang="ja-JP" altLang="en-US" sz="1300">
              <a:latin typeface="ＭＳ Ｐゴシック"/>
            </a:rPr>
            <a:t>年度と比較して比率が若干改善したが、類似団体の中でも極めて高い水準にある。</a:t>
          </a:r>
          <a:r>
            <a:rPr kumimoji="1" lang="ja-JP" altLang="ja-JP" sz="1300">
              <a:solidFill>
                <a:schemeClr val="dk1"/>
              </a:solidFill>
              <a:effectLst/>
              <a:latin typeface="+mn-lt"/>
              <a:ea typeface="+mn-ea"/>
              <a:cs typeface="+mn-cs"/>
            </a:rPr>
            <a:t>これは、コミュニティバスの無料運行、小児医療費無償化などの医療・福祉サービス、特別会計への繰出しなど行政サービスを充実したことが要因であるが、今後も経常経費の縮減や事業の見直しを行い、健全な財政運営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163576</xdr:rowOff>
    </xdr:from>
    <xdr:to>
      <xdr:col>24</xdr:col>
      <xdr:colOff>31750</xdr:colOff>
      <xdr:row>79</xdr:row>
      <xdr:rowOff>19558</xdr:rowOff>
    </xdr:to>
    <xdr:cxnSp macro="">
      <xdr:nvCxnSpPr>
        <xdr:cNvPr id="419" name="直線コネクタ 418"/>
        <xdr:cNvCxnSpPr/>
      </xdr:nvCxnSpPr>
      <xdr:spPr>
        <a:xfrm flipV="1">
          <a:off x="15671800" y="135366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117856</xdr:rowOff>
    </xdr:from>
    <xdr:to>
      <xdr:col>22</xdr:col>
      <xdr:colOff>565150</xdr:colOff>
      <xdr:row>79</xdr:row>
      <xdr:rowOff>19558</xdr:rowOff>
    </xdr:to>
    <xdr:cxnSp macro="">
      <xdr:nvCxnSpPr>
        <xdr:cNvPr id="422" name="直線コネクタ 421"/>
        <xdr:cNvCxnSpPr/>
      </xdr:nvCxnSpPr>
      <xdr:spPr>
        <a:xfrm>
          <a:off x="14782800" y="134909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24" name="テキスト ボックス 42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152146</xdr:rowOff>
    </xdr:from>
    <xdr:to>
      <xdr:col>21</xdr:col>
      <xdr:colOff>361950</xdr:colOff>
      <xdr:row>78</xdr:row>
      <xdr:rowOff>117856</xdr:rowOff>
    </xdr:to>
    <xdr:cxnSp macro="">
      <xdr:nvCxnSpPr>
        <xdr:cNvPr id="425" name="直線コネクタ 424"/>
        <xdr:cNvCxnSpPr/>
      </xdr:nvCxnSpPr>
      <xdr:spPr>
        <a:xfrm>
          <a:off x="13893800" y="133537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152146</xdr:rowOff>
    </xdr:from>
    <xdr:to>
      <xdr:col>20</xdr:col>
      <xdr:colOff>158750</xdr:colOff>
      <xdr:row>78</xdr:row>
      <xdr:rowOff>76708</xdr:rowOff>
    </xdr:to>
    <xdr:cxnSp macro="">
      <xdr:nvCxnSpPr>
        <xdr:cNvPr id="428" name="直線コネクタ 427"/>
        <xdr:cNvCxnSpPr/>
      </xdr:nvCxnSpPr>
      <xdr:spPr>
        <a:xfrm flipV="1">
          <a:off x="13004800" y="133537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112776</xdr:rowOff>
    </xdr:from>
    <xdr:to>
      <xdr:col>24</xdr:col>
      <xdr:colOff>82550</xdr:colOff>
      <xdr:row>79</xdr:row>
      <xdr:rowOff>42926</xdr:rowOff>
    </xdr:to>
    <xdr:sp macro="" textlink="">
      <xdr:nvSpPr>
        <xdr:cNvPr id="438" name="円/楕円 437"/>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84853</xdr:rowOff>
    </xdr:from>
    <xdr:ext cx="762000" cy="259045"/>
    <xdr:sp macro="" textlink="">
      <xdr:nvSpPr>
        <xdr:cNvPr id="439" name="公債費以外該当値テキスト"/>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140208</xdr:rowOff>
    </xdr:from>
    <xdr:to>
      <xdr:col>22</xdr:col>
      <xdr:colOff>615950</xdr:colOff>
      <xdr:row>79</xdr:row>
      <xdr:rowOff>70358</xdr:rowOff>
    </xdr:to>
    <xdr:sp macro="" textlink="">
      <xdr:nvSpPr>
        <xdr:cNvPr id="440" name="円/楕円 439"/>
        <xdr:cNvSpPr/>
      </xdr:nvSpPr>
      <xdr:spPr>
        <a:xfrm>
          <a:off x="15621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55135</xdr:rowOff>
    </xdr:from>
    <xdr:ext cx="736600" cy="259045"/>
    <xdr:sp macro="" textlink="">
      <xdr:nvSpPr>
        <xdr:cNvPr id="441" name="テキスト ボックス 440"/>
        <xdr:cNvSpPr txBox="1"/>
      </xdr:nvSpPr>
      <xdr:spPr>
        <a:xfrm>
          <a:off x="15290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67056</xdr:rowOff>
    </xdr:from>
    <xdr:to>
      <xdr:col>21</xdr:col>
      <xdr:colOff>412750</xdr:colOff>
      <xdr:row>78</xdr:row>
      <xdr:rowOff>168656</xdr:rowOff>
    </xdr:to>
    <xdr:sp macro="" textlink="">
      <xdr:nvSpPr>
        <xdr:cNvPr id="442" name="円/楕円 441"/>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153433</xdr:rowOff>
    </xdr:from>
    <xdr:ext cx="762000" cy="259045"/>
    <xdr:sp macro="" textlink="">
      <xdr:nvSpPr>
        <xdr:cNvPr id="443" name="テキスト ボックス 442"/>
        <xdr:cNvSpPr txBox="1"/>
      </xdr:nvSpPr>
      <xdr:spPr>
        <a:xfrm>
          <a:off x="14401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101346</xdr:rowOff>
    </xdr:from>
    <xdr:to>
      <xdr:col>20</xdr:col>
      <xdr:colOff>209550</xdr:colOff>
      <xdr:row>78</xdr:row>
      <xdr:rowOff>31496</xdr:rowOff>
    </xdr:to>
    <xdr:sp macro="" textlink="">
      <xdr:nvSpPr>
        <xdr:cNvPr id="444" name="円/楕円 443"/>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16273</xdr:rowOff>
    </xdr:from>
    <xdr:ext cx="762000" cy="259045"/>
    <xdr:sp macro="" textlink="">
      <xdr:nvSpPr>
        <xdr:cNvPr id="445" name="テキスト ボックス 444"/>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25908</xdr:rowOff>
    </xdr:from>
    <xdr:to>
      <xdr:col>19</xdr:col>
      <xdr:colOff>6350</xdr:colOff>
      <xdr:row>78</xdr:row>
      <xdr:rowOff>127508</xdr:rowOff>
    </xdr:to>
    <xdr:sp macro="" textlink="">
      <xdr:nvSpPr>
        <xdr:cNvPr id="446" name="円/楕円 445"/>
        <xdr:cNvSpPr/>
      </xdr:nvSpPr>
      <xdr:spPr>
        <a:xfrm>
          <a:off x="12954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112285</xdr:rowOff>
    </xdr:from>
    <xdr:ext cx="762000" cy="259045"/>
    <xdr:sp macro="" textlink="">
      <xdr:nvSpPr>
        <xdr:cNvPr id="447" name="テキスト ボックス 446"/>
        <xdr:cNvSpPr txBox="1"/>
      </xdr:nvSpPr>
      <xdr:spPr>
        <a:xfrm>
          <a:off x="12623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岡山県早島町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96322</xdr:rowOff>
    </xdr:from>
    <xdr:to>
      <xdr:col>4</xdr:col>
      <xdr:colOff>1117600</xdr:colOff>
      <xdr:row>19</xdr:row>
      <xdr:rowOff>111402</xdr:rowOff>
    </xdr:to>
    <xdr:cxnSp macro="">
      <xdr:nvCxnSpPr>
        <xdr:cNvPr id="50" name="直線コネクタ 49"/>
        <xdr:cNvCxnSpPr/>
      </xdr:nvCxnSpPr>
      <xdr:spPr bwMode="auto">
        <a:xfrm>
          <a:off x="5003800" y="3401497"/>
          <a:ext cx="647700" cy="15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127406</xdr:rowOff>
    </xdr:from>
    <xdr:ext cx="762000" cy="259045"/>
    <xdr:sp macro="" textlink="">
      <xdr:nvSpPr>
        <xdr:cNvPr id="51" name="人口1人当たり決算額の推移平均値テキスト130"/>
        <xdr:cNvSpPr txBox="1"/>
      </xdr:nvSpPr>
      <xdr:spPr>
        <a:xfrm>
          <a:off x="5740400" y="2918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96322</xdr:rowOff>
    </xdr:from>
    <xdr:to>
      <xdr:col>4</xdr:col>
      <xdr:colOff>469900</xdr:colOff>
      <xdr:row>19</xdr:row>
      <xdr:rowOff>106556</xdr:rowOff>
    </xdr:to>
    <xdr:cxnSp macro="">
      <xdr:nvCxnSpPr>
        <xdr:cNvPr id="53" name="直線コネクタ 52"/>
        <xdr:cNvCxnSpPr/>
      </xdr:nvCxnSpPr>
      <xdr:spPr bwMode="auto">
        <a:xfrm flipV="1">
          <a:off x="4305300" y="3401497"/>
          <a:ext cx="698500" cy="10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38602</xdr:rowOff>
    </xdr:from>
    <xdr:ext cx="736600" cy="259045"/>
    <xdr:sp macro="" textlink="">
      <xdr:nvSpPr>
        <xdr:cNvPr id="55" name="テキスト ボックス 54"/>
        <xdr:cNvSpPr txBox="1"/>
      </xdr:nvSpPr>
      <xdr:spPr>
        <a:xfrm>
          <a:off x="4622800" y="282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106556</xdr:rowOff>
    </xdr:from>
    <xdr:to>
      <xdr:col>3</xdr:col>
      <xdr:colOff>904875</xdr:colOff>
      <xdr:row>19</xdr:row>
      <xdr:rowOff>132502</xdr:rowOff>
    </xdr:to>
    <xdr:cxnSp macro="">
      <xdr:nvCxnSpPr>
        <xdr:cNvPr id="56" name="直線コネクタ 55"/>
        <xdr:cNvCxnSpPr/>
      </xdr:nvCxnSpPr>
      <xdr:spPr bwMode="auto">
        <a:xfrm flipV="1">
          <a:off x="3606800" y="3411731"/>
          <a:ext cx="698500" cy="25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103797</xdr:rowOff>
    </xdr:from>
    <xdr:to>
      <xdr:col>3</xdr:col>
      <xdr:colOff>206375</xdr:colOff>
      <xdr:row>19</xdr:row>
      <xdr:rowOff>132502</xdr:rowOff>
    </xdr:to>
    <xdr:cxnSp macro="">
      <xdr:nvCxnSpPr>
        <xdr:cNvPr id="59" name="直線コネクタ 58"/>
        <xdr:cNvCxnSpPr/>
      </xdr:nvCxnSpPr>
      <xdr:spPr bwMode="auto">
        <a:xfrm>
          <a:off x="2908300" y="3408972"/>
          <a:ext cx="698500" cy="28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60602</xdr:rowOff>
    </xdr:from>
    <xdr:to>
      <xdr:col>5</xdr:col>
      <xdr:colOff>34925</xdr:colOff>
      <xdr:row>19</xdr:row>
      <xdr:rowOff>162202</xdr:rowOff>
    </xdr:to>
    <xdr:sp macro="" textlink="">
      <xdr:nvSpPr>
        <xdr:cNvPr id="69" name="円/楕円 68"/>
        <xdr:cNvSpPr/>
      </xdr:nvSpPr>
      <xdr:spPr bwMode="auto">
        <a:xfrm>
          <a:off x="5600700" y="3365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140629</xdr:rowOff>
    </xdr:from>
    <xdr:ext cx="762000" cy="259045"/>
    <xdr:sp macro="" textlink="">
      <xdr:nvSpPr>
        <xdr:cNvPr id="70" name="人口1人当たり決算額の推移該当値テキスト130"/>
        <xdr:cNvSpPr txBox="1"/>
      </xdr:nvSpPr>
      <xdr:spPr>
        <a:xfrm>
          <a:off x="5740400" y="327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68,297</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45522</xdr:rowOff>
    </xdr:from>
    <xdr:to>
      <xdr:col>4</xdr:col>
      <xdr:colOff>520700</xdr:colOff>
      <xdr:row>19</xdr:row>
      <xdr:rowOff>147122</xdr:rowOff>
    </xdr:to>
    <xdr:sp macro="" textlink="">
      <xdr:nvSpPr>
        <xdr:cNvPr id="71" name="円/楕円 70"/>
        <xdr:cNvSpPr/>
      </xdr:nvSpPr>
      <xdr:spPr bwMode="auto">
        <a:xfrm>
          <a:off x="4953000" y="3350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131899</xdr:rowOff>
    </xdr:from>
    <xdr:ext cx="736600" cy="259045"/>
    <xdr:sp macro="" textlink="">
      <xdr:nvSpPr>
        <xdr:cNvPr id="72" name="テキスト ボックス 71"/>
        <xdr:cNvSpPr txBox="1"/>
      </xdr:nvSpPr>
      <xdr:spPr>
        <a:xfrm>
          <a:off x="4622800" y="3437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70,276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55756</xdr:rowOff>
    </xdr:from>
    <xdr:to>
      <xdr:col>3</xdr:col>
      <xdr:colOff>955675</xdr:colOff>
      <xdr:row>19</xdr:row>
      <xdr:rowOff>157356</xdr:rowOff>
    </xdr:to>
    <xdr:sp macro="" textlink="">
      <xdr:nvSpPr>
        <xdr:cNvPr id="73" name="円/楕円 72"/>
        <xdr:cNvSpPr/>
      </xdr:nvSpPr>
      <xdr:spPr bwMode="auto">
        <a:xfrm>
          <a:off x="4254500" y="3360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142133</xdr:rowOff>
    </xdr:from>
    <xdr:ext cx="762000" cy="259045"/>
    <xdr:sp macro="" textlink="">
      <xdr:nvSpPr>
        <xdr:cNvPr id="74" name="テキスト ボックス 73"/>
        <xdr:cNvSpPr txBox="1"/>
      </xdr:nvSpPr>
      <xdr:spPr>
        <a:xfrm>
          <a:off x="3924300" y="344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68,933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81702</xdr:rowOff>
    </xdr:from>
    <xdr:to>
      <xdr:col>3</xdr:col>
      <xdr:colOff>257175</xdr:colOff>
      <xdr:row>20</xdr:row>
      <xdr:rowOff>11852</xdr:rowOff>
    </xdr:to>
    <xdr:sp macro="" textlink="">
      <xdr:nvSpPr>
        <xdr:cNvPr id="75" name="円/楕円 74"/>
        <xdr:cNvSpPr/>
      </xdr:nvSpPr>
      <xdr:spPr bwMode="auto">
        <a:xfrm>
          <a:off x="3556000" y="3386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168079</xdr:rowOff>
    </xdr:from>
    <xdr:ext cx="762000" cy="259045"/>
    <xdr:sp macro="" textlink="">
      <xdr:nvSpPr>
        <xdr:cNvPr id="76" name="テキスト ボックス 75"/>
        <xdr:cNvSpPr txBox="1"/>
      </xdr:nvSpPr>
      <xdr:spPr>
        <a:xfrm>
          <a:off x="3225800" y="347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65,528</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52997</xdr:rowOff>
    </xdr:from>
    <xdr:to>
      <xdr:col>2</xdr:col>
      <xdr:colOff>692150</xdr:colOff>
      <xdr:row>19</xdr:row>
      <xdr:rowOff>154597</xdr:rowOff>
    </xdr:to>
    <xdr:sp macro="" textlink="">
      <xdr:nvSpPr>
        <xdr:cNvPr id="77" name="円/楕円 76"/>
        <xdr:cNvSpPr/>
      </xdr:nvSpPr>
      <xdr:spPr bwMode="auto">
        <a:xfrm>
          <a:off x="2857500" y="3358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139374</xdr:rowOff>
    </xdr:from>
    <xdr:ext cx="762000" cy="259045"/>
    <xdr:sp macro="" textlink="">
      <xdr:nvSpPr>
        <xdr:cNvPr id="78" name="テキスト ボックス 77"/>
        <xdr:cNvSpPr txBox="1"/>
      </xdr:nvSpPr>
      <xdr:spPr>
        <a:xfrm>
          <a:off x="2527300" y="344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19786</xdr:rowOff>
    </xdr:from>
    <xdr:to>
      <xdr:col>4</xdr:col>
      <xdr:colOff>1117600</xdr:colOff>
      <xdr:row>37</xdr:row>
      <xdr:rowOff>29753</xdr:rowOff>
    </xdr:to>
    <xdr:cxnSp macro="">
      <xdr:nvCxnSpPr>
        <xdr:cNvPr id="110" name="直線コネクタ 109"/>
        <xdr:cNvCxnSpPr/>
      </xdr:nvCxnSpPr>
      <xdr:spPr bwMode="auto">
        <a:xfrm flipV="1">
          <a:off x="5003800" y="7144486"/>
          <a:ext cx="647700" cy="9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5705</xdr:rowOff>
    </xdr:from>
    <xdr:to>
      <xdr:col>4</xdr:col>
      <xdr:colOff>469900</xdr:colOff>
      <xdr:row>37</xdr:row>
      <xdr:rowOff>29753</xdr:rowOff>
    </xdr:to>
    <xdr:cxnSp macro="">
      <xdr:nvCxnSpPr>
        <xdr:cNvPr id="113" name="直線コネクタ 112"/>
        <xdr:cNvCxnSpPr/>
      </xdr:nvCxnSpPr>
      <xdr:spPr bwMode="auto">
        <a:xfrm>
          <a:off x="4305300" y="7130405"/>
          <a:ext cx="698500" cy="24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69905</xdr:rowOff>
    </xdr:from>
    <xdr:ext cx="736600" cy="259045"/>
    <xdr:sp macro="" textlink="">
      <xdr:nvSpPr>
        <xdr:cNvPr id="115" name="テキスト ボックス 114"/>
        <xdr:cNvSpPr txBox="1"/>
      </xdr:nvSpPr>
      <xdr:spPr>
        <a:xfrm>
          <a:off x="4622800" y="668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331666</xdr:rowOff>
    </xdr:from>
    <xdr:to>
      <xdr:col>3</xdr:col>
      <xdr:colOff>904875</xdr:colOff>
      <xdr:row>37</xdr:row>
      <xdr:rowOff>5705</xdr:rowOff>
    </xdr:to>
    <xdr:cxnSp macro="">
      <xdr:nvCxnSpPr>
        <xdr:cNvPr id="116" name="直線コネクタ 115"/>
        <xdr:cNvCxnSpPr/>
      </xdr:nvCxnSpPr>
      <xdr:spPr bwMode="auto">
        <a:xfrm>
          <a:off x="3606800" y="6942016"/>
          <a:ext cx="698500" cy="188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269784</xdr:rowOff>
    </xdr:from>
    <xdr:to>
      <xdr:col>3</xdr:col>
      <xdr:colOff>206375</xdr:colOff>
      <xdr:row>35</xdr:row>
      <xdr:rowOff>331666</xdr:rowOff>
    </xdr:to>
    <xdr:cxnSp macro="">
      <xdr:nvCxnSpPr>
        <xdr:cNvPr id="119" name="直線コネクタ 118"/>
        <xdr:cNvCxnSpPr/>
      </xdr:nvCxnSpPr>
      <xdr:spPr bwMode="auto">
        <a:xfrm>
          <a:off x="2908300" y="6880134"/>
          <a:ext cx="698500" cy="61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140436</xdr:rowOff>
    </xdr:from>
    <xdr:to>
      <xdr:col>5</xdr:col>
      <xdr:colOff>34925</xdr:colOff>
      <xdr:row>37</xdr:row>
      <xdr:rowOff>70586</xdr:rowOff>
    </xdr:to>
    <xdr:sp macro="" textlink="">
      <xdr:nvSpPr>
        <xdr:cNvPr id="129" name="円/楕円 128"/>
        <xdr:cNvSpPr/>
      </xdr:nvSpPr>
      <xdr:spPr bwMode="auto">
        <a:xfrm>
          <a:off x="5600700" y="7093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112513</xdr:rowOff>
    </xdr:from>
    <xdr:ext cx="762000" cy="259045"/>
    <xdr:sp macro="" textlink="">
      <xdr:nvSpPr>
        <xdr:cNvPr id="130" name="人口1人当たり決算額の推移該当値テキスト445"/>
        <xdr:cNvSpPr txBox="1"/>
      </xdr:nvSpPr>
      <xdr:spPr>
        <a:xfrm>
          <a:off x="5740400" y="706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14,690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150403</xdr:rowOff>
    </xdr:from>
    <xdr:to>
      <xdr:col>4</xdr:col>
      <xdr:colOff>520700</xdr:colOff>
      <xdr:row>37</xdr:row>
      <xdr:rowOff>80553</xdr:rowOff>
    </xdr:to>
    <xdr:sp macro="" textlink="">
      <xdr:nvSpPr>
        <xdr:cNvPr id="131" name="円/楕円 130"/>
        <xdr:cNvSpPr/>
      </xdr:nvSpPr>
      <xdr:spPr bwMode="auto">
        <a:xfrm>
          <a:off x="4953000" y="7103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65330</xdr:rowOff>
    </xdr:from>
    <xdr:ext cx="736600" cy="259045"/>
    <xdr:sp macro="" textlink="">
      <xdr:nvSpPr>
        <xdr:cNvPr id="132" name="テキスト ボックス 131"/>
        <xdr:cNvSpPr txBox="1"/>
      </xdr:nvSpPr>
      <xdr:spPr>
        <a:xfrm>
          <a:off x="4622800" y="7190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14,254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126355</xdr:rowOff>
    </xdr:from>
    <xdr:to>
      <xdr:col>3</xdr:col>
      <xdr:colOff>955675</xdr:colOff>
      <xdr:row>37</xdr:row>
      <xdr:rowOff>56505</xdr:rowOff>
    </xdr:to>
    <xdr:sp macro="" textlink="">
      <xdr:nvSpPr>
        <xdr:cNvPr id="133" name="円/楕円 132"/>
        <xdr:cNvSpPr/>
      </xdr:nvSpPr>
      <xdr:spPr bwMode="auto">
        <a:xfrm>
          <a:off x="4254500" y="7079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41282</xdr:rowOff>
    </xdr:from>
    <xdr:ext cx="762000" cy="259045"/>
    <xdr:sp macro="" textlink="">
      <xdr:nvSpPr>
        <xdr:cNvPr id="134" name="テキスト ボックス 133"/>
        <xdr:cNvSpPr txBox="1"/>
      </xdr:nvSpPr>
      <xdr:spPr>
        <a:xfrm>
          <a:off x="3924300" y="716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280866</xdr:rowOff>
    </xdr:from>
    <xdr:to>
      <xdr:col>3</xdr:col>
      <xdr:colOff>257175</xdr:colOff>
      <xdr:row>36</xdr:row>
      <xdr:rowOff>39566</xdr:rowOff>
    </xdr:to>
    <xdr:sp macro="" textlink="">
      <xdr:nvSpPr>
        <xdr:cNvPr id="135" name="円/楕円 134"/>
        <xdr:cNvSpPr/>
      </xdr:nvSpPr>
      <xdr:spPr bwMode="auto">
        <a:xfrm>
          <a:off x="3556000" y="6891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24343</xdr:rowOff>
    </xdr:from>
    <xdr:ext cx="762000" cy="259045"/>
    <xdr:sp macro="" textlink="">
      <xdr:nvSpPr>
        <xdr:cNvPr id="136" name="テキスト ボックス 135"/>
        <xdr:cNvSpPr txBox="1"/>
      </xdr:nvSpPr>
      <xdr:spPr>
        <a:xfrm>
          <a:off x="3225800" y="697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23,547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218984</xdr:rowOff>
    </xdr:from>
    <xdr:to>
      <xdr:col>2</xdr:col>
      <xdr:colOff>692150</xdr:colOff>
      <xdr:row>35</xdr:row>
      <xdr:rowOff>320584</xdr:rowOff>
    </xdr:to>
    <xdr:sp macro="" textlink="">
      <xdr:nvSpPr>
        <xdr:cNvPr id="137" name="円/楕円 136"/>
        <xdr:cNvSpPr/>
      </xdr:nvSpPr>
      <xdr:spPr bwMode="auto">
        <a:xfrm>
          <a:off x="2857500" y="6829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305361</xdr:rowOff>
    </xdr:from>
    <xdr:ext cx="762000" cy="259045"/>
    <xdr:sp macro="" textlink="">
      <xdr:nvSpPr>
        <xdr:cNvPr id="138" name="テキスト ボックス 137"/>
        <xdr:cNvSpPr txBox="1"/>
      </xdr:nvSpPr>
      <xdr:spPr>
        <a:xfrm>
          <a:off x="2527300" y="691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岡山県早島町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12,342
12,317
7.62
5,265,447
5,004,646
203,286
3,022,594
4,660,955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23.1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61915</xdr:rowOff>
    </xdr:from>
    <xdr:to>
      <xdr:col>6</xdr:col>
      <xdr:colOff>511175</xdr:colOff>
      <xdr:row>38</xdr:row>
      <xdr:rowOff>122586</xdr:rowOff>
    </xdr:to>
    <xdr:cxnSp macro="">
      <xdr:nvCxnSpPr>
        <xdr:cNvPr id="61" name="直線コネクタ 60"/>
        <xdr:cNvCxnSpPr/>
      </xdr:nvCxnSpPr>
      <xdr:spPr>
        <a:xfrm flipV="1">
          <a:off x="3797300" y="6577015"/>
          <a:ext cx="838200" cy="6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87492</xdr:rowOff>
    </xdr:from>
    <xdr:ext cx="534377" cy="259045"/>
    <xdr:sp macro="" textlink="">
      <xdr:nvSpPr>
        <xdr:cNvPr id="62" name="人件費平均値テキスト"/>
        <xdr:cNvSpPr txBox="1"/>
      </xdr:nvSpPr>
      <xdr:spPr>
        <a:xfrm>
          <a:off x="4686300" y="625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121885</xdr:rowOff>
    </xdr:from>
    <xdr:to>
      <xdr:col>5</xdr:col>
      <xdr:colOff>358775</xdr:colOff>
      <xdr:row>38</xdr:row>
      <xdr:rowOff>122586</xdr:rowOff>
    </xdr:to>
    <xdr:cxnSp macro="">
      <xdr:nvCxnSpPr>
        <xdr:cNvPr id="64" name="直線コネクタ 63"/>
        <xdr:cNvCxnSpPr/>
      </xdr:nvCxnSpPr>
      <xdr:spPr>
        <a:xfrm>
          <a:off x="2908300" y="6636985"/>
          <a:ext cx="8890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160408</xdr:rowOff>
    </xdr:from>
    <xdr:ext cx="534377" cy="259045"/>
    <xdr:sp macro="" textlink="">
      <xdr:nvSpPr>
        <xdr:cNvPr id="66" name="テキスト ボックス 65"/>
        <xdr:cNvSpPr txBox="1"/>
      </xdr:nvSpPr>
      <xdr:spPr>
        <a:xfrm>
          <a:off x="3530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121885</xdr:rowOff>
    </xdr:from>
    <xdr:to>
      <xdr:col>4</xdr:col>
      <xdr:colOff>155575</xdr:colOff>
      <xdr:row>38</xdr:row>
      <xdr:rowOff>143952</xdr:rowOff>
    </xdr:to>
    <xdr:cxnSp macro="">
      <xdr:nvCxnSpPr>
        <xdr:cNvPr id="67" name="直線コネクタ 66"/>
        <xdr:cNvCxnSpPr/>
      </xdr:nvCxnSpPr>
      <xdr:spPr>
        <a:xfrm flipV="1">
          <a:off x="2019300" y="6636985"/>
          <a:ext cx="889000" cy="2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152963</xdr:rowOff>
    </xdr:from>
    <xdr:ext cx="534377" cy="259045"/>
    <xdr:sp macro="" textlink="">
      <xdr:nvSpPr>
        <xdr:cNvPr id="69" name="テキスト ボックス 68"/>
        <xdr:cNvSpPr txBox="1"/>
      </xdr:nvSpPr>
      <xdr:spPr>
        <a:xfrm>
          <a:off x="2641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109548</xdr:rowOff>
    </xdr:from>
    <xdr:to>
      <xdr:col>2</xdr:col>
      <xdr:colOff>638175</xdr:colOff>
      <xdr:row>38</xdr:row>
      <xdr:rowOff>143952</xdr:rowOff>
    </xdr:to>
    <xdr:cxnSp macro="">
      <xdr:nvCxnSpPr>
        <xdr:cNvPr id="70" name="直線コネクタ 69"/>
        <xdr:cNvCxnSpPr/>
      </xdr:nvCxnSpPr>
      <xdr:spPr>
        <a:xfrm>
          <a:off x="1130300" y="6624648"/>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170139</xdr:rowOff>
    </xdr:from>
    <xdr:ext cx="534377" cy="259045"/>
    <xdr:sp macro="" textlink="">
      <xdr:nvSpPr>
        <xdr:cNvPr id="72" name="テキスト ボックス 71"/>
        <xdr:cNvSpPr txBox="1"/>
      </xdr:nvSpPr>
      <xdr:spPr>
        <a:xfrm>
          <a:off x="1752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156179</xdr:rowOff>
    </xdr:from>
    <xdr:ext cx="534377" cy="259045"/>
    <xdr:sp macro="" textlink="">
      <xdr:nvSpPr>
        <xdr:cNvPr id="74" name="テキスト ボックス 73"/>
        <xdr:cNvSpPr txBox="1"/>
      </xdr:nvSpPr>
      <xdr:spPr>
        <a:xfrm>
          <a:off x="863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11115</xdr:rowOff>
    </xdr:from>
    <xdr:to>
      <xdr:col>6</xdr:col>
      <xdr:colOff>561975</xdr:colOff>
      <xdr:row>38</xdr:row>
      <xdr:rowOff>112715</xdr:rowOff>
    </xdr:to>
    <xdr:sp macro="" textlink="">
      <xdr:nvSpPr>
        <xdr:cNvPr id="80" name="円/楕円 79"/>
        <xdr:cNvSpPr/>
      </xdr:nvSpPr>
      <xdr:spPr>
        <a:xfrm>
          <a:off x="4584700" y="652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160992</xdr:rowOff>
    </xdr:from>
    <xdr:ext cx="534377" cy="259045"/>
    <xdr:sp macro="" textlink="">
      <xdr:nvSpPr>
        <xdr:cNvPr id="81" name="人件費該当値テキスト"/>
        <xdr:cNvSpPr txBox="1"/>
      </xdr:nvSpPr>
      <xdr:spPr>
        <a:xfrm>
          <a:off x="4686300" y="65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70,208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71786</xdr:rowOff>
    </xdr:from>
    <xdr:to>
      <xdr:col>5</xdr:col>
      <xdr:colOff>409575</xdr:colOff>
      <xdr:row>39</xdr:row>
      <xdr:rowOff>1936</xdr:rowOff>
    </xdr:to>
    <xdr:sp macro="" textlink="">
      <xdr:nvSpPr>
        <xdr:cNvPr id="82" name="円/楕円 81"/>
        <xdr:cNvSpPr/>
      </xdr:nvSpPr>
      <xdr:spPr>
        <a:xfrm>
          <a:off x="3746500" y="658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164513</xdr:rowOff>
    </xdr:from>
    <xdr:ext cx="534377" cy="259045"/>
    <xdr:sp macro="" textlink="">
      <xdr:nvSpPr>
        <xdr:cNvPr id="83" name="テキスト ボックス 82"/>
        <xdr:cNvSpPr txBox="1"/>
      </xdr:nvSpPr>
      <xdr:spPr>
        <a:xfrm>
          <a:off x="3530111" y="667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71085</xdr:rowOff>
    </xdr:from>
    <xdr:to>
      <xdr:col>4</xdr:col>
      <xdr:colOff>206375</xdr:colOff>
      <xdr:row>39</xdr:row>
      <xdr:rowOff>1235</xdr:rowOff>
    </xdr:to>
    <xdr:sp macro="" textlink="">
      <xdr:nvSpPr>
        <xdr:cNvPr id="84" name="円/楕円 83"/>
        <xdr:cNvSpPr/>
      </xdr:nvSpPr>
      <xdr:spPr>
        <a:xfrm>
          <a:off x="2857500" y="658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163812</xdr:rowOff>
    </xdr:from>
    <xdr:ext cx="534377" cy="259045"/>
    <xdr:sp macro="" textlink="">
      <xdr:nvSpPr>
        <xdr:cNvPr id="85" name="テキスト ボックス 84"/>
        <xdr:cNvSpPr txBox="1"/>
      </xdr:nvSpPr>
      <xdr:spPr>
        <a:xfrm>
          <a:off x="2641111" y="667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62,338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93152</xdr:rowOff>
    </xdr:from>
    <xdr:to>
      <xdr:col>3</xdr:col>
      <xdr:colOff>3175</xdr:colOff>
      <xdr:row>39</xdr:row>
      <xdr:rowOff>23302</xdr:rowOff>
    </xdr:to>
    <xdr:sp macro="" textlink="">
      <xdr:nvSpPr>
        <xdr:cNvPr id="86" name="円/楕円 85"/>
        <xdr:cNvSpPr/>
      </xdr:nvSpPr>
      <xdr:spPr>
        <a:xfrm>
          <a:off x="1968500" y="660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14429</xdr:rowOff>
    </xdr:from>
    <xdr:ext cx="534377" cy="259045"/>
    <xdr:sp macro="" textlink="">
      <xdr:nvSpPr>
        <xdr:cNvPr id="87" name="テキスト ボックス 86"/>
        <xdr:cNvSpPr txBox="1"/>
      </xdr:nvSpPr>
      <xdr:spPr>
        <a:xfrm>
          <a:off x="1752111" y="6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58748</xdr:rowOff>
    </xdr:from>
    <xdr:to>
      <xdr:col>1</xdr:col>
      <xdr:colOff>485775</xdr:colOff>
      <xdr:row>38</xdr:row>
      <xdr:rowOff>160348</xdr:rowOff>
    </xdr:to>
    <xdr:sp macro="" textlink="">
      <xdr:nvSpPr>
        <xdr:cNvPr id="88" name="円/楕円 87"/>
        <xdr:cNvSpPr/>
      </xdr:nvSpPr>
      <xdr:spPr>
        <a:xfrm>
          <a:off x="1079500" y="657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151475</xdr:rowOff>
    </xdr:from>
    <xdr:ext cx="534377" cy="259045"/>
    <xdr:sp macro="" textlink="">
      <xdr:nvSpPr>
        <xdr:cNvPr id="89" name="テキスト ボックス 88"/>
        <xdr:cNvSpPr txBox="1"/>
      </xdr:nvSpPr>
      <xdr:spPr>
        <a:xfrm>
          <a:off x="863111" y="666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41964</xdr:rowOff>
    </xdr:from>
    <xdr:to>
      <xdr:col>6</xdr:col>
      <xdr:colOff>511175</xdr:colOff>
      <xdr:row>57</xdr:row>
      <xdr:rowOff>87726</xdr:rowOff>
    </xdr:to>
    <xdr:cxnSp macro="">
      <xdr:nvCxnSpPr>
        <xdr:cNvPr id="116" name="直線コネクタ 115"/>
        <xdr:cNvCxnSpPr/>
      </xdr:nvCxnSpPr>
      <xdr:spPr>
        <a:xfrm>
          <a:off x="3797300" y="9814614"/>
          <a:ext cx="838200" cy="4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80976</xdr:rowOff>
    </xdr:from>
    <xdr:ext cx="534377" cy="259045"/>
    <xdr:sp macro="" textlink="">
      <xdr:nvSpPr>
        <xdr:cNvPr id="117" name="物件費平均値テキスト"/>
        <xdr:cNvSpPr txBox="1"/>
      </xdr:nvSpPr>
      <xdr:spPr>
        <a:xfrm>
          <a:off x="4686300" y="9510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41964</xdr:rowOff>
    </xdr:from>
    <xdr:to>
      <xdr:col>5</xdr:col>
      <xdr:colOff>358775</xdr:colOff>
      <xdr:row>57</xdr:row>
      <xdr:rowOff>44895</xdr:rowOff>
    </xdr:to>
    <xdr:cxnSp macro="">
      <xdr:nvCxnSpPr>
        <xdr:cNvPr id="119" name="直線コネクタ 118"/>
        <xdr:cNvCxnSpPr/>
      </xdr:nvCxnSpPr>
      <xdr:spPr>
        <a:xfrm flipV="1">
          <a:off x="2908300" y="9814614"/>
          <a:ext cx="889000" cy="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14564</xdr:rowOff>
    </xdr:from>
    <xdr:ext cx="534377" cy="259045"/>
    <xdr:sp macro="" textlink="">
      <xdr:nvSpPr>
        <xdr:cNvPr id="121" name="テキスト ボックス 120"/>
        <xdr:cNvSpPr txBox="1"/>
      </xdr:nvSpPr>
      <xdr:spPr>
        <a:xfrm>
          <a:off x="3530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44895</xdr:rowOff>
    </xdr:from>
    <xdr:to>
      <xdr:col>4</xdr:col>
      <xdr:colOff>155575</xdr:colOff>
      <xdr:row>57</xdr:row>
      <xdr:rowOff>70658</xdr:rowOff>
    </xdr:to>
    <xdr:cxnSp macro="">
      <xdr:nvCxnSpPr>
        <xdr:cNvPr id="122" name="直線コネクタ 121"/>
        <xdr:cNvCxnSpPr/>
      </xdr:nvCxnSpPr>
      <xdr:spPr>
        <a:xfrm flipV="1">
          <a:off x="2019300" y="9817545"/>
          <a:ext cx="889000" cy="2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69712</xdr:rowOff>
    </xdr:from>
    <xdr:to>
      <xdr:col>2</xdr:col>
      <xdr:colOff>638175</xdr:colOff>
      <xdr:row>57</xdr:row>
      <xdr:rowOff>70658</xdr:rowOff>
    </xdr:to>
    <xdr:cxnSp macro="">
      <xdr:nvCxnSpPr>
        <xdr:cNvPr id="125" name="直線コネクタ 124"/>
        <xdr:cNvCxnSpPr/>
      </xdr:nvCxnSpPr>
      <xdr:spPr>
        <a:xfrm>
          <a:off x="1130300" y="9842362"/>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29" name="テキスト ボックス 128"/>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36926</xdr:rowOff>
    </xdr:from>
    <xdr:to>
      <xdr:col>6</xdr:col>
      <xdr:colOff>561975</xdr:colOff>
      <xdr:row>57</xdr:row>
      <xdr:rowOff>138526</xdr:rowOff>
    </xdr:to>
    <xdr:sp macro="" textlink="">
      <xdr:nvSpPr>
        <xdr:cNvPr id="135" name="円/楕円 134"/>
        <xdr:cNvSpPr/>
      </xdr:nvSpPr>
      <xdr:spPr>
        <a:xfrm>
          <a:off x="4584700" y="980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123303</xdr:rowOff>
    </xdr:from>
    <xdr:ext cx="534377" cy="259045"/>
    <xdr:sp macro="" textlink="">
      <xdr:nvSpPr>
        <xdr:cNvPr id="136" name="物件費該当値テキスト"/>
        <xdr:cNvSpPr txBox="1"/>
      </xdr:nvSpPr>
      <xdr:spPr>
        <a:xfrm>
          <a:off x="4686300" y="972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48,868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162614</xdr:rowOff>
    </xdr:from>
    <xdr:to>
      <xdr:col>5</xdr:col>
      <xdr:colOff>409575</xdr:colOff>
      <xdr:row>57</xdr:row>
      <xdr:rowOff>92764</xdr:rowOff>
    </xdr:to>
    <xdr:sp macro="" textlink="">
      <xdr:nvSpPr>
        <xdr:cNvPr id="137" name="円/楕円 136"/>
        <xdr:cNvSpPr/>
      </xdr:nvSpPr>
      <xdr:spPr>
        <a:xfrm>
          <a:off x="3746500" y="976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83891</xdr:rowOff>
    </xdr:from>
    <xdr:ext cx="534377" cy="259045"/>
    <xdr:sp macro="" textlink="">
      <xdr:nvSpPr>
        <xdr:cNvPr id="138" name="テキスト ボックス 137"/>
        <xdr:cNvSpPr txBox="1"/>
      </xdr:nvSpPr>
      <xdr:spPr>
        <a:xfrm>
          <a:off x="3530111" y="985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58,877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165545</xdr:rowOff>
    </xdr:from>
    <xdr:to>
      <xdr:col>4</xdr:col>
      <xdr:colOff>206375</xdr:colOff>
      <xdr:row>57</xdr:row>
      <xdr:rowOff>95695</xdr:rowOff>
    </xdr:to>
    <xdr:sp macro="" textlink="">
      <xdr:nvSpPr>
        <xdr:cNvPr id="139" name="円/楕円 138"/>
        <xdr:cNvSpPr/>
      </xdr:nvSpPr>
      <xdr:spPr>
        <a:xfrm>
          <a:off x="2857500" y="976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86822</xdr:rowOff>
    </xdr:from>
    <xdr:ext cx="534377" cy="259045"/>
    <xdr:sp macro="" textlink="">
      <xdr:nvSpPr>
        <xdr:cNvPr id="140" name="テキスト ボックス 139"/>
        <xdr:cNvSpPr txBox="1"/>
      </xdr:nvSpPr>
      <xdr:spPr>
        <a:xfrm>
          <a:off x="2641111" y="985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58,236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19858</xdr:rowOff>
    </xdr:from>
    <xdr:to>
      <xdr:col>3</xdr:col>
      <xdr:colOff>3175</xdr:colOff>
      <xdr:row>57</xdr:row>
      <xdr:rowOff>121458</xdr:rowOff>
    </xdr:to>
    <xdr:sp macro="" textlink="">
      <xdr:nvSpPr>
        <xdr:cNvPr id="141" name="円/楕円 140"/>
        <xdr:cNvSpPr/>
      </xdr:nvSpPr>
      <xdr:spPr>
        <a:xfrm>
          <a:off x="1968500" y="979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112585</xdr:rowOff>
    </xdr:from>
    <xdr:ext cx="534377" cy="259045"/>
    <xdr:sp macro="" textlink="">
      <xdr:nvSpPr>
        <xdr:cNvPr id="142" name="テキスト ボックス 141"/>
        <xdr:cNvSpPr txBox="1"/>
      </xdr:nvSpPr>
      <xdr:spPr>
        <a:xfrm>
          <a:off x="1752111" y="988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18912</xdr:rowOff>
    </xdr:from>
    <xdr:to>
      <xdr:col>1</xdr:col>
      <xdr:colOff>485775</xdr:colOff>
      <xdr:row>57</xdr:row>
      <xdr:rowOff>120512</xdr:rowOff>
    </xdr:to>
    <xdr:sp macro="" textlink="">
      <xdr:nvSpPr>
        <xdr:cNvPr id="143" name="円/楕円 142"/>
        <xdr:cNvSpPr/>
      </xdr:nvSpPr>
      <xdr:spPr>
        <a:xfrm>
          <a:off x="1079500" y="979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111639</xdr:rowOff>
    </xdr:from>
    <xdr:ext cx="534377" cy="259045"/>
    <xdr:sp macro="" textlink="">
      <xdr:nvSpPr>
        <xdr:cNvPr id="144" name="テキスト ボックス 143"/>
        <xdr:cNvSpPr txBox="1"/>
      </xdr:nvSpPr>
      <xdr:spPr>
        <a:xfrm>
          <a:off x="863111" y="988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99238</xdr:rowOff>
    </xdr:from>
    <xdr:to>
      <xdr:col>6</xdr:col>
      <xdr:colOff>511175</xdr:colOff>
      <xdr:row>76</xdr:row>
      <xdr:rowOff>40077</xdr:rowOff>
    </xdr:to>
    <xdr:cxnSp macro="">
      <xdr:nvCxnSpPr>
        <xdr:cNvPr id="171" name="直線コネクタ 170"/>
        <xdr:cNvCxnSpPr/>
      </xdr:nvCxnSpPr>
      <xdr:spPr>
        <a:xfrm>
          <a:off x="3797300" y="12957988"/>
          <a:ext cx="838200" cy="11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26636</xdr:rowOff>
    </xdr:from>
    <xdr:ext cx="469744" cy="259045"/>
    <xdr:sp macro="" textlink="">
      <xdr:nvSpPr>
        <xdr:cNvPr id="172" name="維持補修費平均値テキスト"/>
        <xdr:cNvSpPr txBox="1"/>
      </xdr:nvSpPr>
      <xdr:spPr>
        <a:xfrm>
          <a:off x="4686300" y="13228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99238</xdr:rowOff>
    </xdr:from>
    <xdr:to>
      <xdr:col>5</xdr:col>
      <xdr:colOff>358775</xdr:colOff>
      <xdr:row>75</xdr:row>
      <xdr:rowOff>161691</xdr:rowOff>
    </xdr:to>
    <xdr:cxnSp macro="">
      <xdr:nvCxnSpPr>
        <xdr:cNvPr id="174" name="直線コネクタ 173"/>
        <xdr:cNvCxnSpPr/>
      </xdr:nvCxnSpPr>
      <xdr:spPr>
        <a:xfrm flipV="1">
          <a:off x="2908300" y="12957988"/>
          <a:ext cx="889000" cy="6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134033</xdr:rowOff>
    </xdr:from>
    <xdr:ext cx="469744" cy="259045"/>
    <xdr:sp macro="" textlink="">
      <xdr:nvSpPr>
        <xdr:cNvPr id="176" name="テキスト ボックス 175"/>
        <xdr:cNvSpPr txBox="1"/>
      </xdr:nvSpPr>
      <xdr:spPr>
        <a:xfrm>
          <a:off x="3562427"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161691</xdr:rowOff>
    </xdr:from>
    <xdr:to>
      <xdr:col>4</xdr:col>
      <xdr:colOff>155575</xdr:colOff>
      <xdr:row>76</xdr:row>
      <xdr:rowOff>7798</xdr:rowOff>
    </xdr:to>
    <xdr:cxnSp macro="">
      <xdr:nvCxnSpPr>
        <xdr:cNvPr id="177" name="直線コネクタ 176"/>
        <xdr:cNvCxnSpPr/>
      </xdr:nvCxnSpPr>
      <xdr:spPr>
        <a:xfrm flipV="1">
          <a:off x="2019300" y="13020441"/>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77523</xdr:rowOff>
    </xdr:from>
    <xdr:ext cx="469744" cy="259045"/>
    <xdr:sp macro="" textlink="">
      <xdr:nvSpPr>
        <xdr:cNvPr id="179" name="テキスト ボックス 178"/>
        <xdr:cNvSpPr txBox="1"/>
      </xdr:nvSpPr>
      <xdr:spPr>
        <a:xfrm>
          <a:off x="2673427"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2769</xdr:rowOff>
    </xdr:from>
    <xdr:to>
      <xdr:col>2</xdr:col>
      <xdr:colOff>638175</xdr:colOff>
      <xdr:row>76</xdr:row>
      <xdr:rowOff>7798</xdr:rowOff>
    </xdr:to>
    <xdr:cxnSp macro="">
      <xdr:nvCxnSpPr>
        <xdr:cNvPr id="180" name="直線コネクタ 179"/>
        <xdr:cNvCxnSpPr/>
      </xdr:nvCxnSpPr>
      <xdr:spPr>
        <a:xfrm>
          <a:off x="1130300" y="1303296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103401</xdr:rowOff>
    </xdr:from>
    <xdr:ext cx="469744" cy="259045"/>
    <xdr:sp macro="" textlink="">
      <xdr:nvSpPr>
        <xdr:cNvPr id="182" name="テキスト ボックス 181"/>
        <xdr:cNvSpPr txBox="1"/>
      </xdr:nvSpPr>
      <xdr:spPr>
        <a:xfrm>
          <a:off x="1784427" y="133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104222</xdr:rowOff>
    </xdr:from>
    <xdr:ext cx="469744" cy="259045"/>
    <xdr:sp macro="" textlink="">
      <xdr:nvSpPr>
        <xdr:cNvPr id="184" name="テキスト ボックス 183"/>
        <xdr:cNvSpPr txBox="1"/>
      </xdr:nvSpPr>
      <xdr:spPr>
        <a:xfrm>
          <a:off x="895427" y="1330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160727</xdr:rowOff>
    </xdr:from>
    <xdr:to>
      <xdr:col>6</xdr:col>
      <xdr:colOff>561975</xdr:colOff>
      <xdr:row>76</xdr:row>
      <xdr:rowOff>90877</xdr:rowOff>
    </xdr:to>
    <xdr:sp macro="" textlink="">
      <xdr:nvSpPr>
        <xdr:cNvPr id="190" name="円/楕円 189"/>
        <xdr:cNvSpPr/>
      </xdr:nvSpPr>
      <xdr:spPr>
        <a:xfrm>
          <a:off x="4584700" y="1301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12153</xdr:rowOff>
    </xdr:from>
    <xdr:ext cx="469744" cy="259045"/>
    <xdr:sp macro="" textlink="">
      <xdr:nvSpPr>
        <xdr:cNvPr id="191" name="維持補修費該当値テキスト"/>
        <xdr:cNvSpPr txBox="1"/>
      </xdr:nvSpPr>
      <xdr:spPr>
        <a:xfrm>
          <a:off x="4686300" y="1287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48438</xdr:rowOff>
    </xdr:from>
    <xdr:to>
      <xdr:col>5</xdr:col>
      <xdr:colOff>409575</xdr:colOff>
      <xdr:row>75</xdr:row>
      <xdr:rowOff>150037</xdr:rowOff>
    </xdr:to>
    <xdr:sp macro="" textlink="">
      <xdr:nvSpPr>
        <xdr:cNvPr id="192" name="円/楕円 191"/>
        <xdr:cNvSpPr/>
      </xdr:nvSpPr>
      <xdr:spPr>
        <a:xfrm>
          <a:off x="3746500" y="129071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166565</xdr:rowOff>
    </xdr:from>
    <xdr:ext cx="534377" cy="259045"/>
    <xdr:sp macro="" textlink="">
      <xdr:nvSpPr>
        <xdr:cNvPr id="193" name="テキスト ボックス 192"/>
        <xdr:cNvSpPr txBox="1"/>
      </xdr:nvSpPr>
      <xdr:spPr>
        <a:xfrm>
          <a:off x="3530111" y="1268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110892</xdr:rowOff>
    </xdr:from>
    <xdr:to>
      <xdr:col>4</xdr:col>
      <xdr:colOff>206375</xdr:colOff>
      <xdr:row>76</xdr:row>
      <xdr:rowOff>41042</xdr:rowOff>
    </xdr:to>
    <xdr:sp macro="" textlink="">
      <xdr:nvSpPr>
        <xdr:cNvPr id="194" name="円/楕円 193"/>
        <xdr:cNvSpPr/>
      </xdr:nvSpPr>
      <xdr:spPr>
        <a:xfrm>
          <a:off x="2857500" y="1296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57569</xdr:rowOff>
    </xdr:from>
    <xdr:ext cx="534377" cy="259045"/>
    <xdr:sp macro="" textlink="">
      <xdr:nvSpPr>
        <xdr:cNvPr id="195" name="テキスト ボックス 194"/>
        <xdr:cNvSpPr txBox="1"/>
      </xdr:nvSpPr>
      <xdr:spPr>
        <a:xfrm>
          <a:off x="2641111" y="1274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128448</xdr:rowOff>
    </xdr:from>
    <xdr:to>
      <xdr:col>3</xdr:col>
      <xdr:colOff>3175</xdr:colOff>
      <xdr:row>76</xdr:row>
      <xdr:rowOff>58598</xdr:rowOff>
    </xdr:to>
    <xdr:sp macro="" textlink="">
      <xdr:nvSpPr>
        <xdr:cNvPr id="196" name="円/楕円 195"/>
        <xdr:cNvSpPr/>
      </xdr:nvSpPr>
      <xdr:spPr>
        <a:xfrm>
          <a:off x="1968500" y="129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75125</xdr:rowOff>
    </xdr:from>
    <xdr:ext cx="534377" cy="259045"/>
    <xdr:sp macro="" textlink="">
      <xdr:nvSpPr>
        <xdr:cNvPr id="197" name="テキスト ボックス 196"/>
        <xdr:cNvSpPr txBox="1"/>
      </xdr:nvSpPr>
      <xdr:spPr>
        <a:xfrm>
          <a:off x="1752111" y="1276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123419</xdr:rowOff>
    </xdr:from>
    <xdr:to>
      <xdr:col>1</xdr:col>
      <xdr:colOff>485775</xdr:colOff>
      <xdr:row>76</xdr:row>
      <xdr:rowOff>53569</xdr:rowOff>
    </xdr:to>
    <xdr:sp macro="" textlink="">
      <xdr:nvSpPr>
        <xdr:cNvPr id="198" name="円/楕円 197"/>
        <xdr:cNvSpPr/>
      </xdr:nvSpPr>
      <xdr:spPr>
        <a:xfrm>
          <a:off x="1079500" y="1298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70096</xdr:rowOff>
    </xdr:from>
    <xdr:ext cx="534377" cy="259045"/>
    <xdr:sp macro="" textlink="">
      <xdr:nvSpPr>
        <xdr:cNvPr id="199" name="テキスト ボックス 198"/>
        <xdr:cNvSpPr txBox="1"/>
      </xdr:nvSpPr>
      <xdr:spPr>
        <a:xfrm>
          <a:off x="863111" y="1275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33581</xdr:rowOff>
    </xdr:from>
    <xdr:to>
      <xdr:col>6</xdr:col>
      <xdr:colOff>511175</xdr:colOff>
      <xdr:row>94</xdr:row>
      <xdr:rowOff>88951</xdr:rowOff>
    </xdr:to>
    <xdr:cxnSp macro="">
      <xdr:nvCxnSpPr>
        <xdr:cNvPr id="231" name="直線コネクタ 230"/>
        <xdr:cNvCxnSpPr/>
      </xdr:nvCxnSpPr>
      <xdr:spPr>
        <a:xfrm flipV="1">
          <a:off x="3797300" y="16149881"/>
          <a:ext cx="838200" cy="5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73663</xdr:rowOff>
    </xdr:from>
    <xdr:ext cx="534377" cy="259045"/>
    <xdr:sp macro="" textlink="">
      <xdr:nvSpPr>
        <xdr:cNvPr id="232" name="扶助費平均値テキスト"/>
        <xdr:cNvSpPr txBox="1"/>
      </xdr:nvSpPr>
      <xdr:spPr>
        <a:xfrm>
          <a:off x="4686300" y="16189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88951</xdr:rowOff>
    </xdr:from>
    <xdr:to>
      <xdr:col>5</xdr:col>
      <xdr:colOff>358775</xdr:colOff>
      <xdr:row>94</xdr:row>
      <xdr:rowOff>135813</xdr:rowOff>
    </xdr:to>
    <xdr:cxnSp macro="">
      <xdr:nvCxnSpPr>
        <xdr:cNvPr id="234" name="直線コネクタ 233"/>
        <xdr:cNvCxnSpPr/>
      </xdr:nvCxnSpPr>
      <xdr:spPr>
        <a:xfrm flipV="1">
          <a:off x="2908300" y="16205251"/>
          <a:ext cx="889000" cy="4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90171</xdr:rowOff>
    </xdr:from>
    <xdr:ext cx="534377" cy="259045"/>
    <xdr:sp macro="" textlink="">
      <xdr:nvSpPr>
        <xdr:cNvPr id="236" name="テキスト ボックス 235"/>
        <xdr:cNvSpPr txBox="1"/>
      </xdr:nvSpPr>
      <xdr:spPr>
        <a:xfrm>
          <a:off x="3530111" y="163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135813</xdr:rowOff>
    </xdr:from>
    <xdr:to>
      <xdr:col>4</xdr:col>
      <xdr:colOff>155575</xdr:colOff>
      <xdr:row>95</xdr:row>
      <xdr:rowOff>69487</xdr:rowOff>
    </xdr:to>
    <xdr:cxnSp macro="">
      <xdr:nvCxnSpPr>
        <xdr:cNvPr id="237" name="直線コネクタ 236"/>
        <xdr:cNvCxnSpPr/>
      </xdr:nvCxnSpPr>
      <xdr:spPr>
        <a:xfrm flipV="1">
          <a:off x="2019300" y="16252113"/>
          <a:ext cx="889000" cy="10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164465</xdr:rowOff>
    </xdr:from>
    <xdr:ext cx="534377" cy="259045"/>
    <xdr:sp macro="" textlink="">
      <xdr:nvSpPr>
        <xdr:cNvPr id="239" name="テキスト ボックス 238"/>
        <xdr:cNvSpPr txBox="1"/>
      </xdr:nvSpPr>
      <xdr:spPr>
        <a:xfrm>
          <a:off x="2641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69487</xdr:rowOff>
    </xdr:from>
    <xdr:to>
      <xdr:col>2</xdr:col>
      <xdr:colOff>638175</xdr:colOff>
      <xdr:row>95</xdr:row>
      <xdr:rowOff>134443</xdr:rowOff>
    </xdr:to>
    <xdr:cxnSp macro="">
      <xdr:nvCxnSpPr>
        <xdr:cNvPr id="240" name="直線コネクタ 239"/>
        <xdr:cNvCxnSpPr/>
      </xdr:nvCxnSpPr>
      <xdr:spPr>
        <a:xfrm flipV="1">
          <a:off x="1130300" y="16357237"/>
          <a:ext cx="889000" cy="6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85876</xdr:rowOff>
    </xdr:from>
    <xdr:ext cx="534377" cy="259045"/>
    <xdr:sp macro="" textlink="">
      <xdr:nvSpPr>
        <xdr:cNvPr id="242" name="テキスト ボックス 241"/>
        <xdr:cNvSpPr txBox="1"/>
      </xdr:nvSpPr>
      <xdr:spPr>
        <a:xfrm>
          <a:off x="1752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116460</xdr:rowOff>
    </xdr:from>
    <xdr:ext cx="534377" cy="259045"/>
    <xdr:sp macro="" textlink="">
      <xdr:nvSpPr>
        <xdr:cNvPr id="244" name="テキスト ボックス 243"/>
        <xdr:cNvSpPr txBox="1"/>
      </xdr:nvSpPr>
      <xdr:spPr>
        <a:xfrm>
          <a:off x="863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154231</xdr:rowOff>
    </xdr:from>
    <xdr:to>
      <xdr:col>6</xdr:col>
      <xdr:colOff>561975</xdr:colOff>
      <xdr:row>94</xdr:row>
      <xdr:rowOff>84381</xdr:rowOff>
    </xdr:to>
    <xdr:sp macro="" textlink="">
      <xdr:nvSpPr>
        <xdr:cNvPr id="250" name="円/楕円 249"/>
        <xdr:cNvSpPr/>
      </xdr:nvSpPr>
      <xdr:spPr>
        <a:xfrm>
          <a:off x="4584700" y="160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5658</xdr:rowOff>
    </xdr:from>
    <xdr:ext cx="534377" cy="259045"/>
    <xdr:sp macro="" textlink="">
      <xdr:nvSpPr>
        <xdr:cNvPr id="251" name="扶助費該当値テキスト"/>
        <xdr:cNvSpPr txBox="1"/>
      </xdr:nvSpPr>
      <xdr:spPr>
        <a:xfrm>
          <a:off x="4686300" y="1595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76,499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38151</xdr:rowOff>
    </xdr:from>
    <xdr:to>
      <xdr:col>5</xdr:col>
      <xdr:colOff>409575</xdr:colOff>
      <xdr:row>94</xdr:row>
      <xdr:rowOff>139751</xdr:rowOff>
    </xdr:to>
    <xdr:sp macro="" textlink="">
      <xdr:nvSpPr>
        <xdr:cNvPr id="252" name="円/楕円 251"/>
        <xdr:cNvSpPr/>
      </xdr:nvSpPr>
      <xdr:spPr>
        <a:xfrm>
          <a:off x="3746500" y="161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156278</xdr:rowOff>
    </xdr:from>
    <xdr:ext cx="534377" cy="259045"/>
    <xdr:sp macro="" textlink="">
      <xdr:nvSpPr>
        <xdr:cNvPr id="253" name="テキスト ボックス 252"/>
        <xdr:cNvSpPr txBox="1"/>
      </xdr:nvSpPr>
      <xdr:spPr>
        <a:xfrm>
          <a:off x="3530111" y="1592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73,108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85013</xdr:rowOff>
    </xdr:from>
    <xdr:to>
      <xdr:col>4</xdr:col>
      <xdr:colOff>206375</xdr:colOff>
      <xdr:row>95</xdr:row>
      <xdr:rowOff>15163</xdr:rowOff>
    </xdr:to>
    <xdr:sp macro="" textlink="">
      <xdr:nvSpPr>
        <xdr:cNvPr id="254" name="円/楕円 253"/>
        <xdr:cNvSpPr/>
      </xdr:nvSpPr>
      <xdr:spPr>
        <a:xfrm>
          <a:off x="2857500" y="1620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31690</xdr:rowOff>
    </xdr:from>
    <xdr:ext cx="534377" cy="259045"/>
    <xdr:sp macro="" textlink="">
      <xdr:nvSpPr>
        <xdr:cNvPr id="255" name="テキスト ボックス 254"/>
        <xdr:cNvSpPr txBox="1"/>
      </xdr:nvSpPr>
      <xdr:spPr>
        <a:xfrm>
          <a:off x="2641111" y="1597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70,238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18687</xdr:rowOff>
    </xdr:from>
    <xdr:to>
      <xdr:col>3</xdr:col>
      <xdr:colOff>3175</xdr:colOff>
      <xdr:row>95</xdr:row>
      <xdr:rowOff>120287</xdr:rowOff>
    </xdr:to>
    <xdr:sp macro="" textlink="">
      <xdr:nvSpPr>
        <xdr:cNvPr id="256" name="円/楕円 255"/>
        <xdr:cNvSpPr/>
      </xdr:nvSpPr>
      <xdr:spPr>
        <a:xfrm>
          <a:off x="1968500" y="163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136814</xdr:rowOff>
    </xdr:from>
    <xdr:ext cx="534377" cy="259045"/>
    <xdr:sp macro="" textlink="">
      <xdr:nvSpPr>
        <xdr:cNvPr id="257" name="テキスト ボックス 256"/>
        <xdr:cNvSpPr txBox="1"/>
      </xdr:nvSpPr>
      <xdr:spPr>
        <a:xfrm>
          <a:off x="1752111" y="1608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83643</xdr:rowOff>
    </xdr:from>
    <xdr:to>
      <xdr:col>1</xdr:col>
      <xdr:colOff>485775</xdr:colOff>
      <xdr:row>96</xdr:row>
      <xdr:rowOff>13793</xdr:rowOff>
    </xdr:to>
    <xdr:sp macro="" textlink="">
      <xdr:nvSpPr>
        <xdr:cNvPr id="258" name="円/楕円 257"/>
        <xdr:cNvSpPr/>
      </xdr:nvSpPr>
      <xdr:spPr>
        <a:xfrm>
          <a:off x="1079500" y="163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30320</xdr:rowOff>
    </xdr:from>
    <xdr:ext cx="534377" cy="259045"/>
    <xdr:sp macro="" textlink="">
      <xdr:nvSpPr>
        <xdr:cNvPr id="259" name="テキスト ボックス 258"/>
        <xdr:cNvSpPr txBox="1"/>
      </xdr:nvSpPr>
      <xdr:spPr>
        <a:xfrm>
          <a:off x="863111" y="1614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22337</xdr:rowOff>
    </xdr:from>
    <xdr:to>
      <xdr:col>15</xdr:col>
      <xdr:colOff>180975</xdr:colOff>
      <xdr:row>38</xdr:row>
      <xdr:rowOff>36654</xdr:rowOff>
    </xdr:to>
    <xdr:cxnSp macro="">
      <xdr:nvCxnSpPr>
        <xdr:cNvPr id="290" name="直線コネクタ 289"/>
        <xdr:cNvCxnSpPr/>
      </xdr:nvCxnSpPr>
      <xdr:spPr>
        <a:xfrm>
          <a:off x="9639300" y="6537437"/>
          <a:ext cx="838200" cy="1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72569</xdr:rowOff>
    </xdr:from>
    <xdr:ext cx="534377" cy="259045"/>
    <xdr:sp macro="" textlink="">
      <xdr:nvSpPr>
        <xdr:cNvPr id="291" name="補助費等平均値テキスト"/>
        <xdr:cNvSpPr txBox="1"/>
      </xdr:nvSpPr>
      <xdr:spPr>
        <a:xfrm>
          <a:off x="10528300" y="607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22337</xdr:rowOff>
    </xdr:from>
    <xdr:to>
      <xdr:col>14</xdr:col>
      <xdr:colOff>28575</xdr:colOff>
      <xdr:row>38</xdr:row>
      <xdr:rowOff>35125</xdr:rowOff>
    </xdr:to>
    <xdr:cxnSp macro="">
      <xdr:nvCxnSpPr>
        <xdr:cNvPr id="293" name="直線コネクタ 292"/>
        <xdr:cNvCxnSpPr/>
      </xdr:nvCxnSpPr>
      <xdr:spPr>
        <a:xfrm flipV="1">
          <a:off x="8750300" y="6537437"/>
          <a:ext cx="8890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817</xdr:rowOff>
    </xdr:from>
    <xdr:ext cx="534377" cy="259045"/>
    <xdr:sp macro="" textlink="">
      <xdr:nvSpPr>
        <xdr:cNvPr id="295" name="テキスト ボックス 294"/>
        <xdr:cNvSpPr txBox="1"/>
      </xdr:nvSpPr>
      <xdr:spPr>
        <a:xfrm>
          <a:off x="9372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35125</xdr:rowOff>
    </xdr:from>
    <xdr:to>
      <xdr:col>12</xdr:col>
      <xdr:colOff>511175</xdr:colOff>
      <xdr:row>38</xdr:row>
      <xdr:rowOff>38333</xdr:rowOff>
    </xdr:to>
    <xdr:cxnSp macro="">
      <xdr:nvCxnSpPr>
        <xdr:cNvPr id="296" name="直線コネクタ 295"/>
        <xdr:cNvCxnSpPr/>
      </xdr:nvCxnSpPr>
      <xdr:spPr>
        <a:xfrm flipV="1">
          <a:off x="7861300" y="6550225"/>
          <a:ext cx="889000" cy="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44721</xdr:rowOff>
    </xdr:from>
    <xdr:ext cx="534377" cy="259045"/>
    <xdr:sp macro="" textlink="">
      <xdr:nvSpPr>
        <xdr:cNvPr id="298" name="テキスト ボックス 297"/>
        <xdr:cNvSpPr txBox="1"/>
      </xdr:nvSpPr>
      <xdr:spPr>
        <a:xfrm>
          <a:off x="8483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36863</xdr:rowOff>
    </xdr:from>
    <xdr:to>
      <xdr:col>11</xdr:col>
      <xdr:colOff>307975</xdr:colOff>
      <xdr:row>38</xdr:row>
      <xdr:rowOff>38333</xdr:rowOff>
    </xdr:to>
    <xdr:cxnSp macro="">
      <xdr:nvCxnSpPr>
        <xdr:cNvPr id="299" name="直線コネクタ 298"/>
        <xdr:cNvCxnSpPr/>
      </xdr:nvCxnSpPr>
      <xdr:spPr>
        <a:xfrm>
          <a:off x="6972300" y="6551963"/>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57065</xdr:rowOff>
    </xdr:from>
    <xdr:ext cx="534377" cy="259045"/>
    <xdr:sp macro="" textlink="">
      <xdr:nvSpPr>
        <xdr:cNvPr id="301" name="テキスト ボックス 300"/>
        <xdr:cNvSpPr txBox="1"/>
      </xdr:nvSpPr>
      <xdr:spPr>
        <a:xfrm>
          <a:off x="7594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90088</xdr:rowOff>
    </xdr:from>
    <xdr:ext cx="534377" cy="259045"/>
    <xdr:sp macro="" textlink="">
      <xdr:nvSpPr>
        <xdr:cNvPr id="303" name="テキスト ボックス 302"/>
        <xdr:cNvSpPr txBox="1"/>
      </xdr:nvSpPr>
      <xdr:spPr>
        <a:xfrm>
          <a:off x="6705111" y="60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157304</xdr:rowOff>
    </xdr:from>
    <xdr:to>
      <xdr:col>15</xdr:col>
      <xdr:colOff>231775</xdr:colOff>
      <xdr:row>38</xdr:row>
      <xdr:rowOff>87454</xdr:rowOff>
    </xdr:to>
    <xdr:sp macro="" textlink="">
      <xdr:nvSpPr>
        <xdr:cNvPr id="309" name="円/楕円 308"/>
        <xdr:cNvSpPr/>
      </xdr:nvSpPr>
      <xdr:spPr>
        <a:xfrm>
          <a:off x="10426700" y="650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72231</xdr:rowOff>
    </xdr:from>
    <xdr:ext cx="534377" cy="259045"/>
    <xdr:sp macro="" textlink="">
      <xdr:nvSpPr>
        <xdr:cNvPr id="310" name="補助費等該当値テキスト"/>
        <xdr:cNvSpPr txBox="1"/>
      </xdr:nvSpPr>
      <xdr:spPr>
        <a:xfrm>
          <a:off x="10528300" y="641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35,777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142987</xdr:rowOff>
    </xdr:from>
    <xdr:to>
      <xdr:col>14</xdr:col>
      <xdr:colOff>79375</xdr:colOff>
      <xdr:row>38</xdr:row>
      <xdr:rowOff>73137</xdr:rowOff>
    </xdr:to>
    <xdr:sp macro="" textlink="">
      <xdr:nvSpPr>
        <xdr:cNvPr id="311" name="円/楕円 310"/>
        <xdr:cNvSpPr/>
      </xdr:nvSpPr>
      <xdr:spPr>
        <a:xfrm>
          <a:off x="9588500" y="6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64264</xdr:rowOff>
    </xdr:from>
    <xdr:ext cx="534377" cy="259045"/>
    <xdr:sp macro="" textlink="">
      <xdr:nvSpPr>
        <xdr:cNvPr id="312" name="テキスト ボックス 311"/>
        <xdr:cNvSpPr txBox="1"/>
      </xdr:nvSpPr>
      <xdr:spPr>
        <a:xfrm>
          <a:off x="9372111" y="657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155775</xdr:rowOff>
    </xdr:from>
    <xdr:to>
      <xdr:col>12</xdr:col>
      <xdr:colOff>561975</xdr:colOff>
      <xdr:row>38</xdr:row>
      <xdr:rowOff>85925</xdr:rowOff>
    </xdr:to>
    <xdr:sp macro="" textlink="">
      <xdr:nvSpPr>
        <xdr:cNvPr id="313" name="円/楕円 312"/>
        <xdr:cNvSpPr/>
      </xdr:nvSpPr>
      <xdr:spPr>
        <a:xfrm>
          <a:off x="8699500" y="649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77052</xdr:rowOff>
    </xdr:from>
    <xdr:ext cx="534377" cy="259045"/>
    <xdr:sp macro="" textlink="">
      <xdr:nvSpPr>
        <xdr:cNvPr id="314" name="テキスト ボックス 313"/>
        <xdr:cNvSpPr txBox="1"/>
      </xdr:nvSpPr>
      <xdr:spPr>
        <a:xfrm>
          <a:off x="8483111" y="65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158983</xdr:rowOff>
    </xdr:from>
    <xdr:to>
      <xdr:col>11</xdr:col>
      <xdr:colOff>358775</xdr:colOff>
      <xdr:row>38</xdr:row>
      <xdr:rowOff>89133</xdr:rowOff>
    </xdr:to>
    <xdr:sp macro="" textlink="">
      <xdr:nvSpPr>
        <xdr:cNvPr id="315" name="円/楕円 314"/>
        <xdr:cNvSpPr/>
      </xdr:nvSpPr>
      <xdr:spPr>
        <a:xfrm>
          <a:off x="7810500" y="65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80260</xdr:rowOff>
    </xdr:from>
    <xdr:ext cx="534377" cy="259045"/>
    <xdr:sp macro="" textlink="">
      <xdr:nvSpPr>
        <xdr:cNvPr id="316" name="テキスト ボックス 315"/>
        <xdr:cNvSpPr txBox="1"/>
      </xdr:nvSpPr>
      <xdr:spPr>
        <a:xfrm>
          <a:off x="7594111" y="65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157512</xdr:rowOff>
    </xdr:from>
    <xdr:to>
      <xdr:col>10</xdr:col>
      <xdr:colOff>155575</xdr:colOff>
      <xdr:row>38</xdr:row>
      <xdr:rowOff>87663</xdr:rowOff>
    </xdr:to>
    <xdr:sp macro="" textlink="">
      <xdr:nvSpPr>
        <xdr:cNvPr id="317" name="円/楕円 316"/>
        <xdr:cNvSpPr/>
      </xdr:nvSpPr>
      <xdr:spPr>
        <a:xfrm>
          <a:off x="6921500" y="65011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78790</xdr:rowOff>
    </xdr:from>
    <xdr:ext cx="534377" cy="259045"/>
    <xdr:sp macro="" textlink="">
      <xdr:nvSpPr>
        <xdr:cNvPr id="318" name="テキスト ボックス 317"/>
        <xdr:cNvSpPr txBox="1"/>
      </xdr:nvSpPr>
      <xdr:spPr>
        <a:xfrm>
          <a:off x="6705111" y="659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83001</xdr:rowOff>
    </xdr:from>
    <xdr:to>
      <xdr:col>15</xdr:col>
      <xdr:colOff>180975</xdr:colOff>
      <xdr:row>58</xdr:row>
      <xdr:rowOff>127722</xdr:rowOff>
    </xdr:to>
    <xdr:cxnSp macro="">
      <xdr:nvCxnSpPr>
        <xdr:cNvPr id="347" name="直線コネクタ 346"/>
        <xdr:cNvCxnSpPr/>
      </xdr:nvCxnSpPr>
      <xdr:spPr>
        <a:xfrm flipV="1">
          <a:off x="9639300" y="10027101"/>
          <a:ext cx="838200" cy="4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127428</xdr:rowOff>
    </xdr:from>
    <xdr:to>
      <xdr:col>14</xdr:col>
      <xdr:colOff>28575</xdr:colOff>
      <xdr:row>58</xdr:row>
      <xdr:rowOff>127722</xdr:rowOff>
    </xdr:to>
    <xdr:cxnSp macro="">
      <xdr:nvCxnSpPr>
        <xdr:cNvPr id="350" name="直線コネクタ 349"/>
        <xdr:cNvCxnSpPr/>
      </xdr:nvCxnSpPr>
      <xdr:spPr>
        <a:xfrm>
          <a:off x="8750300" y="10071528"/>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138500</xdr:rowOff>
    </xdr:from>
    <xdr:ext cx="534377" cy="259045"/>
    <xdr:sp macro="" textlink="">
      <xdr:nvSpPr>
        <xdr:cNvPr id="352" name="テキスト ボックス 351"/>
        <xdr:cNvSpPr txBox="1"/>
      </xdr:nvSpPr>
      <xdr:spPr>
        <a:xfrm>
          <a:off x="9372111" y="97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100150</xdr:rowOff>
    </xdr:from>
    <xdr:to>
      <xdr:col>12</xdr:col>
      <xdr:colOff>511175</xdr:colOff>
      <xdr:row>58</xdr:row>
      <xdr:rowOff>127428</xdr:rowOff>
    </xdr:to>
    <xdr:cxnSp macro="">
      <xdr:nvCxnSpPr>
        <xdr:cNvPr id="353" name="直線コネクタ 352"/>
        <xdr:cNvCxnSpPr/>
      </xdr:nvCxnSpPr>
      <xdr:spPr>
        <a:xfrm>
          <a:off x="7861300" y="10044250"/>
          <a:ext cx="889000" cy="2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100150</xdr:rowOff>
    </xdr:from>
    <xdr:to>
      <xdr:col>11</xdr:col>
      <xdr:colOff>307975</xdr:colOff>
      <xdr:row>58</xdr:row>
      <xdr:rowOff>113037</xdr:rowOff>
    </xdr:to>
    <xdr:cxnSp macro="">
      <xdr:nvCxnSpPr>
        <xdr:cNvPr id="356" name="直線コネクタ 355"/>
        <xdr:cNvCxnSpPr/>
      </xdr:nvCxnSpPr>
      <xdr:spPr>
        <a:xfrm flipV="1">
          <a:off x="6972300" y="10044250"/>
          <a:ext cx="889000" cy="1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125592</xdr:rowOff>
    </xdr:from>
    <xdr:ext cx="534377" cy="259045"/>
    <xdr:sp macro="" textlink="">
      <xdr:nvSpPr>
        <xdr:cNvPr id="358" name="テキスト ボックス 357"/>
        <xdr:cNvSpPr txBox="1"/>
      </xdr:nvSpPr>
      <xdr:spPr>
        <a:xfrm>
          <a:off x="7594111" y="97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156552</xdr:rowOff>
    </xdr:from>
    <xdr:ext cx="534377" cy="259045"/>
    <xdr:sp macro="" textlink="">
      <xdr:nvSpPr>
        <xdr:cNvPr id="360" name="テキスト ボックス 359"/>
        <xdr:cNvSpPr txBox="1"/>
      </xdr:nvSpPr>
      <xdr:spPr>
        <a:xfrm>
          <a:off x="6705111" y="9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32201</xdr:rowOff>
    </xdr:from>
    <xdr:to>
      <xdr:col>15</xdr:col>
      <xdr:colOff>231775</xdr:colOff>
      <xdr:row>58</xdr:row>
      <xdr:rowOff>133801</xdr:rowOff>
    </xdr:to>
    <xdr:sp macro="" textlink="">
      <xdr:nvSpPr>
        <xdr:cNvPr id="366" name="円/楕円 365"/>
        <xdr:cNvSpPr/>
      </xdr:nvSpPr>
      <xdr:spPr>
        <a:xfrm>
          <a:off x="10426700" y="997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163594</xdr:rowOff>
    </xdr:from>
    <xdr:ext cx="534377" cy="259045"/>
    <xdr:sp macro="" textlink="">
      <xdr:nvSpPr>
        <xdr:cNvPr id="367" name="普通建設事業費該当値テキスト"/>
        <xdr:cNvSpPr txBox="1"/>
      </xdr:nvSpPr>
      <xdr:spPr>
        <a:xfrm>
          <a:off x="10528300" y="993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69,763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76922</xdr:rowOff>
    </xdr:from>
    <xdr:to>
      <xdr:col>14</xdr:col>
      <xdr:colOff>79375</xdr:colOff>
      <xdr:row>59</xdr:row>
      <xdr:rowOff>7072</xdr:rowOff>
    </xdr:to>
    <xdr:sp macro="" textlink="">
      <xdr:nvSpPr>
        <xdr:cNvPr id="368" name="円/楕円 367"/>
        <xdr:cNvSpPr/>
      </xdr:nvSpPr>
      <xdr:spPr>
        <a:xfrm>
          <a:off x="9588500" y="1002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169649</xdr:rowOff>
    </xdr:from>
    <xdr:ext cx="534377" cy="259045"/>
    <xdr:sp macro="" textlink="">
      <xdr:nvSpPr>
        <xdr:cNvPr id="369" name="テキスト ボックス 368"/>
        <xdr:cNvSpPr txBox="1"/>
      </xdr:nvSpPr>
      <xdr:spPr>
        <a:xfrm>
          <a:off x="9372111" y="1011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76628</xdr:rowOff>
    </xdr:from>
    <xdr:to>
      <xdr:col>12</xdr:col>
      <xdr:colOff>561975</xdr:colOff>
      <xdr:row>59</xdr:row>
      <xdr:rowOff>6778</xdr:rowOff>
    </xdr:to>
    <xdr:sp macro="" textlink="">
      <xdr:nvSpPr>
        <xdr:cNvPr id="370" name="円/楕円 369"/>
        <xdr:cNvSpPr/>
      </xdr:nvSpPr>
      <xdr:spPr>
        <a:xfrm>
          <a:off x="8699500" y="1002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169355</xdr:rowOff>
    </xdr:from>
    <xdr:ext cx="534377" cy="259045"/>
    <xdr:sp macro="" textlink="">
      <xdr:nvSpPr>
        <xdr:cNvPr id="371" name="テキスト ボックス 370"/>
        <xdr:cNvSpPr txBox="1"/>
      </xdr:nvSpPr>
      <xdr:spPr>
        <a:xfrm>
          <a:off x="8483111" y="1011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49350</xdr:rowOff>
    </xdr:from>
    <xdr:to>
      <xdr:col>11</xdr:col>
      <xdr:colOff>358775</xdr:colOff>
      <xdr:row>58</xdr:row>
      <xdr:rowOff>150950</xdr:rowOff>
    </xdr:to>
    <xdr:sp macro="" textlink="">
      <xdr:nvSpPr>
        <xdr:cNvPr id="372" name="円/楕円 371"/>
        <xdr:cNvSpPr/>
      </xdr:nvSpPr>
      <xdr:spPr>
        <a:xfrm>
          <a:off x="7810500" y="999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142077</xdr:rowOff>
    </xdr:from>
    <xdr:ext cx="534377" cy="259045"/>
    <xdr:sp macro="" textlink="">
      <xdr:nvSpPr>
        <xdr:cNvPr id="373" name="テキスト ボックス 372"/>
        <xdr:cNvSpPr txBox="1"/>
      </xdr:nvSpPr>
      <xdr:spPr>
        <a:xfrm>
          <a:off x="7594111" y="1008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60,761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62237</xdr:rowOff>
    </xdr:from>
    <xdr:to>
      <xdr:col>10</xdr:col>
      <xdr:colOff>155575</xdr:colOff>
      <xdr:row>58</xdr:row>
      <xdr:rowOff>163837</xdr:rowOff>
    </xdr:to>
    <xdr:sp macro="" textlink="">
      <xdr:nvSpPr>
        <xdr:cNvPr id="374" name="円/楕円 373"/>
        <xdr:cNvSpPr/>
      </xdr:nvSpPr>
      <xdr:spPr>
        <a:xfrm>
          <a:off x="6921500" y="1000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154964</xdr:rowOff>
    </xdr:from>
    <xdr:ext cx="534377" cy="259045"/>
    <xdr:sp macro="" textlink="">
      <xdr:nvSpPr>
        <xdr:cNvPr id="375" name="テキスト ボックス 374"/>
        <xdr:cNvSpPr txBox="1"/>
      </xdr:nvSpPr>
      <xdr:spPr>
        <a:xfrm>
          <a:off x="6705111" y="1009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84105</xdr:rowOff>
    </xdr:from>
    <xdr:to>
      <xdr:col>15</xdr:col>
      <xdr:colOff>180975</xdr:colOff>
      <xdr:row>78</xdr:row>
      <xdr:rowOff>1191</xdr:rowOff>
    </xdr:to>
    <xdr:cxnSp macro="">
      <xdr:nvCxnSpPr>
        <xdr:cNvPr id="400" name="直線コネクタ 399"/>
        <xdr:cNvCxnSpPr/>
      </xdr:nvCxnSpPr>
      <xdr:spPr>
        <a:xfrm flipV="1">
          <a:off x="9639300" y="13285755"/>
          <a:ext cx="838200" cy="8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170853</xdr:rowOff>
    </xdr:from>
    <xdr:to>
      <xdr:col>14</xdr:col>
      <xdr:colOff>28575</xdr:colOff>
      <xdr:row>78</xdr:row>
      <xdr:rowOff>1191</xdr:rowOff>
    </xdr:to>
    <xdr:cxnSp macro="">
      <xdr:nvCxnSpPr>
        <xdr:cNvPr id="403" name="直線コネクタ 402"/>
        <xdr:cNvCxnSpPr/>
      </xdr:nvCxnSpPr>
      <xdr:spPr>
        <a:xfrm>
          <a:off x="8750300" y="13372503"/>
          <a:ext cx="889000" cy="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101306</xdr:rowOff>
    </xdr:from>
    <xdr:ext cx="534377" cy="259045"/>
    <xdr:sp macro="" textlink="">
      <xdr:nvSpPr>
        <xdr:cNvPr id="405" name="テキスト ボックス 404"/>
        <xdr:cNvSpPr txBox="1"/>
      </xdr:nvSpPr>
      <xdr:spPr>
        <a:xfrm>
          <a:off x="9372111" y="129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33305</xdr:rowOff>
    </xdr:from>
    <xdr:to>
      <xdr:col>15</xdr:col>
      <xdr:colOff>231775</xdr:colOff>
      <xdr:row>77</xdr:row>
      <xdr:rowOff>134905</xdr:rowOff>
    </xdr:to>
    <xdr:sp macro="" textlink="">
      <xdr:nvSpPr>
        <xdr:cNvPr id="413" name="円/楕円 412"/>
        <xdr:cNvSpPr/>
      </xdr:nvSpPr>
      <xdr:spPr>
        <a:xfrm>
          <a:off x="10426700" y="132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165688</xdr:rowOff>
    </xdr:from>
    <xdr:ext cx="534377" cy="259045"/>
    <xdr:sp macro="" textlink="">
      <xdr:nvSpPr>
        <xdr:cNvPr id="414" name="普通建設事業費 （ うち新規整備　）該当値テキスト"/>
        <xdr:cNvSpPr txBox="1"/>
      </xdr:nvSpPr>
      <xdr:spPr>
        <a:xfrm>
          <a:off x="10528300" y="1319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19,728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121841</xdr:rowOff>
    </xdr:from>
    <xdr:to>
      <xdr:col>14</xdr:col>
      <xdr:colOff>79375</xdr:colOff>
      <xdr:row>78</xdr:row>
      <xdr:rowOff>51991</xdr:rowOff>
    </xdr:to>
    <xdr:sp macro="" textlink="">
      <xdr:nvSpPr>
        <xdr:cNvPr id="415" name="円/楕円 414"/>
        <xdr:cNvSpPr/>
      </xdr:nvSpPr>
      <xdr:spPr>
        <a:xfrm>
          <a:off x="9588500" y="1332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43118</xdr:rowOff>
    </xdr:from>
    <xdr:ext cx="469744" cy="259045"/>
    <xdr:sp macro="" textlink="">
      <xdr:nvSpPr>
        <xdr:cNvPr id="416" name="テキスト ボックス 415"/>
        <xdr:cNvSpPr txBox="1"/>
      </xdr:nvSpPr>
      <xdr:spPr>
        <a:xfrm>
          <a:off x="9404427" y="1341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120053</xdr:rowOff>
    </xdr:from>
    <xdr:to>
      <xdr:col>12</xdr:col>
      <xdr:colOff>561975</xdr:colOff>
      <xdr:row>78</xdr:row>
      <xdr:rowOff>50203</xdr:rowOff>
    </xdr:to>
    <xdr:sp macro="" textlink="">
      <xdr:nvSpPr>
        <xdr:cNvPr id="417" name="円/楕円 416"/>
        <xdr:cNvSpPr/>
      </xdr:nvSpPr>
      <xdr:spPr>
        <a:xfrm>
          <a:off x="8699500" y="1332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41330</xdr:rowOff>
    </xdr:from>
    <xdr:ext cx="469744" cy="259045"/>
    <xdr:sp macro="" textlink="">
      <xdr:nvSpPr>
        <xdr:cNvPr id="418" name="テキスト ボックス 417"/>
        <xdr:cNvSpPr txBox="1"/>
      </xdr:nvSpPr>
      <xdr:spPr>
        <a:xfrm>
          <a:off x="8515427" y="1341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63071</xdr:rowOff>
    </xdr:from>
    <xdr:to>
      <xdr:col>15</xdr:col>
      <xdr:colOff>180975</xdr:colOff>
      <xdr:row>98</xdr:row>
      <xdr:rowOff>63387</xdr:rowOff>
    </xdr:to>
    <xdr:cxnSp macro="">
      <xdr:nvCxnSpPr>
        <xdr:cNvPr id="445" name="直線コネクタ 444"/>
        <xdr:cNvCxnSpPr/>
      </xdr:nvCxnSpPr>
      <xdr:spPr>
        <a:xfrm flipV="1">
          <a:off x="9639300" y="16865171"/>
          <a:ext cx="8382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52245</xdr:rowOff>
    </xdr:from>
    <xdr:to>
      <xdr:col>14</xdr:col>
      <xdr:colOff>28575</xdr:colOff>
      <xdr:row>98</xdr:row>
      <xdr:rowOff>63387</xdr:rowOff>
    </xdr:to>
    <xdr:cxnSp macro="">
      <xdr:nvCxnSpPr>
        <xdr:cNvPr id="448" name="直線コネクタ 447"/>
        <xdr:cNvCxnSpPr/>
      </xdr:nvCxnSpPr>
      <xdr:spPr>
        <a:xfrm>
          <a:off x="8750300" y="16854345"/>
          <a:ext cx="889000" cy="1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12271</xdr:rowOff>
    </xdr:from>
    <xdr:to>
      <xdr:col>15</xdr:col>
      <xdr:colOff>231775</xdr:colOff>
      <xdr:row>98</xdr:row>
      <xdr:rowOff>113871</xdr:rowOff>
    </xdr:to>
    <xdr:sp macro="" textlink="">
      <xdr:nvSpPr>
        <xdr:cNvPr id="458" name="円/楕円 457"/>
        <xdr:cNvSpPr/>
      </xdr:nvSpPr>
      <xdr:spPr>
        <a:xfrm>
          <a:off x="10426700" y="1681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135521</xdr:rowOff>
    </xdr:from>
    <xdr:ext cx="534377" cy="259045"/>
    <xdr:sp macro="" textlink="">
      <xdr:nvSpPr>
        <xdr:cNvPr id="459" name="普通建設事業費 （ うち更新整備　）該当値テキスト"/>
        <xdr:cNvSpPr txBox="1"/>
      </xdr:nvSpPr>
      <xdr:spPr>
        <a:xfrm>
          <a:off x="10528300" y="167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33,521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12587</xdr:rowOff>
    </xdr:from>
    <xdr:to>
      <xdr:col>14</xdr:col>
      <xdr:colOff>79375</xdr:colOff>
      <xdr:row>98</xdr:row>
      <xdr:rowOff>114187</xdr:rowOff>
    </xdr:to>
    <xdr:sp macro="" textlink="">
      <xdr:nvSpPr>
        <xdr:cNvPr id="460" name="円/楕円 459"/>
        <xdr:cNvSpPr/>
      </xdr:nvSpPr>
      <xdr:spPr>
        <a:xfrm>
          <a:off x="9588500" y="168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105314</xdr:rowOff>
    </xdr:from>
    <xdr:ext cx="534377" cy="259045"/>
    <xdr:sp macro="" textlink="">
      <xdr:nvSpPr>
        <xdr:cNvPr id="461" name="テキスト ボックス 460"/>
        <xdr:cNvSpPr txBox="1"/>
      </xdr:nvSpPr>
      <xdr:spPr>
        <a:xfrm>
          <a:off x="9372111" y="16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1445</xdr:rowOff>
    </xdr:from>
    <xdr:to>
      <xdr:col>12</xdr:col>
      <xdr:colOff>561975</xdr:colOff>
      <xdr:row>98</xdr:row>
      <xdr:rowOff>103045</xdr:rowOff>
    </xdr:to>
    <xdr:sp macro="" textlink="">
      <xdr:nvSpPr>
        <xdr:cNvPr id="462" name="円/楕円 461"/>
        <xdr:cNvSpPr/>
      </xdr:nvSpPr>
      <xdr:spPr>
        <a:xfrm>
          <a:off x="8699500" y="1680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94172</xdr:rowOff>
    </xdr:from>
    <xdr:ext cx="534377" cy="259045"/>
    <xdr:sp macro="" textlink="">
      <xdr:nvSpPr>
        <xdr:cNvPr id="463" name="テキスト ボックス 462"/>
        <xdr:cNvSpPr txBox="1"/>
      </xdr:nvSpPr>
      <xdr:spPr>
        <a:xfrm>
          <a:off x="8483111" y="1689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28257</xdr:rowOff>
    </xdr:from>
    <xdr:to>
      <xdr:col>23</xdr:col>
      <xdr:colOff>517525</xdr:colOff>
      <xdr:row>39</xdr:row>
      <xdr:rowOff>44450</xdr:rowOff>
    </xdr:to>
    <xdr:cxnSp macro="">
      <xdr:nvCxnSpPr>
        <xdr:cNvPr id="492" name="直線コネクタ 491"/>
        <xdr:cNvCxnSpPr/>
      </xdr:nvCxnSpPr>
      <xdr:spPr>
        <a:xfrm flipV="1">
          <a:off x="15481300" y="6714807"/>
          <a:ext cx="838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5" name="直線コネクタ 49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8" name="直線コネクタ 49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1" name="直線コネクタ 50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148907</xdr:rowOff>
    </xdr:from>
    <xdr:to>
      <xdr:col>23</xdr:col>
      <xdr:colOff>568325</xdr:colOff>
      <xdr:row>39</xdr:row>
      <xdr:rowOff>79057</xdr:rowOff>
    </xdr:to>
    <xdr:sp macro="" textlink="">
      <xdr:nvSpPr>
        <xdr:cNvPr id="511" name="円/楕円 510"/>
        <xdr:cNvSpPr/>
      </xdr:nvSpPr>
      <xdr:spPr>
        <a:xfrm>
          <a:off x="16268700" y="666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378565" cy="259045"/>
    <xdr:sp macro="" textlink="">
      <xdr:nvSpPr>
        <xdr:cNvPr id="512" name="災害復旧事業費該当値テキスト"/>
        <xdr:cNvSpPr txBox="1"/>
      </xdr:nvSpPr>
      <xdr:spPr>
        <a:xfrm>
          <a:off x="16370300" y="6595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5" name="円/楕円 51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6" name="テキスト ボックス 51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7" name="円/楕円 51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8" name="テキスト ボックス 51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9" name="円/楕円 51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0" name="テキスト ボックス 51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161958</xdr:rowOff>
    </xdr:from>
    <xdr:to>
      <xdr:col>23</xdr:col>
      <xdr:colOff>517525</xdr:colOff>
      <xdr:row>77</xdr:row>
      <xdr:rowOff>162294</xdr:rowOff>
    </xdr:to>
    <xdr:cxnSp macro="">
      <xdr:nvCxnSpPr>
        <xdr:cNvPr id="598" name="直線コネクタ 597"/>
        <xdr:cNvCxnSpPr/>
      </xdr:nvCxnSpPr>
      <xdr:spPr>
        <a:xfrm flipV="1">
          <a:off x="15481300" y="13363608"/>
          <a:ext cx="838200" cy="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149523</xdr:rowOff>
    </xdr:from>
    <xdr:to>
      <xdr:col>22</xdr:col>
      <xdr:colOff>365125</xdr:colOff>
      <xdr:row>77</xdr:row>
      <xdr:rowOff>162294</xdr:rowOff>
    </xdr:to>
    <xdr:cxnSp macro="">
      <xdr:nvCxnSpPr>
        <xdr:cNvPr id="601" name="直線コネクタ 600"/>
        <xdr:cNvCxnSpPr/>
      </xdr:nvCxnSpPr>
      <xdr:spPr>
        <a:xfrm>
          <a:off x="14592300" y="13351173"/>
          <a:ext cx="889000" cy="1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603" name="テキスト ボックス 602"/>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91137</xdr:rowOff>
    </xdr:from>
    <xdr:to>
      <xdr:col>21</xdr:col>
      <xdr:colOff>161925</xdr:colOff>
      <xdr:row>77</xdr:row>
      <xdr:rowOff>149523</xdr:rowOff>
    </xdr:to>
    <xdr:cxnSp macro="">
      <xdr:nvCxnSpPr>
        <xdr:cNvPr id="604" name="直線コネクタ 603"/>
        <xdr:cNvCxnSpPr/>
      </xdr:nvCxnSpPr>
      <xdr:spPr>
        <a:xfrm>
          <a:off x="13703300" y="13292787"/>
          <a:ext cx="889000" cy="5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86314</xdr:rowOff>
    </xdr:from>
    <xdr:to>
      <xdr:col>19</xdr:col>
      <xdr:colOff>644525</xdr:colOff>
      <xdr:row>77</xdr:row>
      <xdr:rowOff>91137</xdr:rowOff>
    </xdr:to>
    <xdr:cxnSp macro="">
      <xdr:nvCxnSpPr>
        <xdr:cNvPr id="607" name="直線コネクタ 606"/>
        <xdr:cNvCxnSpPr/>
      </xdr:nvCxnSpPr>
      <xdr:spPr>
        <a:xfrm>
          <a:off x="12814300" y="13287964"/>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111158</xdr:rowOff>
    </xdr:from>
    <xdr:to>
      <xdr:col>23</xdr:col>
      <xdr:colOff>568325</xdr:colOff>
      <xdr:row>78</xdr:row>
      <xdr:rowOff>41308</xdr:rowOff>
    </xdr:to>
    <xdr:sp macro="" textlink="">
      <xdr:nvSpPr>
        <xdr:cNvPr id="617" name="円/楕円 616"/>
        <xdr:cNvSpPr/>
      </xdr:nvSpPr>
      <xdr:spPr>
        <a:xfrm>
          <a:off x="16268700" y="133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89585</xdr:rowOff>
    </xdr:from>
    <xdr:ext cx="534377" cy="259045"/>
    <xdr:sp macro="" textlink="">
      <xdr:nvSpPr>
        <xdr:cNvPr id="618" name="公債費該当値テキスト"/>
        <xdr:cNvSpPr txBox="1"/>
      </xdr:nvSpPr>
      <xdr:spPr>
        <a:xfrm>
          <a:off x="16370300" y="132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29,579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111494</xdr:rowOff>
    </xdr:from>
    <xdr:to>
      <xdr:col>22</xdr:col>
      <xdr:colOff>415925</xdr:colOff>
      <xdr:row>78</xdr:row>
      <xdr:rowOff>41644</xdr:rowOff>
    </xdr:to>
    <xdr:sp macro="" textlink="">
      <xdr:nvSpPr>
        <xdr:cNvPr id="619" name="円/楕円 618"/>
        <xdr:cNvSpPr/>
      </xdr:nvSpPr>
      <xdr:spPr>
        <a:xfrm>
          <a:off x="15430500" y="133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32771</xdr:rowOff>
    </xdr:from>
    <xdr:ext cx="534377" cy="259045"/>
    <xdr:sp macro="" textlink="">
      <xdr:nvSpPr>
        <xdr:cNvPr id="620" name="テキスト ボックス 619"/>
        <xdr:cNvSpPr txBox="1"/>
      </xdr:nvSpPr>
      <xdr:spPr>
        <a:xfrm>
          <a:off x="15214111" y="1340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29,535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98723</xdr:rowOff>
    </xdr:from>
    <xdr:to>
      <xdr:col>21</xdr:col>
      <xdr:colOff>212725</xdr:colOff>
      <xdr:row>78</xdr:row>
      <xdr:rowOff>28873</xdr:rowOff>
    </xdr:to>
    <xdr:sp macro="" textlink="">
      <xdr:nvSpPr>
        <xdr:cNvPr id="621" name="円/楕円 620"/>
        <xdr:cNvSpPr/>
      </xdr:nvSpPr>
      <xdr:spPr>
        <a:xfrm>
          <a:off x="14541500" y="133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20000</xdr:rowOff>
    </xdr:from>
    <xdr:ext cx="534377" cy="259045"/>
    <xdr:sp macro="" textlink="">
      <xdr:nvSpPr>
        <xdr:cNvPr id="622" name="テキスト ボックス 621"/>
        <xdr:cNvSpPr txBox="1"/>
      </xdr:nvSpPr>
      <xdr:spPr>
        <a:xfrm>
          <a:off x="14325111" y="1339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31,211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40337</xdr:rowOff>
    </xdr:from>
    <xdr:to>
      <xdr:col>20</xdr:col>
      <xdr:colOff>9525</xdr:colOff>
      <xdr:row>77</xdr:row>
      <xdr:rowOff>141937</xdr:rowOff>
    </xdr:to>
    <xdr:sp macro="" textlink="">
      <xdr:nvSpPr>
        <xdr:cNvPr id="623" name="円/楕円 622"/>
        <xdr:cNvSpPr/>
      </xdr:nvSpPr>
      <xdr:spPr>
        <a:xfrm>
          <a:off x="13652500" y="1324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133064</xdr:rowOff>
    </xdr:from>
    <xdr:ext cx="534377" cy="259045"/>
    <xdr:sp macro="" textlink="">
      <xdr:nvSpPr>
        <xdr:cNvPr id="624" name="テキスト ボックス 623"/>
        <xdr:cNvSpPr txBox="1"/>
      </xdr:nvSpPr>
      <xdr:spPr>
        <a:xfrm>
          <a:off x="13436111" y="1333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35514</xdr:rowOff>
    </xdr:from>
    <xdr:to>
      <xdr:col>18</xdr:col>
      <xdr:colOff>492125</xdr:colOff>
      <xdr:row>77</xdr:row>
      <xdr:rowOff>137114</xdr:rowOff>
    </xdr:to>
    <xdr:sp macro="" textlink="">
      <xdr:nvSpPr>
        <xdr:cNvPr id="625" name="円/楕円 624"/>
        <xdr:cNvSpPr/>
      </xdr:nvSpPr>
      <xdr:spPr>
        <a:xfrm>
          <a:off x="12763500" y="1323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128241</xdr:rowOff>
    </xdr:from>
    <xdr:ext cx="534377" cy="259045"/>
    <xdr:sp macro="" textlink="">
      <xdr:nvSpPr>
        <xdr:cNvPr id="626" name="テキスト ボックス 625"/>
        <xdr:cNvSpPr txBox="1"/>
      </xdr:nvSpPr>
      <xdr:spPr>
        <a:xfrm>
          <a:off x="12547111" y="1332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68511</xdr:rowOff>
    </xdr:from>
    <xdr:to>
      <xdr:col>23</xdr:col>
      <xdr:colOff>517525</xdr:colOff>
      <xdr:row>98</xdr:row>
      <xdr:rowOff>112134</xdr:rowOff>
    </xdr:to>
    <xdr:cxnSp macro="">
      <xdr:nvCxnSpPr>
        <xdr:cNvPr id="655" name="直線コネクタ 654"/>
        <xdr:cNvCxnSpPr/>
      </xdr:nvCxnSpPr>
      <xdr:spPr>
        <a:xfrm flipV="1">
          <a:off x="15481300" y="16870611"/>
          <a:ext cx="838200" cy="4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105300</xdr:rowOff>
    </xdr:from>
    <xdr:ext cx="534377" cy="259045"/>
    <xdr:sp macro="" textlink="">
      <xdr:nvSpPr>
        <xdr:cNvPr id="656" name="積立金平均値テキスト"/>
        <xdr:cNvSpPr txBox="1"/>
      </xdr:nvSpPr>
      <xdr:spPr>
        <a:xfrm>
          <a:off x="16370300" y="16393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70510</xdr:rowOff>
    </xdr:from>
    <xdr:to>
      <xdr:col>22</xdr:col>
      <xdr:colOff>365125</xdr:colOff>
      <xdr:row>98</xdr:row>
      <xdr:rowOff>112134</xdr:rowOff>
    </xdr:to>
    <xdr:cxnSp macro="">
      <xdr:nvCxnSpPr>
        <xdr:cNvPr id="658" name="直線コネクタ 657"/>
        <xdr:cNvCxnSpPr/>
      </xdr:nvCxnSpPr>
      <xdr:spPr>
        <a:xfrm>
          <a:off x="14592300" y="16872610"/>
          <a:ext cx="8890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131208</xdr:rowOff>
    </xdr:from>
    <xdr:ext cx="534377" cy="259045"/>
    <xdr:sp macro="" textlink="">
      <xdr:nvSpPr>
        <xdr:cNvPr id="660" name="テキスト ボックス 659"/>
        <xdr:cNvSpPr txBox="1"/>
      </xdr:nvSpPr>
      <xdr:spPr>
        <a:xfrm>
          <a:off x="1521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70510</xdr:rowOff>
    </xdr:from>
    <xdr:to>
      <xdr:col>21</xdr:col>
      <xdr:colOff>161925</xdr:colOff>
      <xdr:row>98</xdr:row>
      <xdr:rowOff>71005</xdr:rowOff>
    </xdr:to>
    <xdr:cxnSp macro="">
      <xdr:nvCxnSpPr>
        <xdr:cNvPr id="661" name="直線コネクタ 660"/>
        <xdr:cNvCxnSpPr/>
      </xdr:nvCxnSpPr>
      <xdr:spPr>
        <a:xfrm flipV="1">
          <a:off x="13703300" y="16872610"/>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71005</xdr:rowOff>
    </xdr:from>
    <xdr:to>
      <xdr:col>19</xdr:col>
      <xdr:colOff>644525</xdr:colOff>
      <xdr:row>98</xdr:row>
      <xdr:rowOff>119145</xdr:rowOff>
    </xdr:to>
    <xdr:cxnSp macro="">
      <xdr:nvCxnSpPr>
        <xdr:cNvPr id="664" name="直線コネクタ 663"/>
        <xdr:cNvCxnSpPr/>
      </xdr:nvCxnSpPr>
      <xdr:spPr>
        <a:xfrm flipV="1">
          <a:off x="12814300" y="16873105"/>
          <a:ext cx="889000" cy="4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17711</xdr:rowOff>
    </xdr:from>
    <xdr:to>
      <xdr:col>23</xdr:col>
      <xdr:colOff>568325</xdr:colOff>
      <xdr:row>98</xdr:row>
      <xdr:rowOff>119311</xdr:rowOff>
    </xdr:to>
    <xdr:sp macro="" textlink="">
      <xdr:nvSpPr>
        <xdr:cNvPr id="674" name="円/楕円 673"/>
        <xdr:cNvSpPr/>
      </xdr:nvSpPr>
      <xdr:spPr>
        <a:xfrm>
          <a:off x="16268700" y="168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167588</xdr:rowOff>
    </xdr:from>
    <xdr:ext cx="469744" cy="259045"/>
    <xdr:sp macro="" textlink="">
      <xdr:nvSpPr>
        <xdr:cNvPr id="675" name="積立金該当値テキスト"/>
        <xdr:cNvSpPr txBox="1"/>
      </xdr:nvSpPr>
      <xdr:spPr>
        <a:xfrm>
          <a:off x="16370300" y="1679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61334</xdr:rowOff>
    </xdr:from>
    <xdr:to>
      <xdr:col>22</xdr:col>
      <xdr:colOff>415925</xdr:colOff>
      <xdr:row>98</xdr:row>
      <xdr:rowOff>162934</xdr:rowOff>
    </xdr:to>
    <xdr:sp macro="" textlink="">
      <xdr:nvSpPr>
        <xdr:cNvPr id="676" name="円/楕円 675"/>
        <xdr:cNvSpPr/>
      </xdr:nvSpPr>
      <xdr:spPr>
        <a:xfrm>
          <a:off x="15430500" y="1686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154061</xdr:rowOff>
    </xdr:from>
    <xdr:ext cx="469744" cy="259045"/>
    <xdr:sp macro="" textlink="">
      <xdr:nvSpPr>
        <xdr:cNvPr id="677" name="テキスト ボックス 676"/>
        <xdr:cNvSpPr txBox="1"/>
      </xdr:nvSpPr>
      <xdr:spPr>
        <a:xfrm>
          <a:off x="15246427" y="1695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19710</xdr:rowOff>
    </xdr:from>
    <xdr:to>
      <xdr:col>21</xdr:col>
      <xdr:colOff>212725</xdr:colOff>
      <xdr:row>98</xdr:row>
      <xdr:rowOff>121310</xdr:rowOff>
    </xdr:to>
    <xdr:sp macro="" textlink="">
      <xdr:nvSpPr>
        <xdr:cNvPr id="678" name="円/楕円 677"/>
        <xdr:cNvSpPr/>
      </xdr:nvSpPr>
      <xdr:spPr>
        <a:xfrm>
          <a:off x="14541500" y="168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112437</xdr:rowOff>
    </xdr:from>
    <xdr:ext cx="469744" cy="259045"/>
    <xdr:sp macro="" textlink="">
      <xdr:nvSpPr>
        <xdr:cNvPr id="679" name="テキスト ボックス 678"/>
        <xdr:cNvSpPr txBox="1"/>
      </xdr:nvSpPr>
      <xdr:spPr>
        <a:xfrm>
          <a:off x="14357427" y="1691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20205</xdr:rowOff>
    </xdr:from>
    <xdr:to>
      <xdr:col>20</xdr:col>
      <xdr:colOff>9525</xdr:colOff>
      <xdr:row>98</xdr:row>
      <xdr:rowOff>121805</xdr:rowOff>
    </xdr:to>
    <xdr:sp macro="" textlink="">
      <xdr:nvSpPr>
        <xdr:cNvPr id="680" name="円/楕円 679"/>
        <xdr:cNvSpPr/>
      </xdr:nvSpPr>
      <xdr:spPr>
        <a:xfrm>
          <a:off x="13652500" y="1682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112932</xdr:rowOff>
    </xdr:from>
    <xdr:ext cx="469744" cy="259045"/>
    <xdr:sp macro="" textlink="">
      <xdr:nvSpPr>
        <xdr:cNvPr id="681" name="テキスト ボックス 680"/>
        <xdr:cNvSpPr txBox="1"/>
      </xdr:nvSpPr>
      <xdr:spPr>
        <a:xfrm>
          <a:off x="13468427" y="1691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68345</xdr:rowOff>
    </xdr:from>
    <xdr:to>
      <xdr:col>18</xdr:col>
      <xdr:colOff>492125</xdr:colOff>
      <xdr:row>98</xdr:row>
      <xdr:rowOff>169945</xdr:rowOff>
    </xdr:to>
    <xdr:sp macro="" textlink="">
      <xdr:nvSpPr>
        <xdr:cNvPr id="682" name="円/楕円 681"/>
        <xdr:cNvSpPr/>
      </xdr:nvSpPr>
      <xdr:spPr>
        <a:xfrm>
          <a:off x="12763500" y="1687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161072</xdr:rowOff>
    </xdr:from>
    <xdr:ext cx="469744" cy="259045"/>
    <xdr:sp macro="" textlink="">
      <xdr:nvSpPr>
        <xdr:cNvPr id="683" name="テキスト ボックス 682"/>
        <xdr:cNvSpPr txBox="1"/>
      </xdr:nvSpPr>
      <xdr:spPr>
        <a:xfrm>
          <a:off x="12579427" y="1696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77619</xdr:rowOff>
    </xdr:from>
    <xdr:to>
      <xdr:col>32</xdr:col>
      <xdr:colOff>187325</xdr:colOff>
      <xdr:row>59</xdr:row>
      <xdr:rowOff>77717</xdr:rowOff>
    </xdr:to>
    <xdr:cxnSp macro="">
      <xdr:nvCxnSpPr>
        <xdr:cNvPr id="771" name="直線コネクタ 770"/>
        <xdr:cNvCxnSpPr/>
      </xdr:nvCxnSpPr>
      <xdr:spPr>
        <a:xfrm>
          <a:off x="21323300" y="10193169"/>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77586</xdr:rowOff>
    </xdr:from>
    <xdr:to>
      <xdr:col>31</xdr:col>
      <xdr:colOff>34925</xdr:colOff>
      <xdr:row>59</xdr:row>
      <xdr:rowOff>77619</xdr:rowOff>
    </xdr:to>
    <xdr:cxnSp macro="">
      <xdr:nvCxnSpPr>
        <xdr:cNvPr id="774" name="直線コネクタ 773"/>
        <xdr:cNvCxnSpPr/>
      </xdr:nvCxnSpPr>
      <xdr:spPr>
        <a:xfrm>
          <a:off x="20434300" y="10193136"/>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6" name="テキスト ボックス 775"/>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77521</xdr:rowOff>
    </xdr:from>
    <xdr:to>
      <xdr:col>29</xdr:col>
      <xdr:colOff>517525</xdr:colOff>
      <xdr:row>59</xdr:row>
      <xdr:rowOff>77586</xdr:rowOff>
    </xdr:to>
    <xdr:cxnSp macro="">
      <xdr:nvCxnSpPr>
        <xdr:cNvPr id="777" name="直線コネクタ 776"/>
        <xdr:cNvCxnSpPr/>
      </xdr:nvCxnSpPr>
      <xdr:spPr>
        <a:xfrm>
          <a:off x="19545300" y="10193071"/>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77521</xdr:rowOff>
    </xdr:from>
    <xdr:to>
      <xdr:col>28</xdr:col>
      <xdr:colOff>314325</xdr:colOff>
      <xdr:row>59</xdr:row>
      <xdr:rowOff>77521</xdr:rowOff>
    </xdr:to>
    <xdr:cxnSp macro="">
      <xdr:nvCxnSpPr>
        <xdr:cNvPr id="780" name="直線コネクタ 779"/>
        <xdr:cNvCxnSpPr/>
      </xdr:nvCxnSpPr>
      <xdr:spPr>
        <a:xfrm>
          <a:off x="18656300" y="10193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26917</xdr:rowOff>
    </xdr:from>
    <xdr:to>
      <xdr:col>32</xdr:col>
      <xdr:colOff>238125</xdr:colOff>
      <xdr:row>59</xdr:row>
      <xdr:rowOff>128517</xdr:rowOff>
    </xdr:to>
    <xdr:sp macro="" textlink="">
      <xdr:nvSpPr>
        <xdr:cNvPr id="790" name="円/楕円 789"/>
        <xdr:cNvSpPr/>
      </xdr:nvSpPr>
      <xdr:spPr>
        <a:xfrm>
          <a:off x="22110700" y="1014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130029</xdr:rowOff>
    </xdr:from>
    <xdr:ext cx="378565" cy="259045"/>
    <xdr:sp macro="" textlink="">
      <xdr:nvSpPr>
        <xdr:cNvPr id="791" name="貸付金該当値テキスト"/>
        <xdr:cNvSpPr txBox="1"/>
      </xdr:nvSpPr>
      <xdr:spPr>
        <a:xfrm>
          <a:off x="22212300" y="10074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26819</xdr:rowOff>
    </xdr:from>
    <xdr:to>
      <xdr:col>31</xdr:col>
      <xdr:colOff>85725</xdr:colOff>
      <xdr:row>59</xdr:row>
      <xdr:rowOff>128419</xdr:rowOff>
    </xdr:to>
    <xdr:sp macro="" textlink="">
      <xdr:nvSpPr>
        <xdr:cNvPr id="792" name="円/楕円 791"/>
        <xdr:cNvSpPr/>
      </xdr:nvSpPr>
      <xdr:spPr>
        <a:xfrm>
          <a:off x="21272500" y="1014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119546</xdr:rowOff>
    </xdr:from>
    <xdr:ext cx="378565" cy="259045"/>
    <xdr:sp macro="" textlink="">
      <xdr:nvSpPr>
        <xdr:cNvPr id="793" name="テキスト ボックス 792"/>
        <xdr:cNvSpPr txBox="1"/>
      </xdr:nvSpPr>
      <xdr:spPr>
        <a:xfrm>
          <a:off x="21134017" y="10235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26786</xdr:rowOff>
    </xdr:from>
    <xdr:to>
      <xdr:col>29</xdr:col>
      <xdr:colOff>568325</xdr:colOff>
      <xdr:row>59</xdr:row>
      <xdr:rowOff>128386</xdr:rowOff>
    </xdr:to>
    <xdr:sp macro="" textlink="">
      <xdr:nvSpPr>
        <xdr:cNvPr id="794" name="円/楕円 793"/>
        <xdr:cNvSpPr/>
      </xdr:nvSpPr>
      <xdr:spPr>
        <a:xfrm>
          <a:off x="20383500" y="101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119513</xdr:rowOff>
    </xdr:from>
    <xdr:ext cx="378565" cy="259045"/>
    <xdr:sp macro="" textlink="">
      <xdr:nvSpPr>
        <xdr:cNvPr id="795" name="テキスト ボックス 794"/>
        <xdr:cNvSpPr txBox="1"/>
      </xdr:nvSpPr>
      <xdr:spPr>
        <a:xfrm>
          <a:off x="20245017" y="10235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26721</xdr:rowOff>
    </xdr:from>
    <xdr:to>
      <xdr:col>28</xdr:col>
      <xdr:colOff>365125</xdr:colOff>
      <xdr:row>59</xdr:row>
      <xdr:rowOff>128321</xdr:rowOff>
    </xdr:to>
    <xdr:sp macro="" textlink="">
      <xdr:nvSpPr>
        <xdr:cNvPr id="796" name="円/楕円 795"/>
        <xdr:cNvSpPr/>
      </xdr:nvSpPr>
      <xdr:spPr>
        <a:xfrm>
          <a:off x="19494500" y="1014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119448</xdr:rowOff>
    </xdr:from>
    <xdr:ext cx="378565" cy="259045"/>
    <xdr:sp macro="" textlink="">
      <xdr:nvSpPr>
        <xdr:cNvPr id="797" name="テキスト ボックス 796"/>
        <xdr:cNvSpPr txBox="1"/>
      </xdr:nvSpPr>
      <xdr:spPr>
        <a:xfrm>
          <a:off x="19356017" y="10234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26721</xdr:rowOff>
    </xdr:from>
    <xdr:to>
      <xdr:col>27</xdr:col>
      <xdr:colOff>161925</xdr:colOff>
      <xdr:row>59</xdr:row>
      <xdr:rowOff>128321</xdr:rowOff>
    </xdr:to>
    <xdr:sp macro="" textlink="">
      <xdr:nvSpPr>
        <xdr:cNvPr id="798" name="円/楕円 797"/>
        <xdr:cNvSpPr/>
      </xdr:nvSpPr>
      <xdr:spPr>
        <a:xfrm>
          <a:off x="18605500" y="1014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119448</xdr:rowOff>
    </xdr:from>
    <xdr:ext cx="378565" cy="259045"/>
    <xdr:sp macro="" textlink="">
      <xdr:nvSpPr>
        <xdr:cNvPr id="799" name="テキスト ボックス 798"/>
        <xdr:cNvSpPr txBox="1"/>
      </xdr:nvSpPr>
      <xdr:spPr>
        <a:xfrm>
          <a:off x="18467017" y="10234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132917</xdr:rowOff>
    </xdr:from>
    <xdr:to>
      <xdr:col>32</xdr:col>
      <xdr:colOff>187325</xdr:colOff>
      <xdr:row>76</xdr:row>
      <xdr:rowOff>136271</xdr:rowOff>
    </xdr:to>
    <xdr:cxnSp macro="">
      <xdr:nvCxnSpPr>
        <xdr:cNvPr id="828" name="直線コネクタ 827"/>
        <xdr:cNvCxnSpPr/>
      </xdr:nvCxnSpPr>
      <xdr:spPr>
        <a:xfrm flipV="1">
          <a:off x="21323300" y="13163117"/>
          <a:ext cx="8382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29" name="繰出金平均値テキスト"/>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111072</xdr:rowOff>
    </xdr:from>
    <xdr:to>
      <xdr:col>31</xdr:col>
      <xdr:colOff>34925</xdr:colOff>
      <xdr:row>76</xdr:row>
      <xdr:rowOff>136271</xdr:rowOff>
    </xdr:to>
    <xdr:cxnSp macro="">
      <xdr:nvCxnSpPr>
        <xdr:cNvPr id="831" name="直線コネクタ 830"/>
        <xdr:cNvCxnSpPr/>
      </xdr:nvCxnSpPr>
      <xdr:spPr>
        <a:xfrm>
          <a:off x="20434300" y="13141272"/>
          <a:ext cx="889000" cy="2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162961</xdr:rowOff>
    </xdr:from>
    <xdr:ext cx="534377" cy="259045"/>
    <xdr:sp macro="" textlink="">
      <xdr:nvSpPr>
        <xdr:cNvPr id="833" name="テキスト ボックス 832"/>
        <xdr:cNvSpPr txBox="1"/>
      </xdr:nvSpPr>
      <xdr:spPr>
        <a:xfrm>
          <a:off x="21056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111072</xdr:rowOff>
    </xdr:from>
    <xdr:to>
      <xdr:col>29</xdr:col>
      <xdr:colOff>517525</xdr:colOff>
      <xdr:row>76</xdr:row>
      <xdr:rowOff>114409</xdr:rowOff>
    </xdr:to>
    <xdr:cxnSp macro="">
      <xdr:nvCxnSpPr>
        <xdr:cNvPr id="834" name="直線コネクタ 833"/>
        <xdr:cNvCxnSpPr/>
      </xdr:nvCxnSpPr>
      <xdr:spPr>
        <a:xfrm flipV="1">
          <a:off x="19545300" y="13141272"/>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159463</xdr:rowOff>
    </xdr:from>
    <xdr:ext cx="534377" cy="259045"/>
    <xdr:sp macro="" textlink="">
      <xdr:nvSpPr>
        <xdr:cNvPr id="836" name="テキスト ボックス 835"/>
        <xdr:cNvSpPr txBox="1"/>
      </xdr:nvSpPr>
      <xdr:spPr>
        <a:xfrm>
          <a:off x="20167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114409</xdr:rowOff>
    </xdr:from>
    <xdr:to>
      <xdr:col>28</xdr:col>
      <xdr:colOff>314325</xdr:colOff>
      <xdr:row>76</xdr:row>
      <xdr:rowOff>146222</xdr:rowOff>
    </xdr:to>
    <xdr:cxnSp macro="">
      <xdr:nvCxnSpPr>
        <xdr:cNvPr id="837" name="直線コネクタ 836"/>
        <xdr:cNvCxnSpPr/>
      </xdr:nvCxnSpPr>
      <xdr:spPr>
        <a:xfrm flipV="1">
          <a:off x="18656300" y="13144609"/>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156748</xdr:rowOff>
    </xdr:from>
    <xdr:ext cx="534377" cy="259045"/>
    <xdr:sp macro="" textlink="">
      <xdr:nvSpPr>
        <xdr:cNvPr id="839" name="テキスト ボックス 838"/>
        <xdr:cNvSpPr txBox="1"/>
      </xdr:nvSpPr>
      <xdr:spPr>
        <a:xfrm>
          <a:off x="19278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1" name="テキスト ボックス 840"/>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82117</xdr:rowOff>
    </xdr:from>
    <xdr:to>
      <xdr:col>32</xdr:col>
      <xdr:colOff>238125</xdr:colOff>
      <xdr:row>77</xdr:row>
      <xdr:rowOff>12267</xdr:rowOff>
    </xdr:to>
    <xdr:sp macro="" textlink="">
      <xdr:nvSpPr>
        <xdr:cNvPr id="847" name="円/楕円 846"/>
        <xdr:cNvSpPr/>
      </xdr:nvSpPr>
      <xdr:spPr>
        <a:xfrm>
          <a:off x="22110700" y="1311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60544</xdr:rowOff>
    </xdr:from>
    <xdr:ext cx="534377" cy="259045"/>
    <xdr:sp macro="" textlink="">
      <xdr:nvSpPr>
        <xdr:cNvPr id="848" name="繰出金該当値テキスト"/>
        <xdr:cNvSpPr txBox="1"/>
      </xdr:nvSpPr>
      <xdr:spPr>
        <a:xfrm>
          <a:off x="22212300" y="1309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55,890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85471</xdr:rowOff>
    </xdr:from>
    <xdr:to>
      <xdr:col>31</xdr:col>
      <xdr:colOff>85725</xdr:colOff>
      <xdr:row>77</xdr:row>
      <xdr:rowOff>15621</xdr:rowOff>
    </xdr:to>
    <xdr:sp macro="" textlink="">
      <xdr:nvSpPr>
        <xdr:cNvPr id="849" name="円/楕円 848"/>
        <xdr:cNvSpPr/>
      </xdr:nvSpPr>
      <xdr:spPr>
        <a:xfrm>
          <a:off x="21272500" y="13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6748</xdr:rowOff>
    </xdr:from>
    <xdr:ext cx="534377" cy="259045"/>
    <xdr:sp macro="" textlink="">
      <xdr:nvSpPr>
        <xdr:cNvPr id="850" name="テキスト ボックス 849"/>
        <xdr:cNvSpPr txBox="1"/>
      </xdr:nvSpPr>
      <xdr:spPr>
        <a:xfrm>
          <a:off x="21056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55,450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60272</xdr:rowOff>
    </xdr:from>
    <xdr:to>
      <xdr:col>29</xdr:col>
      <xdr:colOff>568325</xdr:colOff>
      <xdr:row>76</xdr:row>
      <xdr:rowOff>161872</xdr:rowOff>
    </xdr:to>
    <xdr:sp macro="" textlink="">
      <xdr:nvSpPr>
        <xdr:cNvPr id="851" name="円/楕円 850"/>
        <xdr:cNvSpPr/>
      </xdr:nvSpPr>
      <xdr:spPr>
        <a:xfrm>
          <a:off x="20383500" y="1309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152999</xdr:rowOff>
    </xdr:from>
    <xdr:ext cx="534377" cy="259045"/>
    <xdr:sp macro="" textlink="">
      <xdr:nvSpPr>
        <xdr:cNvPr id="852" name="テキスト ボックス 851"/>
        <xdr:cNvSpPr txBox="1"/>
      </xdr:nvSpPr>
      <xdr:spPr>
        <a:xfrm>
          <a:off x="20167111" y="1318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58,757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63609</xdr:rowOff>
    </xdr:from>
    <xdr:to>
      <xdr:col>28</xdr:col>
      <xdr:colOff>365125</xdr:colOff>
      <xdr:row>76</xdr:row>
      <xdr:rowOff>165209</xdr:rowOff>
    </xdr:to>
    <xdr:sp macro="" textlink="">
      <xdr:nvSpPr>
        <xdr:cNvPr id="853" name="円/楕円 852"/>
        <xdr:cNvSpPr/>
      </xdr:nvSpPr>
      <xdr:spPr>
        <a:xfrm>
          <a:off x="19494500" y="1309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10286</xdr:rowOff>
    </xdr:from>
    <xdr:ext cx="534377" cy="259045"/>
    <xdr:sp macro="" textlink="">
      <xdr:nvSpPr>
        <xdr:cNvPr id="854" name="テキスト ボックス 853"/>
        <xdr:cNvSpPr txBox="1"/>
      </xdr:nvSpPr>
      <xdr:spPr>
        <a:xfrm>
          <a:off x="19278111" y="1286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58,319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95422</xdr:rowOff>
    </xdr:from>
    <xdr:to>
      <xdr:col>27</xdr:col>
      <xdr:colOff>161925</xdr:colOff>
      <xdr:row>77</xdr:row>
      <xdr:rowOff>25572</xdr:rowOff>
    </xdr:to>
    <xdr:sp macro="" textlink="">
      <xdr:nvSpPr>
        <xdr:cNvPr id="855" name="円/楕円 854"/>
        <xdr:cNvSpPr/>
      </xdr:nvSpPr>
      <xdr:spPr>
        <a:xfrm>
          <a:off x="18605500" y="1312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16699</xdr:rowOff>
    </xdr:from>
    <xdr:ext cx="534377" cy="259045"/>
    <xdr:sp macro="" textlink="">
      <xdr:nvSpPr>
        <xdr:cNvPr id="856" name="テキスト ボックス 855"/>
        <xdr:cNvSpPr txBox="1"/>
      </xdr:nvSpPr>
      <xdr:spPr>
        <a:xfrm>
          <a:off x="18389111" y="1321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28</a:t>
          </a:r>
          <a:r>
            <a:rPr kumimoji="1" lang="ja-JP" altLang="en-US" sz="1300">
              <a:latin typeface="ＭＳ Ｐゴシック"/>
            </a:rPr>
            <a:t>年度の住民一人当たりのコストを決算額総額でみると、</a:t>
          </a:r>
          <a:r>
            <a:rPr kumimoji="1" lang="en-US" altLang="ja-JP" sz="1300">
              <a:latin typeface="ＭＳ Ｐゴシック"/>
            </a:rPr>
            <a:t>405,497</a:t>
          </a:r>
          <a:r>
            <a:rPr kumimoji="1" lang="ja-JP" altLang="en-US" sz="1300">
              <a:latin typeface="ＭＳ Ｐゴシック"/>
            </a:rPr>
            <a:t>円となっており、維持補修費、扶助費で類似団体平均より高く、その他の費目については、類似団体平均を下回っている。</a:t>
          </a:r>
          <a:endParaRPr kumimoji="1" lang="en-US" altLang="ja-JP" sz="1300">
            <a:latin typeface="ＭＳ Ｐゴシック"/>
          </a:endParaRPr>
        </a:p>
        <a:p>
          <a:r>
            <a:rPr kumimoji="1" lang="ja-JP" altLang="en-US" sz="1300">
              <a:latin typeface="ＭＳ Ｐゴシック"/>
            </a:rPr>
            <a:t>主な構成要素である扶助費では、一人当たりのコストは、</a:t>
          </a:r>
          <a:r>
            <a:rPr kumimoji="1" lang="en-US" altLang="ja-JP" sz="1300">
              <a:latin typeface="ＭＳ Ｐゴシック"/>
            </a:rPr>
            <a:t>76,499</a:t>
          </a:r>
          <a:r>
            <a:rPr kumimoji="1" lang="ja-JP" altLang="en-US" sz="1300">
              <a:latin typeface="ＭＳ Ｐゴシック"/>
            </a:rPr>
            <a:t>円で、</a:t>
          </a:r>
          <a:r>
            <a:rPr kumimoji="1" lang="en-US" altLang="ja-JP" sz="1300">
              <a:latin typeface="ＭＳ Ｐゴシック"/>
            </a:rPr>
            <a:t>27</a:t>
          </a:r>
          <a:r>
            <a:rPr kumimoji="1" lang="ja-JP" altLang="en-US" sz="1300">
              <a:latin typeface="ＭＳ Ｐゴシック"/>
            </a:rPr>
            <a:t>年度と比較すると</a:t>
          </a:r>
          <a:r>
            <a:rPr kumimoji="1" lang="en-US" altLang="ja-JP" sz="1300">
              <a:latin typeface="ＭＳ Ｐゴシック"/>
            </a:rPr>
            <a:t>3,391</a:t>
          </a:r>
          <a:r>
            <a:rPr kumimoji="1" lang="ja-JP" altLang="en-US" sz="1300">
              <a:latin typeface="ＭＳ Ｐゴシック"/>
            </a:rPr>
            <a:t>円、</a:t>
          </a:r>
          <a:r>
            <a:rPr kumimoji="1" lang="en-US" altLang="ja-JP" sz="1300">
              <a:latin typeface="ＭＳ Ｐゴシック"/>
            </a:rPr>
            <a:t>4.6</a:t>
          </a:r>
          <a:r>
            <a:rPr kumimoji="1" lang="ja-JP" altLang="en-US" sz="1300">
              <a:latin typeface="ＭＳ Ｐゴシック"/>
            </a:rPr>
            <a:t>％の増加となった。これは、措置対象者の増加による児童措置費の増加が主な要因である。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岡山県早島町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12,342
12,317
7.62
5,265,447
5,004,646
203,286
3,022,594
4,660,955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23.1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57595</xdr:rowOff>
    </xdr:from>
    <xdr:to>
      <xdr:col>6</xdr:col>
      <xdr:colOff>511175</xdr:colOff>
      <xdr:row>37</xdr:row>
      <xdr:rowOff>70739</xdr:rowOff>
    </xdr:to>
    <xdr:cxnSp macro="">
      <xdr:nvCxnSpPr>
        <xdr:cNvPr id="61" name="直線コネクタ 60"/>
        <xdr:cNvCxnSpPr/>
      </xdr:nvCxnSpPr>
      <xdr:spPr>
        <a:xfrm>
          <a:off x="3797300" y="6229795"/>
          <a:ext cx="838200" cy="18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12717</xdr:rowOff>
    </xdr:from>
    <xdr:ext cx="469744" cy="259045"/>
    <xdr:sp macro="" textlink="">
      <xdr:nvSpPr>
        <xdr:cNvPr id="62" name="議会費平均値テキスト"/>
        <xdr:cNvSpPr txBox="1"/>
      </xdr:nvSpPr>
      <xdr:spPr>
        <a:xfrm>
          <a:off x="4686300" y="6013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57595</xdr:rowOff>
    </xdr:from>
    <xdr:to>
      <xdr:col>5</xdr:col>
      <xdr:colOff>358775</xdr:colOff>
      <xdr:row>36</xdr:row>
      <xdr:rowOff>123889</xdr:rowOff>
    </xdr:to>
    <xdr:cxnSp macro="">
      <xdr:nvCxnSpPr>
        <xdr:cNvPr id="64" name="直線コネクタ 63"/>
        <xdr:cNvCxnSpPr/>
      </xdr:nvCxnSpPr>
      <xdr:spPr>
        <a:xfrm flipV="1">
          <a:off x="2908300" y="6229795"/>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163212</xdr:rowOff>
    </xdr:from>
    <xdr:ext cx="469744" cy="259045"/>
    <xdr:sp macro="" textlink="">
      <xdr:nvSpPr>
        <xdr:cNvPr id="66" name="テキスト ボックス 65"/>
        <xdr:cNvSpPr txBox="1"/>
      </xdr:nvSpPr>
      <xdr:spPr>
        <a:xfrm>
          <a:off x="3562427"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123889</xdr:rowOff>
    </xdr:from>
    <xdr:to>
      <xdr:col>4</xdr:col>
      <xdr:colOff>155575</xdr:colOff>
      <xdr:row>36</xdr:row>
      <xdr:rowOff>139891</xdr:rowOff>
    </xdr:to>
    <xdr:cxnSp macro="">
      <xdr:nvCxnSpPr>
        <xdr:cNvPr id="67" name="直線コネクタ 66"/>
        <xdr:cNvCxnSpPr/>
      </xdr:nvCxnSpPr>
      <xdr:spPr>
        <a:xfrm flipV="1">
          <a:off x="2019300" y="629608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9288</xdr:rowOff>
    </xdr:from>
    <xdr:ext cx="469744" cy="259045"/>
    <xdr:sp macro="" textlink="">
      <xdr:nvSpPr>
        <xdr:cNvPr id="69" name="テキスト ボックス 68"/>
        <xdr:cNvSpPr txBox="1"/>
      </xdr:nvSpPr>
      <xdr:spPr>
        <a:xfrm>
          <a:off x="2673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93409</xdr:rowOff>
    </xdr:from>
    <xdr:to>
      <xdr:col>2</xdr:col>
      <xdr:colOff>638175</xdr:colOff>
      <xdr:row>36</xdr:row>
      <xdr:rowOff>139891</xdr:rowOff>
    </xdr:to>
    <xdr:cxnSp macro="">
      <xdr:nvCxnSpPr>
        <xdr:cNvPr id="70" name="直線コネクタ 69"/>
        <xdr:cNvCxnSpPr/>
      </xdr:nvCxnSpPr>
      <xdr:spPr>
        <a:xfrm>
          <a:off x="1130300" y="6265609"/>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30243</xdr:rowOff>
    </xdr:from>
    <xdr:ext cx="469744" cy="259045"/>
    <xdr:sp macro="" textlink="">
      <xdr:nvSpPr>
        <xdr:cNvPr id="72" name="テキスト ボックス 71"/>
        <xdr:cNvSpPr txBox="1"/>
      </xdr:nvSpPr>
      <xdr:spPr>
        <a:xfrm>
          <a:off x="1784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171023</xdr:rowOff>
    </xdr:from>
    <xdr:ext cx="469744" cy="259045"/>
    <xdr:sp macro="" textlink="">
      <xdr:nvSpPr>
        <xdr:cNvPr id="74" name="テキスト ボックス 73"/>
        <xdr:cNvSpPr txBox="1"/>
      </xdr:nvSpPr>
      <xdr:spPr>
        <a:xfrm>
          <a:off x="895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19939</xdr:rowOff>
    </xdr:from>
    <xdr:to>
      <xdr:col>6</xdr:col>
      <xdr:colOff>561975</xdr:colOff>
      <xdr:row>37</xdr:row>
      <xdr:rowOff>121539</xdr:rowOff>
    </xdr:to>
    <xdr:sp macro="" textlink="">
      <xdr:nvSpPr>
        <xdr:cNvPr id="80" name="円/楕円 79"/>
        <xdr:cNvSpPr/>
      </xdr:nvSpPr>
      <xdr:spPr>
        <a:xfrm>
          <a:off x="4584700" y="63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169816</xdr:rowOff>
    </xdr:from>
    <xdr:ext cx="469744" cy="259045"/>
    <xdr:sp macro="" textlink="">
      <xdr:nvSpPr>
        <xdr:cNvPr id="81" name="議会費該当値テキスト"/>
        <xdr:cNvSpPr txBox="1"/>
      </xdr:nvSpPr>
      <xdr:spPr>
        <a:xfrm>
          <a:off x="4686300" y="634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6795</xdr:rowOff>
    </xdr:from>
    <xdr:to>
      <xdr:col>5</xdr:col>
      <xdr:colOff>409575</xdr:colOff>
      <xdr:row>36</xdr:row>
      <xdr:rowOff>108395</xdr:rowOff>
    </xdr:to>
    <xdr:sp macro="" textlink="">
      <xdr:nvSpPr>
        <xdr:cNvPr id="82" name="円/楕円 81"/>
        <xdr:cNvSpPr/>
      </xdr:nvSpPr>
      <xdr:spPr>
        <a:xfrm>
          <a:off x="3746500" y="617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99522</xdr:rowOff>
    </xdr:from>
    <xdr:ext cx="469744" cy="259045"/>
    <xdr:sp macro="" textlink="">
      <xdr:nvSpPr>
        <xdr:cNvPr id="83" name="テキスト ボックス 82"/>
        <xdr:cNvSpPr txBox="1"/>
      </xdr:nvSpPr>
      <xdr:spPr>
        <a:xfrm>
          <a:off x="3562427" y="627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73089</xdr:rowOff>
    </xdr:from>
    <xdr:to>
      <xdr:col>4</xdr:col>
      <xdr:colOff>206375</xdr:colOff>
      <xdr:row>37</xdr:row>
      <xdr:rowOff>3239</xdr:rowOff>
    </xdr:to>
    <xdr:sp macro="" textlink="">
      <xdr:nvSpPr>
        <xdr:cNvPr id="84" name="円/楕円 83"/>
        <xdr:cNvSpPr/>
      </xdr:nvSpPr>
      <xdr:spPr>
        <a:xfrm>
          <a:off x="2857500" y="624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165816</xdr:rowOff>
    </xdr:from>
    <xdr:ext cx="469744" cy="259045"/>
    <xdr:sp macro="" textlink="">
      <xdr:nvSpPr>
        <xdr:cNvPr id="85" name="テキスト ボックス 84"/>
        <xdr:cNvSpPr txBox="1"/>
      </xdr:nvSpPr>
      <xdr:spPr>
        <a:xfrm>
          <a:off x="2673427" y="633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89091</xdr:rowOff>
    </xdr:from>
    <xdr:to>
      <xdr:col>3</xdr:col>
      <xdr:colOff>3175</xdr:colOff>
      <xdr:row>37</xdr:row>
      <xdr:rowOff>19241</xdr:rowOff>
    </xdr:to>
    <xdr:sp macro="" textlink="">
      <xdr:nvSpPr>
        <xdr:cNvPr id="86" name="円/楕円 85"/>
        <xdr:cNvSpPr/>
      </xdr:nvSpPr>
      <xdr:spPr>
        <a:xfrm>
          <a:off x="1968500" y="626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10368</xdr:rowOff>
    </xdr:from>
    <xdr:ext cx="469744" cy="259045"/>
    <xdr:sp macro="" textlink="">
      <xdr:nvSpPr>
        <xdr:cNvPr id="87" name="テキスト ボックス 86"/>
        <xdr:cNvSpPr txBox="1"/>
      </xdr:nvSpPr>
      <xdr:spPr>
        <a:xfrm>
          <a:off x="1784427" y="635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42609</xdr:rowOff>
    </xdr:from>
    <xdr:to>
      <xdr:col>1</xdr:col>
      <xdr:colOff>485775</xdr:colOff>
      <xdr:row>36</xdr:row>
      <xdr:rowOff>144209</xdr:rowOff>
    </xdr:to>
    <xdr:sp macro="" textlink="">
      <xdr:nvSpPr>
        <xdr:cNvPr id="88" name="円/楕円 87"/>
        <xdr:cNvSpPr/>
      </xdr:nvSpPr>
      <xdr:spPr>
        <a:xfrm>
          <a:off x="1079500" y="621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135336</xdr:rowOff>
    </xdr:from>
    <xdr:ext cx="469744" cy="259045"/>
    <xdr:sp macro="" textlink="">
      <xdr:nvSpPr>
        <xdr:cNvPr id="89" name="テキスト ボックス 88"/>
        <xdr:cNvSpPr txBox="1"/>
      </xdr:nvSpPr>
      <xdr:spPr>
        <a:xfrm>
          <a:off x="895427" y="630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46354</xdr:rowOff>
    </xdr:from>
    <xdr:to>
      <xdr:col>6</xdr:col>
      <xdr:colOff>511175</xdr:colOff>
      <xdr:row>57</xdr:row>
      <xdr:rowOff>68340</xdr:rowOff>
    </xdr:to>
    <xdr:cxnSp macro="">
      <xdr:nvCxnSpPr>
        <xdr:cNvPr id="116" name="直線コネクタ 115"/>
        <xdr:cNvCxnSpPr/>
      </xdr:nvCxnSpPr>
      <xdr:spPr>
        <a:xfrm>
          <a:off x="3797300" y="9819004"/>
          <a:ext cx="838200" cy="2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46354</xdr:rowOff>
    </xdr:from>
    <xdr:to>
      <xdr:col>5</xdr:col>
      <xdr:colOff>358775</xdr:colOff>
      <xdr:row>57</xdr:row>
      <xdr:rowOff>69296</xdr:rowOff>
    </xdr:to>
    <xdr:cxnSp macro="">
      <xdr:nvCxnSpPr>
        <xdr:cNvPr id="119" name="直線コネクタ 118"/>
        <xdr:cNvCxnSpPr/>
      </xdr:nvCxnSpPr>
      <xdr:spPr>
        <a:xfrm flipV="1">
          <a:off x="2908300" y="9819004"/>
          <a:ext cx="889000" cy="2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69296</xdr:rowOff>
    </xdr:from>
    <xdr:to>
      <xdr:col>4</xdr:col>
      <xdr:colOff>155575</xdr:colOff>
      <xdr:row>57</xdr:row>
      <xdr:rowOff>98314</xdr:rowOff>
    </xdr:to>
    <xdr:cxnSp macro="">
      <xdr:nvCxnSpPr>
        <xdr:cNvPr id="122" name="直線コネクタ 121"/>
        <xdr:cNvCxnSpPr/>
      </xdr:nvCxnSpPr>
      <xdr:spPr>
        <a:xfrm flipV="1">
          <a:off x="2019300" y="9841946"/>
          <a:ext cx="889000" cy="2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98314</xdr:rowOff>
    </xdr:from>
    <xdr:to>
      <xdr:col>2</xdr:col>
      <xdr:colOff>638175</xdr:colOff>
      <xdr:row>57</xdr:row>
      <xdr:rowOff>98475</xdr:rowOff>
    </xdr:to>
    <xdr:cxnSp macro="">
      <xdr:nvCxnSpPr>
        <xdr:cNvPr id="125" name="直線コネクタ 124"/>
        <xdr:cNvCxnSpPr/>
      </xdr:nvCxnSpPr>
      <xdr:spPr>
        <a:xfrm flipV="1">
          <a:off x="1130300" y="9870964"/>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80373</xdr:rowOff>
    </xdr:from>
    <xdr:ext cx="599010" cy="259045"/>
    <xdr:sp macro="" textlink="">
      <xdr:nvSpPr>
        <xdr:cNvPr id="127" name="テキスト ボックス 126"/>
        <xdr:cNvSpPr txBox="1"/>
      </xdr:nvSpPr>
      <xdr:spPr>
        <a:xfrm>
          <a:off x="1719794" y="93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17540</xdr:rowOff>
    </xdr:from>
    <xdr:to>
      <xdr:col>6</xdr:col>
      <xdr:colOff>561975</xdr:colOff>
      <xdr:row>57</xdr:row>
      <xdr:rowOff>119140</xdr:rowOff>
    </xdr:to>
    <xdr:sp macro="" textlink="">
      <xdr:nvSpPr>
        <xdr:cNvPr id="135" name="円/楕円 134"/>
        <xdr:cNvSpPr/>
      </xdr:nvSpPr>
      <xdr:spPr>
        <a:xfrm>
          <a:off x="4584700" y="979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103917</xdr:rowOff>
    </xdr:from>
    <xdr:ext cx="534377" cy="259045"/>
    <xdr:sp macro="" textlink="">
      <xdr:nvSpPr>
        <xdr:cNvPr id="136" name="総務費該当値テキスト"/>
        <xdr:cNvSpPr txBox="1"/>
      </xdr:nvSpPr>
      <xdr:spPr>
        <a:xfrm>
          <a:off x="4686300" y="970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53,108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167004</xdr:rowOff>
    </xdr:from>
    <xdr:to>
      <xdr:col>5</xdr:col>
      <xdr:colOff>409575</xdr:colOff>
      <xdr:row>57</xdr:row>
      <xdr:rowOff>97154</xdr:rowOff>
    </xdr:to>
    <xdr:sp macro="" textlink="">
      <xdr:nvSpPr>
        <xdr:cNvPr id="137" name="円/楕円 136"/>
        <xdr:cNvSpPr/>
      </xdr:nvSpPr>
      <xdr:spPr>
        <a:xfrm>
          <a:off x="3746500" y="97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88281</xdr:rowOff>
    </xdr:from>
    <xdr:ext cx="534377" cy="259045"/>
    <xdr:sp macro="" textlink="">
      <xdr:nvSpPr>
        <xdr:cNvPr id="138" name="テキスト ボックス 137"/>
        <xdr:cNvSpPr txBox="1"/>
      </xdr:nvSpPr>
      <xdr:spPr>
        <a:xfrm>
          <a:off x="3530111" y="986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57,917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18496</xdr:rowOff>
    </xdr:from>
    <xdr:to>
      <xdr:col>4</xdr:col>
      <xdr:colOff>206375</xdr:colOff>
      <xdr:row>57</xdr:row>
      <xdr:rowOff>120096</xdr:rowOff>
    </xdr:to>
    <xdr:sp macro="" textlink="">
      <xdr:nvSpPr>
        <xdr:cNvPr id="139" name="円/楕円 138"/>
        <xdr:cNvSpPr/>
      </xdr:nvSpPr>
      <xdr:spPr>
        <a:xfrm>
          <a:off x="2857500" y="97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111223</xdr:rowOff>
    </xdr:from>
    <xdr:ext cx="534377" cy="259045"/>
    <xdr:sp macro="" textlink="">
      <xdr:nvSpPr>
        <xdr:cNvPr id="140" name="テキスト ボックス 139"/>
        <xdr:cNvSpPr txBox="1"/>
      </xdr:nvSpPr>
      <xdr:spPr>
        <a:xfrm>
          <a:off x="2641111" y="988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52,899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47514</xdr:rowOff>
    </xdr:from>
    <xdr:to>
      <xdr:col>3</xdr:col>
      <xdr:colOff>3175</xdr:colOff>
      <xdr:row>57</xdr:row>
      <xdr:rowOff>149114</xdr:rowOff>
    </xdr:to>
    <xdr:sp macro="" textlink="">
      <xdr:nvSpPr>
        <xdr:cNvPr id="141" name="円/楕円 140"/>
        <xdr:cNvSpPr/>
      </xdr:nvSpPr>
      <xdr:spPr>
        <a:xfrm>
          <a:off x="1968500" y="982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140241</xdr:rowOff>
    </xdr:from>
    <xdr:ext cx="534377" cy="259045"/>
    <xdr:sp macro="" textlink="">
      <xdr:nvSpPr>
        <xdr:cNvPr id="142" name="テキスト ボックス 141"/>
        <xdr:cNvSpPr txBox="1"/>
      </xdr:nvSpPr>
      <xdr:spPr>
        <a:xfrm>
          <a:off x="1752111" y="991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47675</xdr:rowOff>
    </xdr:from>
    <xdr:to>
      <xdr:col>1</xdr:col>
      <xdr:colOff>485775</xdr:colOff>
      <xdr:row>57</xdr:row>
      <xdr:rowOff>149275</xdr:rowOff>
    </xdr:to>
    <xdr:sp macro="" textlink="">
      <xdr:nvSpPr>
        <xdr:cNvPr id="143" name="円/楕円 142"/>
        <xdr:cNvSpPr/>
      </xdr:nvSpPr>
      <xdr:spPr>
        <a:xfrm>
          <a:off x="1079500" y="98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140402</xdr:rowOff>
    </xdr:from>
    <xdr:ext cx="534377" cy="259045"/>
    <xdr:sp macro="" textlink="">
      <xdr:nvSpPr>
        <xdr:cNvPr id="144" name="テキスト ボックス 143"/>
        <xdr:cNvSpPr txBox="1"/>
      </xdr:nvSpPr>
      <xdr:spPr>
        <a:xfrm>
          <a:off x="863111" y="99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149622</xdr:rowOff>
    </xdr:from>
    <xdr:to>
      <xdr:col>6</xdr:col>
      <xdr:colOff>511175</xdr:colOff>
      <xdr:row>77</xdr:row>
      <xdr:rowOff>139937</xdr:rowOff>
    </xdr:to>
    <xdr:cxnSp macro="">
      <xdr:nvCxnSpPr>
        <xdr:cNvPr id="172" name="直線コネクタ 171"/>
        <xdr:cNvCxnSpPr/>
      </xdr:nvCxnSpPr>
      <xdr:spPr>
        <a:xfrm flipV="1">
          <a:off x="3797300" y="13179822"/>
          <a:ext cx="838200" cy="16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105301</xdr:rowOff>
    </xdr:from>
    <xdr:to>
      <xdr:col>5</xdr:col>
      <xdr:colOff>358775</xdr:colOff>
      <xdr:row>77</xdr:row>
      <xdr:rowOff>139937</xdr:rowOff>
    </xdr:to>
    <xdr:cxnSp macro="">
      <xdr:nvCxnSpPr>
        <xdr:cNvPr id="175" name="直線コネクタ 174"/>
        <xdr:cNvCxnSpPr/>
      </xdr:nvCxnSpPr>
      <xdr:spPr>
        <a:xfrm>
          <a:off x="2908300" y="13306951"/>
          <a:ext cx="889000" cy="3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170405</xdr:rowOff>
    </xdr:from>
    <xdr:ext cx="599010" cy="259045"/>
    <xdr:sp macro="" textlink="">
      <xdr:nvSpPr>
        <xdr:cNvPr id="177" name="テキスト ボックス 176"/>
        <xdr:cNvSpPr txBox="1"/>
      </xdr:nvSpPr>
      <xdr:spPr>
        <a:xfrm>
          <a:off x="3497794"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105301</xdr:rowOff>
    </xdr:from>
    <xdr:to>
      <xdr:col>4</xdr:col>
      <xdr:colOff>155575</xdr:colOff>
      <xdr:row>77</xdr:row>
      <xdr:rowOff>165971</xdr:rowOff>
    </xdr:to>
    <xdr:cxnSp macro="">
      <xdr:nvCxnSpPr>
        <xdr:cNvPr id="178" name="直線コネクタ 177"/>
        <xdr:cNvCxnSpPr/>
      </xdr:nvCxnSpPr>
      <xdr:spPr>
        <a:xfrm flipV="1">
          <a:off x="2019300" y="13306951"/>
          <a:ext cx="889000" cy="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14290</xdr:rowOff>
    </xdr:from>
    <xdr:ext cx="599010" cy="259045"/>
    <xdr:sp macro="" textlink="">
      <xdr:nvSpPr>
        <xdr:cNvPr id="180" name="テキスト ボックス 179"/>
        <xdr:cNvSpPr txBox="1"/>
      </xdr:nvSpPr>
      <xdr:spPr>
        <a:xfrm>
          <a:off x="2608794"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146714</xdr:rowOff>
    </xdr:from>
    <xdr:to>
      <xdr:col>2</xdr:col>
      <xdr:colOff>638175</xdr:colOff>
      <xdr:row>77</xdr:row>
      <xdr:rowOff>165971</xdr:rowOff>
    </xdr:to>
    <xdr:cxnSp macro="">
      <xdr:nvCxnSpPr>
        <xdr:cNvPr id="181" name="直線コネクタ 180"/>
        <xdr:cNvCxnSpPr/>
      </xdr:nvCxnSpPr>
      <xdr:spPr>
        <a:xfrm>
          <a:off x="1130300" y="13176914"/>
          <a:ext cx="889000" cy="19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119437</xdr:rowOff>
    </xdr:from>
    <xdr:ext cx="599010" cy="259045"/>
    <xdr:sp macro="" textlink="">
      <xdr:nvSpPr>
        <xdr:cNvPr id="183" name="テキスト ボックス 182"/>
        <xdr:cNvSpPr txBox="1"/>
      </xdr:nvSpPr>
      <xdr:spPr>
        <a:xfrm>
          <a:off x="1719794"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103675</xdr:rowOff>
    </xdr:from>
    <xdr:ext cx="599010" cy="259045"/>
    <xdr:sp macro="" textlink="">
      <xdr:nvSpPr>
        <xdr:cNvPr id="185" name="テキスト ボックス 184"/>
        <xdr:cNvSpPr txBox="1"/>
      </xdr:nvSpPr>
      <xdr:spPr>
        <a:xfrm>
          <a:off x="830794" y="133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98822</xdr:rowOff>
    </xdr:from>
    <xdr:to>
      <xdr:col>6</xdr:col>
      <xdr:colOff>561975</xdr:colOff>
      <xdr:row>77</xdr:row>
      <xdr:rowOff>28972</xdr:rowOff>
    </xdr:to>
    <xdr:sp macro="" textlink="">
      <xdr:nvSpPr>
        <xdr:cNvPr id="191" name="円/楕円 190"/>
        <xdr:cNvSpPr/>
      </xdr:nvSpPr>
      <xdr:spPr>
        <a:xfrm>
          <a:off x="4584700" y="1312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77249</xdr:rowOff>
    </xdr:from>
    <xdr:ext cx="599010" cy="259045"/>
    <xdr:sp macro="" textlink="">
      <xdr:nvSpPr>
        <xdr:cNvPr id="192" name="民生費該当値テキスト"/>
        <xdr:cNvSpPr txBox="1"/>
      </xdr:nvSpPr>
      <xdr:spPr>
        <a:xfrm>
          <a:off x="4686300" y="1310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136,415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89137</xdr:rowOff>
    </xdr:from>
    <xdr:to>
      <xdr:col>5</xdr:col>
      <xdr:colOff>409575</xdr:colOff>
      <xdr:row>78</xdr:row>
      <xdr:rowOff>19287</xdr:rowOff>
    </xdr:to>
    <xdr:sp macro="" textlink="">
      <xdr:nvSpPr>
        <xdr:cNvPr id="193" name="円/楕円 192"/>
        <xdr:cNvSpPr/>
      </xdr:nvSpPr>
      <xdr:spPr>
        <a:xfrm>
          <a:off x="3746500" y="1329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10414</xdr:rowOff>
    </xdr:from>
    <xdr:ext cx="599010" cy="259045"/>
    <xdr:sp macro="" textlink="">
      <xdr:nvSpPr>
        <xdr:cNvPr id="194" name="テキスト ボックス 193"/>
        <xdr:cNvSpPr txBox="1"/>
      </xdr:nvSpPr>
      <xdr:spPr>
        <a:xfrm>
          <a:off x="3497794" y="1338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118,724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54501</xdr:rowOff>
    </xdr:from>
    <xdr:to>
      <xdr:col>4</xdr:col>
      <xdr:colOff>206375</xdr:colOff>
      <xdr:row>77</xdr:row>
      <xdr:rowOff>156101</xdr:rowOff>
    </xdr:to>
    <xdr:sp macro="" textlink="">
      <xdr:nvSpPr>
        <xdr:cNvPr id="195" name="円/楕円 194"/>
        <xdr:cNvSpPr/>
      </xdr:nvSpPr>
      <xdr:spPr>
        <a:xfrm>
          <a:off x="2857500" y="132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147228</xdr:rowOff>
    </xdr:from>
    <xdr:ext cx="599010" cy="259045"/>
    <xdr:sp macro="" textlink="">
      <xdr:nvSpPr>
        <xdr:cNvPr id="196" name="テキスト ボックス 195"/>
        <xdr:cNvSpPr txBox="1"/>
      </xdr:nvSpPr>
      <xdr:spPr>
        <a:xfrm>
          <a:off x="2608794" y="1334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122,512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115171</xdr:rowOff>
    </xdr:from>
    <xdr:to>
      <xdr:col>3</xdr:col>
      <xdr:colOff>3175</xdr:colOff>
      <xdr:row>78</xdr:row>
      <xdr:rowOff>45321</xdr:rowOff>
    </xdr:to>
    <xdr:sp macro="" textlink="">
      <xdr:nvSpPr>
        <xdr:cNvPr id="197" name="円/楕円 196"/>
        <xdr:cNvSpPr/>
      </xdr:nvSpPr>
      <xdr:spPr>
        <a:xfrm>
          <a:off x="1968500" y="133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36448</xdr:rowOff>
    </xdr:from>
    <xdr:ext cx="599010" cy="259045"/>
    <xdr:sp macro="" textlink="">
      <xdr:nvSpPr>
        <xdr:cNvPr id="198" name="テキスト ボックス 197"/>
        <xdr:cNvSpPr txBox="1"/>
      </xdr:nvSpPr>
      <xdr:spPr>
        <a:xfrm>
          <a:off x="1719794" y="1340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115,877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95914</xdr:rowOff>
    </xdr:from>
    <xdr:to>
      <xdr:col>1</xdr:col>
      <xdr:colOff>485775</xdr:colOff>
      <xdr:row>77</xdr:row>
      <xdr:rowOff>26064</xdr:rowOff>
    </xdr:to>
    <xdr:sp macro="" textlink="">
      <xdr:nvSpPr>
        <xdr:cNvPr id="199" name="円/楕円 198"/>
        <xdr:cNvSpPr/>
      </xdr:nvSpPr>
      <xdr:spPr>
        <a:xfrm>
          <a:off x="1079500" y="1312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42591</xdr:rowOff>
    </xdr:from>
    <xdr:ext cx="599010" cy="259045"/>
    <xdr:sp macro="" textlink="">
      <xdr:nvSpPr>
        <xdr:cNvPr id="200" name="テキスト ボックス 199"/>
        <xdr:cNvSpPr txBox="1"/>
      </xdr:nvSpPr>
      <xdr:spPr>
        <a:xfrm>
          <a:off x="830794" y="1290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240</xdr:rowOff>
    </xdr:from>
    <xdr:to>
      <xdr:col>6</xdr:col>
      <xdr:colOff>511175</xdr:colOff>
      <xdr:row>98</xdr:row>
      <xdr:rowOff>5659</xdr:rowOff>
    </xdr:to>
    <xdr:cxnSp macro="">
      <xdr:nvCxnSpPr>
        <xdr:cNvPr id="227" name="直線コネクタ 226"/>
        <xdr:cNvCxnSpPr/>
      </xdr:nvCxnSpPr>
      <xdr:spPr>
        <a:xfrm>
          <a:off x="3797300" y="16802340"/>
          <a:ext cx="838200" cy="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28" name="衛生費平均値テキスト"/>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240</xdr:rowOff>
    </xdr:from>
    <xdr:to>
      <xdr:col>5</xdr:col>
      <xdr:colOff>358775</xdr:colOff>
      <xdr:row>98</xdr:row>
      <xdr:rowOff>414</xdr:rowOff>
    </xdr:to>
    <xdr:cxnSp macro="">
      <xdr:nvCxnSpPr>
        <xdr:cNvPr id="230" name="直線コネクタ 229"/>
        <xdr:cNvCxnSpPr/>
      </xdr:nvCxnSpPr>
      <xdr:spPr>
        <a:xfrm flipV="1">
          <a:off x="2908300" y="16802340"/>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147252</xdr:rowOff>
    </xdr:from>
    <xdr:ext cx="534377" cy="259045"/>
    <xdr:sp macro="" textlink="">
      <xdr:nvSpPr>
        <xdr:cNvPr id="232" name="テキスト ボックス 231"/>
        <xdr:cNvSpPr txBox="1"/>
      </xdr:nvSpPr>
      <xdr:spPr>
        <a:xfrm>
          <a:off x="3530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414</xdr:rowOff>
    </xdr:from>
    <xdr:to>
      <xdr:col>4</xdr:col>
      <xdr:colOff>155575</xdr:colOff>
      <xdr:row>98</xdr:row>
      <xdr:rowOff>9865</xdr:rowOff>
    </xdr:to>
    <xdr:cxnSp macro="">
      <xdr:nvCxnSpPr>
        <xdr:cNvPr id="233" name="直線コネクタ 232"/>
        <xdr:cNvCxnSpPr/>
      </xdr:nvCxnSpPr>
      <xdr:spPr>
        <a:xfrm flipV="1">
          <a:off x="2019300" y="16802514"/>
          <a:ext cx="889000" cy="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35" name="テキスト ボックス 234"/>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9865</xdr:rowOff>
    </xdr:from>
    <xdr:to>
      <xdr:col>2</xdr:col>
      <xdr:colOff>638175</xdr:colOff>
      <xdr:row>98</xdr:row>
      <xdr:rowOff>11373</xdr:rowOff>
    </xdr:to>
    <xdr:cxnSp macro="">
      <xdr:nvCxnSpPr>
        <xdr:cNvPr id="236" name="直線コネクタ 235"/>
        <xdr:cNvCxnSpPr/>
      </xdr:nvCxnSpPr>
      <xdr:spPr>
        <a:xfrm flipV="1">
          <a:off x="1130300" y="16811965"/>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38" name="テキスト ボックス 237"/>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0" name="テキスト ボックス 239"/>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126309</xdr:rowOff>
    </xdr:from>
    <xdr:to>
      <xdr:col>6</xdr:col>
      <xdr:colOff>561975</xdr:colOff>
      <xdr:row>98</xdr:row>
      <xdr:rowOff>56459</xdr:rowOff>
    </xdr:to>
    <xdr:sp macro="" textlink="">
      <xdr:nvSpPr>
        <xdr:cNvPr id="246" name="円/楕円 245"/>
        <xdr:cNvSpPr/>
      </xdr:nvSpPr>
      <xdr:spPr>
        <a:xfrm>
          <a:off x="4584700" y="1675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41236</xdr:rowOff>
    </xdr:from>
    <xdr:ext cx="534377" cy="259045"/>
    <xdr:sp macro="" textlink="">
      <xdr:nvSpPr>
        <xdr:cNvPr id="247" name="衛生費該当値テキスト"/>
        <xdr:cNvSpPr txBox="1"/>
      </xdr:nvSpPr>
      <xdr:spPr>
        <a:xfrm>
          <a:off x="4686300" y="1667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29,318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120890</xdr:rowOff>
    </xdr:from>
    <xdr:to>
      <xdr:col>5</xdr:col>
      <xdr:colOff>409575</xdr:colOff>
      <xdr:row>98</xdr:row>
      <xdr:rowOff>51040</xdr:rowOff>
    </xdr:to>
    <xdr:sp macro="" textlink="">
      <xdr:nvSpPr>
        <xdr:cNvPr id="248" name="円/楕円 247"/>
        <xdr:cNvSpPr/>
      </xdr:nvSpPr>
      <xdr:spPr>
        <a:xfrm>
          <a:off x="3746500" y="1675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42167</xdr:rowOff>
    </xdr:from>
    <xdr:ext cx="534377" cy="259045"/>
    <xdr:sp macro="" textlink="">
      <xdr:nvSpPr>
        <xdr:cNvPr id="249" name="テキスト ボックス 248"/>
        <xdr:cNvSpPr txBox="1"/>
      </xdr:nvSpPr>
      <xdr:spPr>
        <a:xfrm>
          <a:off x="3530111" y="168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121064</xdr:rowOff>
    </xdr:from>
    <xdr:to>
      <xdr:col>4</xdr:col>
      <xdr:colOff>206375</xdr:colOff>
      <xdr:row>98</xdr:row>
      <xdr:rowOff>51214</xdr:rowOff>
    </xdr:to>
    <xdr:sp macro="" textlink="">
      <xdr:nvSpPr>
        <xdr:cNvPr id="250" name="円/楕円 249"/>
        <xdr:cNvSpPr/>
      </xdr:nvSpPr>
      <xdr:spPr>
        <a:xfrm>
          <a:off x="2857500" y="167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42341</xdr:rowOff>
    </xdr:from>
    <xdr:ext cx="534377" cy="259045"/>
    <xdr:sp macro="" textlink="">
      <xdr:nvSpPr>
        <xdr:cNvPr id="251" name="テキスト ボックス 250"/>
        <xdr:cNvSpPr txBox="1"/>
      </xdr:nvSpPr>
      <xdr:spPr>
        <a:xfrm>
          <a:off x="2641111" y="168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130515</xdr:rowOff>
    </xdr:from>
    <xdr:to>
      <xdr:col>3</xdr:col>
      <xdr:colOff>3175</xdr:colOff>
      <xdr:row>98</xdr:row>
      <xdr:rowOff>60665</xdr:rowOff>
    </xdr:to>
    <xdr:sp macro="" textlink="">
      <xdr:nvSpPr>
        <xdr:cNvPr id="252" name="円/楕円 251"/>
        <xdr:cNvSpPr/>
      </xdr:nvSpPr>
      <xdr:spPr>
        <a:xfrm>
          <a:off x="1968500" y="1676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51792</xdr:rowOff>
    </xdr:from>
    <xdr:ext cx="534377" cy="259045"/>
    <xdr:sp macro="" textlink="">
      <xdr:nvSpPr>
        <xdr:cNvPr id="253" name="テキスト ボックス 252"/>
        <xdr:cNvSpPr txBox="1"/>
      </xdr:nvSpPr>
      <xdr:spPr>
        <a:xfrm>
          <a:off x="1752111" y="1685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132023</xdr:rowOff>
    </xdr:from>
    <xdr:to>
      <xdr:col>1</xdr:col>
      <xdr:colOff>485775</xdr:colOff>
      <xdr:row>98</xdr:row>
      <xdr:rowOff>62173</xdr:rowOff>
    </xdr:to>
    <xdr:sp macro="" textlink="">
      <xdr:nvSpPr>
        <xdr:cNvPr id="254" name="円/楕円 253"/>
        <xdr:cNvSpPr/>
      </xdr:nvSpPr>
      <xdr:spPr>
        <a:xfrm>
          <a:off x="1079500" y="1676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53300</xdr:rowOff>
    </xdr:from>
    <xdr:ext cx="534377" cy="259045"/>
    <xdr:sp macro="" textlink="">
      <xdr:nvSpPr>
        <xdr:cNvPr id="255" name="テキスト ボックス 254"/>
        <xdr:cNvSpPr txBox="1"/>
      </xdr:nvSpPr>
      <xdr:spPr>
        <a:xfrm>
          <a:off x="863111" y="1685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98552</xdr:rowOff>
    </xdr:from>
    <xdr:to>
      <xdr:col>15</xdr:col>
      <xdr:colOff>180975</xdr:colOff>
      <xdr:row>39</xdr:row>
      <xdr:rowOff>98552</xdr:rowOff>
    </xdr:to>
    <xdr:cxnSp macro="">
      <xdr:nvCxnSpPr>
        <xdr:cNvPr id="286" name="直線コネクタ 285"/>
        <xdr:cNvCxnSpPr/>
      </xdr:nvCxnSpPr>
      <xdr:spPr>
        <a:xfrm>
          <a:off x="9639300" y="67851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98552</xdr:rowOff>
    </xdr:from>
    <xdr:to>
      <xdr:col>14</xdr:col>
      <xdr:colOff>28575</xdr:colOff>
      <xdr:row>39</xdr:row>
      <xdr:rowOff>98552</xdr:rowOff>
    </xdr:to>
    <xdr:cxnSp macro="">
      <xdr:nvCxnSpPr>
        <xdr:cNvPr id="289" name="直線コネクタ 288"/>
        <xdr:cNvCxnSpPr/>
      </xdr:nvCxnSpPr>
      <xdr:spPr>
        <a:xfrm>
          <a:off x="8750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94033</xdr:rowOff>
    </xdr:from>
    <xdr:ext cx="378565" cy="259045"/>
    <xdr:sp macro="" textlink="">
      <xdr:nvSpPr>
        <xdr:cNvPr id="291" name="テキスト ボックス 290"/>
        <xdr:cNvSpPr txBox="1"/>
      </xdr:nvSpPr>
      <xdr:spPr>
        <a:xfrm>
          <a:off x="9450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98552</xdr:rowOff>
    </xdr:from>
    <xdr:to>
      <xdr:col>12</xdr:col>
      <xdr:colOff>511175</xdr:colOff>
      <xdr:row>39</xdr:row>
      <xdr:rowOff>98552</xdr:rowOff>
    </xdr:to>
    <xdr:cxnSp macro="">
      <xdr:nvCxnSpPr>
        <xdr:cNvPr id="292" name="直線コネクタ 291"/>
        <xdr:cNvCxnSpPr/>
      </xdr:nvCxnSpPr>
      <xdr:spPr>
        <a:xfrm>
          <a:off x="7861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294" name="テキスト ボックス 293"/>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98552</xdr:rowOff>
    </xdr:from>
    <xdr:to>
      <xdr:col>11</xdr:col>
      <xdr:colOff>307975</xdr:colOff>
      <xdr:row>39</xdr:row>
      <xdr:rowOff>98552</xdr:rowOff>
    </xdr:to>
    <xdr:cxnSp macro="">
      <xdr:nvCxnSpPr>
        <xdr:cNvPr id="295" name="直線コネクタ 294"/>
        <xdr:cNvCxnSpPr/>
      </xdr:nvCxnSpPr>
      <xdr:spPr>
        <a:xfrm>
          <a:off x="6972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47752</xdr:rowOff>
    </xdr:from>
    <xdr:to>
      <xdr:col>15</xdr:col>
      <xdr:colOff>231775</xdr:colOff>
      <xdr:row>39</xdr:row>
      <xdr:rowOff>149352</xdr:rowOff>
    </xdr:to>
    <xdr:sp macro="" textlink="">
      <xdr:nvSpPr>
        <xdr:cNvPr id="305" name="円/楕円 304"/>
        <xdr:cNvSpPr/>
      </xdr:nvSpPr>
      <xdr:spPr>
        <a:xfrm>
          <a:off x="10426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134129</xdr:rowOff>
    </xdr:from>
    <xdr:ext cx="249299" cy="259045"/>
    <xdr:sp macro="" textlink="">
      <xdr:nvSpPr>
        <xdr:cNvPr id="306" name="労働費該当値テキスト"/>
        <xdr:cNvSpPr txBox="1"/>
      </xdr:nvSpPr>
      <xdr:spPr>
        <a:xfrm>
          <a:off x="10528300" y="6649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47752</xdr:rowOff>
    </xdr:from>
    <xdr:to>
      <xdr:col>14</xdr:col>
      <xdr:colOff>79375</xdr:colOff>
      <xdr:row>39</xdr:row>
      <xdr:rowOff>149352</xdr:rowOff>
    </xdr:to>
    <xdr:sp macro="" textlink="">
      <xdr:nvSpPr>
        <xdr:cNvPr id="307" name="円/楕円 306"/>
        <xdr:cNvSpPr/>
      </xdr:nvSpPr>
      <xdr:spPr>
        <a:xfrm>
          <a:off x="9588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140479</xdr:rowOff>
    </xdr:from>
    <xdr:ext cx="249299" cy="259045"/>
    <xdr:sp macro="" textlink="">
      <xdr:nvSpPr>
        <xdr:cNvPr id="308" name="テキスト ボックス 307"/>
        <xdr:cNvSpPr txBox="1"/>
      </xdr:nvSpPr>
      <xdr:spPr>
        <a:xfrm>
          <a:off x="9514649"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47752</xdr:rowOff>
    </xdr:from>
    <xdr:to>
      <xdr:col>12</xdr:col>
      <xdr:colOff>561975</xdr:colOff>
      <xdr:row>39</xdr:row>
      <xdr:rowOff>149352</xdr:rowOff>
    </xdr:to>
    <xdr:sp macro="" textlink="">
      <xdr:nvSpPr>
        <xdr:cNvPr id="309" name="円/楕円 308"/>
        <xdr:cNvSpPr/>
      </xdr:nvSpPr>
      <xdr:spPr>
        <a:xfrm>
          <a:off x="8699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140479</xdr:rowOff>
    </xdr:from>
    <xdr:ext cx="249299" cy="259045"/>
    <xdr:sp macro="" textlink="">
      <xdr:nvSpPr>
        <xdr:cNvPr id="310" name="テキスト ボックス 309"/>
        <xdr:cNvSpPr txBox="1"/>
      </xdr:nvSpPr>
      <xdr:spPr>
        <a:xfrm>
          <a:off x="8625649"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47752</xdr:rowOff>
    </xdr:from>
    <xdr:to>
      <xdr:col>11</xdr:col>
      <xdr:colOff>358775</xdr:colOff>
      <xdr:row>39</xdr:row>
      <xdr:rowOff>149352</xdr:rowOff>
    </xdr:to>
    <xdr:sp macro="" textlink="">
      <xdr:nvSpPr>
        <xdr:cNvPr id="311" name="円/楕円 310"/>
        <xdr:cNvSpPr/>
      </xdr:nvSpPr>
      <xdr:spPr>
        <a:xfrm>
          <a:off x="7810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140479</xdr:rowOff>
    </xdr:from>
    <xdr:ext cx="249299" cy="259045"/>
    <xdr:sp macro="" textlink="">
      <xdr:nvSpPr>
        <xdr:cNvPr id="312" name="テキスト ボックス 311"/>
        <xdr:cNvSpPr txBox="1"/>
      </xdr:nvSpPr>
      <xdr:spPr>
        <a:xfrm>
          <a:off x="7736649"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47752</xdr:rowOff>
    </xdr:from>
    <xdr:to>
      <xdr:col>10</xdr:col>
      <xdr:colOff>155575</xdr:colOff>
      <xdr:row>39</xdr:row>
      <xdr:rowOff>149352</xdr:rowOff>
    </xdr:to>
    <xdr:sp macro="" textlink="">
      <xdr:nvSpPr>
        <xdr:cNvPr id="313" name="円/楕円 312"/>
        <xdr:cNvSpPr/>
      </xdr:nvSpPr>
      <xdr:spPr>
        <a:xfrm>
          <a:off x="6921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140479</xdr:rowOff>
    </xdr:from>
    <xdr:ext cx="249299" cy="259045"/>
    <xdr:sp macro="" textlink="">
      <xdr:nvSpPr>
        <xdr:cNvPr id="314" name="テキスト ボックス 313"/>
        <xdr:cNvSpPr txBox="1"/>
      </xdr:nvSpPr>
      <xdr:spPr>
        <a:xfrm>
          <a:off x="6847649"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158011</xdr:rowOff>
    </xdr:from>
    <xdr:to>
      <xdr:col>15</xdr:col>
      <xdr:colOff>180975</xdr:colOff>
      <xdr:row>59</xdr:row>
      <xdr:rowOff>155</xdr:rowOff>
    </xdr:to>
    <xdr:cxnSp macro="">
      <xdr:nvCxnSpPr>
        <xdr:cNvPr id="343" name="直線コネクタ 342"/>
        <xdr:cNvCxnSpPr/>
      </xdr:nvCxnSpPr>
      <xdr:spPr>
        <a:xfrm>
          <a:off x="9639300" y="10102111"/>
          <a:ext cx="838200" cy="1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4"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153614</xdr:rowOff>
    </xdr:from>
    <xdr:to>
      <xdr:col>14</xdr:col>
      <xdr:colOff>28575</xdr:colOff>
      <xdr:row>58</xdr:row>
      <xdr:rowOff>158011</xdr:rowOff>
    </xdr:to>
    <xdr:cxnSp macro="">
      <xdr:nvCxnSpPr>
        <xdr:cNvPr id="346" name="直線コネクタ 345"/>
        <xdr:cNvCxnSpPr/>
      </xdr:nvCxnSpPr>
      <xdr:spPr>
        <a:xfrm>
          <a:off x="8750300" y="10097714"/>
          <a:ext cx="889000" cy="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52463</xdr:rowOff>
    </xdr:from>
    <xdr:ext cx="534377" cy="259045"/>
    <xdr:sp macro="" textlink="">
      <xdr:nvSpPr>
        <xdr:cNvPr id="348" name="テキスト ボックス 347"/>
        <xdr:cNvSpPr txBox="1"/>
      </xdr:nvSpPr>
      <xdr:spPr>
        <a:xfrm>
          <a:off x="9372111" y="965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149141</xdr:rowOff>
    </xdr:from>
    <xdr:to>
      <xdr:col>12</xdr:col>
      <xdr:colOff>511175</xdr:colOff>
      <xdr:row>58</xdr:row>
      <xdr:rowOff>153614</xdr:rowOff>
    </xdr:to>
    <xdr:cxnSp macro="">
      <xdr:nvCxnSpPr>
        <xdr:cNvPr id="349" name="直線コネクタ 348"/>
        <xdr:cNvCxnSpPr/>
      </xdr:nvCxnSpPr>
      <xdr:spPr>
        <a:xfrm>
          <a:off x="7861300" y="10093241"/>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51" name="テキスト ボックス 350"/>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149141</xdr:rowOff>
    </xdr:from>
    <xdr:to>
      <xdr:col>11</xdr:col>
      <xdr:colOff>307975</xdr:colOff>
      <xdr:row>58</xdr:row>
      <xdr:rowOff>149263</xdr:rowOff>
    </xdr:to>
    <xdr:cxnSp macro="">
      <xdr:nvCxnSpPr>
        <xdr:cNvPr id="352" name="直線コネクタ 351"/>
        <xdr:cNvCxnSpPr/>
      </xdr:nvCxnSpPr>
      <xdr:spPr>
        <a:xfrm flipV="1">
          <a:off x="6972300" y="10093241"/>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4" name="テキスト ボックス 353"/>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88826</xdr:rowOff>
    </xdr:from>
    <xdr:ext cx="534377" cy="259045"/>
    <xdr:sp macro="" textlink="">
      <xdr:nvSpPr>
        <xdr:cNvPr id="356" name="テキスト ボックス 355"/>
        <xdr:cNvSpPr txBox="1"/>
      </xdr:nvSpPr>
      <xdr:spPr>
        <a:xfrm>
          <a:off x="6705111" y="9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120805</xdr:rowOff>
    </xdr:from>
    <xdr:to>
      <xdr:col>15</xdr:col>
      <xdr:colOff>231775</xdr:colOff>
      <xdr:row>59</xdr:row>
      <xdr:rowOff>50955</xdr:rowOff>
    </xdr:to>
    <xdr:sp macro="" textlink="">
      <xdr:nvSpPr>
        <xdr:cNvPr id="362" name="円/楕円 361"/>
        <xdr:cNvSpPr/>
      </xdr:nvSpPr>
      <xdr:spPr>
        <a:xfrm>
          <a:off x="10426700" y="1006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35732</xdr:rowOff>
    </xdr:from>
    <xdr:ext cx="469744" cy="259045"/>
    <xdr:sp macro="" textlink="">
      <xdr:nvSpPr>
        <xdr:cNvPr id="363" name="農林水産業費該当値テキスト"/>
        <xdr:cNvSpPr txBox="1"/>
      </xdr:nvSpPr>
      <xdr:spPr>
        <a:xfrm>
          <a:off x="10528300" y="997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107211</xdr:rowOff>
    </xdr:from>
    <xdr:to>
      <xdr:col>14</xdr:col>
      <xdr:colOff>79375</xdr:colOff>
      <xdr:row>59</xdr:row>
      <xdr:rowOff>37361</xdr:rowOff>
    </xdr:to>
    <xdr:sp macro="" textlink="">
      <xdr:nvSpPr>
        <xdr:cNvPr id="364" name="円/楕円 363"/>
        <xdr:cNvSpPr/>
      </xdr:nvSpPr>
      <xdr:spPr>
        <a:xfrm>
          <a:off x="9588500" y="1005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28488</xdr:rowOff>
    </xdr:from>
    <xdr:ext cx="469744" cy="259045"/>
    <xdr:sp macro="" textlink="">
      <xdr:nvSpPr>
        <xdr:cNvPr id="365" name="テキスト ボックス 364"/>
        <xdr:cNvSpPr txBox="1"/>
      </xdr:nvSpPr>
      <xdr:spPr>
        <a:xfrm>
          <a:off x="9404427" y="1014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102814</xdr:rowOff>
    </xdr:from>
    <xdr:to>
      <xdr:col>12</xdr:col>
      <xdr:colOff>561975</xdr:colOff>
      <xdr:row>59</xdr:row>
      <xdr:rowOff>32964</xdr:rowOff>
    </xdr:to>
    <xdr:sp macro="" textlink="">
      <xdr:nvSpPr>
        <xdr:cNvPr id="366" name="円/楕円 365"/>
        <xdr:cNvSpPr/>
      </xdr:nvSpPr>
      <xdr:spPr>
        <a:xfrm>
          <a:off x="8699500" y="100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24091</xdr:rowOff>
    </xdr:from>
    <xdr:ext cx="469744" cy="259045"/>
    <xdr:sp macro="" textlink="">
      <xdr:nvSpPr>
        <xdr:cNvPr id="367" name="テキスト ボックス 366"/>
        <xdr:cNvSpPr txBox="1"/>
      </xdr:nvSpPr>
      <xdr:spPr>
        <a:xfrm>
          <a:off x="8515427" y="101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98341</xdr:rowOff>
    </xdr:from>
    <xdr:to>
      <xdr:col>11</xdr:col>
      <xdr:colOff>358775</xdr:colOff>
      <xdr:row>59</xdr:row>
      <xdr:rowOff>28491</xdr:rowOff>
    </xdr:to>
    <xdr:sp macro="" textlink="">
      <xdr:nvSpPr>
        <xdr:cNvPr id="368" name="円/楕円 367"/>
        <xdr:cNvSpPr/>
      </xdr:nvSpPr>
      <xdr:spPr>
        <a:xfrm>
          <a:off x="7810500" y="1004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19618</xdr:rowOff>
    </xdr:from>
    <xdr:ext cx="469744" cy="259045"/>
    <xdr:sp macro="" textlink="">
      <xdr:nvSpPr>
        <xdr:cNvPr id="369" name="テキスト ボックス 368"/>
        <xdr:cNvSpPr txBox="1"/>
      </xdr:nvSpPr>
      <xdr:spPr>
        <a:xfrm>
          <a:off x="7626427" y="1013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98463</xdr:rowOff>
    </xdr:from>
    <xdr:to>
      <xdr:col>10</xdr:col>
      <xdr:colOff>155575</xdr:colOff>
      <xdr:row>59</xdr:row>
      <xdr:rowOff>28613</xdr:rowOff>
    </xdr:to>
    <xdr:sp macro="" textlink="">
      <xdr:nvSpPr>
        <xdr:cNvPr id="370" name="円/楕円 369"/>
        <xdr:cNvSpPr/>
      </xdr:nvSpPr>
      <xdr:spPr>
        <a:xfrm>
          <a:off x="6921500" y="100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19740</xdr:rowOff>
    </xdr:from>
    <xdr:ext cx="469744" cy="259045"/>
    <xdr:sp macro="" textlink="">
      <xdr:nvSpPr>
        <xdr:cNvPr id="371" name="テキスト ボックス 370"/>
        <xdr:cNvSpPr txBox="1"/>
      </xdr:nvSpPr>
      <xdr:spPr>
        <a:xfrm>
          <a:off x="6737427" y="1013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90711</xdr:rowOff>
    </xdr:from>
    <xdr:to>
      <xdr:col>15</xdr:col>
      <xdr:colOff>180975</xdr:colOff>
      <xdr:row>78</xdr:row>
      <xdr:rowOff>91968</xdr:rowOff>
    </xdr:to>
    <xdr:cxnSp macro="">
      <xdr:nvCxnSpPr>
        <xdr:cNvPr id="398" name="直線コネクタ 397"/>
        <xdr:cNvCxnSpPr/>
      </xdr:nvCxnSpPr>
      <xdr:spPr>
        <a:xfrm flipV="1">
          <a:off x="9639300" y="13463811"/>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9" name="商工費平均値テキスト"/>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91968</xdr:rowOff>
    </xdr:from>
    <xdr:to>
      <xdr:col>14</xdr:col>
      <xdr:colOff>28575</xdr:colOff>
      <xdr:row>78</xdr:row>
      <xdr:rowOff>94574</xdr:rowOff>
    </xdr:to>
    <xdr:cxnSp macro="">
      <xdr:nvCxnSpPr>
        <xdr:cNvPr id="401" name="直線コネクタ 400"/>
        <xdr:cNvCxnSpPr/>
      </xdr:nvCxnSpPr>
      <xdr:spPr>
        <a:xfrm flipV="1">
          <a:off x="8750300" y="13465068"/>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59145</xdr:rowOff>
    </xdr:from>
    <xdr:ext cx="534377" cy="259045"/>
    <xdr:sp macro="" textlink="">
      <xdr:nvSpPr>
        <xdr:cNvPr id="403" name="テキスト ボックス 402"/>
        <xdr:cNvSpPr txBox="1"/>
      </xdr:nvSpPr>
      <xdr:spPr>
        <a:xfrm>
          <a:off x="9372111" y="12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94529</xdr:rowOff>
    </xdr:from>
    <xdr:to>
      <xdr:col>12</xdr:col>
      <xdr:colOff>511175</xdr:colOff>
      <xdr:row>78</xdr:row>
      <xdr:rowOff>94574</xdr:rowOff>
    </xdr:to>
    <xdr:cxnSp macro="">
      <xdr:nvCxnSpPr>
        <xdr:cNvPr id="404" name="直線コネクタ 403"/>
        <xdr:cNvCxnSpPr/>
      </xdr:nvCxnSpPr>
      <xdr:spPr>
        <a:xfrm>
          <a:off x="7861300" y="13467629"/>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6" name="テキスト ボックス 405"/>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93591</xdr:rowOff>
    </xdr:from>
    <xdr:to>
      <xdr:col>11</xdr:col>
      <xdr:colOff>307975</xdr:colOff>
      <xdr:row>78</xdr:row>
      <xdr:rowOff>94529</xdr:rowOff>
    </xdr:to>
    <xdr:cxnSp macro="">
      <xdr:nvCxnSpPr>
        <xdr:cNvPr id="407" name="直線コネクタ 406"/>
        <xdr:cNvCxnSpPr/>
      </xdr:nvCxnSpPr>
      <xdr:spPr>
        <a:xfrm>
          <a:off x="6972300" y="13466691"/>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9" name="テキスト ボックス 408"/>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11" name="テキスト ボックス 410"/>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39911</xdr:rowOff>
    </xdr:from>
    <xdr:to>
      <xdr:col>15</xdr:col>
      <xdr:colOff>231775</xdr:colOff>
      <xdr:row>78</xdr:row>
      <xdr:rowOff>141511</xdr:rowOff>
    </xdr:to>
    <xdr:sp macro="" textlink="">
      <xdr:nvSpPr>
        <xdr:cNvPr id="417" name="円/楕円 416"/>
        <xdr:cNvSpPr/>
      </xdr:nvSpPr>
      <xdr:spPr>
        <a:xfrm>
          <a:off x="10426700" y="1341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126288</xdr:rowOff>
    </xdr:from>
    <xdr:ext cx="469744" cy="259045"/>
    <xdr:sp macro="" textlink="">
      <xdr:nvSpPr>
        <xdr:cNvPr id="418" name="商工費該当値テキスト"/>
        <xdr:cNvSpPr txBox="1"/>
      </xdr:nvSpPr>
      <xdr:spPr>
        <a:xfrm>
          <a:off x="10528300" y="1332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41168</xdr:rowOff>
    </xdr:from>
    <xdr:to>
      <xdr:col>14</xdr:col>
      <xdr:colOff>79375</xdr:colOff>
      <xdr:row>78</xdr:row>
      <xdr:rowOff>142768</xdr:rowOff>
    </xdr:to>
    <xdr:sp macro="" textlink="">
      <xdr:nvSpPr>
        <xdr:cNvPr id="419" name="円/楕円 418"/>
        <xdr:cNvSpPr/>
      </xdr:nvSpPr>
      <xdr:spPr>
        <a:xfrm>
          <a:off x="9588500" y="134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133895</xdr:rowOff>
    </xdr:from>
    <xdr:ext cx="469744" cy="259045"/>
    <xdr:sp macro="" textlink="">
      <xdr:nvSpPr>
        <xdr:cNvPr id="420" name="テキスト ボックス 419"/>
        <xdr:cNvSpPr txBox="1"/>
      </xdr:nvSpPr>
      <xdr:spPr>
        <a:xfrm>
          <a:off x="9404427" y="1350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43774</xdr:rowOff>
    </xdr:from>
    <xdr:to>
      <xdr:col>12</xdr:col>
      <xdr:colOff>561975</xdr:colOff>
      <xdr:row>78</xdr:row>
      <xdr:rowOff>145374</xdr:rowOff>
    </xdr:to>
    <xdr:sp macro="" textlink="">
      <xdr:nvSpPr>
        <xdr:cNvPr id="421" name="円/楕円 420"/>
        <xdr:cNvSpPr/>
      </xdr:nvSpPr>
      <xdr:spPr>
        <a:xfrm>
          <a:off x="8699500" y="134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136501</xdr:rowOff>
    </xdr:from>
    <xdr:ext cx="469744" cy="259045"/>
    <xdr:sp macro="" textlink="">
      <xdr:nvSpPr>
        <xdr:cNvPr id="422" name="テキスト ボックス 421"/>
        <xdr:cNvSpPr txBox="1"/>
      </xdr:nvSpPr>
      <xdr:spPr>
        <a:xfrm>
          <a:off x="8515427" y="1350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43729</xdr:rowOff>
    </xdr:from>
    <xdr:to>
      <xdr:col>11</xdr:col>
      <xdr:colOff>358775</xdr:colOff>
      <xdr:row>78</xdr:row>
      <xdr:rowOff>145329</xdr:rowOff>
    </xdr:to>
    <xdr:sp macro="" textlink="">
      <xdr:nvSpPr>
        <xdr:cNvPr id="423" name="円/楕円 422"/>
        <xdr:cNvSpPr/>
      </xdr:nvSpPr>
      <xdr:spPr>
        <a:xfrm>
          <a:off x="7810500" y="134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136456</xdr:rowOff>
    </xdr:from>
    <xdr:ext cx="469744" cy="259045"/>
    <xdr:sp macro="" textlink="">
      <xdr:nvSpPr>
        <xdr:cNvPr id="424" name="テキスト ボックス 423"/>
        <xdr:cNvSpPr txBox="1"/>
      </xdr:nvSpPr>
      <xdr:spPr>
        <a:xfrm>
          <a:off x="7626427" y="1350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42791</xdr:rowOff>
    </xdr:from>
    <xdr:to>
      <xdr:col>10</xdr:col>
      <xdr:colOff>155575</xdr:colOff>
      <xdr:row>78</xdr:row>
      <xdr:rowOff>144391</xdr:rowOff>
    </xdr:to>
    <xdr:sp macro="" textlink="">
      <xdr:nvSpPr>
        <xdr:cNvPr id="425" name="円/楕円 424"/>
        <xdr:cNvSpPr/>
      </xdr:nvSpPr>
      <xdr:spPr>
        <a:xfrm>
          <a:off x="6921500" y="1341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135518</xdr:rowOff>
    </xdr:from>
    <xdr:ext cx="469744" cy="259045"/>
    <xdr:sp macro="" textlink="">
      <xdr:nvSpPr>
        <xdr:cNvPr id="426" name="テキスト ボックス 425"/>
        <xdr:cNvSpPr txBox="1"/>
      </xdr:nvSpPr>
      <xdr:spPr>
        <a:xfrm>
          <a:off x="6737427" y="13508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3308</xdr:rowOff>
    </xdr:from>
    <xdr:to>
      <xdr:col>15</xdr:col>
      <xdr:colOff>180975</xdr:colOff>
      <xdr:row>97</xdr:row>
      <xdr:rowOff>11044</xdr:rowOff>
    </xdr:to>
    <xdr:cxnSp macro="">
      <xdr:nvCxnSpPr>
        <xdr:cNvPr id="453" name="直線コネクタ 452"/>
        <xdr:cNvCxnSpPr/>
      </xdr:nvCxnSpPr>
      <xdr:spPr>
        <a:xfrm>
          <a:off x="9639300" y="16633958"/>
          <a:ext cx="8382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168925</xdr:rowOff>
    </xdr:from>
    <xdr:ext cx="534377" cy="259045"/>
    <xdr:sp macro="" textlink="">
      <xdr:nvSpPr>
        <xdr:cNvPr id="454" name="土木費平均値テキスト"/>
        <xdr:cNvSpPr txBox="1"/>
      </xdr:nvSpPr>
      <xdr:spPr>
        <a:xfrm>
          <a:off x="10528300" y="1662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167681</xdr:rowOff>
    </xdr:from>
    <xdr:to>
      <xdr:col>14</xdr:col>
      <xdr:colOff>28575</xdr:colOff>
      <xdr:row>97</xdr:row>
      <xdr:rowOff>3308</xdr:rowOff>
    </xdr:to>
    <xdr:cxnSp macro="">
      <xdr:nvCxnSpPr>
        <xdr:cNvPr id="456" name="直線コネクタ 455"/>
        <xdr:cNvCxnSpPr/>
      </xdr:nvCxnSpPr>
      <xdr:spPr>
        <a:xfrm>
          <a:off x="8750300" y="16626881"/>
          <a:ext cx="889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99789</xdr:rowOff>
    </xdr:from>
    <xdr:ext cx="534377" cy="259045"/>
    <xdr:sp macro="" textlink="">
      <xdr:nvSpPr>
        <xdr:cNvPr id="458" name="テキスト ボックス 457"/>
        <xdr:cNvSpPr txBox="1"/>
      </xdr:nvSpPr>
      <xdr:spPr>
        <a:xfrm>
          <a:off x="9372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167681</xdr:rowOff>
    </xdr:from>
    <xdr:to>
      <xdr:col>12</xdr:col>
      <xdr:colOff>511175</xdr:colOff>
      <xdr:row>97</xdr:row>
      <xdr:rowOff>433</xdr:rowOff>
    </xdr:to>
    <xdr:cxnSp macro="">
      <xdr:nvCxnSpPr>
        <xdr:cNvPr id="459" name="直線コネクタ 458"/>
        <xdr:cNvCxnSpPr/>
      </xdr:nvCxnSpPr>
      <xdr:spPr>
        <a:xfrm flipV="1">
          <a:off x="7861300" y="16626881"/>
          <a:ext cx="889000" cy="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107529</xdr:rowOff>
    </xdr:from>
    <xdr:ext cx="534377" cy="259045"/>
    <xdr:sp macro="" textlink="">
      <xdr:nvSpPr>
        <xdr:cNvPr id="461" name="テキスト ボックス 460"/>
        <xdr:cNvSpPr txBox="1"/>
      </xdr:nvSpPr>
      <xdr:spPr>
        <a:xfrm>
          <a:off x="8483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433</xdr:rowOff>
    </xdr:from>
    <xdr:to>
      <xdr:col>11</xdr:col>
      <xdr:colOff>307975</xdr:colOff>
      <xdr:row>97</xdr:row>
      <xdr:rowOff>88635</xdr:rowOff>
    </xdr:to>
    <xdr:cxnSp macro="">
      <xdr:nvCxnSpPr>
        <xdr:cNvPr id="462" name="直線コネクタ 461"/>
        <xdr:cNvCxnSpPr/>
      </xdr:nvCxnSpPr>
      <xdr:spPr>
        <a:xfrm flipV="1">
          <a:off x="6972300" y="16631083"/>
          <a:ext cx="889000" cy="8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102819</xdr:rowOff>
    </xdr:from>
    <xdr:ext cx="534377" cy="259045"/>
    <xdr:sp macro="" textlink="">
      <xdr:nvSpPr>
        <xdr:cNvPr id="464" name="テキスト ボックス 463"/>
        <xdr:cNvSpPr txBox="1"/>
      </xdr:nvSpPr>
      <xdr:spPr>
        <a:xfrm>
          <a:off x="7594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136548</xdr:rowOff>
    </xdr:from>
    <xdr:ext cx="534377" cy="259045"/>
    <xdr:sp macro="" textlink="">
      <xdr:nvSpPr>
        <xdr:cNvPr id="466" name="テキスト ボックス 465"/>
        <xdr:cNvSpPr txBox="1"/>
      </xdr:nvSpPr>
      <xdr:spPr>
        <a:xfrm>
          <a:off x="6705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131694</xdr:rowOff>
    </xdr:from>
    <xdr:to>
      <xdr:col>15</xdr:col>
      <xdr:colOff>231775</xdr:colOff>
      <xdr:row>97</xdr:row>
      <xdr:rowOff>61844</xdr:rowOff>
    </xdr:to>
    <xdr:sp macro="" textlink="">
      <xdr:nvSpPr>
        <xdr:cNvPr id="472" name="円/楕円 471"/>
        <xdr:cNvSpPr/>
      </xdr:nvSpPr>
      <xdr:spPr>
        <a:xfrm>
          <a:off x="10426700" y="1659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154571</xdr:rowOff>
    </xdr:from>
    <xdr:ext cx="534377" cy="259045"/>
    <xdr:sp macro="" textlink="">
      <xdr:nvSpPr>
        <xdr:cNvPr id="473" name="土木費該当値テキスト"/>
        <xdr:cNvSpPr txBox="1"/>
      </xdr:nvSpPr>
      <xdr:spPr>
        <a:xfrm>
          <a:off x="10528300" y="164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65,640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123958</xdr:rowOff>
    </xdr:from>
    <xdr:to>
      <xdr:col>14</xdr:col>
      <xdr:colOff>79375</xdr:colOff>
      <xdr:row>97</xdr:row>
      <xdr:rowOff>54108</xdr:rowOff>
    </xdr:to>
    <xdr:sp macro="" textlink="">
      <xdr:nvSpPr>
        <xdr:cNvPr id="474" name="円/楕円 473"/>
        <xdr:cNvSpPr/>
      </xdr:nvSpPr>
      <xdr:spPr>
        <a:xfrm>
          <a:off x="9588500" y="1658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70635</xdr:rowOff>
    </xdr:from>
    <xdr:ext cx="534377" cy="259045"/>
    <xdr:sp macro="" textlink="">
      <xdr:nvSpPr>
        <xdr:cNvPr id="475" name="テキスト ボックス 474"/>
        <xdr:cNvSpPr txBox="1"/>
      </xdr:nvSpPr>
      <xdr:spPr>
        <a:xfrm>
          <a:off x="9372111" y="1635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67,332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116881</xdr:rowOff>
    </xdr:from>
    <xdr:to>
      <xdr:col>12</xdr:col>
      <xdr:colOff>561975</xdr:colOff>
      <xdr:row>97</xdr:row>
      <xdr:rowOff>47031</xdr:rowOff>
    </xdr:to>
    <xdr:sp macro="" textlink="">
      <xdr:nvSpPr>
        <xdr:cNvPr id="476" name="円/楕円 475"/>
        <xdr:cNvSpPr/>
      </xdr:nvSpPr>
      <xdr:spPr>
        <a:xfrm>
          <a:off x="8699500" y="1657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63558</xdr:rowOff>
    </xdr:from>
    <xdr:ext cx="534377" cy="259045"/>
    <xdr:sp macro="" textlink="">
      <xdr:nvSpPr>
        <xdr:cNvPr id="477" name="テキスト ボックス 476"/>
        <xdr:cNvSpPr txBox="1"/>
      </xdr:nvSpPr>
      <xdr:spPr>
        <a:xfrm>
          <a:off x="8483111" y="1635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68,880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121083</xdr:rowOff>
    </xdr:from>
    <xdr:to>
      <xdr:col>11</xdr:col>
      <xdr:colOff>358775</xdr:colOff>
      <xdr:row>97</xdr:row>
      <xdr:rowOff>51233</xdr:rowOff>
    </xdr:to>
    <xdr:sp macro="" textlink="">
      <xdr:nvSpPr>
        <xdr:cNvPr id="478" name="円/楕円 477"/>
        <xdr:cNvSpPr/>
      </xdr:nvSpPr>
      <xdr:spPr>
        <a:xfrm>
          <a:off x="7810500" y="1658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67760</xdr:rowOff>
    </xdr:from>
    <xdr:ext cx="534377" cy="259045"/>
    <xdr:sp macro="" textlink="">
      <xdr:nvSpPr>
        <xdr:cNvPr id="479" name="テキスト ボックス 478"/>
        <xdr:cNvSpPr txBox="1"/>
      </xdr:nvSpPr>
      <xdr:spPr>
        <a:xfrm>
          <a:off x="7594111" y="1635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67,961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37835</xdr:rowOff>
    </xdr:from>
    <xdr:to>
      <xdr:col>10</xdr:col>
      <xdr:colOff>155575</xdr:colOff>
      <xdr:row>97</xdr:row>
      <xdr:rowOff>139435</xdr:rowOff>
    </xdr:to>
    <xdr:sp macro="" textlink="">
      <xdr:nvSpPr>
        <xdr:cNvPr id="480" name="円/楕円 479"/>
        <xdr:cNvSpPr/>
      </xdr:nvSpPr>
      <xdr:spPr>
        <a:xfrm>
          <a:off x="6921500" y="166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155962</xdr:rowOff>
    </xdr:from>
    <xdr:ext cx="534377" cy="259045"/>
    <xdr:sp macro="" textlink="">
      <xdr:nvSpPr>
        <xdr:cNvPr id="481" name="テキスト ボックス 480"/>
        <xdr:cNvSpPr txBox="1"/>
      </xdr:nvSpPr>
      <xdr:spPr>
        <a:xfrm>
          <a:off x="6705111" y="1644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44864</xdr:rowOff>
    </xdr:from>
    <xdr:to>
      <xdr:col>23</xdr:col>
      <xdr:colOff>517525</xdr:colOff>
      <xdr:row>38</xdr:row>
      <xdr:rowOff>10019</xdr:rowOff>
    </xdr:to>
    <xdr:cxnSp macro="">
      <xdr:nvCxnSpPr>
        <xdr:cNvPr id="512" name="直線コネクタ 511"/>
        <xdr:cNvCxnSpPr/>
      </xdr:nvCxnSpPr>
      <xdr:spPr>
        <a:xfrm flipV="1">
          <a:off x="15481300" y="6217064"/>
          <a:ext cx="838200" cy="30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130453</xdr:rowOff>
    </xdr:from>
    <xdr:ext cx="534377" cy="259045"/>
    <xdr:sp macro="" textlink="">
      <xdr:nvSpPr>
        <xdr:cNvPr id="513" name="消防費平均値テキスト"/>
        <xdr:cNvSpPr txBox="1"/>
      </xdr:nvSpPr>
      <xdr:spPr>
        <a:xfrm>
          <a:off x="16370300" y="630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138181</xdr:rowOff>
    </xdr:from>
    <xdr:to>
      <xdr:col>22</xdr:col>
      <xdr:colOff>365125</xdr:colOff>
      <xdr:row>38</xdr:row>
      <xdr:rowOff>10019</xdr:rowOff>
    </xdr:to>
    <xdr:cxnSp macro="">
      <xdr:nvCxnSpPr>
        <xdr:cNvPr id="515" name="直線コネクタ 514"/>
        <xdr:cNvCxnSpPr/>
      </xdr:nvCxnSpPr>
      <xdr:spPr>
        <a:xfrm>
          <a:off x="14592300" y="6481831"/>
          <a:ext cx="889000" cy="4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7" name="テキスト ボックス 516"/>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129740</xdr:rowOff>
    </xdr:from>
    <xdr:to>
      <xdr:col>21</xdr:col>
      <xdr:colOff>161925</xdr:colOff>
      <xdr:row>37</xdr:row>
      <xdr:rowOff>138181</xdr:rowOff>
    </xdr:to>
    <xdr:cxnSp macro="">
      <xdr:nvCxnSpPr>
        <xdr:cNvPr id="518" name="直線コネクタ 517"/>
        <xdr:cNvCxnSpPr/>
      </xdr:nvCxnSpPr>
      <xdr:spPr>
        <a:xfrm>
          <a:off x="13703300" y="6473390"/>
          <a:ext cx="889000" cy="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0" name="テキスト ボックス 519"/>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129740</xdr:rowOff>
    </xdr:from>
    <xdr:to>
      <xdr:col>19</xdr:col>
      <xdr:colOff>644525</xdr:colOff>
      <xdr:row>38</xdr:row>
      <xdr:rowOff>8386</xdr:rowOff>
    </xdr:to>
    <xdr:cxnSp macro="">
      <xdr:nvCxnSpPr>
        <xdr:cNvPr id="521" name="直線コネクタ 520"/>
        <xdr:cNvCxnSpPr/>
      </xdr:nvCxnSpPr>
      <xdr:spPr>
        <a:xfrm flipV="1">
          <a:off x="12814300" y="6473390"/>
          <a:ext cx="889000" cy="5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3" name="テキスト ボックス 522"/>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25" name="テキスト ボックス 524"/>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165514</xdr:rowOff>
    </xdr:from>
    <xdr:to>
      <xdr:col>23</xdr:col>
      <xdr:colOff>568325</xdr:colOff>
      <xdr:row>36</xdr:row>
      <xdr:rowOff>95664</xdr:rowOff>
    </xdr:to>
    <xdr:sp macro="" textlink="">
      <xdr:nvSpPr>
        <xdr:cNvPr id="531" name="円/楕円 530"/>
        <xdr:cNvSpPr/>
      </xdr:nvSpPr>
      <xdr:spPr>
        <a:xfrm>
          <a:off x="16268700" y="61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16941</xdr:rowOff>
    </xdr:from>
    <xdr:ext cx="534377" cy="259045"/>
    <xdr:sp macro="" textlink="">
      <xdr:nvSpPr>
        <xdr:cNvPr id="532" name="消防費該当値テキスト"/>
        <xdr:cNvSpPr txBox="1"/>
      </xdr:nvSpPr>
      <xdr:spPr>
        <a:xfrm>
          <a:off x="16370300" y="601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34,808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130668</xdr:rowOff>
    </xdr:from>
    <xdr:to>
      <xdr:col>22</xdr:col>
      <xdr:colOff>415925</xdr:colOff>
      <xdr:row>38</xdr:row>
      <xdr:rowOff>60818</xdr:rowOff>
    </xdr:to>
    <xdr:sp macro="" textlink="">
      <xdr:nvSpPr>
        <xdr:cNvPr id="533" name="円/楕円 532"/>
        <xdr:cNvSpPr/>
      </xdr:nvSpPr>
      <xdr:spPr>
        <a:xfrm>
          <a:off x="15430500" y="647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51946</xdr:rowOff>
    </xdr:from>
    <xdr:ext cx="534377" cy="259045"/>
    <xdr:sp macro="" textlink="">
      <xdr:nvSpPr>
        <xdr:cNvPr id="534" name="テキスト ボックス 533"/>
        <xdr:cNvSpPr txBox="1"/>
      </xdr:nvSpPr>
      <xdr:spPr>
        <a:xfrm>
          <a:off x="15214111" y="656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87381</xdr:rowOff>
    </xdr:from>
    <xdr:to>
      <xdr:col>21</xdr:col>
      <xdr:colOff>212725</xdr:colOff>
      <xdr:row>38</xdr:row>
      <xdr:rowOff>17531</xdr:rowOff>
    </xdr:to>
    <xdr:sp macro="" textlink="">
      <xdr:nvSpPr>
        <xdr:cNvPr id="535" name="円/楕円 534"/>
        <xdr:cNvSpPr/>
      </xdr:nvSpPr>
      <xdr:spPr>
        <a:xfrm>
          <a:off x="14541500" y="643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8658</xdr:rowOff>
    </xdr:from>
    <xdr:ext cx="534377" cy="259045"/>
    <xdr:sp macro="" textlink="">
      <xdr:nvSpPr>
        <xdr:cNvPr id="536" name="テキスト ボックス 535"/>
        <xdr:cNvSpPr txBox="1"/>
      </xdr:nvSpPr>
      <xdr:spPr>
        <a:xfrm>
          <a:off x="14325111" y="652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78940</xdr:rowOff>
    </xdr:from>
    <xdr:to>
      <xdr:col>20</xdr:col>
      <xdr:colOff>9525</xdr:colOff>
      <xdr:row>38</xdr:row>
      <xdr:rowOff>9089</xdr:rowOff>
    </xdr:to>
    <xdr:sp macro="" textlink="">
      <xdr:nvSpPr>
        <xdr:cNvPr id="537" name="円/楕円 536"/>
        <xdr:cNvSpPr/>
      </xdr:nvSpPr>
      <xdr:spPr>
        <a:xfrm>
          <a:off x="13652500" y="64225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216</xdr:rowOff>
    </xdr:from>
    <xdr:ext cx="534377" cy="259045"/>
    <xdr:sp macro="" textlink="">
      <xdr:nvSpPr>
        <xdr:cNvPr id="538" name="テキスト ボックス 537"/>
        <xdr:cNvSpPr txBox="1"/>
      </xdr:nvSpPr>
      <xdr:spPr>
        <a:xfrm>
          <a:off x="13436111" y="651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129036</xdr:rowOff>
    </xdr:from>
    <xdr:to>
      <xdr:col>18</xdr:col>
      <xdr:colOff>492125</xdr:colOff>
      <xdr:row>38</xdr:row>
      <xdr:rowOff>59186</xdr:rowOff>
    </xdr:to>
    <xdr:sp macro="" textlink="">
      <xdr:nvSpPr>
        <xdr:cNvPr id="539" name="円/楕円 538"/>
        <xdr:cNvSpPr/>
      </xdr:nvSpPr>
      <xdr:spPr>
        <a:xfrm>
          <a:off x="12763500" y="647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50313</xdr:rowOff>
    </xdr:from>
    <xdr:ext cx="534377" cy="259045"/>
    <xdr:sp macro="" textlink="">
      <xdr:nvSpPr>
        <xdr:cNvPr id="540" name="テキスト ボックス 539"/>
        <xdr:cNvSpPr txBox="1"/>
      </xdr:nvSpPr>
      <xdr:spPr>
        <a:xfrm>
          <a:off x="12547111" y="65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103421</xdr:rowOff>
    </xdr:from>
    <xdr:to>
      <xdr:col>23</xdr:col>
      <xdr:colOff>517525</xdr:colOff>
      <xdr:row>57</xdr:row>
      <xdr:rowOff>118390</xdr:rowOff>
    </xdr:to>
    <xdr:cxnSp macro="">
      <xdr:nvCxnSpPr>
        <xdr:cNvPr id="567" name="直線コネクタ 566"/>
        <xdr:cNvCxnSpPr/>
      </xdr:nvCxnSpPr>
      <xdr:spPr>
        <a:xfrm>
          <a:off x="15481300" y="9876071"/>
          <a:ext cx="838200" cy="1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8"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103421</xdr:rowOff>
    </xdr:from>
    <xdr:to>
      <xdr:col>22</xdr:col>
      <xdr:colOff>365125</xdr:colOff>
      <xdr:row>57</xdr:row>
      <xdr:rowOff>122354</xdr:rowOff>
    </xdr:to>
    <xdr:cxnSp macro="">
      <xdr:nvCxnSpPr>
        <xdr:cNvPr id="570" name="直線コネクタ 569"/>
        <xdr:cNvCxnSpPr/>
      </xdr:nvCxnSpPr>
      <xdr:spPr>
        <a:xfrm flipV="1">
          <a:off x="14592300" y="9876071"/>
          <a:ext cx="889000" cy="1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109127</xdr:rowOff>
    </xdr:from>
    <xdr:ext cx="534377" cy="259045"/>
    <xdr:sp macro="" textlink="">
      <xdr:nvSpPr>
        <xdr:cNvPr id="572" name="テキスト ボックス 571"/>
        <xdr:cNvSpPr txBox="1"/>
      </xdr:nvSpPr>
      <xdr:spPr>
        <a:xfrm>
          <a:off x="15214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63101</xdr:rowOff>
    </xdr:from>
    <xdr:to>
      <xdr:col>21</xdr:col>
      <xdr:colOff>161925</xdr:colOff>
      <xdr:row>57</xdr:row>
      <xdr:rowOff>122354</xdr:rowOff>
    </xdr:to>
    <xdr:cxnSp macro="">
      <xdr:nvCxnSpPr>
        <xdr:cNvPr id="573" name="直線コネクタ 572"/>
        <xdr:cNvCxnSpPr/>
      </xdr:nvCxnSpPr>
      <xdr:spPr>
        <a:xfrm>
          <a:off x="13703300" y="9835751"/>
          <a:ext cx="889000" cy="5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5" name="テキスト ボックス 574"/>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63101</xdr:rowOff>
    </xdr:from>
    <xdr:to>
      <xdr:col>19</xdr:col>
      <xdr:colOff>644525</xdr:colOff>
      <xdr:row>57</xdr:row>
      <xdr:rowOff>112442</xdr:rowOff>
    </xdr:to>
    <xdr:cxnSp macro="">
      <xdr:nvCxnSpPr>
        <xdr:cNvPr id="576" name="直線コネクタ 575"/>
        <xdr:cNvCxnSpPr/>
      </xdr:nvCxnSpPr>
      <xdr:spPr>
        <a:xfrm flipV="1">
          <a:off x="12814300" y="9835751"/>
          <a:ext cx="889000" cy="4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78" name="テキスト ボックス 577"/>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0" name="テキスト ボックス 579"/>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67590</xdr:rowOff>
    </xdr:from>
    <xdr:to>
      <xdr:col>23</xdr:col>
      <xdr:colOff>568325</xdr:colOff>
      <xdr:row>57</xdr:row>
      <xdr:rowOff>169190</xdr:rowOff>
    </xdr:to>
    <xdr:sp macro="" textlink="">
      <xdr:nvSpPr>
        <xdr:cNvPr id="586" name="円/楕円 585"/>
        <xdr:cNvSpPr/>
      </xdr:nvSpPr>
      <xdr:spPr>
        <a:xfrm>
          <a:off x="16268700" y="98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153967</xdr:rowOff>
    </xdr:from>
    <xdr:ext cx="534377" cy="259045"/>
    <xdr:sp macro="" textlink="">
      <xdr:nvSpPr>
        <xdr:cNvPr id="587" name="教育費該当値テキスト"/>
        <xdr:cNvSpPr txBox="1"/>
      </xdr:nvSpPr>
      <xdr:spPr>
        <a:xfrm>
          <a:off x="16370300" y="97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42,161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52621</xdr:rowOff>
    </xdr:from>
    <xdr:to>
      <xdr:col>22</xdr:col>
      <xdr:colOff>415925</xdr:colOff>
      <xdr:row>57</xdr:row>
      <xdr:rowOff>154221</xdr:rowOff>
    </xdr:to>
    <xdr:sp macro="" textlink="">
      <xdr:nvSpPr>
        <xdr:cNvPr id="588" name="円/楕円 587"/>
        <xdr:cNvSpPr/>
      </xdr:nvSpPr>
      <xdr:spPr>
        <a:xfrm>
          <a:off x="15430500" y="982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145348</xdr:rowOff>
    </xdr:from>
    <xdr:ext cx="534377" cy="259045"/>
    <xdr:sp macro="" textlink="">
      <xdr:nvSpPr>
        <xdr:cNvPr id="589" name="テキスト ボックス 588"/>
        <xdr:cNvSpPr txBox="1"/>
      </xdr:nvSpPr>
      <xdr:spPr>
        <a:xfrm>
          <a:off x="15214111" y="99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45,435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71554</xdr:rowOff>
    </xdr:from>
    <xdr:to>
      <xdr:col>21</xdr:col>
      <xdr:colOff>212725</xdr:colOff>
      <xdr:row>58</xdr:row>
      <xdr:rowOff>1704</xdr:rowOff>
    </xdr:to>
    <xdr:sp macro="" textlink="">
      <xdr:nvSpPr>
        <xdr:cNvPr id="590" name="円/楕円 589"/>
        <xdr:cNvSpPr/>
      </xdr:nvSpPr>
      <xdr:spPr>
        <a:xfrm>
          <a:off x="14541500" y="984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164281</xdr:rowOff>
    </xdr:from>
    <xdr:ext cx="534377" cy="259045"/>
    <xdr:sp macro="" textlink="">
      <xdr:nvSpPr>
        <xdr:cNvPr id="591" name="テキスト ボックス 590"/>
        <xdr:cNvSpPr txBox="1"/>
      </xdr:nvSpPr>
      <xdr:spPr>
        <a:xfrm>
          <a:off x="14325111" y="993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12301</xdr:rowOff>
    </xdr:from>
    <xdr:to>
      <xdr:col>20</xdr:col>
      <xdr:colOff>9525</xdr:colOff>
      <xdr:row>57</xdr:row>
      <xdr:rowOff>113901</xdr:rowOff>
    </xdr:to>
    <xdr:sp macro="" textlink="">
      <xdr:nvSpPr>
        <xdr:cNvPr id="592" name="円/楕円 591"/>
        <xdr:cNvSpPr/>
      </xdr:nvSpPr>
      <xdr:spPr>
        <a:xfrm>
          <a:off x="13652500" y="97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105028</xdr:rowOff>
    </xdr:from>
    <xdr:ext cx="534377" cy="259045"/>
    <xdr:sp macro="" textlink="">
      <xdr:nvSpPr>
        <xdr:cNvPr id="593" name="テキスト ボックス 592"/>
        <xdr:cNvSpPr txBox="1"/>
      </xdr:nvSpPr>
      <xdr:spPr>
        <a:xfrm>
          <a:off x="13436111" y="98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54,254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61642</xdr:rowOff>
    </xdr:from>
    <xdr:to>
      <xdr:col>18</xdr:col>
      <xdr:colOff>492125</xdr:colOff>
      <xdr:row>57</xdr:row>
      <xdr:rowOff>163242</xdr:rowOff>
    </xdr:to>
    <xdr:sp macro="" textlink="">
      <xdr:nvSpPr>
        <xdr:cNvPr id="594" name="円/楕円 593"/>
        <xdr:cNvSpPr/>
      </xdr:nvSpPr>
      <xdr:spPr>
        <a:xfrm>
          <a:off x="12763500" y="983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154369</xdr:rowOff>
    </xdr:from>
    <xdr:ext cx="534377" cy="259045"/>
    <xdr:sp macro="" textlink="">
      <xdr:nvSpPr>
        <xdr:cNvPr id="595" name="テキスト ボックス 594"/>
        <xdr:cNvSpPr txBox="1"/>
      </xdr:nvSpPr>
      <xdr:spPr>
        <a:xfrm>
          <a:off x="12547111" y="992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28257</xdr:rowOff>
    </xdr:from>
    <xdr:to>
      <xdr:col>23</xdr:col>
      <xdr:colOff>517525</xdr:colOff>
      <xdr:row>79</xdr:row>
      <xdr:rowOff>44450</xdr:rowOff>
    </xdr:to>
    <xdr:cxnSp macro="">
      <xdr:nvCxnSpPr>
        <xdr:cNvPr id="624" name="直線コネクタ 623"/>
        <xdr:cNvCxnSpPr/>
      </xdr:nvCxnSpPr>
      <xdr:spPr>
        <a:xfrm flipV="1">
          <a:off x="15481300" y="13572807"/>
          <a:ext cx="838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5"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7" name="直線コネクタ 62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8" name="フローチャート : 判断 627"/>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9" name="テキスト ボックス 628"/>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0" name="直線コネクタ 62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2" name="テキスト ボックス 631"/>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3" name="直線コネクタ 63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7" name="テキスト ボックス 636"/>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148907</xdr:rowOff>
    </xdr:from>
    <xdr:to>
      <xdr:col>23</xdr:col>
      <xdr:colOff>568325</xdr:colOff>
      <xdr:row>79</xdr:row>
      <xdr:rowOff>79057</xdr:rowOff>
    </xdr:to>
    <xdr:sp macro="" textlink="">
      <xdr:nvSpPr>
        <xdr:cNvPr id="643" name="円/楕円 642"/>
        <xdr:cNvSpPr/>
      </xdr:nvSpPr>
      <xdr:spPr>
        <a:xfrm>
          <a:off x="16268700" y="1352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378565" cy="259045"/>
    <xdr:sp macro="" textlink="">
      <xdr:nvSpPr>
        <xdr:cNvPr id="644" name="災害復旧費該当値テキスト"/>
        <xdr:cNvSpPr txBox="1"/>
      </xdr:nvSpPr>
      <xdr:spPr>
        <a:xfrm>
          <a:off x="16370300" y="13453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5" name="円/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6" name="テキスト ボックス 645"/>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7" name="円/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8" name="テキスト ボックス 647"/>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9" name="円/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0" name="テキスト ボックス 649"/>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1" name="円/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2" name="テキスト ボックス 651"/>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161958</xdr:rowOff>
    </xdr:from>
    <xdr:to>
      <xdr:col>23</xdr:col>
      <xdr:colOff>517525</xdr:colOff>
      <xdr:row>97</xdr:row>
      <xdr:rowOff>162294</xdr:rowOff>
    </xdr:to>
    <xdr:cxnSp macro="">
      <xdr:nvCxnSpPr>
        <xdr:cNvPr id="681" name="直線コネクタ 680"/>
        <xdr:cNvCxnSpPr/>
      </xdr:nvCxnSpPr>
      <xdr:spPr>
        <a:xfrm flipV="1">
          <a:off x="15481300" y="16792608"/>
          <a:ext cx="838200" cy="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2"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149523</xdr:rowOff>
    </xdr:from>
    <xdr:to>
      <xdr:col>22</xdr:col>
      <xdr:colOff>365125</xdr:colOff>
      <xdr:row>97</xdr:row>
      <xdr:rowOff>162294</xdr:rowOff>
    </xdr:to>
    <xdr:cxnSp macro="">
      <xdr:nvCxnSpPr>
        <xdr:cNvPr id="684" name="直線コネクタ 683"/>
        <xdr:cNvCxnSpPr/>
      </xdr:nvCxnSpPr>
      <xdr:spPr>
        <a:xfrm>
          <a:off x="14592300" y="16780173"/>
          <a:ext cx="889000" cy="1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5" name="フローチャート : 判断 684"/>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86" name="テキスト ボックス 685"/>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91137</xdr:rowOff>
    </xdr:from>
    <xdr:to>
      <xdr:col>21</xdr:col>
      <xdr:colOff>161925</xdr:colOff>
      <xdr:row>97</xdr:row>
      <xdr:rowOff>149523</xdr:rowOff>
    </xdr:to>
    <xdr:cxnSp macro="">
      <xdr:nvCxnSpPr>
        <xdr:cNvPr id="687" name="直線コネクタ 686"/>
        <xdr:cNvCxnSpPr/>
      </xdr:nvCxnSpPr>
      <xdr:spPr>
        <a:xfrm>
          <a:off x="13703300" y="16721787"/>
          <a:ext cx="889000" cy="5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9" name="テキスト ボックス 688"/>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86314</xdr:rowOff>
    </xdr:from>
    <xdr:to>
      <xdr:col>19</xdr:col>
      <xdr:colOff>644525</xdr:colOff>
      <xdr:row>97</xdr:row>
      <xdr:rowOff>91137</xdr:rowOff>
    </xdr:to>
    <xdr:cxnSp macro="">
      <xdr:nvCxnSpPr>
        <xdr:cNvPr id="690" name="直線コネクタ 689"/>
        <xdr:cNvCxnSpPr/>
      </xdr:nvCxnSpPr>
      <xdr:spPr>
        <a:xfrm>
          <a:off x="12814300" y="16716964"/>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2" name="テキスト ボックス 691"/>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4" name="テキスト ボックス 693"/>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111158</xdr:rowOff>
    </xdr:from>
    <xdr:to>
      <xdr:col>23</xdr:col>
      <xdr:colOff>568325</xdr:colOff>
      <xdr:row>98</xdr:row>
      <xdr:rowOff>41308</xdr:rowOff>
    </xdr:to>
    <xdr:sp macro="" textlink="">
      <xdr:nvSpPr>
        <xdr:cNvPr id="700" name="円/楕円 699"/>
        <xdr:cNvSpPr/>
      </xdr:nvSpPr>
      <xdr:spPr>
        <a:xfrm>
          <a:off x="16268700" y="167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89585</xdr:rowOff>
    </xdr:from>
    <xdr:ext cx="534377" cy="259045"/>
    <xdr:sp macro="" textlink="">
      <xdr:nvSpPr>
        <xdr:cNvPr id="701" name="公債費該当値テキスト"/>
        <xdr:cNvSpPr txBox="1"/>
      </xdr:nvSpPr>
      <xdr:spPr>
        <a:xfrm>
          <a:off x="16370300" y="1672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29,579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111494</xdr:rowOff>
    </xdr:from>
    <xdr:to>
      <xdr:col>22</xdr:col>
      <xdr:colOff>415925</xdr:colOff>
      <xdr:row>98</xdr:row>
      <xdr:rowOff>41644</xdr:rowOff>
    </xdr:to>
    <xdr:sp macro="" textlink="">
      <xdr:nvSpPr>
        <xdr:cNvPr id="702" name="円/楕円 701"/>
        <xdr:cNvSpPr/>
      </xdr:nvSpPr>
      <xdr:spPr>
        <a:xfrm>
          <a:off x="15430500" y="167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32771</xdr:rowOff>
    </xdr:from>
    <xdr:ext cx="534377" cy="259045"/>
    <xdr:sp macro="" textlink="">
      <xdr:nvSpPr>
        <xdr:cNvPr id="703" name="テキスト ボックス 702"/>
        <xdr:cNvSpPr txBox="1"/>
      </xdr:nvSpPr>
      <xdr:spPr>
        <a:xfrm>
          <a:off x="15214111" y="1683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29,535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98723</xdr:rowOff>
    </xdr:from>
    <xdr:to>
      <xdr:col>21</xdr:col>
      <xdr:colOff>212725</xdr:colOff>
      <xdr:row>98</xdr:row>
      <xdr:rowOff>28873</xdr:rowOff>
    </xdr:to>
    <xdr:sp macro="" textlink="">
      <xdr:nvSpPr>
        <xdr:cNvPr id="704" name="円/楕円 703"/>
        <xdr:cNvSpPr/>
      </xdr:nvSpPr>
      <xdr:spPr>
        <a:xfrm>
          <a:off x="14541500" y="1672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20000</xdr:rowOff>
    </xdr:from>
    <xdr:ext cx="534377" cy="259045"/>
    <xdr:sp macro="" textlink="">
      <xdr:nvSpPr>
        <xdr:cNvPr id="705" name="テキスト ボックス 704"/>
        <xdr:cNvSpPr txBox="1"/>
      </xdr:nvSpPr>
      <xdr:spPr>
        <a:xfrm>
          <a:off x="14325111" y="168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31,211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40337</xdr:rowOff>
    </xdr:from>
    <xdr:to>
      <xdr:col>20</xdr:col>
      <xdr:colOff>9525</xdr:colOff>
      <xdr:row>97</xdr:row>
      <xdr:rowOff>141937</xdr:rowOff>
    </xdr:to>
    <xdr:sp macro="" textlink="">
      <xdr:nvSpPr>
        <xdr:cNvPr id="706" name="円/楕円 705"/>
        <xdr:cNvSpPr/>
      </xdr:nvSpPr>
      <xdr:spPr>
        <a:xfrm>
          <a:off x="13652500" y="1667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133064</xdr:rowOff>
    </xdr:from>
    <xdr:ext cx="534377" cy="259045"/>
    <xdr:sp macro="" textlink="">
      <xdr:nvSpPr>
        <xdr:cNvPr id="707" name="テキスト ボックス 706"/>
        <xdr:cNvSpPr txBox="1"/>
      </xdr:nvSpPr>
      <xdr:spPr>
        <a:xfrm>
          <a:off x="13436111" y="1676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35514</xdr:rowOff>
    </xdr:from>
    <xdr:to>
      <xdr:col>18</xdr:col>
      <xdr:colOff>492125</xdr:colOff>
      <xdr:row>97</xdr:row>
      <xdr:rowOff>137114</xdr:rowOff>
    </xdr:to>
    <xdr:sp macro="" textlink="">
      <xdr:nvSpPr>
        <xdr:cNvPr id="708" name="円/楕円 707"/>
        <xdr:cNvSpPr/>
      </xdr:nvSpPr>
      <xdr:spPr>
        <a:xfrm>
          <a:off x="12763500" y="166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128241</xdr:rowOff>
    </xdr:from>
    <xdr:ext cx="534377" cy="259045"/>
    <xdr:sp macro="" textlink="">
      <xdr:nvSpPr>
        <xdr:cNvPr id="709" name="テキスト ボックス 708"/>
        <xdr:cNvSpPr txBox="1"/>
      </xdr:nvSpPr>
      <xdr:spPr>
        <a:xfrm>
          <a:off x="12547111" y="167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4" name="フローチャート : 判断 743"/>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5" name="テキスト ボックス 744"/>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8" name="テキスト ボックス 747"/>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97572</xdr:rowOff>
    </xdr:from>
    <xdr:to>
      <xdr:col>28</xdr:col>
      <xdr:colOff>314325</xdr:colOff>
      <xdr:row>39</xdr:row>
      <xdr:rowOff>98878</xdr:rowOff>
    </xdr:to>
    <xdr:cxnSp macro="">
      <xdr:nvCxnSpPr>
        <xdr:cNvPr id="749" name="直線コネクタ 748"/>
        <xdr:cNvCxnSpPr/>
      </xdr:nvCxnSpPr>
      <xdr:spPr>
        <a:xfrm>
          <a:off x="18656300" y="6784122"/>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3" name="テキスト ボックス 752"/>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46772</xdr:rowOff>
    </xdr:from>
    <xdr:to>
      <xdr:col>27</xdr:col>
      <xdr:colOff>161925</xdr:colOff>
      <xdr:row>39</xdr:row>
      <xdr:rowOff>148372</xdr:rowOff>
    </xdr:to>
    <xdr:sp macro="" textlink="">
      <xdr:nvSpPr>
        <xdr:cNvPr id="767" name="円/楕円 766"/>
        <xdr:cNvSpPr/>
      </xdr:nvSpPr>
      <xdr:spPr>
        <a:xfrm>
          <a:off x="18605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139499</xdr:rowOff>
    </xdr:from>
    <xdr:ext cx="249299" cy="259045"/>
    <xdr:sp macro="" textlink="">
      <xdr:nvSpPr>
        <xdr:cNvPr id="768" name="テキスト ボックス 767"/>
        <xdr:cNvSpPr txBox="1"/>
      </xdr:nvSpPr>
      <xdr:spPr>
        <a:xfrm>
          <a:off x="18531649"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28</a:t>
          </a:r>
          <a:r>
            <a:rPr kumimoji="1" lang="ja-JP" altLang="en-US" sz="1300">
              <a:latin typeface="ＭＳ Ｐゴシック"/>
            </a:rPr>
            <a:t>年度においては、消防費の住民一人当たりのコストは、</a:t>
          </a:r>
          <a:r>
            <a:rPr kumimoji="1" lang="en-US" altLang="ja-JP" sz="1300">
              <a:latin typeface="ＭＳ Ｐゴシック"/>
            </a:rPr>
            <a:t>34,808</a:t>
          </a:r>
          <a:r>
            <a:rPr kumimoji="1" lang="ja-JP" altLang="en-US" sz="1300">
              <a:latin typeface="ＭＳ Ｐゴシック"/>
            </a:rPr>
            <a:t>円となり、類似団体平均を上回っている。</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7,134</a:t>
          </a:r>
          <a:r>
            <a:rPr kumimoji="1" lang="ja-JP" altLang="en-US" sz="1300">
              <a:latin typeface="ＭＳ Ｐゴシック"/>
            </a:rPr>
            <a:t>円、</a:t>
          </a:r>
          <a:r>
            <a:rPr kumimoji="1" lang="en-US" altLang="ja-JP" sz="1300">
              <a:latin typeface="ＭＳ Ｐゴシック"/>
            </a:rPr>
            <a:t>25.8</a:t>
          </a:r>
          <a:r>
            <a:rPr kumimoji="1" lang="ja-JP" altLang="en-US" sz="1300">
              <a:latin typeface="ＭＳ Ｐゴシック"/>
            </a:rPr>
            <a:t>％の増となり、</a:t>
          </a:r>
          <a:r>
            <a:rPr kumimoji="1" lang="ja-JP" altLang="ja-JP" sz="1300">
              <a:solidFill>
                <a:schemeClr val="dk1"/>
              </a:solidFill>
              <a:effectLst/>
              <a:latin typeface="+mn-lt"/>
              <a:ea typeface="+mn-ea"/>
              <a:cs typeface="+mn-cs"/>
            </a:rPr>
            <a:t>防災行政無線整備による普通建設事業費の増によるもの</a:t>
          </a:r>
          <a:r>
            <a:rPr kumimoji="1" lang="ja-JP" altLang="en-US" sz="1300">
              <a:solidFill>
                <a:schemeClr val="dk1"/>
              </a:solidFill>
              <a:effectLst/>
              <a:latin typeface="+mn-lt"/>
              <a:ea typeface="+mn-ea"/>
              <a:cs typeface="+mn-cs"/>
            </a:rPr>
            <a:t>である</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また、主な構成要素である民生費の一人当たりのコストは、</a:t>
          </a:r>
          <a:r>
            <a:rPr kumimoji="1" lang="en-US" altLang="ja-JP" sz="1300">
              <a:latin typeface="ＭＳ Ｐゴシック"/>
            </a:rPr>
            <a:t>136,415</a:t>
          </a:r>
          <a:r>
            <a:rPr kumimoji="1" lang="ja-JP" altLang="en-US" sz="1300">
              <a:latin typeface="ＭＳ Ｐゴシック"/>
            </a:rPr>
            <a:t>円となり、全体の</a:t>
          </a:r>
          <a:r>
            <a:rPr kumimoji="1" lang="en-US" altLang="ja-JP" sz="1300">
              <a:latin typeface="ＭＳ Ｐゴシック"/>
            </a:rPr>
            <a:t>33.6</a:t>
          </a:r>
          <a:r>
            <a:rPr kumimoji="1" lang="ja-JP" altLang="en-US" sz="1300">
              <a:latin typeface="ＭＳ Ｐゴシック"/>
            </a:rPr>
            <a:t>％と占めている。</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17,691</a:t>
          </a:r>
          <a:r>
            <a:rPr kumimoji="1" lang="ja-JP" altLang="en-US" sz="1300">
              <a:latin typeface="ＭＳ Ｐゴシック"/>
            </a:rPr>
            <a:t>円、</a:t>
          </a:r>
          <a:r>
            <a:rPr kumimoji="1" lang="en-US" altLang="ja-JP" sz="1300">
              <a:latin typeface="ＭＳ Ｐゴシック"/>
            </a:rPr>
            <a:t>14.9</a:t>
          </a:r>
          <a:r>
            <a:rPr kumimoji="1" lang="ja-JP" altLang="en-US" sz="1300">
              <a:latin typeface="ＭＳ Ｐゴシック"/>
            </a:rPr>
            <a:t>％の増となり、民間保育園施設整備に対する補助の増によるものである。</a:t>
          </a:r>
          <a:endParaRPr kumimoji="1" lang="en-US" altLang="ja-JP" sz="1300">
            <a:latin typeface="ＭＳ Ｐゴシック"/>
          </a:endParaRPr>
        </a:p>
        <a:p>
          <a:r>
            <a:rPr kumimoji="1" lang="ja-JP" altLang="en-US" sz="1300">
              <a:latin typeface="ＭＳ Ｐゴシック"/>
            </a:rPr>
            <a:t>土木費の住民一人当たりのコストは、</a:t>
          </a:r>
          <a:r>
            <a:rPr kumimoji="1" lang="en-US" altLang="ja-JP" sz="1300">
              <a:latin typeface="ＭＳ Ｐゴシック"/>
            </a:rPr>
            <a:t>24</a:t>
          </a:r>
          <a:r>
            <a:rPr kumimoji="1" lang="ja-JP" altLang="en-US" sz="1300">
              <a:latin typeface="ＭＳ Ｐゴシック"/>
            </a:rPr>
            <a:t>年度以降類似団体平均を上回っている。これは、町営住宅整備による事業費の増によるものである。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岡山県早島町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財政調整基金については、毎年取り崩しを行っている状況にあるが、</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年度においては、積立額が</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百万円上回ったため、標準財政規模に占める割合も</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年度と比較して、</a:t>
          </a:r>
          <a:r>
            <a:rPr kumimoji="1" lang="en-US" altLang="ja-JP" sz="1300">
              <a:latin typeface="ＭＳ ゴシック" pitchFamily="49" charset="-128"/>
              <a:ea typeface="ＭＳ ゴシック" pitchFamily="49" charset="-128"/>
            </a:rPr>
            <a:t>0.47</a:t>
          </a:r>
          <a:r>
            <a:rPr kumimoji="1" lang="ja-JP" altLang="en-US" sz="1300">
              <a:latin typeface="ＭＳ ゴシック" pitchFamily="49" charset="-128"/>
              <a:ea typeface="ＭＳ ゴシック" pitchFamily="49" charset="-128"/>
            </a:rPr>
            <a:t>ポイント上昇している。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実質収支額については、町税収入の増加等により、</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年度と比較して、</a:t>
          </a:r>
          <a:r>
            <a:rPr kumimoji="1" lang="en-US" altLang="ja-JP" sz="1300">
              <a:latin typeface="ＭＳ ゴシック" pitchFamily="49" charset="-128"/>
              <a:ea typeface="ＭＳ ゴシック" pitchFamily="49" charset="-128"/>
            </a:rPr>
            <a:t>51</a:t>
          </a:r>
          <a:r>
            <a:rPr kumimoji="1" lang="ja-JP" altLang="en-US" sz="1300">
              <a:latin typeface="ＭＳ ゴシック" pitchFamily="49" charset="-128"/>
              <a:ea typeface="ＭＳ ゴシック" pitchFamily="49" charset="-128"/>
            </a:rPr>
            <a:t>百万円の増、標準財政規模に占める割合も</a:t>
          </a:r>
          <a:r>
            <a:rPr kumimoji="1" lang="en-US" altLang="ja-JP" sz="1300">
              <a:latin typeface="ＭＳ ゴシック" pitchFamily="49" charset="-128"/>
              <a:ea typeface="ＭＳ ゴシック" pitchFamily="49" charset="-128"/>
            </a:rPr>
            <a:t>1.75</a:t>
          </a:r>
          <a:r>
            <a:rPr kumimoji="1" lang="ja-JP" altLang="en-US" sz="1300">
              <a:latin typeface="ＭＳ ゴシック" pitchFamily="49" charset="-128"/>
              <a:ea typeface="ＭＳ ゴシック" pitchFamily="49" charset="-128"/>
            </a:rPr>
            <a:t>ポイントの増となっている。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岡山県早島町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いずれの会計についても、赤字額は発生していない。</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今後も健全な財政運営に努める。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5265447</v>
      </c>
      <c r="BO4" s="381"/>
      <c r="BP4" s="381"/>
      <c r="BQ4" s="381"/>
      <c r="BR4" s="381"/>
      <c r="BS4" s="381"/>
      <c r="BT4" s="381"/>
      <c r="BU4" s="382"/>
      <c r="BV4" s="380">
        <v>4892960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6.7</v>
      </c>
      <c r="CU4" s="387"/>
      <c r="CV4" s="387"/>
      <c r="CW4" s="387"/>
      <c r="CX4" s="387"/>
      <c r="CY4" s="387"/>
      <c r="CZ4" s="387"/>
      <c r="DA4" s="388"/>
      <c r="DB4" s="386">
        <v>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5004646</v>
      </c>
      <c r="BO5" s="418"/>
      <c r="BP5" s="418"/>
      <c r="BQ5" s="418"/>
      <c r="BR5" s="418"/>
      <c r="BS5" s="418"/>
      <c r="BT5" s="418"/>
      <c r="BU5" s="419"/>
      <c r="BV5" s="417">
        <v>4692305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92.5</v>
      </c>
      <c r="CU5" s="415"/>
      <c r="CV5" s="415"/>
      <c r="CW5" s="415"/>
      <c r="CX5" s="415"/>
      <c r="CY5" s="415"/>
      <c r="CZ5" s="415"/>
      <c r="DA5" s="416"/>
      <c r="DB5" s="414">
        <v>92.9</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260801</v>
      </c>
      <c r="BO6" s="418"/>
      <c r="BP6" s="418"/>
      <c r="BQ6" s="418"/>
      <c r="BR6" s="418"/>
      <c r="BS6" s="418"/>
      <c r="BT6" s="418"/>
      <c r="BU6" s="419"/>
      <c r="BV6" s="417">
        <v>200655</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98.2</v>
      </c>
      <c r="CU6" s="455"/>
      <c r="CV6" s="455"/>
      <c r="CW6" s="455"/>
      <c r="CX6" s="455"/>
      <c r="CY6" s="455"/>
      <c r="CZ6" s="455"/>
      <c r="DA6" s="456"/>
      <c r="DB6" s="454">
        <v>99.7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57515</v>
      </c>
      <c r="BO7" s="418"/>
      <c r="BP7" s="418"/>
      <c r="BQ7" s="418"/>
      <c r="BR7" s="418"/>
      <c r="BS7" s="418"/>
      <c r="BT7" s="418"/>
      <c r="BU7" s="419"/>
      <c r="BV7" s="417">
        <v>48796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3022594</v>
      </c>
      <c r="CU7" s="418"/>
      <c r="CV7" s="418"/>
      <c r="CW7" s="418"/>
      <c r="CX7" s="418"/>
      <c r="CY7" s="418"/>
      <c r="CZ7" s="418"/>
      <c r="DA7" s="419"/>
      <c r="DB7" s="417">
        <v>3049961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203286</v>
      </c>
      <c r="BO8" s="418"/>
      <c r="BP8" s="418"/>
      <c r="BQ8" s="418"/>
      <c r="BR8" s="418"/>
      <c r="BS8" s="418"/>
      <c r="BT8" s="418"/>
      <c r="BU8" s="419"/>
      <c r="BV8" s="417">
        <v>151859</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0.67</v>
      </c>
      <c r="CU8" s="458"/>
      <c r="CV8" s="458"/>
      <c r="CW8" s="458"/>
      <c r="CX8" s="458"/>
      <c r="CY8" s="458"/>
      <c r="CZ8" s="458"/>
      <c r="DA8" s="459"/>
      <c r="DB8" s="457">
        <v>0.65</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12154</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51427</v>
      </c>
      <c r="BO9" s="418"/>
      <c r="BP9" s="418"/>
      <c r="BQ9" s="418"/>
      <c r="BR9" s="418"/>
      <c r="BS9" s="418"/>
      <c r="BT9" s="418"/>
      <c r="BU9" s="419"/>
      <c r="BV9" s="417">
        <v>34811</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10.199999999999999</v>
      </c>
      <c r="CU9" s="415"/>
      <c r="CV9" s="415"/>
      <c r="CW9" s="415"/>
      <c r="CX9" s="415"/>
      <c r="CY9" s="415"/>
      <c r="CZ9" s="415"/>
      <c r="DA9" s="416"/>
      <c r="DB9" s="414">
        <v>10.199999999999999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12214</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76810</v>
      </c>
      <c r="BO10" s="418"/>
      <c r="BP10" s="418"/>
      <c r="BQ10" s="418"/>
      <c r="BR10" s="418"/>
      <c r="BS10" s="418"/>
      <c r="BT10" s="418"/>
      <c r="BU10" s="419"/>
      <c r="BV10" s="417">
        <v>58835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12342</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71615</v>
      </c>
      <c r="BO12" s="418"/>
      <c r="BP12" s="418"/>
      <c r="BQ12" s="418"/>
      <c r="BR12" s="418"/>
      <c r="BS12" s="418"/>
      <c r="BT12" s="418"/>
      <c r="BU12" s="419"/>
      <c r="BV12" s="417">
        <v>31996</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12317</v>
      </c>
      <c r="S13" s="499"/>
      <c r="T13" s="499"/>
      <c r="U13" s="499"/>
      <c r="V13" s="500"/>
      <c r="W13" s="433" t="s">
        <v>123</v>
      </c>
      <c r="X13" s="434"/>
      <c r="Y13" s="434"/>
      <c r="Z13" s="434"/>
      <c r="AA13" s="434"/>
      <c r="AB13" s="424"/>
      <c r="AC13" s="468">
        <v>100</v>
      </c>
      <c r="AD13" s="469"/>
      <c r="AE13" s="469"/>
      <c r="AF13" s="469"/>
      <c r="AG13" s="508"/>
      <c r="AH13" s="468">
        <v>94</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56622</v>
      </c>
      <c r="BO13" s="418"/>
      <c r="BP13" s="418"/>
      <c r="BQ13" s="418"/>
      <c r="BR13" s="418"/>
      <c r="BS13" s="418"/>
      <c r="BT13" s="418"/>
      <c r="BU13" s="419"/>
      <c r="BV13" s="417">
        <v>61650</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6.9</v>
      </c>
      <c r="CU13" s="415"/>
      <c r="CV13" s="415"/>
      <c r="CW13" s="415"/>
      <c r="CX13" s="415"/>
      <c r="CY13" s="415"/>
      <c r="CZ13" s="415"/>
      <c r="DA13" s="416"/>
      <c r="DB13" s="414">
        <v>8.3000000000000007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12293</v>
      </c>
      <c r="S14" s="499"/>
      <c r="T14" s="499"/>
      <c r="U14" s="499"/>
      <c r="V14" s="500"/>
      <c r="W14" s="407"/>
      <c r="X14" s="408"/>
      <c r="Y14" s="408"/>
      <c r="Z14" s="408"/>
      <c r="AA14" s="408"/>
      <c r="AB14" s="397"/>
      <c r="AC14" s="501">
        <v>1.8</v>
      </c>
      <c r="AD14" s="502"/>
      <c r="AE14" s="502"/>
      <c r="AF14" s="502"/>
      <c r="AG14" s="503"/>
      <c r="AH14" s="501">
        <v>1.7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23.1</v>
      </c>
      <c r="CU14" s="513"/>
      <c r="CV14" s="513"/>
      <c r="CW14" s="513"/>
      <c r="CX14" s="513"/>
      <c r="CY14" s="513"/>
      <c r="CZ14" s="513"/>
      <c r="DA14" s="514"/>
      <c r="DB14" s="512">
        <v>14.3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12266</v>
      </c>
      <c r="S15" s="499"/>
      <c r="T15" s="499"/>
      <c r="U15" s="499"/>
      <c r="V15" s="500"/>
      <c r="W15" s="433" t="s">
        <v>130</v>
      </c>
      <c r="X15" s="434"/>
      <c r="Y15" s="434"/>
      <c r="Z15" s="434"/>
      <c r="AA15" s="434"/>
      <c r="AB15" s="424"/>
      <c r="AC15" s="468">
        <v>1266</v>
      </c>
      <c r="AD15" s="469"/>
      <c r="AE15" s="469"/>
      <c r="AF15" s="469"/>
      <c r="AG15" s="508"/>
      <c r="AH15" s="468">
        <v>1294</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1617365</v>
      </c>
      <c r="BO15" s="381"/>
      <c r="BP15" s="381"/>
      <c r="BQ15" s="381"/>
      <c r="BR15" s="381"/>
      <c r="BS15" s="381"/>
      <c r="BT15" s="381"/>
      <c r="BU15" s="382"/>
      <c r="BV15" s="380">
        <v>1597560</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23.1</v>
      </c>
      <c r="AD16" s="502"/>
      <c r="AE16" s="502"/>
      <c r="AF16" s="502"/>
      <c r="AG16" s="503"/>
      <c r="AH16" s="501">
        <v>24.1</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2391156</v>
      </c>
      <c r="BO16" s="418"/>
      <c r="BP16" s="418"/>
      <c r="BQ16" s="418"/>
      <c r="BR16" s="418"/>
      <c r="BS16" s="418"/>
      <c r="BT16" s="418"/>
      <c r="BU16" s="419"/>
      <c r="BV16" s="417">
        <v>2388679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4105</v>
      </c>
      <c r="AD17" s="469"/>
      <c r="AE17" s="469"/>
      <c r="AF17" s="469"/>
      <c r="AG17" s="508"/>
      <c r="AH17" s="468">
        <v>3984</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2070666</v>
      </c>
      <c r="BO17" s="418"/>
      <c r="BP17" s="418"/>
      <c r="BQ17" s="418"/>
      <c r="BR17" s="418"/>
      <c r="BS17" s="418"/>
      <c r="BT17" s="418"/>
      <c r="BU17" s="419"/>
      <c r="BV17" s="417">
        <v>2044266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7.62</v>
      </c>
      <c r="M18" s="530"/>
      <c r="N18" s="530"/>
      <c r="O18" s="530"/>
      <c r="P18" s="530"/>
      <c r="Q18" s="530"/>
      <c r="R18" s="531"/>
      <c r="S18" s="531"/>
      <c r="T18" s="531"/>
      <c r="U18" s="531"/>
      <c r="V18" s="532"/>
      <c r="W18" s="435"/>
      <c r="X18" s="436"/>
      <c r="Y18" s="436"/>
      <c r="Z18" s="436"/>
      <c r="AA18" s="436"/>
      <c r="AB18" s="427"/>
      <c r="AC18" s="533">
        <v>75</v>
      </c>
      <c r="AD18" s="534"/>
      <c r="AE18" s="534"/>
      <c r="AF18" s="534"/>
      <c r="AG18" s="535"/>
      <c r="AH18" s="533">
        <v>74.2</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2857593</v>
      </c>
      <c r="BO18" s="418"/>
      <c r="BP18" s="418"/>
      <c r="BQ18" s="418"/>
      <c r="BR18" s="418"/>
      <c r="BS18" s="418"/>
      <c r="BT18" s="418"/>
      <c r="BU18" s="419"/>
      <c r="BV18" s="417">
        <v>2914200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1595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3521232</v>
      </c>
      <c r="BO19" s="418"/>
      <c r="BP19" s="418"/>
      <c r="BQ19" s="418"/>
      <c r="BR19" s="418"/>
      <c r="BS19" s="418"/>
      <c r="BT19" s="418"/>
      <c r="BU19" s="419"/>
      <c r="BV19" s="417">
        <v>3517755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4349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4660955</v>
      </c>
      <c r="BO23" s="418"/>
      <c r="BP23" s="418"/>
      <c r="BQ23" s="418"/>
      <c r="BR23" s="418"/>
      <c r="BS23" s="418"/>
      <c r="BT23" s="418"/>
      <c r="BU23" s="419"/>
      <c r="BV23" s="417">
        <v>4324600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7760</v>
      </c>
      <c r="R24" s="469"/>
      <c r="S24" s="469"/>
      <c r="T24" s="469"/>
      <c r="U24" s="469"/>
      <c r="V24" s="508"/>
      <c r="W24" s="563"/>
      <c r="X24" s="551"/>
      <c r="Y24" s="552"/>
      <c r="Z24" s="467" t="s">
        <v>153</v>
      </c>
      <c r="AA24" s="447"/>
      <c r="AB24" s="447"/>
      <c r="AC24" s="447"/>
      <c r="AD24" s="447"/>
      <c r="AE24" s="447"/>
      <c r="AF24" s="447"/>
      <c r="AG24" s="448"/>
      <c r="AH24" s="468">
        <v>74</v>
      </c>
      <c r="AI24" s="469"/>
      <c r="AJ24" s="469"/>
      <c r="AK24" s="469"/>
      <c r="AL24" s="508"/>
      <c r="AM24" s="468">
        <v>214748</v>
      </c>
      <c r="AN24" s="469"/>
      <c r="AO24" s="469"/>
      <c r="AP24" s="469"/>
      <c r="AQ24" s="469"/>
      <c r="AR24" s="508"/>
      <c r="AS24" s="468">
        <v>2902</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3510029</v>
      </c>
      <c r="BO24" s="418"/>
      <c r="BP24" s="418"/>
      <c r="BQ24" s="418"/>
      <c r="BR24" s="418"/>
      <c r="BS24" s="418"/>
      <c r="BT24" s="418"/>
      <c r="BU24" s="419"/>
      <c r="BV24" s="417">
        <v>3428141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6310</v>
      </c>
      <c r="R25" s="469"/>
      <c r="S25" s="469"/>
      <c r="T25" s="469"/>
      <c r="U25" s="469"/>
      <c r="V25" s="508"/>
      <c r="W25" s="563"/>
      <c r="X25" s="551"/>
      <c r="Y25" s="552"/>
      <c r="Z25" s="467" t="s">
        <v>156</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70030</v>
      </c>
      <c r="BO25" s="381"/>
      <c r="BP25" s="381"/>
      <c r="BQ25" s="381"/>
      <c r="BR25" s="381"/>
      <c r="BS25" s="381"/>
      <c r="BT25" s="381"/>
      <c r="BU25" s="382"/>
      <c r="BV25" s="380">
        <v>81552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5820</v>
      </c>
      <c r="R26" s="469"/>
      <c r="S26" s="469"/>
      <c r="T26" s="469"/>
      <c r="U26" s="469"/>
      <c r="V26" s="508"/>
      <c r="W26" s="563"/>
      <c r="X26" s="551"/>
      <c r="Y26" s="552"/>
      <c r="Z26" s="467" t="s">
        <v>159</v>
      </c>
      <c r="AA26" s="573"/>
      <c r="AB26" s="573"/>
      <c r="AC26" s="573"/>
      <c r="AD26" s="573"/>
      <c r="AE26" s="573"/>
      <c r="AF26" s="573"/>
      <c r="AG26" s="574"/>
      <c r="AH26" s="468">
        <v>5</v>
      </c>
      <c r="AI26" s="469"/>
      <c r="AJ26" s="469"/>
      <c r="AK26" s="469"/>
      <c r="AL26" s="508"/>
      <c r="AM26" s="468">
        <v>12390</v>
      </c>
      <c r="AN26" s="469"/>
      <c r="AO26" s="469"/>
      <c r="AP26" s="469"/>
      <c r="AQ26" s="469"/>
      <c r="AR26" s="508"/>
      <c r="AS26" s="468">
        <v>2478</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v>3036</v>
      </c>
      <c r="BO26" s="418"/>
      <c r="BP26" s="418"/>
      <c r="BQ26" s="418"/>
      <c r="BR26" s="418"/>
      <c r="BS26" s="418"/>
      <c r="BT26" s="418"/>
      <c r="BU26" s="419"/>
      <c r="BV26" s="417">
        <v>3124</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3130</v>
      </c>
      <c r="R27" s="469"/>
      <c r="S27" s="469"/>
      <c r="T27" s="469"/>
      <c r="U27" s="469"/>
      <c r="V27" s="508"/>
      <c r="W27" s="563"/>
      <c r="X27" s="551"/>
      <c r="Y27" s="552"/>
      <c r="Z27" s="467" t="s">
        <v>162</v>
      </c>
      <c r="AA27" s="447"/>
      <c r="AB27" s="447"/>
      <c r="AC27" s="447"/>
      <c r="AD27" s="447"/>
      <c r="AE27" s="447"/>
      <c r="AF27" s="447"/>
      <c r="AG27" s="448"/>
      <c r="AH27" s="468">
        <v>9</v>
      </c>
      <c r="AI27" s="469"/>
      <c r="AJ27" s="469"/>
      <c r="AK27" s="469"/>
      <c r="AL27" s="508"/>
      <c r="AM27" s="468">
        <v>26030</v>
      </c>
      <c r="AN27" s="469"/>
      <c r="AO27" s="469"/>
      <c r="AP27" s="469"/>
      <c r="AQ27" s="469"/>
      <c r="AR27" s="508"/>
      <c r="AS27" s="468">
        <v>2892</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214704</v>
      </c>
      <c r="BO27" s="587"/>
      <c r="BP27" s="587"/>
      <c r="BQ27" s="587"/>
      <c r="BR27" s="587"/>
      <c r="BS27" s="587"/>
      <c r="BT27" s="587"/>
      <c r="BU27" s="588"/>
      <c r="BV27" s="586">
        <v>214672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2570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1019237</v>
      </c>
      <c r="BO28" s="381"/>
      <c r="BP28" s="381"/>
      <c r="BQ28" s="381"/>
      <c r="BR28" s="381"/>
      <c r="BS28" s="381"/>
      <c r="BT28" s="381"/>
      <c r="BU28" s="382"/>
      <c r="BV28" s="380">
        <v>1014042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8</v>
      </c>
      <c r="M29" s="469"/>
      <c r="N29" s="469"/>
      <c r="O29" s="469"/>
      <c r="P29" s="508"/>
      <c r="Q29" s="468">
        <v>2360</v>
      </c>
      <c r="R29" s="469"/>
      <c r="S29" s="469"/>
      <c r="T29" s="469"/>
      <c r="U29" s="469"/>
      <c r="V29" s="508"/>
      <c r="W29" s="564"/>
      <c r="X29" s="565"/>
      <c r="Y29" s="566"/>
      <c r="Z29" s="467" t="s">
        <v>169</v>
      </c>
      <c r="AA29" s="447"/>
      <c r="AB29" s="447"/>
      <c r="AC29" s="447"/>
      <c r="AD29" s="447"/>
      <c r="AE29" s="447"/>
      <c r="AF29" s="447"/>
      <c r="AG29" s="448"/>
      <c r="AH29" s="468">
        <v>83</v>
      </c>
      <c r="AI29" s="469"/>
      <c r="AJ29" s="469"/>
      <c r="AK29" s="469"/>
      <c r="AL29" s="508"/>
      <c r="AM29" s="468">
        <v>240778</v>
      </c>
      <c r="AN29" s="469"/>
      <c r="AO29" s="469"/>
      <c r="AP29" s="469"/>
      <c r="AQ29" s="469"/>
      <c r="AR29" s="508"/>
      <c r="AS29" s="468">
        <v>2901</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320899</v>
      </c>
      <c r="BO29" s="418"/>
      <c r="BP29" s="418"/>
      <c r="BQ29" s="418"/>
      <c r="BR29" s="418"/>
      <c r="BS29" s="418"/>
      <c r="BT29" s="418"/>
      <c r="BU29" s="419"/>
      <c r="BV29" s="417">
        <v>309469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97.7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584510</v>
      </c>
      <c r="BO30" s="587"/>
      <c r="BP30" s="587"/>
      <c r="BQ30" s="587"/>
      <c r="BR30" s="587"/>
      <c r="BS30" s="587"/>
      <c r="BT30" s="587"/>
      <c r="BU30" s="588"/>
      <c r="BV30" s="586">
        <v>605460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早島町国民健康保険特別会計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早島町水道事業会計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早島町公共下水道事業特別会計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倉敷地区農業共済事務組合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早島町介護保険特別会計（保険事業勘定）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八ヶ郷合同用水組合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早島町後期高齢者医療特別会計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高梁川東西用水組合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早島町介護保険特別会計（介護サービス事業勘定）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備南競艇事業組合（一般会計）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備南競艇事業組合（競艇事業特別会計）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備南衛生施設組合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備南水道企業団</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岡山県市町村税整理組合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岡山県市町村総合事務組合（一般会計）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岡山県市町村総合事務組合（貸付金特別会計）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526</v>
      </c>
      <c r="D34" s="1184"/>
      <c r="E34" s="1185"/>
      <c r="F34" s="32">
        <v>3.22</v>
      </c>
      <c r="G34" s="33">
        <v>5.84</v>
      </c>
      <c r="H34" s="33">
        <v>3.87</v>
      </c>
      <c r="I34" s="33">
        <v>4.97</v>
      </c>
      <c r="J34" s="34">
        <v>6.72</v>
      </c>
      <c r="K34" s="22"/>
      <c r="L34" s="22"/>
      <c r="M34" s="22"/>
      <c r="N34" s="22"/>
      <c r="O34" s="22"/>
      <c r="P34" s="22"/>
    </row>
    <row r="35" spans="1:16" ht="39" customHeight="1" x14ac:dyDescent="0.15">
      <c r="A35" s="22"/>
      <c r="B35" s="35"/>
      <c r="C35" s="1178" t="s">
        <v>527</v>
      </c>
      <c r="D35" s="1179"/>
      <c r="E35" s="1180"/>
      <c r="F35" s="36">
        <v>3.32</v>
      </c>
      <c r="G35" s="37">
        <v>3.56</v>
      </c>
      <c r="H35" s="37">
        <v>3.76</v>
      </c>
      <c r="I35" s="37">
        <v>4.37</v>
      </c>
      <c r="J35" s="38">
        <v>4.97</v>
      </c>
      <c r="K35" s="22"/>
      <c r="L35" s="22"/>
      <c r="M35" s="22"/>
      <c r="N35" s="22"/>
      <c r="O35" s="22"/>
      <c r="P35" s="22"/>
    </row>
    <row r="36" spans="1:16" ht="39" customHeight="1" x14ac:dyDescent="0.15">
      <c r="A36" s="22"/>
      <c r="B36" s="35"/>
      <c r="C36" s="1178" t="s">
        <v>528</v>
      </c>
      <c r="D36" s="1179"/>
      <c r="E36" s="1180"/>
      <c r="F36" s="36">
        <v>1.92</v>
      </c>
      <c r="G36" s="37">
        <v>3.47</v>
      </c>
      <c r="H36" s="37">
        <v>3.43</v>
      </c>
      <c r="I36" s="37">
        <v>3.71</v>
      </c>
      <c r="J36" s="38">
        <v>2.67</v>
      </c>
      <c r="K36" s="22"/>
      <c r="L36" s="22"/>
      <c r="M36" s="22"/>
      <c r="N36" s="22"/>
      <c r="O36" s="22"/>
      <c r="P36" s="22"/>
    </row>
    <row r="37" spans="1:16" ht="39" customHeight="1" x14ac:dyDescent="0.15">
      <c r="A37" s="22"/>
      <c r="B37" s="35"/>
      <c r="C37" s="1178" t="s">
        <v>529</v>
      </c>
      <c r="D37" s="1179"/>
      <c r="E37" s="1180"/>
      <c r="F37" s="36">
        <v>0.88</v>
      </c>
      <c r="G37" s="37">
        <v>1.22</v>
      </c>
      <c r="H37" s="37">
        <v>2.0699999999999998</v>
      </c>
      <c r="I37" s="37">
        <v>1.94</v>
      </c>
      <c r="J37" s="38">
        <v>1.91</v>
      </c>
      <c r="K37" s="22"/>
      <c r="L37" s="22"/>
      <c r="M37" s="22"/>
      <c r="N37" s="22"/>
      <c r="O37" s="22"/>
      <c r="P37" s="22"/>
    </row>
    <row r="38" spans="1:16" ht="39" customHeight="1" x14ac:dyDescent="0.15">
      <c r="A38" s="22"/>
      <c r="B38" s="35"/>
      <c r="C38" s="1178" t="s">
        <v>530</v>
      </c>
      <c r="D38" s="1179"/>
      <c r="E38" s="1180"/>
      <c r="F38" s="36">
        <v>0.32</v>
      </c>
      <c r="G38" s="37">
        <v>0.33</v>
      </c>
      <c r="H38" s="37">
        <v>1.73</v>
      </c>
      <c r="I38" s="37">
        <v>0.7</v>
      </c>
      <c r="J38" s="38">
        <v>0.6</v>
      </c>
      <c r="K38" s="22"/>
      <c r="L38" s="22"/>
      <c r="M38" s="22"/>
      <c r="N38" s="22"/>
      <c r="O38" s="22"/>
      <c r="P38" s="22"/>
    </row>
    <row r="39" spans="1:16" ht="39" customHeight="1" x14ac:dyDescent="0.15">
      <c r="A39" s="22"/>
      <c r="B39" s="35"/>
      <c r="C39" s="1178" t="s">
        <v>531</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532</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533</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534</v>
      </c>
      <c r="D43" s="1182"/>
      <c r="E43" s="1183"/>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483</v>
      </c>
      <c r="L45" s="60">
        <v>476</v>
      </c>
      <c r="M45" s="60">
        <v>383</v>
      </c>
      <c r="N45" s="60">
        <v>363</v>
      </c>
      <c r="O45" s="61">
        <v>365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253</v>
      </c>
      <c r="L48" s="64">
        <v>239</v>
      </c>
      <c r="M48" s="64">
        <v>245</v>
      </c>
      <c r="N48" s="64">
        <v>229</v>
      </c>
      <c r="O48" s="65">
        <v>234</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480</v>
      </c>
      <c r="L49" s="64" t="s">
        <v>480</v>
      </c>
      <c r="M49" s="64" t="s">
        <v>480</v>
      </c>
      <c r="N49" s="64" t="s">
        <v>480</v>
      </c>
      <c r="O49" s="65" t="s">
        <v>480</v>
      </c>
      <c r="P49" s="48"/>
      <c r="Q49" s="48"/>
      <c r="R49" s="48"/>
      <c r="S49" s="48"/>
      <c r="T49" s="48"/>
      <c r="U49" s="48"/>
    </row>
    <row r="50" spans="1:21" ht="30.75" customHeight="1" x14ac:dyDescent="0.15">
      <c r="A50" s="48"/>
      <c r="B50" s="1196"/>
      <c r="C50" s="1197"/>
      <c r="D50" s="62"/>
      <c r="E50" s="1188" t="s">
        <v>17</v>
      </c>
      <c r="F50" s="1188"/>
      <c r="G50" s="1188"/>
      <c r="H50" s="1188"/>
      <c r="I50" s="1188"/>
      <c r="J50" s="1189"/>
      <c r="K50" s="63">
        <v>6</v>
      </c>
      <c r="L50" s="64">
        <v>6</v>
      </c>
      <c r="M50" s="64">
        <v>4</v>
      </c>
      <c r="N50" s="64">
        <v>4</v>
      </c>
      <c r="O50" s="65">
        <v>4</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421</v>
      </c>
      <c r="L52" s="64">
        <v>432</v>
      </c>
      <c r="M52" s="64">
        <v>444</v>
      </c>
      <c r="N52" s="64">
        <v>421</v>
      </c>
      <c r="O52" s="65">
        <v>421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321</v>
      </c>
      <c r="L53" s="69">
        <v>289</v>
      </c>
      <c r="M53" s="69">
        <v>188</v>
      </c>
      <c r="N53" s="69">
        <v>175</v>
      </c>
      <c r="O53" s="70">
        <v>182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2" t="s">
        <v>24</v>
      </c>
      <c r="C41" s="1203"/>
      <c r="D41" s="81"/>
      <c r="E41" s="1208" t="s">
        <v>25</v>
      </c>
      <c r="F41" s="1208"/>
      <c r="G41" s="1208"/>
      <c r="H41" s="1209"/>
      <c r="I41" s="82">
        <v>4064</v>
      </c>
      <c r="J41" s="83">
        <v>4168</v>
      </c>
      <c r="K41" s="83">
        <v>4230</v>
      </c>
      <c r="L41" s="83">
        <v>4325</v>
      </c>
      <c r="M41" s="84">
        <v>4661</v>
      </c>
    </row>
    <row r="42" spans="2:13" ht="27.75" customHeight="1" x14ac:dyDescent="0.15">
      <c r="B42" s="1204"/>
      <c r="C42" s="1205"/>
      <c r="D42" s="85"/>
      <c r="E42" s="1210" t="s">
        <v>26</v>
      </c>
      <c r="F42" s="1210"/>
      <c r="G42" s="1210"/>
      <c r="H42" s="1211"/>
      <c r="I42" s="86">
        <v>112</v>
      </c>
      <c r="J42" s="87">
        <v>97</v>
      </c>
      <c r="K42" s="87">
        <v>87</v>
      </c>
      <c r="L42" s="87">
        <v>77</v>
      </c>
      <c r="M42" s="88">
        <v>66</v>
      </c>
    </row>
    <row r="43" spans="2:13" ht="27.75" customHeight="1" x14ac:dyDescent="0.15">
      <c r="B43" s="1204"/>
      <c r="C43" s="1205"/>
      <c r="D43" s="85"/>
      <c r="E43" s="1210" t="s">
        <v>27</v>
      </c>
      <c r="F43" s="1210"/>
      <c r="G43" s="1210"/>
      <c r="H43" s="1211"/>
      <c r="I43" s="86">
        <v>2213</v>
      </c>
      <c r="J43" s="87">
        <v>2063</v>
      </c>
      <c r="K43" s="87">
        <v>1898</v>
      </c>
      <c r="L43" s="87">
        <v>1663</v>
      </c>
      <c r="M43" s="88">
        <v>1483</v>
      </c>
    </row>
    <row r="44" spans="2:13" ht="27.75" customHeight="1" x14ac:dyDescent="0.15">
      <c r="B44" s="1204"/>
      <c r="C44" s="1205"/>
      <c r="D44" s="85"/>
      <c r="E44" s="1210" t="s">
        <v>28</v>
      </c>
      <c r="F44" s="1210"/>
      <c r="G44" s="1210"/>
      <c r="H44" s="1211"/>
      <c r="I44" s="86" t="s">
        <v>480</v>
      </c>
      <c r="J44" s="87" t="s">
        <v>480</v>
      </c>
      <c r="K44" s="87" t="s">
        <v>480</v>
      </c>
      <c r="L44" s="87" t="s">
        <v>480</v>
      </c>
      <c r="M44" s="88" t="s">
        <v>480</v>
      </c>
    </row>
    <row r="45" spans="2:13" ht="27.75" customHeight="1" x14ac:dyDescent="0.15">
      <c r="B45" s="1204"/>
      <c r="C45" s="1205"/>
      <c r="D45" s="85"/>
      <c r="E45" s="1210" t="s">
        <v>29</v>
      </c>
      <c r="F45" s="1210"/>
      <c r="G45" s="1210"/>
      <c r="H45" s="1211"/>
      <c r="I45" s="86">
        <v>417</v>
      </c>
      <c r="J45" s="87">
        <v>375</v>
      </c>
      <c r="K45" s="87">
        <v>311</v>
      </c>
      <c r="L45" s="87">
        <v>286</v>
      </c>
      <c r="M45" s="88">
        <v>233</v>
      </c>
    </row>
    <row r="46" spans="2:13" ht="27.75" customHeight="1" x14ac:dyDescent="0.15">
      <c r="B46" s="1204"/>
      <c r="C46" s="1205"/>
      <c r="D46" s="89"/>
      <c r="E46" s="1210" t="s">
        <v>30</v>
      </c>
      <c r="F46" s="1210"/>
      <c r="G46" s="1210"/>
      <c r="H46" s="1211"/>
      <c r="I46" s="86" t="s">
        <v>480</v>
      </c>
      <c r="J46" s="87" t="s">
        <v>480</v>
      </c>
      <c r="K46" s="87" t="s">
        <v>480</v>
      </c>
      <c r="L46" s="87" t="s">
        <v>480</v>
      </c>
      <c r="M46" s="88" t="s">
        <v>480</v>
      </c>
    </row>
    <row r="47" spans="2:13" ht="27.75" customHeight="1" x14ac:dyDescent="0.15">
      <c r="B47" s="1204"/>
      <c r="C47" s="1205"/>
      <c r="D47" s="90"/>
      <c r="E47" s="1212" t="s">
        <v>31</v>
      </c>
      <c r="F47" s="1213"/>
      <c r="G47" s="1213"/>
      <c r="H47" s="1214"/>
      <c r="I47" s="86" t="s">
        <v>480</v>
      </c>
      <c r="J47" s="87" t="s">
        <v>480</v>
      </c>
      <c r="K47" s="87" t="s">
        <v>480</v>
      </c>
      <c r="L47" s="87" t="s">
        <v>480</v>
      </c>
      <c r="M47" s="88" t="s">
        <v>480</v>
      </c>
    </row>
    <row r="48" spans="2:13" ht="27.75" customHeight="1" x14ac:dyDescent="0.15">
      <c r="B48" s="1204"/>
      <c r="C48" s="1205"/>
      <c r="D48" s="85"/>
      <c r="E48" s="1210" t="s">
        <v>32</v>
      </c>
      <c r="F48" s="1210"/>
      <c r="G48" s="1210"/>
      <c r="H48" s="1211"/>
      <c r="I48" s="86" t="s">
        <v>480</v>
      </c>
      <c r="J48" s="87" t="s">
        <v>480</v>
      </c>
      <c r="K48" s="87" t="s">
        <v>480</v>
      </c>
      <c r="L48" s="87" t="s">
        <v>480</v>
      </c>
      <c r="M48" s="88" t="s">
        <v>480</v>
      </c>
    </row>
    <row r="49" spans="2:13" ht="27.75" customHeight="1" x14ac:dyDescent="0.15">
      <c r="B49" s="1206"/>
      <c r="C49" s="1207"/>
      <c r="D49" s="85"/>
      <c r="E49" s="1210" t="s">
        <v>33</v>
      </c>
      <c r="F49" s="1210"/>
      <c r="G49" s="1210"/>
      <c r="H49" s="1211"/>
      <c r="I49" s="86" t="s">
        <v>480</v>
      </c>
      <c r="J49" s="87" t="s">
        <v>480</v>
      </c>
      <c r="K49" s="87" t="s">
        <v>480</v>
      </c>
      <c r="L49" s="87" t="s">
        <v>480</v>
      </c>
      <c r="M49" s="88" t="s">
        <v>480</v>
      </c>
    </row>
    <row r="50" spans="2:13" ht="27.75" customHeight="1" x14ac:dyDescent="0.15">
      <c r="B50" s="1215" t="s">
        <v>34</v>
      </c>
      <c r="C50" s="1216"/>
      <c r="D50" s="91"/>
      <c r="E50" s="1210" t="s">
        <v>35</v>
      </c>
      <c r="F50" s="1210"/>
      <c r="G50" s="1210"/>
      <c r="H50" s="1211"/>
      <c r="I50" s="86">
        <v>1316</v>
      </c>
      <c r="J50" s="87">
        <v>1331</v>
      </c>
      <c r="K50" s="87">
        <v>1525</v>
      </c>
      <c r="L50" s="87">
        <v>1516</v>
      </c>
      <c r="M50" s="88">
        <v>1542</v>
      </c>
    </row>
    <row r="51" spans="2:13" ht="27.75" customHeight="1" x14ac:dyDescent="0.15">
      <c r="B51" s="1204"/>
      <c r="C51" s="1205"/>
      <c r="D51" s="85"/>
      <c r="E51" s="1210" t="s">
        <v>36</v>
      </c>
      <c r="F51" s="1210"/>
      <c r="G51" s="1210"/>
      <c r="H51" s="1211"/>
      <c r="I51" s="86">
        <v>72</v>
      </c>
      <c r="J51" s="87">
        <v>63</v>
      </c>
      <c r="K51" s="87">
        <v>57</v>
      </c>
      <c r="L51" s="87">
        <v>50</v>
      </c>
      <c r="M51" s="88">
        <v>43</v>
      </c>
    </row>
    <row r="52" spans="2:13" ht="27.75" customHeight="1" x14ac:dyDescent="0.15">
      <c r="B52" s="1206"/>
      <c r="C52" s="1207"/>
      <c r="D52" s="85"/>
      <c r="E52" s="1210" t="s">
        <v>37</v>
      </c>
      <c r="F52" s="1210"/>
      <c r="G52" s="1210"/>
      <c r="H52" s="1211"/>
      <c r="I52" s="86">
        <v>4529</v>
      </c>
      <c r="J52" s="87">
        <v>4502</v>
      </c>
      <c r="K52" s="87">
        <v>4378</v>
      </c>
      <c r="L52" s="87">
        <v>4408</v>
      </c>
      <c r="M52" s="88">
        <v>4256</v>
      </c>
    </row>
    <row r="53" spans="2:13" ht="27.75" customHeight="1" thickBot="1" x14ac:dyDescent="0.2">
      <c r="B53" s="1217" t="s">
        <v>21</v>
      </c>
      <c r="C53" s="1218"/>
      <c r="D53" s="92"/>
      <c r="E53" s="1219" t="s">
        <v>38</v>
      </c>
      <c r="F53" s="1219"/>
      <c r="G53" s="1219"/>
      <c r="H53" s="1220"/>
      <c r="I53" s="93">
        <v>887</v>
      </c>
      <c r="J53" s="94">
        <v>807</v>
      </c>
      <c r="K53" s="94">
        <v>567</v>
      </c>
      <c r="L53" s="94">
        <v>377</v>
      </c>
      <c r="M53" s="95">
        <v>602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558</v>
      </c>
      <c r="I42" s="354"/>
      <c r="J42" s="354"/>
      <c r="K42" s="354"/>
      <c r="L42" s="246"/>
      <c r="M42" s="246"/>
      <c r="N42" s="246"/>
      <c r="O42" s="246"/>
    </row>
    <row r="43" spans="2:17" x14ac:dyDescent="0.15">
      <c r="B43" s="250"/>
      <c r="C43" s="246"/>
      <c r="D43" s="246"/>
      <c r="E43" s="246"/>
      <c r="F43" s="246"/>
      <c r="G43" s="1235" t="s">
        <v>567</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559</v>
      </c>
    </row>
    <row r="50" spans="1:17" x14ac:dyDescent="0.15">
      <c r="B50" s="250"/>
      <c r="C50" s="246"/>
      <c r="D50" s="246"/>
      <c r="E50" s="246"/>
      <c r="F50" s="246"/>
      <c r="G50" s="1244"/>
      <c r="H50" s="1245"/>
      <c r="I50" s="1245"/>
      <c r="J50" s="1246"/>
      <c r="K50" s="356" t="s">
        <v>519</v>
      </c>
      <c r="L50" s="356" t="s">
        <v>520</v>
      </c>
      <c r="M50" s="356" t="s">
        <v>521</v>
      </c>
      <c r="N50" s="356" t="s">
        <v>522</v>
      </c>
      <c r="O50" s="356" t="s">
        <v>523</v>
      </c>
    </row>
    <row r="51" spans="1:17" x14ac:dyDescent="0.15">
      <c r="B51" s="250"/>
      <c r="C51" s="246"/>
      <c r="D51" s="246"/>
      <c r="E51" s="246"/>
      <c r="F51" s="246"/>
      <c r="G51" s="1247" t="s">
        <v>560</v>
      </c>
      <c r="H51" s="1248"/>
      <c r="I51" s="1253" t="s">
        <v>561</v>
      </c>
      <c r="J51" s="1253"/>
      <c r="K51" s="1255"/>
      <c r="L51" s="1255"/>
      <c r="M51" s="1255"/>
      <c r="N51" s="1221">
        <v>14.3</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562</v>
      </c>
      <c r="J53" s="1233"/>
      <c r="K53" s="1256"/>
      <c r="L53" s="1256"/>
      <c r="M53" s="1256"/>
      <c r="N53" s="1225">
        <v>50.4</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563</v>
      </c>
      <c r="H55" s="1228"/>
      <c r="I55" s="1233" t="s">
        <v>561</v>
      </c>
      <c r="J55" s="1233"/>
      <c r="K55" s="1255"/>
      <c r="L55" s="1255"/>
      <c r="M55" s="1255"/>
      <c r="N55" s="1221">
        <v>13.1</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562</v>
      </c>
      <c r="J57" s="1223"/>
      <c r="K57" s="1256"/>
      <c r="L57" s="1256"/>
      <c r="M57" s="1256"/>
      <c r="N57" s="1225">
        <v>53.4</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564</v>
      </c>
      <c r="C63" s="246"/>
      <c r="D63" s="246"/>
      <c r="E63" s="246"/>
      <c r="F63" s="246"/>
      <c r="G63" s="246"/>
      <c r="H63" s="246"/>
      <c r="I63" s="246"/>
      <c r="J63" s="246"/>
      <c r="K63" s="246"/>
      <c r="L63" s="246"/>
      <c r="M63" s="246"/>
      <c r="N63" s="246"/>
      <c r="O63" s="246"/>
    </row>
    <row r="64" spans="1:17" x14ac:dyDescent="0.15">
      <c r="B64" s="250"/>
      <c r="C64" s="246"/>
      <c r="D64" s="246"/>
      <c r="E64" s="246"/>
      <c r="F64" s="246"/>
      <c r="G64" s="353" t="s">
        <v>558</v>
      </c>
      <c r="I64" s="354"/>
      <c r="J64" s="354"/>
      <c r="K64" s="354"/>
      <c r="L64" s="246"/>
      <c r="M64" s="246"/>
      <c r="N64" s="246"/>
      <c r="O64" s="246"/>
    </row>
    <row r="65" spans="2:30" x14ac:dyDescent="0.15">
      <c r="B65" s="250"/>
      <c r="C65" s="246"/>
      <c r="D65" s="246"/>
      <c r="E65" s="246"/>
      <c r="F65" s="246"/>
      <c r="G65" s="1235" t="s">
        <v>568</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565</v>
      </c>
      <c r="I71" s="370"/>
      <c r="J71" s="366"/>
      <c r="K71" s="366"/>
      <c r="L71" s="367"/>
      <c r="M71" s="366"/>
      <c r="N71" s="367"/>
      <c r="O71" s="368"/>
    </row>
    <row r="72" spans="2:30" x14ac:dyDescent="0.15">
      <c r="B72" s="250"/>
      <c r="C72" s="246"/>
      <c r="D72" s="246"/>
      <c r="E72" s="246"/>
      <c r="F72" s="246"/>
      <c r="G72" s="1244"/>
      <c r="H72" s="1245"/>
      <c r="I72" s="1245"/>
      <c r="J72" s="1246"/>
      <c r="K72" s="356" t="s">
        <v>519</v>
      </c>
      <c r="L72" s="356" t="s">
        <v>520</v>
      </c>
      <c r="M72" s="356" t="s">
        <v>521</v>
      </c>
      <c r="N72" s="356" t="s">
        <v>522</v>
      </c>
      <c r="O72" s="356" t="s">
        <v>523</v>
      </c>
    </row>
    <row r="73" spans="2:30" x14ac:dyDescent="0.15">
      <c r="B73" s="250"/>
      <c r="C73" s="246"/>
      <c r="D73" s="246"/>
      <c r="E73" s="246"/>
      <c r="F73" s="246"/>
      <c r="G73" s="1247" t="s">
        <v>560</v>
      </c>
      <c r="H73" s="1248"/>
      <c r="I73" s="1253" t="s">
        <v>561</v>
      </c>
      <c r="J73" s="1253"/>
      <c r="K73" s="1234">
        <v>34.299999999999997</v>
      </c>
      <c r="L73" s="1234">
        <v>31.1</v>
      </c>
      <c r="M73" s="1221">
        <v>22</v>
      </c>
      <c r="N73" s="1221">
        <v>14.3</v>
      </c>
      <c r="O73" s="1221">
        <v>23.1</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566</v>
      </c>
      <c r="J75" s="1233"/>
      <c r="K75" s="1225">
        <v>12.7</v>
      </c>
      <c r="L75" s="1225">
        <v>12</v>
      </c>
      <c r="M75" s="1225">
        <v>10.199999999999999</v>
      </c>
      <c r="N75" s="1225">
        <v>8.3000000000000007</v>
      </c>
      <c r="O75" s="1225">
        <v>6.9</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563</v>
      </c>
      <c r="H77" s="1228"/>
      <c r="I77" s="1233" t="s">
        <v>561</v>
      </c>
      <c r="J77" s="1233"/>
      <c r="K77" s="1234">
        <v>29.4</v>
      </c>
      <c r="L77" s="1234">
        <v>18.899999999999999</v>
      </c>
      <c r="M77" s="1221">
        <v>10.199999999999999</v>
      </c>
      <c r="N77" s="1221">
        <v>13.1</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566</v>
      </c>
      <c r="J79" s="1223"/>
      <c r="K79" s="1224">
        <v>10.9</v>
      </c>
      <c r="L79" s="1224">
        <v>10.1</v>
      </c>
      <c r="M79" s="1224">
        <v>9.1</v>
      </c>
      <c r="N79" s="1224">
        <v>8.9</v>
      </c>
      <c r="O79" s="1224">
        <v>7.9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53996</v>
      </c>
      <c r="E3" s="118"/>
      <c r="F3" s="119">
        <v>66496</v>
      </c>
      <c r="G3" s="120"/>
      <c r="H3" s="121"/>
    </row>
    <row r="4" spans="1:8" x14ac:dyDescent="0.15">
      <c r="A4" s="122"/>
      <c r="B4" s="123"/>
      <c r="C4" s="124"/>
      <c r="D4" s="125">
        <v>24059</v>
      </c>
      <c r="E4" s="126"/>
      <c r="F4" s="127">
        <v>36530</v>
      </c>
      <c r="G4" s="128"/>
      <c r="H4" s="129"/>
    </row>
    <row r="5" spans="1:8" x14ac:dyDescent="0.15">
      <c r="A5" s="110" t="s">
        <v>513</v>
      </c>
      <c r="B5" s="115"/>
      <c r="C5" s="116"/>
      <c r="D5" s="117">
        <v>60761</v>
      </c>
      <c r="E5" s="118"/>
      <c r="F5" s="119">
        <v>82748</v>
      </c>
      <c r="G5" s="120"/>
      <c r="H5" s="121"/>
    </row>
    <row r="6" spans="1:8" x14ac:dyDescent="0.15">
      <c r="A6" s="122"/>
      <c r="B6" s="123"/>
      <c r="C6" s="124"/>
      <c r="D6" s="125">
        <v>20513</v>
      </c>
      <c r="E6" s="126"/>
      <c r="F6" s="127">
        <v>44732</v>
      </c>
      <c r="G6" s="128"/>
      <c r="H6" s="129"/>
    </row>
    <row r="7" spans="1:8" x14ac:dyDescent="0.15">
      <c r="A7" s="110" t="s">
        <v>514</v>
      </c>
      <c r="B7" s="115"/>
      <c r="C7" s="116"/>
      <c r="D7" s="117">
        <v>46442</v>
      </c>
      <c r="E7" s="118"/>
      <c r="F7" s="119">
        <v>91837</v>
      </c>
      <c r="G7" s="120"/>
      <c r="H7" s="121"/>
    </row>
    <row r="8" spans="1:8" x14ac:dyDescent="0.15">
      <c r="A8" s="122"/>
      <c r="B8" s="123"/>
      <c r="C8" s="124"/>
      <c r="D8" s="125">
        <v>19248</v>
      </c>
      <c r="E8" s="126"/>
      <c r="F8" s="127">
        <v>54439</v>
      </c>
      <c r="G8" s="128"/>
      <c r="H8" s="129"/>
    </row>
    <row r="9" spans="1:8" x14ac:dyDescent="0.15">
      <c r="A9" s="110" t="s">
        <v>515</v>
      </c>
      <c r="B9" s="115"/>
      <c r="C9" s="116"/>
      <c r="D9" s="117">
        <v>46288</v>
      </c>
      <c r="E9" s="118"/>
      <c r="F9" s="119">
        <v>75972</v>
      </c>
      <c r="G9" s="120"/>
      <c r="H9" s="121"/>
    </row>
    <row r="10" spans="1:8" x14ac:dyDescent="0.15">
      <c r="A10" s="122"/>
      <c r="B10" s="123"/>
      <c r="C10" s="124"/>
      <c r="D10" s="125">
        <v>20828</v>
      </c>
      <c r="E10" s="126"/>
      <c r="F10" s="127">
        <v>40712</v>
      </c>
      <c r="G10" s="128"/>
      <c r="H10" s="129"/>
    </row>
    <row r="11" spans="1:8" x14ac:dyDescent="0.15">
      <c r="A11" s="110" t="s">
        <v>516</v>
      </c>
      <c r="B11" s="115"/>
      <c r="C11" s="116"/>
      <c r="D11" s="117">
        <v>69763</v>
      </c>
      <c r="E11" s="118"/>
      <c r="F11" s="119">
        <v>79466</v>
      </c>
      <c r="G11" s="120"/>
      <c r="H11" s="121"/>
    </row>
    <row r="12" spans="1:8" x14ac:dyDescent="0.15">
      <c r="A12" s="122"/>
      <c r="B12" s="123"/>
      <c r="C12" s="130"/>
      <c r="D12" s="125">
        <v>31781</v>
      </c>
      <c r="E12" s="126"/>
      <c r="F12" s="127">
        <v>44645</v>
      </c>
      <c r="G12" s="128"/>
      <c r="H12" s="129"/>
    </row>
    <row r="13" spans="1:8" x14ac:dyDescent="0.15">
      <c r="A13" s="110"/>
      <c r="B13" s="115"/>
      <c r="C13" s="131"/>
      <c r="D13" s="132">
        <v>55450</v>
      </c>
      <c r="E13" s="133"/>
      <c r="F13" s="134">
        <v>79304</v>
      </c>
      <c r="G13" s="135"/>
      <c r="H13" s="121"/>
    </row>
    <row r="14" spans="1:8" x14ac:dyDescent="0.15">
      <c r="A14" s="122"/>
      <c r="B14" s="123"/>
      <c r="C14" s="124"/>
      <c r="D14" s="125">
        <v>23286</v>
      </c>
      <c r="E14" s="126"/>
      <c r="F14" s="127">
        <v>44212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3.23</v>
      </c>
      <c r="C19" s="136">
        <f>ROUND(VALUE(SUBSTITUTE(実質収支比率等に係る経年分析!G$48,"▲","-")),2)</f>
        <v>5.85</v>
      </c>
      <c r="D19" s="136">
        <f>ROUND(VALUE(SUBSTITUTE(実質収支比率等に係る経年分析!H$48,"▲","-")),2)</f>
        <v>3.88</v>
      </c>
      <c r="E19" s="136">
        <f>ROUND(VALUE(SUBSTITUTE(実質収支比率等に係る経年分析!I$48,"▲","-")),2)</f>
        <v>4.9800000000000004</v>
      </c>
      <c r="F19" s="136">
        <f>ROUND(VALUE(SUBSTITUTE(実質収支比率等に係る経年分析!J$48,"▲","-")),2)</f>
        <v>6.73</v>
      </c>
    </row>
    <row r="20" spans="1:11" x14ac:dyDescent="0.15">
      <c r="A20" s="136" t="s">
        <v>43</v>
      </c>
      <c r="B20" s="136">
        <f>ROUND(VALUE(SUBSTITUTE(実質収支比率等に係る経年分析!F$47,"▲","-")),2)</f>
        <v>33.03</v>
      </c>
      <c r="C20" s="136">
        <f>ROUND(VALUE(SUBSTITUTE(実質収支比率等に係る経年分析!G$47,"▲","-")),2)</f>
        <v>32.26</v>
      </c>
      <c r="D20" s="136">
        <f>ROUND(VALUE(SUBSTITUTE(実質収支比率等に係る経年分析!H$47,"▲","-")),2)</f>
        <v>32.72</v>
      </c>
      <c r="E20" s="136">
        <f>ROUND(VALUE(SUBSTITUTE(実質収支比率等に係る経年分析!I$47,"▲","-")),2)</f>
        <v>33.25</v>
      </c>
      <c r="F20" s="136">
        <f>ROUND(VALUE(SUBSTITUTE(実質収支比率等に係る経年分析!J$47,"▲","-")),2)</f>
        <v>33.72</v>
      </c>
    </row>
    <row r="21" spans="1:11" x14ac:dyDescent="0.15">
      <c r="A21" s="136" t="s">
        <v>44</v>
      </c>
      <c r="B21" s="136">
        <f>IF(ISNUMBER(VALUE(SUBSTITUTE(実質収支比率等に係る経年分析!F$49,"▲","-"))),ROUND(VALUE(SUBSTITUTE(実質収支比率等に係る経年分析!F$49,"▲","-")),2),NA())</f>
        <v>-1.27</v>
      </c>
      <c r="C21" s="136">
        <f>IF(ISNUMBER(VALUE(SUBSTITUTE(実質収支比率等に係る経年分析!G$49,"▲","-"))),ROUND(VALUE(SUBSTITUTE(実質収支比率等に係る経年分析!G$49,"▲","-")),2),NA())</f>
        <v>2.0299999999999998</v>
      </c>
      <c r="D21" s="136">
        <f>IF(ISNUMBER(VALUE(SUBSTITUTE(実質収支比率等に係る経年分析!H$49,"▲","-"))),ROUND(VALUE(SUBSTITUTE(実質収支比率等に係る経年分析!H$49,"▲","-")),2),NA())</f>
        <v>-1.53</v>
      </c>
      <c r="E21" s="136">
        <f>IF(ISNUMBER(VALUE(SUBSTITUTE(実質収支比率等に係る経年分析!I$49,"▲","-"))),ROUND(VALUE(SUBSTITUTE(実質収支比率等に係る経年分析!I$49,"▲","-")),2),NA())</f>
        <v>2.02</v>
      </c>
      <c r="F21" s="136">
        <f>IF(ISNUMBER(VALUE(SUBSTITUTE(実質収支比率等に係る経年分析!J$49,"▲","-"))),ROUND(VALUE(SUBSTITUTE(実質収支比率等に係る経年分析!J$49,"▲","-")),2),NA())</f>
        <v>1.87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早島町介護保険特別会計（介護サービス事業勘定）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早島町後期高齢者医療特別会計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早島町公共下水道事業特別会計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1.73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v>
      </c>
    </row>
    <row r="33" spans="1:16" x14ac:dyDescent="0.15">
      <c r="A33" s="137" t="str">
        <f>IF(連結実質赤字比率に係る赤字・黒字の構成分析!C$37="",NA(),連結実質赤字比率に係る赤字・黒字の構成分析!C$37)</f>
        <v>早島町介護保険特別会計（保険事業勘定）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2.0699999999999998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1.94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1.91</v>
      </c>
    </row>
    <row r="34" spans="1:16" x14ac:dyDescent="0.15">
      <c r="A34" s="137" t="str">
        <f>IF(連結実質赤字比率に係る赤字・黒字の構成分析!C$36="",NA(),連結実質赤字比率に係る赤字・黒字の構成分析!C$36)</f>
        <v>早島町国民健康保険特別会計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1.92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3.47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3.43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3.71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2.67</v>
      </c>
    </row>
    <row r="35" spans="1:16" x14ac:dyDescent="0.15">
      <c r="A35" s="137" t="str">
        <f>IF(連結実質赤字比率に係る赤字・黒字の構成分析!C$35="",NA(),連結実質赤字比率に係る赤字・黒字の構成分析!C$35)</f>
        <v>早島町水道事業会計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3.32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3.56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3.76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4.37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4.97</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3.22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5.84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3.87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4.97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6.72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421</v>
      </c>
      <c r="E42" s="138"/>
      <c r="F42" s="138"/>
      <c r="G42" s="138">
        <f>'実質公債費比率（分子）の構造'!L$52</f>
        <v>432</v>
      </c>
      <c r="H42" s="138"/>
      <c r="I42" s="138"/>
      <c r="J42" s="138">
        <f>'実質公債費比率（分子）の構造'!M$52</f>
        <v>444</v>
      </c>
      <c r="K42" s="138"/>
      <c r="L42" s="138"/>
      <c r="M42" s="138">
        <f>'実質公債費比率（分子）の構造'!N$52</f>
        <v>421</v>
      </c>
      <c r="N42" s="138"/>
      <c r="O42" s="138"/>
      <c r="P42" s="138">
        <f>'実質公債費比率（分子）の構造'!O$52</f>
        <v>421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6</v>
      </c>
      <c r="C44" s="138"/>
      <c r="D44" s="138"/>
      <c r="E44" s="138">
        <f>'実質公債費比率（分子）の構造'!L$50</f>
        <v>6</v>
      </c>
      <c r="F44" s="138"/>
      <c r="G44" s="138"/>
      <c r="H44" s="138">
        <f>'実質公債費比率（分子）の構造'!M$50</f>
        <v>4</v>
      </c>
      <c r="I44" s="138"/>
      <c r="J44" s="138"/>
      <c r="K44" s="138">
        <f>'実質公債費比率（分子）の構造'!N$50</f>
        <v>4</v>
      </c>
      <c r="L44" s="138"/>
      <c r="M44" s="138"/>
      <c r="N44" s="138">
        <f>'実質公債費比率（分子）の構造'!O$50</f>
        <v>4</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253</v>
      </c>
      <c r="C46" s="138"/>
      <c r="D46" s="138"/>
      <c r="E46" s="138">
        <f>'実質公債費比率（分子）の構造'!L$48</f>
        <v>239</v>
      </c>
      <c r="F46" s="138"/>
      <c r="G46" s="138"/>
      <c r="H46" s="138">
        <f>'実質公債費比率（分子）の構造'!M$48</f>
        <v>245</v>
      </c>
      <c r="I46" s="138"/>
      <c r="J46" s="138"/>
      <c r="K46" s="138">
        <f>'実質公債費比率（分子）の構造'!N$48</f>
        <v>229</v>
      </c>
      <c r="L46" s="138"/>
      <c r="M46" s="138"/>
      <c r="N46" s="138">
        <f>'実質公債費比率（分子）の構造'!O$48</f>
        <v>234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483</v>
      </c>
      <c r="C49" s="138"/>
      <c r="D49" s="138"/>
      <c r="E49" s="138">
        <f>'実質公債費比率（分子）の構造'!L$45</f>
        <v>476</v>
      </c>
      <c r="F49" s="138"/>
      <c r="G49" s="138"/>
      <c r="H49" s="138">
        <f>'実質公債費比率（分子）の構造'!M$45</f>
        <v>383</v>
      </c>
      <c r="I49" s="138"/>
      <c r="J49" s="138"/>
      <c r="K49" s="138">
        <f>'実質公債費比率（分子）の構造'!N$45</f>
        <v>363</v>
      </c>
      <c r="L49" s="138"/>
      <c r="M49" s="138"/>
      <c r="N49" s="138">
        <f>'実質公債費比率（分子）の構造'!O$45</f>
        <v>365</v>
      </c>
      <c r="O49" s="138"/>
      <c r="P49" s="138"/>
    </row>
    <row r="50" spans="1:16" x14ac:dyDescent="0.15">
      <c r="A50" s="138" t="s">
        <v>59</v>
      </c>
      <c r="B50" s="138" t="e">
        <f>NA()</f>
        <v>#N/A</v>
      </c>
      <c r="C50" s="138">
        <f>IF(ISNUMBER('実質公債費比率（分子）の構造'!K$53),'実質公債費比率（分子）の構造'!K$53,NA())</f>
        <v>321</v>
      </c>
      <c r="D50" s="138" t="e">
        <f>NA()</f>
        <v>#N/A</v>
      </c>
      <c r="E50" s="138" t="e">
        <f>NA()</f>
        <v>#N/A</v>
      </c>
      <c r="F50" s="138">
        <f>IF(ISNUMBER('実質公債費比率（分子）の構造'!L$53),'実質公債費比率（分子）の構造'!L$53,NA())</f>
        <v>289</v>
      </c>
      <c r="G50" s="138" t="e">
        <f>NA()</f>
        <v>#N/A</v>
      </c>
      <c r="H50" s="138" t="e">
        <f>NA()</f>
        <v>#N/A</v>
      </c>
      <c r="I50" s="138">
        <f>IF(ISNUMBER('実質公債費比率（分子）の構造'!M$53),'実質公債費比率（分子）の構造'!M$53,NA())</f>
        <v>188</v>
      </c>
      <c r="J50" s="138" t="e">
        <f>NA()</f>
        <v>#N/A</v>
      </c>
      <c r="K50" s="138" t="e">
        <f>NA()</f>
        <v>#N/A</v>
      </c>
      <c r="L50" s="138">
        <f>IF(ISNUMBER('実質公債費比率（分子）の構造'!N$53),'実質公債費比率（分子）の構造'!N$53,NA())</f>
        <v>175</v>
      </c>
      <c r="M50" s="138" t="e">
        <f>NA()</f>
        <v>#N/A</v>
      </c>
      <c r="N50" s="138" t="e">
        <f>NA()</f>
        <v>#N/A</v>
      </c>
      <c r="O50" s="138">
        <f>IF(ISNUMBER('実質公債費比率（分子）の構造'!O$53),'実質公債費比率（分子）の構造'!O$53,NA())</f>
        <v>182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4529</v>
      </c>
      <c r="E56" s="137"/>
      <c r="F56" s="137"/>
      <c r="G56" s="137">
        <f>'将来負担比率（分子）の構造'!J$52</f>
        <v>4502</v>
      </c>
      <c r="H56" s="137"/>
      <c r="I56" s="137"/>
      <c r="J56" s="137">
        <f>'将来負担比率（分子）の構造'!K$52</f>
        <v>4378</v>
      </c>
      <c r="K56" s="137"/>
      <c r="L56" s="137"/>
      <c r="M56" s="137">
        <f>'将来負担比率（分子）の構造'!L$52</f>
        <v>4408</v>
      </c>
      <c r="N56" s="137"/>
      <c r="O56" s="137"/>
      <c r="P56" s="137">
        <f>'将来負担比率（分子）の構造'!M$52</f>
        <v>4256</v>
      </c>
    </row>
    <row r="57" spans="1:16" x14ac:dyDescent="0.15">
      <c r="A57" s="137" t="s">
        <v>36</v>
      </c>
      <c r="B57" s="137"/>
      <c r="C57" s="137"/>
      <c r="D57" s="137">
        <f>'将来負担比率（分子）の構造'!I$51</f>
        <v>72</v>
      </c>
      <c r="E57" s="137"/>
      <c r="F57" s="137"/>
      <c r="G57" s="137">
        <f>'将来負担比率（分子）の構造'!J$51</f>
        <v>63</v>
      </c>
      <c r="H57" s="137"/>
      <c r="I57" s="137"/>
      <c r="J57" s="137">
        <f>'将来負担比率（分子）の構造'!K$51</f>
        <v>57</v>
      </c>
      <c r="K57" s="137"/>
      <c r="L57" s="137"/>
      <c r="M57" s="137">
        <f>'将来負担比率（分子）の構造'!L$51</f>
        <v>50</v>
      </c>
      <c r="N57" s="137"/>
      <c r="O57" s="137"/>
      <c r="P57" s="137">
        <f>'将来負担比率（分子）の構造'!M$51</f>
        <v>43</v>
      </c>
    </row>
    <row r="58" spans="1:16" x14ac:dyDescent="0.15">
      <c r="A58" s="137" t="s">
        <v>35</v>
      </c>
      <c r="B58" s="137"/>
      <c r="C58" s="137"/>
      <c r="D58" s="137">
        <f>'将来負担比率（分子）の構造'!I$50</f>
        <v>1316</v>
      </c>
      <c r="E58" s="137"/>
      <c r="F58" s="137"/>
      <c r="G58" s="137">
        <f>'将来負担比率（分子）の構造'!J$50</f>
        <v>1331</v>
      </c>
      <c r="H58" s="137"/>
      <c r="I58" s="137"/>
      <c r="J58" s="137">
        <f>'将来負担比率（分子）の構造'!K$50</f>
        <v>1525</v>
      </c>
      <c r="K58" s="137"/>
      <c r="L58" s="137"/>
      <c r="M58" s="137">
        <f>'将来負担比率（分子）の構造'!L$50</f>
        <v>1516</v>
      </c>
      <c r="N58" s="137"/>
      <c r="O58" s="137"/>
      <c r="P58" s="137">
        <f>'将来負担比率（分子）の構造'!M$50</f>
        <v>1542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417</v>
      </c>
      <c r="C62" s="137"/>
      <c r="D62" s="137"/>
      <c r="E62" s="137">
        <f>'将来負担比率（分子）の構造'!J$45</f>
        <v>375</v>
      </c>
      <c r="F62" s="137"/>
      <c r="G62" s="137"/>
      <c r="H62" s="137">
        <f>'将来負担比率（分子）の構造'!K$45</f>
        <v>311</v>
      </c>
      <c r="I62" s="137"/>
      <c r="J62" s="137"/>
      <c r="K62" s="137">
        <f>'将来負担比率（分子）の構造'!L$45</f>
        <v>286</v>
      </c>
      <c r="L62" s="137"/>
      <c r="M62" s="137"/>
      <c r="N62" s="137">
        <f>'将来負担比率（分子）の構造'!M$45</f>
        <v>233</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2213</v>
      </c>
      <c r="C64" s="137"/>
      <c r="D64" s="137"/>
      <c r="E64" s="137">
        <f>'将来負担比率（分子）の構造'!J$43</f>
        <v>2063</v>
      </c>
      <c r="F64" s="137"/>
      <c r="G64" s="137"/>
      <c r="H64" s="137">
        <f>'将来負担比率（分子）の構造'!K$43</f>
        <v>1898</v>
      </c>
      <c r="I64" s="137"/>
      <c r="J64" s="137"/>
      <c r="K64" s="137">
        <f>'将来負担比率（分子）の構造'!L$43</f>
        <v>1663</v>
      </c>
      <c r="L64" s="137"/>
      <c r="M64" s="137"/>
      <c r="N64" s="137">
        <f>'将来負担比率（分子）の構造'!M$43</f>
        <v>1483</v>
      </c>
      <c r="O64" s="137"/>
      <c r="P64" s="137"/>
    </row>
    <row r="65" spans="1:16" x14ac:dyDescent="0.15">
      <c r="A65" s="137" t="s">
        <v>26</v>
      </c>
      <c r="B65" s="137">
        <f>'将来負担比率（分子）の構造'!I$42</f>
        <v>112</v>
      </c>
      <c r="C65" s="137"/>
      <c r="D65" s="137"/>
      <c r="E65" s="137">
        <f>'将来負担比率（分子）の構造'!J$42</f>
        <v>97</v>
      </c>
      <c r="F65" s="137"/>
      <c r="G65" s="137"/>
      <c r="H65" s="137">
        <f>'将来負担比率（分子）の構造'!K$42</f>
        <v>87</v>
      </c>
      <c r="I65" s="137"/>
      <c r="J65" s="137"/>
      <c r="K65" s="137">
        <f>'将来負担比率（分子）の構造'!L$42</f>
        <v>77</v>
      </c>
      <c r="L65" s="137"/>
      <c r="M65" s="137"/>
      <c r="N65" s="137">
        <f>'将来負担比率（分子）の構造'!M$42</f>
        <v>66</v>
      </c>
      <c r="O65" s="137"/>
      <c r="P65" s="137"/>
    </row>
    <row r="66" spans="1:16" x14ac:dyDescent="0.15">
      <c r="A66" s="137" t="s">
        <v>25</v>
      </c>
      <c r="B66" s="137">
        <f>'将来負担比率（分子）の構造'!I$41</f>
        <v>4064</v>
      </c>
      <c r="C66" s="137"/>
      <c r="D66" s="137"/>
      <c r="E66" s="137">
        <f>'将来負担比率（分子）の構造'!J$41</f>
        <v>4168</v>
      </c>
      <c r="F66" s="137"/>
      <c r="G66" s="137"/>
      <c r="H66" s="137">
        <f>'将来負担比率（分子）の構造'!K$41</f>
        <v>4230</v>
      </c>
      <c r="I66" s="137"/>
      <c r="J66" s="137"/>
      <c r="K66" s="137">
        <f>'将来負担比率（分子）の構造'!L$41</f>
        <v>4325</v>
      </c>
      <c r="L66" s="137"/>
      <c r="M66" s="137"/>
      <c r="N66" s="137">
        <f>'将来負担比率（分子）の構造'!M$41</f>
        <v>4661</v>
      </c>
      <c r="O66" s="137"/>
      <c r="P66" s="137"/>
    </row>
    <row r="67" spans="1:16" x14ac:dyDescent="0.15">
      <c r="A67" s="137" t="s">
        <v>63</v>
      </c>
      <c r="B67" s="137" t="e">
        <f>NA()</f>
        <v>#N/A</v>
      </c>
      <c r="C67" s="137">
        <f>IF(ISNUMBER('将来負担比率（分子）の構造'!I$53), IF('将来負担比率（分子）の構造'!I$53 &lt; 0, 0, '将来負担比率（分子）の構造'!I$53), NA())</f>
        <v>887</v>
      </c>
      <c r="D67" s="137" t="e">
        <f>NA()</f>
        <v>#N/A</v>
      </c>
      <c r="E67" s="137" t="e">
        <f>NA()</f>
        <v>#N/A</v>
      </c>
      <c r="F67" s="137">
        <f>IF(ISNUMBER('将来負担比率（分子）の構造'!J$53), IF('将来負担比率（分子）の構造'!J$53 &lt; 0, 0, '将来負担比率（分子）の構造'!J$53), NA())</f>
        <v>807</v>
      </c>
      <c r="G67" s="137" t="e">
        <f>NA()</f>
        <v>#N/A</v>
      </c>
      <c r="H67" s="137" t="e">
        <f>NA()</f>
        <v>#N/A</v>
      </c>
      <c r="I67" s="137">
        <f>IF(ISNUMBER('将来負担比率（分子）の構造'!K$53), IF('将来負担比率（分子）の構造'!K$53 &lt; 0, 0, '将来負担比率（分子）の構造'!K$53), NA())</f>
        <v>567</v>
      </c>
      <c r="J67" s="137" t="e">
        <f>NA()</f>
        <v>#N/A</v>
      </c>
      <c r="K67" s="137" t="e">
        <f>NA()</f>
        <v>#N/A</v>
      </c>
      <c r="L67" s="137">
        <f>IF(ISNUMBER('将来負担比率（分子）の構造'!L$53), IF('将来負担比率（分子）の構造'!L$53 &lt; 0, 0, '将来負担比率（分子）の構造'!L$53), NA())</f>
        <v>377</v>
      </c>
      <c r="M67" s="137" t="e">
        <f>NA()</f>
        <v>#N/A</v>
      </c>
      <c r="N67" s="137" t="e">
        <f>NA()</f>
        <v>#N/A</v>
      </c>
      <c r="O67" s="137">
        <f>IF(ISNUMBER('将来負担比率（分子）の構造'!M$53), IF('将来負担比率（分子）の構造'!M$53 &lt; 0, 0, '将来負担比率（分子）の構造'!M$53), NA())</f>
        <v>602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1835207</v>
      </c>
      <c r="S5" s="615"/>
      <c r="T5" s="615"/>
      <c r="U5" s="615"/>
      <c r="V5" s="615"/>
      <c r="W5" s="615"/>
      <c r="X5" s="615"/>
      <c r="Y5" s="616"/>
      <c r="Z5" s="617">
        <v>34.9</v>
      </c>
      <c r="AA5" s="617"/>
      <c r="AB5" s="617"/>
      <c r="AC5" s="617"/>
      <c r="AD5" s="618">
        <v>1835207</v>
      </c>
      <c r="AE5" s="618"/>
      <c r="AF5" s="618"/>
      <c r="AG5" s="618"/>
      <c r="AH5" s="618"/>
      <c r="AI5" s="618"/>
      <c r="AJ5" s="618"/>
      <c r="AK5" s="618"/>
      <c r="AL5" s="619">
        <v>63</v>
      </c>
      <c r="AM5" s="620"/>
      <c r="AN5" s="620"/>
      <c r="AO5" s="621"/>
      <c r="AP5" s="611" t="s">
        <v>208</v>
      </c>
      <c r="AQ5" s="612"/>
      <c r="AR5" s="612"/>
      <c r="AS5" s="612"/>
      <c r="AT5" s="612"/>
      <c r="AU5" s="612"/>
      <c r="AV5" s="612"/>
      <c r="AW5" s="612"/>
      <c r="AX5" s="612"/>
      <c r="AY5" s="612"/>
      <c r="AZ5" s="612"/>
      <c r="BA5" s="612"/>
      <c r="BB5" s="612"/>
      <c r="BC5" s="612"/>
      <c r="BD5" s="612"/>
      <c r="BE5" s="612"/>
      <c r="BF5" s="613"/>
      <c r="BG5" s="625">
        <v>1835207</v>
      </c>
      <c r="BH5" s="626"/>
      <c r="BI5" s="626"/>
      <c r="BJ5" s="626"/>
      <c r="BK5" s="626"/>
      <c r="BL5" s="626"/>
      <c r="BM5" s="626"/>
      <c r="BN5" s="627"/>
      <c r="BO5" s="628">
        <v>100</v>
      </c>
      <c r="BP5" s="628"/>
      <c r="BQ5" s="628"/>
      <c r="BR5" s="628"/>
      <c r="BS5" s="629">
        <v>29166</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37017</v>
      </c>
      <c r="S6" s="626"/>
      <c r="T6" s="626"/>
      <c r="U6" s="626"/>
      <c r="V6" s="626"/>
      <c r="W6" s="626"/>
      <c r="X6" s="626"/>
      <c r="Y6" s="627"/>
      <c r="Z6" s="628">
        <v>0.7</v>
      </c>
      <c r="AA6" s="628"/>
      <c r="AB6" s="628"/>
      <c r="AC6" s="628"/>
      <c r="AD6" s="629">
        <v>37017</v>
      </c>
      <c r="AE6" s="629"/>
      <c r="AF6" s="629"/>
      <c r="AG6" s="629"/>
      <c r="AH6" s="629"/>
      <c r="AI6" s="629"/>
      <c r="AJ6" s="629"/>
      <c r="AK6" s="629"/>
      <c r="AL6" s="630">
        <v>1.3</v>
      </c>
      <c r="AM6" s="631"/>
      <c r="AN6" s="631"/>
      <c r="AO6" s="632"/>
      <c r="AP6" s="622" t="s">
        <v>213</v>
      </c>
      <c r="AQ6" s="623"/>
      <c r="AR6" s="623"/>
      <c r="AS6" s="623"/>
      <c r="AT6" s="623"/>
      <c r="AU6" s="623"/>
      <c r="AV6" s="623"/>
      <c r="AW6" s="623"/>
      <c r="AX6" s="623"/>
      <c r="AY6" s="623"/>
      <c r="AZ6" s="623"/>
      <c r="BA6" s="623"/>
      <c r="BB6" s="623"/>
      <c r="BC6" s="623"/>
      <c r="BD6" s="623"/>
      <c r="BE6" s="623"/>
      <c r="BF6" s="624"/>
      <c r="BG6" s="625">
        <v>1835207</v>
      </c>
      <c r="BH6" s="626"/>
      <c r="BI6" s="626"/>
      <c r="BJ6" s="626"/>
      <c r="BK6" s="626"/>
      <c r="BL6" s="626"/>
      <c r="BM6" s="626"/>
      <c r="BN6" s="627"/>
      <c r="BO6" s="628">
        <v>100</v>
      </c>
      <c r="BP6" s="628"/>
      <c r="BQ6" s="628"/>
      <c r="BR6" s="628"/>
      <c r="BS6" s="629">
        <v>29166</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69877</v>
      </c>
      <c r="CS6" s="626"/>
      <c r="CT6" s="626"/>
      <c r="CU6" s="626"/>
      <c r="CV6" s="626"/>
      <c r="CW6" s="626"/>
      <c r="CX6" s="626"/>
      <c r="CY6" s="627"/>
      <c r="CZ6" s="628">
        <v>1.4</v>
      </c>
      <c r="DA6" s="628"/>
      <c r="DB6" s="628"/>
      <c r="DC6" s="628"/>
      <c r="DD6" s="634" t="s">
        <v>215</v>
      </c>
      <c r="DE6" s="626"/>
      <c r="DF6" s="626"/>
      <c r="DG6" s="626"/>
      <c r="DH6" s="626"/>
      <c r="DI6" s="626"/>
      <c r="DJ6" s="626"/>
      <c r="DK6" s="626"/>
      <c r="DL6" s="626"/>
      <c r="DM6" s="626"/>
      <c r="DN6" s="626"/>
      <c r="DO6" s="626"/>
      <c r="DP6" s="627"/>
      <c r="DQ6" s="634">
        <v>69816</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1775</v>
      </c>
      <c r="S7" s="626"/>
      <c r="T7" s="626"/>
      <c r="U7" s="626"/>
      <c r="V7" s="626"/>
      <c r="W7" s="626"/>
      <c r="X7" s="626"/>
      <c r="Y7" s="627"/>
      <c r="Z7" s="628">
        <v>0</v>
      </c>
      <c r="AA7" s="628"/>
      <c r="AB7" s="628"/>
      <c r="AC7" s="628"/>
      <c r="AD7" s="629">
        <v>1775</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777268</v>
      </c>
      <c r="BH7" s="626"/>
      <c r="BI7" s="626"/>
      <c r="BJ7" s="626"/>
      <c r="BK7" s="626"/>
      <c r="BL7" s="626"/>
      <c r="BM7" s="626"/>
      <c r="BN7" s="627"/>
      <c r="BO7" s="628">
        <v>42.4</v>
      </c>
      <c r="BP7" s="628"/>
      <c r="BQ7" s="628"/>
      <c r="BR7" s="628"/>
      <c r="BS7" s="629">
        <v>29166</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655454</v>
      </c>
      <c r="CS7" s="626"/>
      <c r="CT7" s="626"/>
      <c r="CU7" s="626"/>
      <c r="CV7" s="626"/>
      <c r="CW7" s="626"/>
      <c r="CX7" s="626"/>
      <c r="CY7" s="627"/>
      <c r="CZ7" s="628">
        <v>13.1</v>
      </c>
      <c r="DA7" s="628"/>
      <c r="DB7" s="628"/>
      <c r="DC7" s="628"/>
      <c r="DD7" s="634">
        <v>13887</v>
      </c>
      <c r="DE7" s="626"/>
      <c r="DF7" s="626"/>
      <c r="DG7" s="626"/>
      <c r="DH7" s="626"/>
      <c r="DI7" s="626"/>
      <c r="DJ7" s="626"/>
      <c r="DK7" s="626"/>
      <c r="DL7" s="626"/>
      <c r="DM7" s="626"/>
      <c r="DN7" s="626"/>
      <c r="DO7" s="626"/>
      <c r="DP7" s="627"/>
      <c r="DQ7" s="634">
        <v>566035</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6352</v>
      </c>
      <c r="S8" s="626"/>
      <c r="T8" s="626"/>
      <c r="U8" s="626"/>
      <c r="V8" s="626"/>
      <c r="W8" s="626"/>
      <c r="X8" s="626"/>
      <c r="Y8" s="627"/>
      <c r="Z8" s="628">
        <v>0.1</v>
      </c>
      <c r="AA8" s="628"/>
      <c r="AB8" s="628"/>
      <c r="AC8" s="628"/>
      <c r="AD8" s="629">
        <v>6352</v>
      </c>
      <c r="AE8" s="629"/>
      <c r="AF8" s="629"/>
      <c r="AG8" s="629"/>
      <c r="AH8" s="629"/>
      <c r="AI8" s="629"/>
      <c r="AJ8" s="629"/>
      <c r="AK8" s="629"/>
      <c r="AL8" s="630">
        <v>0.2</v>
      </c>
      <c r="AM8" s="631"/>
      <c r="AN8" s="631"/>
      <c r="AO8" s="632"/>
      <c r="AP8" s="622" t="s">
        <v>220</v>
      </c>
      <c r="AQ8" s="623"/>
      <c r="AR8" s="623"/>
      <c r="AS8" s="623"/>
      <c r="AT8" s="623"/>
      <c r="AU8" s="623"/>
      <c r="AV8" s="623"/>
      <c r="AW8" s="623"/>
      <c r="AX8" s="623"/>
      <c r="AY8" s="623"/>
      <c r="AZ8" s="623"/>
      <c r="BA8" s="623"/>
      <c r="BB8" s="623"/>
      <c r="BC8" s="623"/>
      <c r="BD8" s="623"/>
      <c r="BE8" s="623"/>
      <c r="BF8" s="624"/>
      <c r="BG8" s="625">
        <v>21487</v>
      </c>
      <c r="BH8" s="626"/>
      <c r="BI8" s="626"/>
      <c r="BJ8" s="626"/>
      <c r="BK8" s="626"/>
      <c r="BL8" s="626"/>
      <c r="BM8" s="626"/>
      <c r="BN8" s="627"/>
      <c r="BO8" s="628">
        <v>1.2</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1683631</v>
      </c>
      <c r="CS8" s="626"/>
      <c r="CT8" s="626"/>
      <c r="CU8" s="626"/>
      <c r="CV8" s="626"/>
      <c r="CW8" s="626"/>
      <c r="CX8" s="626"/>
      <c r="CY8" s="627"/>
      <c r="CZ8" s="628">
        <v>33.6</v>
      </c>
      <c r="DA8" s="628"/>
      <c r="DB8" s="628"/>
      <c r="DC8" s="628"/>
      <c r="DD8" s="634">
        <v>177255</v>
      </c>
      <c r="DE8" s="626"/>
      <c r="DF8" s="626"/>
      <c r="DG8" s="626"/>
      <c r="DH8" s="626"/>
      <c r="DI8" s="626"/>
      <c r="DJ8" s="626"/>
      <c r="DK8" s="626"/>
      <c r="DL8" s="626"/>
      <c r="DM8" s="626"/>
      <c r="DN8" s="626"/>
      <c r="DO8" s="626"/>
      <c r="DP8" s="627"/>
      <c r="DQ8" s="634">
        <v>748746</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4180</v>
      </c>
      <c r="S9" s="626"/>
      <c r="T9" s="626"/>
      <c r="U9" s="626"/>
      <c r="V9" s="626"/>
      <c r="W9" s="626"/>
      <c r="X9" s="626"/>
      <c r="Y9" s="627"/>
      <c r="Z9" s="628">
        <v>0.1</v>
      </c>
      <c r="AA9" s="628"/>
      <c r="AB9" s="628"/>
      <c r="AC9" s="628"/>
      <c r="AD9" s="629">
        <v>4180</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558227</v>
      </c>
      <c r="BH9" s="626"/>
      <c r="BI9" s="626"/>
      <c r="BJ9" s="626"/>
      <c r="BK9" s="626"/>
      <c r="BL9" s="626"/>
      <c r="BM9" s="626"/>
      <c r="BN9" s="627"/>
      <c r="BO9" s="628">
        <v>30.4</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361845</v>
      </c>
      <c r="CS9" s="626"/>
      <c r="CT9" s="626"/>
      <c r="CU9" s="626"/>
      <c r="CV9" s="626"/>
      <c r="CW9" s="626"/>
      <c r="CX9" s="626"/>
      <c r="CY9" s="627"/>
      <c r="CZ9" s="628">
        <v>7.2</v>
      </c>
      <c r="DA9" s="628"/>
      <c r="DB9" s="628"/>
      <c r="DC9" s="628"/>
      <c r="DD9" s="634">
        <v>5954</v>
      </c>
      <c r="DE9" s="626"/>
      <c r="DF9" s="626"/>
      <c r="DG9" s="626"/>
      <c r="DH9" s="626"/>
      <c r="DI9" s="626"/>
      <c r="DJ9" s="626"/>
      <c r="DK9" s="626"/>
      <c r="DL9" s="626"/>
      <c r="DM9" s="626"/>
      <c r="DN9" s="626"/>
      <c r="DO9" s="626"/>
      <c r="DP9" s="627"/>
      <c r="DQ9" s="634">
        <v>309128</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217949</v>
      </c>
      <c r="S10" s="626"/>
      <c r="T10" s="626"/>
      <c r="U10" s="626"/>
      <c r="V10" s="626"/>
      <c r="W10" s="626"/>
      <c r="X10" s="626"/>
      <c r="Y10" s="627"/>
      <c r="Z10" s="628">
        <v>4.0999999999999996</v>
      </c>
      <c r="AA10" s="628"/>
      <c r="AB10" s="628"/>
      <c r="AC10" s="628"/>
      <c r="AD10" s="629">
        <v>217949</v>
      </c>
      <c r="AE10" s="629"/>
      <c r="AF10" s="629"/>
      <c r="AG10" s="629"/>
      <c r="AH10" s="629"/>
      <c r="AI10" s="629"/>
      <c r="AJ10" s="629"/>
      <c r="AK10" s="629"/>
      <c r="AL10" s="630">
        <v>7.5</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50426</v>
      </c>
      <c r="BH10" s="626"/>
      <c r="BI10" s="626"/>
      <c r="BJ10" s="626"/>
      <c r="BK10" s="626"/>
      <c r="BL10" s="626"/>
      <c r="BM10" s="626"/>
      <c r="BN10" s="627"/>
      <c r="BO10" s="628">
        <v>2.7</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10</v>
      </c>
      <c r="CS10" s="626"/>
      <c r="CT10" s="626"/>
      <c r="CU10" s="626"/>
      <c r="CV10" s="626"/>
      <c r="CW10" s="626"/>
      <c r="CX10" s="626"/>
      <c r="CY10" s="627"/>
      <c r="CZ10" s="628">
        <v>0</v>
      </c>
      <c r="DA10" s="628"/>
      <c r="DB10" s="628"/>
      <c r="DC10" s="628"/>
      <c r="DD10" s="634" t="s">
        <v>111</v>
      </c>
      <c r="DE10" s="626"/>
      <c r="DF10" s="626"/>
      <c r="DG10" s="626"/>
      <c r="DH10" s="626"/>
      <c r="DI10" s="626"/>
      <c r="DJ10" s="626"/>
      <c r="DK10" s="626"/>
      <c r="DL10" s="626"/>
      <c r="DM10" s="626"/>
      <c r="DN10" s="626"/>
      <c r="DO10" s="626"/>
      <c r="DP10" s="627"/>
      <c r="DQ10" s="634">
        <v>10</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3048</v>
      </c>
      <c r="S11" s="626"/>
      <c r="T11" s="626"/>
      <c r="U11" s="626"/>
      <c r="V11" s="626"/>
      <c r="W11" s="626"/>
      <c r="X11" s="626"/>
      <c r="Y11" s="627"/>
      <c r="Z11" s="628">
        <v>0.1</v>
      </c>
      <c r="AA11" s="628"/>
      <c r="AB11" s="628"/>
      <c r="AC11" s="628"/>
      <c r="AD11" s="629">
        <v>3048</v>
      </c>
      <c r="AE11" s="629"/>
      <c r="AF11" s="629"/>
      <c r="AG11" s="629"/>
      <c r="AH11" s="629"/>
      <c r="AI11" s="629"/>
      <c r="AJ11" s="629"/>
      <c r="AK11" s="629"/>
      <c r="AL11" s="630">
        <v>0.1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147128</v>
      </c>
      <c r="BH11" s="626"/>
      <c r="BI11" s="626"/>
      <c r="BJ11" s="626"/>
      <c r="BK11" s="626"/>
      <c r="BL11" s="626"/>
      <c r="BM11" s="626"/>
      <c r="BN11" s="627"/>
      <c r="BO11" s="628">
        <v>8</v>
      </c>
      <c r="BP11" s="628"/>
      <c r="BQ11" s="628"/>
      <c r="BR11" s="628"/>
      <c r="BS11" s="634">
        <v>29166</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71744</v>
      </c>
      <c r="CS11" s="626"/>
      <c r="CT11" s="626"/>
      <c r="CU11" s="626"/>
      <c r="CV11" s="626"/>
      <c r="CW11" s="626"/>
      <c r="CX11" s="626"/>
      <c r="CY11" s="627"/>
      <c r="CZ11" s="628">
        <v>1.4</v>
      </c>
      <c r="DA11" s="628"/>
      <c r="DB11" s="628"/>
      <c r="DC11" s="628"/>
      <c r="DD11" s="634">
        <v>10978</v>
      </c>
      <c r="DE11" s="626"/>
      <c r="DF11" s="626"/>
      <c r="DG11" s="626"/>
      <c r="DH11" s="626"/>
      <c r="DI11" s="626"/>
      <c r="DJ11" s="626"/>
      <c r="DK11" s="626"/>
      <c r="DL11" s="626"/>
      <c r="DM11" s="626"/>
      <c r="DN11" s="626"/>
      <c r="DO11" s="626"/>
      <c r="DP11" s="627"/>
      <c r="DQ11" s="634">
        <v>56939</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943953</v>
      </c>
      <c r="BH12" s="626"/>
      <c r="BI12" s="626"/>
      <c r="BJ12" s="626"/>
      <c r="BK12" s="626"/>
      <c r="BL12" s="626"/>
      <c r="BM12" s="626"/>
      <c r="BN12" s="627"/>
      <c r="BO12" s="628">
        <v>51.4</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26445</v>
      </c>
      <c r="CS12" s="626"/>
      <c r="CT12" s="626"/>
      <c r="CU12" s="626"/>
      <c r="CV12" s="626"/>
      <c r="CW12" s="626"/>
      <c r="CX12" s="626"/>
      <c r="CY12" s="627"/>
      <c r="CZ12" s="628">
        <v>0.5</v>
      </c>
      <c r="DA12" s="628"/>
      <c r="DB12" s="628"/>
      <c r="DC12" s="628"/>
      <c r="DD12" s="634" t="s">
        <v>111</v>
      </c>
      <c r="DE12" s="626"/>
      <c r="DF12" s="626"/>
      <c r="DG12" s="626"/>
      <c r="DH12" s="626"/>
      <c r="DI12" s="626"/>
      <c r="DJ12" s="626"/>
      <c r="DK12" s="626"/>
      <c r="DL12" s="626"/>
      <c r="DM12" s="626"/>
      <c r="DN12" s="626"/>
      <c r="DO12" s="626"/>
      <c r="DP12" s="627"/>
      <c r="DQ12" s="634">
        <v>19414</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7700</v>
      </c>
      <c r="S13" s="626"/>
      <c r="T13" s="626"/>
      <c r="U13" s="626"/>
      <c r="V13" s="626"/>
      <c r="W13" s="626"/>
      <c r="X13" s="626"/>
      <c r="Y13" s="627"/>
      <c r="Z13" s="628">
        <v>0.1</v>
      </c>
      <c r="AA13" s="628"/>
      <c r="AB13" s="628"/>
      <c r="AC13" s="628"/>
      <c r="AD13" s="629">
        <v>7700</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942768</v>
      </c>
      <c r="BH13" s="626"/>
      <c r="BI13" s="626"/>
      <c r="BJ13" s="626"/>
      <c r="BK13" s="626"/>
      <c r="BL13" s="626"/>
      <c r="BM13" s="626"/>
      <c r="BN13" s="627"/>
      <c r="BO13" s="628">
        <v>51.4</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810135</v>
      </c>
      <c r="CS13" s="626"/>
      <c r="CT13" s="626"/>
      <c r="CU13" s="626"/>
      <c r="CV13" s="626"/>
      <c r="CW13" s="626"/>
      <c r="CX13" s="626"/>
      <c r="CY13" s="627"/>
      <c r="CZ13" s="628">
        <v>16.2</v>
      </c>
      <c r="DA13" s="628"/>
      <c r="DB13" s="628"/>
      <c r="DC13" s="628"/>
      <c r="DD13" s="634">
        <v>360492</v>
      </c>
      <c r="DE13" s="626"/>
      <c r="DF13" s="626"/>
      <c r="DG13" s="626"/>
      <c r="DH13" s="626"/>
      <c r="DI13" s="626"/>
      <c r="DJ13" s="626"/>
      <c r="DK13" s="626"/>
      <c r="DL13" s="626"/>
      <c r="DM13" s="626"/>
      <c r="DN13" s="626"/>
      <c r="DO13" s="626"/>
      <c r="DP13" s="627"/>
      <c r="DQ13" s="634">
        <v>476703</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32748</v>
      </c>
      <c r="BH14" s="626"/>
      <c r="BI14" s="626"/>
      <c r="BJ14" s="626"/>
      <c r="BK14" s="626"/>
      <c r="BL14" s="626"/>
      <c r="BM14" s="626"/>
      <c r="BN14" s="627"/>
      <c r="BO14" s="628">
        <v>1.8</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429599</v>
      </c>
      <c r="CS14" s="626"/>
      <c r="CT14" s="626"/>
      <c r="CU14" s="626"/>
      <c r="CV14" s="626"/>
      <c r="CW14" s="626"/>
      <c r="CX14" s="626"/>
      <c r="CY14" s="627"/>
      <c r="CZ14" s="628">
        <v>8.6</v>
      </c>
      <c r="DA14" s="628"/>
      <c r="DB14" s="628"/>
      <c r="DC14" s="628"/>
      <c r="DD14" s="634">
        <v>234413</v>
      </c>
      <c r="DE14" s="626"/>
      <c r="DF14" s="626"/>
      <c r="DG14" s="626"/>
      <c r="DH14" s="626"/>
      <c r="DI14" s="626"/>
      <c r="DJ14" s="626"/>
      <c r="DK14" s="626"/>
      <c r="DL14" s="626"/>
      <c r="DM14" s="626"/>
      <c r="DN14" s="626"/>
      <c r="DO14" s="626"/>
      <c r="DP14" s="627"/>
      <c r="DQ14" s="634">
        <v>201045</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9981</v>
      </c>
      <c r="S15" s="626"/>
      <c r="T15" s="626"/>
      <c r="U15" s="626"/>
      <c r="V15" s="626"/>
      <c r="W15" s="626"/>
      <c r="X15" s="626"/>
      <c r="Y15" s="627"/>
      <c r="Z15" s="628">
        <v>0.2</v>
      </c>
      <c r="AA15" s="628"/>
      <c r="AB15" s="628"/>
      <c r="AC15" s="628"/>
      <c r="AD15" s="629">
        <v>9981</v>
      </c>
      <c r="AE15" s="629"/>
      <c r="AF15" s="629"/>
      <c r="AG15" s="629"/>
      <c r="AH15" s="629"/>
      <c r="AI15" s="629"/>
      <c r="AJ15" s="629"/>
      <c r="AK15" s="629"/>
      <c r="AL15" s="630">
        <v>0.3</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81238</v>
      </c>
      <c r="BH15" s="626"/>
      <c r="BI15" s="626"/>
      <c r="BJ15" s="626"/>
      <c r="BK15" s="626"/>
      <c r="BL15" s="626"/>
      <c r="BM15" s="626"/>
      <c r="BN15" s="627"/>
      <c r="BO15" s="628">
        <v>4.4000000000000004</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520351</v>
      </c>
      <c r="CS15" s="626"/>
      <c r="CT15" s="626"/>
      <c r="CU15" s="626"/>
      <c r="CV15" s="626"/>
      <c r="CW15" s="626"/>
      <c r="CX15" s="626"/>
      <c r="CY15" s="627"/>
      <c r="CZ15" s="628">
        <v>10.4</v>
      </c>
      <c r="DA15" s="628"/>
      <c r="DB15" s="628"/>
      <c r="DC15" s="628"/>
      <c r="DD15" s="634">
        <v>58033</v>
      </c>
      <c r="DE15" s="626"/>
      <c r="DF15" s="626"/>
      <c r="DG15" s="626"/>
      <c r="DH15" s="626"/>
      <c r="DI15" s="626"/>
      <c r="DJ15" s="626"/>
      <c r="DK15" s="626"/>
      <c r="DL15" s="626"/>
      <c r="DM15" s="626"/>
      <c r="DN15" s="626"/>
      <c r="DO15" s="626"/>
      <c r="DP15" s="627"/>
      <c r="DQ15" s="634">
        <v>447773</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880012</v>
      </c>
      <c r="S16" s="626"/>
      <c r="T16" s="626"/>
      <c r="U16" s="626"/>
      <c r="V16" s="626"/>
      <c r="W16" s="626"/>
      <c r="X16" s="626"/>
      <c r="Y16" s="627"/>
      <c r="Z16" s="628">
        <v>16.7</v>
      </c>
      <c r="AA16" s="628"/>
      <c r="AB16" s="628"/>
      <c r="AC16" s="628"/>
      <c r="AD16" s="629">
        <v>771824</v>
      </c>
      <c r="AE16" s="629"/>
      <c r="AF16" s="629"/>
      <c r="AG16" s="629"/>
      <c r="AH16" s="629"/>
      <c r="AI16" s="629"/>
      <c r="AJ16" s="629"/>
      <c r="AK16" s="629"/>
      <c r="AL16" s="630">
        <v>26.5</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10487</v>
      </c>
      <c r="CS16" s="626"/>
      <c r="CT16" s="626"/>
      <c r="CU16" s="626"/>
      <c r="CV16" s="626"/>
      <c r="CW16" s="626"/>
      <c r="CX16" s="626"/>
      <c r="CY16" s="627"/>
      <c r="CZ16" s="628">
        <v>0.2</v>
      </c>
      <c r="DA16" s="628"/>
      <c r="DB16" s="628"/>
      <c r="DC16" s="628"/>
      <c r="DD16" s="634" t="s">
        <v>111</v>
      </c>
      <c r="DE16" s="626"/>
      <c r="DF16" s="626"/>
      <c r="DG16" s="626"/>
      <c r="DH16" s="626"/>
      <c r="DI16" s="626"/>
      <c r="DJ16" s="626"/>
      <c r="DK16" s="626"/>
      <c r="DL16" s="626"/>
      <c r="DM16" s="626"/>
      <c r="DN16" s="626"/>
      <c r="DO16" s="626"/>
      <c r="DP16" s="627"/>
      <c r="DQ16" s="634">
        <v>4087</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771824</v>
      </c>
      <c r="S17" s="626"/>
      <c r="T17" s="626"/>
      <c r="U17" s="626"/>
      <c r="V17" s="626"/>
      <c r="W17" s="626"/>
      <c r="X17" s="626"/>
      <c r="Y17" s="627"/>
      <c r="Z17" s="628">
        <v>14.7</v>
      </c>
      <c r="AA17" s="628"/>
      <c r="AB17" s="628"/>
      <c r="AC17" s="628"/>
      <c r="AD17" s="629">
        <v>771824</v>
      </c>
      <c r="AE17" s="629"/>
      <c r="AF17" s="629"/>
      <c r="AG17" s="629"/>
      <c r="AH17" s="629"/>
      <c r="AI17" s="629"/>
      <c r="AJ17" s="629"/>
      <c r="AK17" s="629"/>
      <c r="AL17" s="630">
        <v>26.5</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365068</v>
      </c>
      <c r="CS17" s="626"/>
      <c r="CT17" s="626"/>
      <c r="CU17" s="626"/>
      <c r="CV17" s="626"/>
      <c r="CW17" s="626"/>
      <c r="CX17" s="626"/>
      <c r="CY17" s="627"/>
      <c r="CZ17" s="628">
        <v>7.3</v>
      </c>
      <c r="DA17" s="628"/>
      <c r="DB17" s="628"/>
      <c r="DC17" s="628"/>
      <c r="DD17" s="634" t="s">
        <v>111</v>
      </c>
      <c r="DE17" s="626"/>
      <c r="DF17" s="626"/>
      <c r="DG17" s="626"/>
      <c r="DH17" s="626"/>
      <c r="DI17" s="626"/>
      <c r="DJ17" s="626"/>
      <c r="DK17" s="626"/>
      <c r="DL17" s="626"/>
      <c r="DM17" s="626"/>
      <c r="DN17" s="626"/>
      <c r="DO17" s="626"/>
      <c r="DP17" s="627"/>
      <c r="DQ17" s="634">
        <v>360735</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108188</v>
      </c>
      <c r="S18" s="626"/>
      <c r="T18" s="626"/>
      <c r="U18" s="626"/>
      <c r="V18" s="626"/>
      <c r="W18" s="626"/>
      <c r="X18" s="626"/>
      <c r="Y18" s="627"/>
      <c r="Z18" s="628">
        <v>2.1</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3003221</v>
      </c>
      <c r="S20" s="626"/>
      <c r="T20" s="626"/>
      <c r="U20" s="626"/>
      <c r="V20" s="626"/>
      <c r="W20" s="626"/>
      <c r="X20" s="626"/>
      <c r="Y20" s="627"/>
      <c r="Z20" s="628">
        <v>57</v>
      </c>
      <c r="AA20" s="628"/>
      <c r="AB20" s="628"/>
      <c r="AC20" s="628"/>
      <c r="AD20" s="629">
        <v>2895033</v>
      </c>
      <c r="AE20" s="629"/>
      <c r="AF20" s="629"/>
      <c r="AG20" s="629"/>
      <c r="AH20" s="629"/>
      <c r="AI20" s="629"/>
      <c r="AJ20" s="629"/>
      <c r="AK20" s="629"/>
      <c r="AL20" s="630">
        <v>99.5</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5004646</v>
      </c>
      <c r="CS20" s="626"/>
      <c r="CT20" s="626"/>
      <c r="CU20" s="626"/>
      <c r="CV20" s="626"/>
      <c r="CW20" s="626"/>
      <c r="CX20" s="626"/>
      <c r="CY20" s="627"/>
      <c r="CZ20" s="628">
        <v>100</v>
      </c>
      <c r="DA20" s="628"/>
      <c r="DB20" s="628"/>
      <c r="DC20" s="628"/>
      <c r="DD20" s="634">
        <v>861012</v>
      </c>
      <c r="DE20" s="626"/>
      <c r="DF20" s="626"/>
      <c r="DG20" s="626"/>
      <c r="DH20" s="626"/>
      <c r="DI20" s="626"/>
      <c r="DJ20" s="626"/>
      <c r="DK20" s="626"/>
      <c r="DL20" s="626"/>
      <c r="DM20" s="626"/>
      <c r="DN20" s="626"/>
      <c r="DO20" s="626"/>
      <c r="DP20" s="627"/>
      <c r="DQ20" s="634">
        <v>3260431</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2129</v>
      </c>
      <c r="S21" s="626"/>
      <c r="T21" s="626"/>
      <c r="U21" s="626"/>
      <c r="V21" s="626"/>
      <c r="W21" s="626"/>
      <c r="X21" s="626"/>
      <c r="Y21" s="627"/>
      <c r="Z21" s="628">
        <v>0</v>
      </c>
      <c r="AA21" s="628"/>
      <c r="AB21" s="628"/>
      <c r="AC21" s="628"/>
      <c r="AD21" s="629">
        <v>2129</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76118</v>
      </c>
      <c r="S22" s="626"/>
      <c r="T22" s="626"/>
      <c r="U22" s="626"/>
      <c r="V22" s="626"/>
      <c r="W22" s="626"/>
      <c r="X22" s="626"/>
      <c r="Y22" s="627"/>
      <c r="Z22" s="628">
        <v>1.4</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60084</v>
      </c>
      <c r="S23" s="626"/>
      <c r="T23" s="626"/>
      <c r="U23" s="626"/>
      <c r="V23" s="626"/>
      <c r="W23" s="626"/>
      <c r="X23" s="626"/>
      <c r="Y23" s="627"/>
      <c r="Z23" s="628">
        <v>1.1000000000000001</v>
      </c>
      <c r="AA23" s="628"/>
      <c r="AB23" s="628"/>
      <c r="AC23" s="628"/>
      <c r="AD23" s="629">
        <v>5470</v>
      </c>
      <c r="AE23" s="629"/>
      <c r="AF23" s="629"/>
      <c r="AG23" s="629"/>
      <c r="AH23" s="629"/>
      <c r="AI23" s="629"/>
      <c r="AJ23" s="629"/>
      <c r="AK23" s="629"/>
      <c r="AL23" s="630">
        <v>0.2</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28272</v>
      </c>
      <c r="S24" s="626"/>
      <c r="T24" s="626"/>
      <c r="U24" s="626"/>
      <c r="V24" s="626"/>
      <c r="W24" s="626"/>
      <c r="X24" s="626"/>
      <c r="Y24" s="627"/>
      <c r="Z24" s="628">
        <v>0.5</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2175727</v>
      </c>
      <c r="CS24" s="615"/>
      <c r="CT24" s="615"/>
      <c r="CU24" s="615"/>
      <c r="CV24" s="615"/>
      <c r="CW24" s="615"/>
      <c r="CX24" s="615"/>
      <c r="CY24" s="616"/>
      <c r="CZ24" s="652">
        <v>43.5</v>
      </c>
      <c r="DA24" s="653"/>
      <c r="DB24" s="653"/>
      <c r="DC24" s="654"/>
      <c r="DD24" s="651">
        <v>1491450</v>
      </c>
      <c r="DE24" s="615"/>
      <c r="DF24" s="615"/>
      <c r="DG24" s="615"/>
      <c r="DH24" s="615"/>
      <c r="DI24" s="615"/>
      <c r="DJ24" s="615"/>
      <c r="DK24" s="616"/>
      <c r="DL24" s="651">
        <v>1487773</v>
      </c>
      <c r="DM24" s="615"/>
      <c r="DN24" s="615"/>
      <c r="DO24" s="615"/>
      <c r="DP24" s="615"/>
      <c r="DQ24" s="615"/>
      <c r="DR24" s="615"/>
      <c r="DS24" s="615"/>
      <c r="DT24" s="615"/>
      <c r="DU24" s="615"/>
      <c r="DV24" s="616"/>
      <c r="DW24" s="619">
        <v>48.1</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627028</v>
      </c>
      <c r="S25" s="626"/>
      <c r="T25" s="626"/>
      <c r="U25" s="626"/>
      <c r="V25" s="626"/>
      <c r="W25" s="626"/>
      <c r="X25" s="626"/>
      <c r="Y25" s="627"/>
      <c r="Z25" s="628">
        <v>11.9</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866511</v>
      </c>
      <c r="CS25" s="657"/>
      <c r="CT25" s="657"/>
      <c r="CU25" s="657"/>
      <c r="CV25" s="657"/>
      <c r="CW25" s="657"/>
      <c r="CX25" s="657"/>
      <c r="CY25" s="658"/>
      <c r="CZ25" s="659">
        <v>17.3</v>
      </c>
      <c r="DA25" s="660"/>
      <c r="DB25" s="660"/>
      <c r="DC25" s="661"/>
      <c r="DD25" s="634">
        <v>837731</v>
      </c>
      <c r="DE25" s="657"/>
      <c r="DF25" s="657"/>
      <c r="DG25" s="657"/>
      <c r="DH25" s="657"/>
      <c r="DI25" s="657"/>
      <c r="DJ25" s="657"/>
      <c r="DK25" s="658"/>
      <c r="DL25" s="634">
        <v>835885</v>
      </c>
      <c r="DM25" s="657"/>
      <c r="DN25" s="657"/>
      <c r="DO25" s="657"/>
      <c r="DP25" s="657"/>
      <c r="DQ25" s="657"/>
      <c r="DR25" s="657"/>
      <c r="DS25" s="657"/>
      <c r="DT25" s="657"/>
      <c r="DU25" s="657"/>
      <c r="DV25" s="658"/>
      <c r="DW25" s="630">
        <v>27</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581727</v>
      </c>
      <c r="CS26" s="626"/>
      <c r="CT26" s="626"/>
      <c r="CU26" s="626"/>
      <c r="CV26" s="626"/>
      <c r="CW26" s="626"/>
      <c r="CX26" s="626"/>
      <c r="CY26" s="627"/>
      <c r="CZ26" s="659">
        <v>11.6</v>
      </c>
      <c r="DA26" s="660"/>
      <c r="DB26" s="660"/>
      <c r="DC26" s="661"/>
      <c r="DD26" s="634">
        <v>572359</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403424</v>
      </c>
      <c r="S27" s="626"/>
      <c r="T27" s="626"/>
      <c r="U27" s="626"/>
      <c r="V27" s="626"/>
      <c r="W27" s="626"/>
      <c r="X27" s="626"/>
      <c r="Y27" s="627"/>
      <c r="Z27" s="628">
        <v>7.7</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1835207</v>
      </c>
      <c r="BH27" s="626"/>
      <c r="BI27" s="626"/>
      <c r="BJ27" s="626"/>
      <c r="BK27" s="626"/>
      <c r="BL27" s="626"/>
      <c r="BM27" s="626"/>
      <c r="BN27" s="627"/>
      <c r="BO27" s="628">
        <v>100</v>
      </c>
      <c r="BP27" s="628"/>
      <c r="BQ27" s="628"/>
      <c r="BR27" s="628"/>
      <c r="BS27" s="634">
        <v>29166</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944148</v>
      </c>
      <c r="CS27" s="657"/>
      <c r="CT27" s="657"/>
      <c r="CU27" s="657"/>
      <c r="CV27" s="657"/>
      <c r="CW27" s="657"/>
      <c r="CX27" s="657"/>
      <c r="CY27" s="658"/>
      <c r="CZ27" s="659">
        <v>18.899999999999999</v>
      </c>
      <c r="DA27" s="660"/>
      <c r="DB27" s="660"/>
      <c r="DC27" s="661"/>
      <c r="DD27" s="634">
        <v>292984</v>
      </c>
      <c r="DE27" s="657"/>
      <c r="DF27" s="657"/>
      <c r="DG27" s="657"/>
      <c r="DH27" s="657"/>
      <c r="DI27" s="657"/>
      <c r="DJ27" s="657"/>
      <c r="DK27" s="658"/>
      <c r="DL27" s="634">
        <v>291153</v>
      </c>
      <c r="DM27" s="657"/>
      <c r="DN27" s="657"/>
      <c r="DO27" s="657"/>
      <c r="DP27" s="657"/>
      <c r="DQ27" s="657"/>
      <c r="DR27" s="657"/>
      <c r="DS27" s="657"/>
      <c r="DT27" s="657"/>
      <c r="DU27" s="657"/>
      <c r="DV27" s="658"/>
      <c r="DW27" s="630">
        <v>9.4</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20853</v>
      </c>
      <c r="S28" s="626"/>
      <c r="T28" s="626"/>
      <c r="U28" s="626"/>
      <c r="V28" s="626"/>
      <c r="W28" s="626"/>
      <c r="X28" s="626"/>
      <c r="Y28" s="627"/>
      <c r="Z28" s="628">
        <v>0.4</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365068</v>
      </c>
      <c r="CS28" s="626"/>
      <c r="CT28" s="626"/>
      <c r="CU28" s="626"/>
      <c r="CV28" s="626"/>
      <c r="CW28" s="626"/>
      <c r="CX28" s="626"/>
      <c r="CY28" s="627"/>
      <c r="CZ28" s="659">
        <v>7.3</v>
      </c>
      <c r="DA28" s="660"/>
      <c r="DB28" s="660"/>
      <c r="DC28" s="661"/>
      <c r="DD28" s="634">
        <v>360735</v>
      </c>
      <c r="DE28" s="626"/>
      <c r="DF28" s="626"/>
      <c r="DG28" s="626"/>
      <c r="DH28" s="626"/>
      <c r="DI28" s="626"/>
      <c r="DJ28" s="626"/>
      <c r="DK28" s="627"/>
      <c r="DL28" s="634">
        <v>360735</v>
      </c>
      <c r="DM28" s="626"/>
      <c r="DN28" s="626"/>
      <c r="DO28" s="626"/>
      <c r="DP28" s="626"/>
      <c r="DQ28" s="626"/>
      <c r="DR28" s="626"/>
      <c r="DS28" s="626"/>
      <c r="DT28" s="626"/>
      <c r="DU28" s="626"/>
      <c r="DV28" s="627"/>
      <c r="DW28" s="630">
        <v>11.7</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7469</v>
      </c>
      <c r="S29" s="626"/>
      <c r="T29" s="626"/>
      <c r="U29" s="626"/>
      <c r="V29" s="626"/>
      <c r="W29" s="626"/>
      <c r="X29" s="626"/>
      <c r="Y29" s="627"/>
      <c r="Z29" s="628">
        <v>0.1</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365068</v>
      </c>
      <c r="CS29" s="657"/>
      <c r="CT29" s="657"/>
      <c r="CU29" s="657"/>
      <c r="CV29" s="657"/>
      <c r="CW29" s="657"/>
      <c r="CX29" s="657"/>
      <c r="CY29" s="658"/>
      <c r="CZ29" s="659">
        <v>7.3</v>
      </c>
      <c r="DA29" s="660"/>
      <c r="DB29" s="660"/>
      <c r="DC29" s="661"/>
      <c r="DD29" s="634">
        <v>360735</v>
      </c>
      <c r="DE29" s="657"/>
      <c r="DF29" s="657"/>
      <c r="DG29" s="657"/>
      <c r="DH29" s="657"/>
      <c r="DI29" s="657"/>
      <c r="DJ29" s="657"/>
      <c r="DK29" s="658"/>
      <c r="DL29" s="634">
        <v>360735</v>
      </c>
      <c r="DM29" s="657"/>
      <c r="DN29" s="657"/>
      <c r="DO29" s="657"/>
      <c r="DP29" s="657"/>
      <c r="DQ29" s="657"/>
      <c r="DR29" s="657"/>
      <c r="DS29" s="657"/>
      <c r="DT29" s="657"/>
      <c r="DU29" s="657"/>
      <c r="DV29" s="658"/>
      <c r="DW29" s="630">
        <v>11.7</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115151</v>
      </c>
      <c r="S30" s="626"/>
      <c r="T30" s="626"/>
      <c r="U30" s="626"/>
      <c r="V30" s="626"/>
      <c r="W30" s="626"/>
      <c r="X30" s="626"/>
      <c r="Y30" s="627"/>
      <c r="Z30" s="628">
        <v>2.2000000000000002</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99.1</v>
      </c>
      <c r="BH30" s="684"/>
      <c r="BI30" s="684"/>
      <c r="BJ30" s="684"/>
      <c r="BK30" s="684"/>
      <c r="BL30" s="684"/>
      <c r="BM30" s="620">
        <v>97.5</v>
      </c>
      <c r="BN30" s="684"/>
      <c r="BO30" s="684"/>
      <c r="BP30" s="684"/>
      <c r="BQ30" s="685"/>
      <c r="BR30" s="683">
        <v>99.3</v>
      </c>
      <c r="BS30" s="684"/>
      <c r="BT30" s="684"/>
      <c r="BU30" s="684"/>
      <c r="BV30" s="684"/>
      <c r="BW30" s="684"/>
      <c r="BX30" s="620">
        <v>97.5</v>
      </c>
      <c r="BY30" s="684"/>
      <c r="BZ30" s="684"/>
      <c r="CA30" s="684"/>
      <c r="CB30" s="685"/>
      <c r="CD30" s="688"/>
      <c r="CE30" s="689"/>
      <c r="CF30" s="639" t="s">
        <v>291</v>
      </c>
      <c r="CG30" s="640"/>
      <c r="CH30" s="640"/>
      <c r="CI30" s="640"/>
      <c r="CJ30" s="640"/>
      <c r="CK30" s="640"/>
      <c r="CL30" s="640"/>
      <c r="CM30" s="640"/>
      <c r="CN30" s="640"/>
      <c r="CO30" s="640"/>
      <c r="CP30" s="640"/>
      <c r="CQ30" s="641"/>
      <c r="CR30" s="625">
        <v>326949</v>
      </c>
      <c r="CS30" s="626"/>
      <c r="CT30" s="626"/>
      <c r="CU30" s="626"/>
      <c r="CV30" s="626"/>
      <c r="CW30" s="626"/>
      <c r="CX30" s="626"/>
      <c r="CY30" s="627"/>
      <c r="CZ30" s="659">
        <v>6.5</v>
      </c>
      <c r="DA30" s="660"/>
      <c r="DB30" s="660"/>
      <c r="DC30" s="661"/>
      <c r="DD30" s="634">
        <v>326074</v>
      </c>
      <c r="DE30" s="626"/>
      <c r="DF30" s="626"/>
      <c r="DG30" s="626"/>
      <c r="DH30" s="626"/>
      <c r="DI30" s="626"/>
      <c r="DJ30" s="626"/>
      <c r="DK30" s="627"/>
      <c r="DL30" s="634">
        <v>326074</v>
      </c>
      <c r="DM30" s="626"/>
      <c r="DN30" s="626"/>
      <c r="DO30" s="626"/>
      <c r="DP30" s="626"/>
      <c r="DQ30" s="626"/>
      <c r="DR30" s="626"/>
      <c r="DS30" s="626"/>
      <c r="DT30" s="626"/>
      <c r="DU30" s="626"/>
      <c r="DV30" s="627"/>
      <c r="DW30" s="630">
        <v>10.5</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200655</v>
      </c>
      <c r="S31" s="626"/>
      <c r="T31" s="626"/>
      <c r="U31" s="626"/>
      <c r="V31" s="626"/>
      <c r="W31" s="626"/>
      <c r="X31" s="626"/>
      <c r="Y31" s="627"/>
      <c r="Z31" s="628">
        <v>3.8</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99.1</v>
      </c>
      <c r="BH31" s="657"/>
      <c r="BI31" s="657"/>
      <c r="BJ31" s="657"/>
      <c r="BK31" s="657"/>
      <c r="BL31" s="657"/>
      <c r="BM31" s="631">
        <v>98.2</v>
      </c>
      <c r="BN31" s="681"/>
      <c r="BO31" s="681"/>
      <c r="BP31" s="681"/>
      <c r="BQ31" s="682"/>
      <c r="BR31" s="680">
        <v>99.2</v>
      </c>
      <c r="BS31" s="657"/>
      <c r="BT31" s="657"/>
      <c r="BU31" s="657"/>
      <c r="BV31" s="657"/>
      <c r="BW31" s="657"/>
      <c r="BX31" s="631">
        <v>98.2</v>
      </c>
      <c r="BY31" s="681"/>
      <c r="BZ31" s="681"/>
      <c r="CA31" s="681"/>
      <c r="CB31" s="682"/>
      <c r="CD31" s="688"/>
      <c r="CE31" s="689"/>
      <c r="CF31" s="639" t="s">
        <v>295</v>
      </c>
      <c r="CG31" s="640"/>
      <c r="CH31" s="640"/>
      <c r="CI31" s="640"/>
      <c r="CJ31" s="640"/>
      <c r="CK31" s="640"/>
      <c r="CL31" s="640"/>
      <c r="CM31" s="640"/>
      <c r="CN31" s="640"/>
      <c r="CO31" s="640"/>
      <c r="CP31" s="640"/>
      <c r="CQ31" s="641"/>
      <c r="CR31" s="625">
        <v>38119</v>
      </c>
      <c r="CS31" s="657"/>
      <c r="CT31" s="657"/>
      <c r="CU31" s="657"/>
      <c r="CV31" s="657"/>
      <c r="CW31" s="657"/>
      <c r="CX31" s="657"/>
      <c r="CY31" s="658"/>
      <c r="CZ31" s="659">
        <v>0.8</v>
      </c>
      <c r="DA31" s="660"/>
      <c r="DB31" s="660"/>
      <c r="DC31" s="661"/>
      <c r="DD31" s="634">
        <v>34661</v>
      </c>
      <c r="DE31" s="657"/>
      <c r="DF31" s="657"/>
      <c r="DG31" s="657"/>
      <c r="DH31" s="657"/>
      <c r="DI31" s="657"/>
      <c r="DJ31" s="657"/>
      <c r="DK31" s="658"/>
      <c r="DL31" s="634">
        <v>34661</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57739</v>
      </c>
      <c r="S32" s="626"/>
      <c r="T32" s="626"/>
      <c r="U32" s="626"/>
      <c r="V32" s="626"/>
      <c r="W32" s="626"/>
      <c r="X32" s="626"/>
      <c r="Y32" s="627"/>
      <c r="Z32" s="628">
        <v>1.1000000000000001</v>
      </c>
      <c r="AA32" s="628"/>
      <c r="AB32" s="628"/>
      <c r="AC32" s="628"/>
      <c r="AD32" s="629">
        <v>8093</v>
      </c>
      <c r="AE32" s="629"/>
      <c r="AF32" s="629"/>
      <c r="AG32" s="629"/>
      <c r="AH32" s="629"/>
      <c r="AI32" s="629"/>
      <c r="AJ32" s="629"/>
      <c r="AK32" s="629"/>
      <c r="AL32" s="630">
        <v>0.3</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99.1</v>
      </c>
      <c r="BH32" s="693"/>
      <c r="BI32" s="693"/>
      <c r="BJ32" s="693"/>
      <c r="BK32" s="693"/>
      <c r="BL32" s="693"/>
      <c r="BM32" s="694">
        <v>96.8</v>
      </c>
      <c r="BN32" s="693"/>
      <c r="BO32" s="693"/>
      <c r="BP32" s="693"/>
      <c r="BQ32" s="695"/>
      <c r="BR32" s="692">
        <v>99.4</v>
      </c>
      <c r="BS32" s="693"/>
      <c r="BT32" s="693"/>
      <c r="BU32" s="693"/>
      <c r="BV32" s="693"/>
      <c r="BW32" s="693"/>
      <c r="BX32" s="694">
        <v>96.8</v>
      </c>
      <c r="BY32" s="693"/>
      <c r="BZ32" s="693"/>
      <c r="CA32" s="693"/>
      <c r="CB32" s="695"/>
      <c r="CD32" s="690"/>
      <c r="CE32" s="691"/>
      <c r="CF32" s="639" t="s">
        <v>298</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663304</v>
      </c>
      <c r="S33" s="626"/>
      <c r="T33" s="626"/>
      <c r="U33" s="626"/>
      <c r="V33" s="626"/>
      <c r="W33" s="626"/>
      <c r="X33" s="626"/>
      <c r="Y33" s="627"/>
      <c r="Z33" s="628">
        <v>12.6</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1957420</v>
      </c>
      <c r="CS33" s="657"/>
      <c r="CT33" s="657"/>
      <c r="CU33" s="657"/>
      <c r="CV33" s="657"/>
      <c r="CW33" s="657"/>
      <c r="CX33" s="657"/>
      <c r="CY33" s="658"/>
      <c r="CZ33" s="659">
        <v>39.1</v>
      </c>
      <c r="DA33" s="660"/>
      <c r="DB33" s="660"/>
      <c r="DC33" s="661"/>
      <c r="DD33" s="634">
        <v>1656366</v>
      </c>
      <c r="DE33" s="657"/>
      <c r="DF33" s="657"/>
      <c r="DG33" s="657"/>
      <c r="DH33" s="657"/>
      <c r="DI33" s="657"/>
      <c r="DJ33" s="657"/>
      <c r="DK33" s="658"/>
      <c r="DL33" s="634">
        <v>1369820</v>
      </c>
      <c r="DM33" s="657"/>
      <c r="DN33" s="657"/>
      <c r="DO33" s="657"/>
      <c r="DP33" s="657"/>
      <c r="DQ33" s="657"/>
      <c r="DR33" s="657"/>
      <c r="DS33" s="657"/>
      <c r="DT33" s="657"/>
      <c r="DU33" s="657"/>
      <c r="DV33" s="658"/>
      <c r="DW33" s="630">
        <v>44.3</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603123</v>
      </c>
      <c r="CS34" s="626"/>
      <c r="CT34" s="626"/>
      <c r="CU34" s="626"/>
      <c r="CV34" s="626"/>
      <c r="CW34" s="626"/>
      <c r="CX34" s="626"/>
      <c r="CY34" s="627"/>
      <c r="CZ34" s="659">
        <v>12.1</v>
      </c>
      <c r="DA34" s="660"/>
      <c r="DB34" s="660"/>
      <c r="DC34" s="661"/>
      <c r="DD34" s="634">
        <v>474081</v>
      </c>
      <c r="DE34" s="626"/>
      <c r="DF34" s="626"/>
      <c r="DG34" s="626"/>
      <c r="DH34" s="626"/>
      <c r="DI34" s="626"/>
      <c r="DJ34" s="626"/>
      <c r="DK34" s="627"/>
      <c r="DL34" s="634">
        <v>402585</v>
      </c>
      <c r="DM34" s="626"/>
      <c r="DN34" s="626"/>
      <c r="DO34" s="626"/>
      <c r="DP34" s="626"/>
      <c r="DQ34" s="626"/>
      <c r="DR34" s="626"/>
      <c r="DS34" s="626"/>
      <c r="DT34" s="626"/>
      <c r="DU34" s="626"/>
      <c r="DV34" s="627"/>
      <c r="DW34" s="630">
        <v>13</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180104</v>
      </c>
      <c r="S35" s="626"/>
      <c r="T35" s="626"/>
      <c r="U35" s="626"/>
      <c r="V35" s="626"/>
      <c r="W35" s="626"/>
      <c r="X35" s="626"/>
      <c r="Y35" s="627"/>
      <c r="Z35" s="628">
        <v>3.4</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700755</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80731</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119457</v>
      </c>
      <c r="CS35" s="657"/>
      <c r="CT35" s="657"/>
      <c r="CU35" s="657"/>
      <c r="CV35" s="657"/>
      <c r="CW35" s="657"/>
      <c r="CX35" s="657"/>
      <c r="CY35" s="658"/>
      <c r="CZ35" s="659">
        <v>2.4</v>
      </c>
      <c r="DA35" s="660"/>
      <c r="DB35" s="660"/>
      <c r="DC35" s="661"/>
      <c r="DD35" s="634">
        <v>104927</v>
      </c>
      <c r="DE35" s="657"/>
      <c r="DF35" s="657"/>
      <c r="DG35" s="657"/>
      <c r="DH35" s="657"/>
      <c r="DI35" s="657"/>
      <c r="DJ35" s="657"/>
      <c r="DK35" s="658"/>
      <c r="DL35" s="634">
        <v>104821</v>
      </c>
      <c r="DM35" s="657"/>
      <c r="DN35" s="657"/>
      <c r="DO35" s="657"/>
      <c r="DP35" s="657"/>
      <c r="DQ35" s="657"/>
      <c r="DR35" s="657"/>
      <c r="DS35" s="657"/>
      <c r="DT35" s="657"/>
      <c r="DU35" s="657"/>
      <c r="DV35" s="658"/>
      <c r="DW35" s="630">
        <v>3.4</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5265447</v>
      </c>
      <c r="S36" s="698"/>
      <c r="T36" s="698"/>
      <c r="U36" s="698"/>
      <c r="V36" s="698"/>
      <c r="W36" s="698"/>
      <c r="X36" s="698"/>
      <c r="Y36" s="699"/>
      <c r="Z36" s="700">
        <v>100</v>
      </c>
      <c r="AA36" s="700"/>
      <c r="AB36" s="700"/>
      <c r="AC36" s="700"/>
      <c r="AD36" s="701">
        <v>2910725</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276199</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63991</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441560</v>
      </c>
      <c r="CS36" s="626"/>
      <c r="CT36" s="626"/>
      <c r="CU36" s="626"/>
      <c r="CV36" s="626"/>
      <c r="CW36" s="626"/>
      <c r="CX36" s="626"/>
      <c r="CY36" s="627"/>
      <c r="CZ36" s="659">
        <v>8.8000000000000007</v>
      </c>
      <c r="DA36" s="660"/>
      <c r="DB36" s="660"/>
      <c r="DC36" s="661"/>
      <c r="DD36" s="634">
        <v>358886</v>
      </c>
      <c r="DE36" s="626"/>
      <c r="DF36" s="626"/>
      <c r="DG36" s="626"/>
      <c r="DH36" s="626"/>
      <c r="DI36" s="626"/>
      <c r="DJ36" s="626"/>
      <c r="DK36" s="627"/>
      <c r="DL36" s="634">
        <v>325609</v>
      </c>
      <c r="DM36" s="626"/>
      <c r="DN36" s="626"/>
      <c r="DO36" s="626"/>
      <c r="DP36" s="626"/>
      <c r="DQ36" s="626"/>
      <c r="DR36" s="626"/>
      <c r="DS36" s="626"/>
      <c r="DT36" s="626"/>
      <c r="DU36" s="626"/>
      <c r="DV36" s="627"/>
      <c r="DW36" s="630">
        <v>10.5</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893</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1616</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13709</v>
      </c>
      <c r="CS37" s="657"/>
      <c r="CT37" s="657"/>
      <c r="CU37" s="657"/>
      <c r="CV37" s="657"/>
      <c r="CW37" s="657"/>
      <c r="CX37" s="657"/>
      <c r="CY37" s="658"/>
      <c r="CZ37" s="659">
        <v>0.3</v>
      </c>
      <c r="DA37" s="660"/>
      <c r="DB37" s="660"/>
      <c r="DC37" s="661"/>
      <c r="DD37" s="634">
        <v>13709</v>
      </c>
      <c r="DE37" s="657"/>
      <c r="DF37" s="657"/>
      <c r="DG37" s="657"/>
      <c r="DH37" s="657"/>
      <c r="DI37" s="657"/>
      <c r="DJ37" s="657"/>
      <c r="DK37" s="658"/>
      <c r="DL37" s="634">
        <v>13709</v>
      </c>
      <c r="DM37" s="657"/>
      <c r="DN37" s="657"/>
      <c r="DO37" s="657"/>
      <c r="DP37" s="657"/>
      <c r="DQ37" s="657"/>
      <c r="DR37" s="657"/>
      <c r="DS37" s="657"/>
      <c r="DT37" s="657"/>
      <c r="DU37" s="657"/>
      <c r="DV37" s="658"/>
      <c r="DW37" s="630">
        <v>0.4</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t="s">
        <v>317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2739</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689790</v>
      </c>
      <c r="CS38" s="626"/>
      <c r="CT38" s="626"/>
      <c r="CU38" s="626"/>
      <c r="CV38" s="626"/>
      <c r="CW38" s="626"/>
      <c r="CX38" s="626"/>
      <c r="CY38" s="627"/>
      <c r="CZ38" s="659">
        <v>13.8</v>
      </c>
      <c r="DA38" s="660"/>
      <c r="DB38" s="660"/>
      <c r="DC38" s="661"/>
      <c r="DD38" s="634">
        <v>624275</v>
      </c>
      <c r="DE38" s="626"/>
      <c r="DF38" s="626"/>
      <c r="DG38" s="626"/>
      <c r="DH38" s="626"/>
      <c r="DI38" s="626"/>
      <c r="DJ38" s="626"/>
      <c r="DK38" s="627"/>
      <c r="DL38" s="634">
        <v>528805</v>
      </c>
      <c r="DM38" s="626"/>
      <c r="DN38" s="626"/>
      <c r="DO38" s="626"/>
      <c r="DP38" s="626"/>
      <c r="DQ38" s="626"/>
      <c r="DR38" s="626"/>
      <c r="DS38" s="626"/>
      <c r="DT38" s="626"/>
      <c r="DU38" s="626"/>
      <c r="DV38" s="627"/>
      <c r="DW38" s="630">
        <v>17.100000000000001</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317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107</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95490</v>
      </c>
      <c r="CS39" s="657"/>
      <c r="CT39" s="657"/>
      <c r="CU39" s="657"/>
      <c r="CV39" s="657"/>
      <c r="CW39" s="657"/>
      <c r="CX39" s="657"/>
      <c r="CY39" s="658"/>
      <c r="CZ39" s="659">
        <v>1.9</v>
      </c>
      <c r="DA39" s="660"/>
      <c r="DB39" s="660"/>
      <c r="DC39" s="661"/>
      <c r="DD39" s="634">
        <v>86197</v>
      </c>
      <c r="DE39" s="657"/>
      <c r="DF39" s="657"/>
      <c r="DG39" s="657"/>
      <c r="DH39" s="657"/>
      <c r="DI39" s="657"/>
      <c r="DJ39" s="657"/>
      <c r="DK39" s="658"/>
      <c r="DL39" s="634" t="s">
        <v>317</v>
      </c>
      <c r="DM39" s="657"/>
      <c r="DN39" s="657"/>
      <c r="DO39" s="657"/>
      <c r="DP39" s="657"/>
      <c r="DQ39" s="657"/>
      <c r="DR39" s="657"/>
      <c r="DS39" s="657"/>
      <c r="DT39" s="657"/>
      <c r="DU39" s="657"/>
      <c r="DV39" s="658"/>
      <c r="DW39" s="630" t="s">
        <v>317</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85735</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102</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8000</v>
      </c>
      <c r="CS40" s="626"/>
      <c r="CT40" s="626"/>
      <c r="CU40" s="626"/>
      <c r="CV40" s="626"/>
      <c r="CW40" s="626"/>
      <c r="CX40" s="626"/>
      <c r="CY40" s="627"/>
      <c r="CZ40" s="659">
        <v>0.2</v>
      </c>
      <c r="DA40" s="660"/>
      <c r="DB40" s="660"/>
      <c r="DC40" s="661"/>
      <c r="DD40" s="634">
        <v>8000</v>
      </c>
      <c r="DE40" s="626"/>
      <c r="DF40" s="626"/>
      <c r="DG40" s="626"/>
      <c r="DH40" s="626"/>
      <c r="DI40" s="626"/>
      <c r="DJ40" s="626"/>
      <c r="DK40" s="627"/>
      <c r="DL40" s="634">
        <v>8000</v>
      </c>
      <c r="DM40" s="626"/>
      <c r="DN40" s="626"/>
      <c r="DO40" s="626"/>
      <c r="DP40" s="626"/>
      <c r="DQ40" s="626"/>
      <c r="DR40" s="626"/>
      <c r="DS40" s="626"/>
      <c r="DT40" s="626"/>
      <c r="DU40" s="626"/>
      <c r="DV40" s="627"/>
      <c r="DW40" s="630">
        <v>0.3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337928</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379</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871499</v>
      </c>
      <c r="CS42" s="626"/>
      <c r="CT42" s="626"/>
      <c r="CU42" s="626"/>
      <c r="CV42" s="626"/>
      <c r="CW42" s="626"/>
      <c r="CX42" s="626"/>
      <c r="CY42" s="627"/>
      <c r="CZ42" s="659">
        <v>17.399999999999999</v>
      </c>
      <c r="DA42" s="708"/>
      <c r="DB42" s="708"/>
      <c r="DC42" s="709"/>
      <c r="DD42" s="634">
        <v>112615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4268</v>
      </c>
      <c r="CS43" s="657"/>
      <c r="CT43" s="657"/>
      <c r="CU43" s="657"/>
      <c r="CV43" s="657"/>
      <c r="CW43" s="657"/>
      <c r="CX43" s="657"/>
      <c r="CY43" s="658"/>
      <c r="CZ43" s="659">
        <v>0.1</v>
      </c>
      <c r="DA43" s="660"/>
      <c r="DB43" s="660"/>
      <c r="DC43" s="661"/>
      <c r="DD43" s="634">
        <v>4268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861012</v>
      </c>
      <c r="CS44" s="626"/>
      <c r="CT44" s="626"/>
      <c r="CU44" s="626"/>
      <c r="CV44" s="626"/>
      <c r="CW44" s="626"/>
      <c r="CX44" s="626"/>
      <c r="CY44" s="627"/>
      <c r="CZ44" s="659">
        <v>17.2</v>
      </c>
      <c r="DA44" s="708"/>
      <c r="DB44" s="708"/>
      <c r="DC44" s="709"/>
      <c r="DD44" s="634">
        <v>108528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437218</v>
      </c>
      <c r="CS45" s="657"/>
      <c r="CT45" s="657"/>
      <c r="CU45" s="657"/>
      <c r="CV45" s="657"/>
      <c r="CW45" s="657"/>
      <c r="CX45" s="657"/>
      <c r="CY45" s="658"/>
      <c r="CZ45" s="659">
        <v>8.6999999999999993</v>
      </c>
      <c r="DA45" s="660"/>
      <c r="DB45" s="660"/>
      <c r="DC45" s="661"/>
      <c r="DD45" s="634">
        <v>9310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392247</v>
      </c>
      <c r="CS46" s="626"/>
      <c r="CT46" s="626"/>
      <c r="CU46" s="626"/>
      <c r="CV46" s="626"/>
      <c r="CW46" s="626"/>
      <c r="CX46" s="626"/>
      <c r="CY46" s="627"/>
      <c r="CZ46" s="659">
        <v>7.8</v>
      </c>
      <c r="DA46" s="708"/>
      <c r="DB46" s="708"/>
      <c r="DC46" s="709"/>
      <c r="DD46" s="634">
        <v>87371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10487</v>
      </c>
      <c r="CS47" s="657"/>
      <c r="CT47" s="657"/>
      <c r="CU47" s="657"/>
      <c r="CV47" s="657"/>
      <c r="CW47" s="657"/>
      <c r="CX47" s="657"/>
      <c r="CY47" s="658"/>
      <c r="CZ47" s="659">
        <v>0.2</v>
      </c>
      <c r="DA47" s="660"/>
      <c r="DB47" s="660"/>
      <c r="DC47" s="661"/>
      <c r="DD47" s="634">
        <v>4087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5004646</v>
      </c>
      <c r="CS49" s="693"/>
      <c r="CT49" s="693"/>
      <c r="CU49" s="693"/>
      <c r="CV49" s="693"/>
      <c r="CW49" s="693"/>
      <c r="CX49" s="693"/>
      <c r="CY49" s="720"/>
      <c r="CZ49" s="721">
        <v>100</v>
      </c>
      <c r="DA49" s="722"/>
      <c r="DB49" s="722"/>
      <c r="DC49" s="723"/>
      <c r="DD49" s="724">
        <v>3260431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5267</v>
      </c>
      <c r="R7" s="755"/>
      <c r="S7" s="755"/>
      <c r="T7" s="755"/>
      <c r="U7" s="755"/>
      <c r="V7" s="755">
        <v>5006</v>
      </c>
      <c r="W7" s="755"/>
      <c r="X7" s="755"/>
      <c r="Y7" s="755"/>
      <c r="Z7" s="755"/>
      <c r="AA7" s="755">
        <v>261</v>
      </c>
      <c r="AB7" s="755"/>
      <c r="AC7" s="755"/>
      <c r="AD7" s="755"/>
      <c r="AE7" s="756"/>
      <c r="AF7" s="757">
        <v>203</v>
      </c>
      <c r="AG7" s="758"/>
      <c r="AH7" s="758"/>
      <c r="AI7" s="758"/>
      <c r="AJ7" s="759"/>
      <c r="AK7" s="794">
        <v>115</v>
      </c>
      <c r="AL7" s="795"/>
      <c r="AM7" s="795"/>
      <c r="AN7" s="795"/>
      <c r="AO7" s="795"/>
      <c r="AP7" s="795">
        <v>4661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366</v>
      </c>
      <c r="B23" s="810" t="s">
        <v>367</v>
      </c>
      <c r="C23" s="811"/>
      <c r="D23" s="811"/>
      <c r="E23" s="811"/>
      <c r="F23" s="811"/>
      <c r="G23" s="811"/>
      <c r="H23" s="811"/>
      <c r="I23" s="811"/>
      <c r="J23" s="811"/>
      <c r="K23" s="811"/>
      <c r="L23" s="811"/>
      <c r="M23" s="811"/>
      <c r="N23" s="811"/>
      <c r="O23" s="811"/>
      <c r="P23" s="812"/>
      <c r="Q23" s="813">
        <v>5265</v>
      </c>
      <c r="R23" s="814"/>
      <c r="S23" s="814"/>
      <c r="T23" s="814"/>
      <c r="U23" s="814"/>
      <c r="V23" s="814">
        <v>5005</v>
      </c>
      <c r="W23" s="814"/>
      <c r="X23" s="814"/>
      <c r="Y23" s="814"/>
      <c r="Z23" s="814"/>
      <c r="AA23" s="814">
        <v>261</v>
      </c>
      <c r="AB23" s="814"/>
      <c r="AC23" s="814"/>
      <c r="AD23" s="814"/>
      <c r="AE23" s="815"/>
      <c r="AF23" s="816">
        <v>203</v>
      </c>
      <c r="AG23" s="814"/>
      <c r="AH23" s="814"/>
      <c r="AI23" s="814"/>
      <c r="AJ23" s="817"/>
      <c r="AK23" s="818"/>
      <c r="AL23" s="819"/>
      <c r="AM23" s="819"/>
      <c r="AN23" s="819"/>
      <c r="AO23" s="819"/>
      <c r="AP23" s="814">
        <v>4661</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378</v>
      </c>
      <c r="C28" s="752"/>
      <c r="D28" s="752"/>
      <c r="E28" s="752"/>
      <c r="F28" s="752"/>
      <c r="G28" s="752"/>
      <c r="H28" s="752"/>
      <c r="I28" s="752"/>
      <c r="J28" s="752"/>
      <c r="K28" s="752"/>
      <c r="L28" s="752"/>
      <c r="M28" s="752"/>
      <c r="N28" s="752"/>
      <c r="O28" s="752"/>
      <c r="P28" s="753"/>
      <c r="Q28" s="842">
        <v>1697</v>
      </c>
      <c r="R28" s="843"/>
      <c r="S28" s="843"/>
      <c r="T28" s="843"/>
      <c r="U28" s="843"/>
      <c r="V28" s="843">
        <v>1616</v>
      </c>
      <c r="W28" s="843"/>
      <c r="X28" s="843"/>
      <c r="Y28" s="843"/>
      <c r="Z28" s="843"/>
      <c r="AA28" s="843">
        <v>81</v>
      </c>
      <c r="AB28" s="843"/>
      <c r="AC28" s="843"/>
      <c r="AD28" s="843"/>
      <c r="AE28" s="844"/>
      <c r="AF28" s="845">
        <v>81</v>
      </c>
      <c r="AG28" s="843"/>
      <c r="AH28" s="843"/>
      <c r="AI28" s="843"/>
      <c r="AJ28" s="846"/>
      <c r="AK28" s="847">
        <v>86</v>
      </c>
      <c r="AL28" s="838"/>
      <c r="AM28" s="838"/>
      <c r="AN28" s="838"/>
      <c r="AO28" s="838"/>
      <c r="AP28" s="838" t="s">
        <v>553</v>
      </c>
      <c r="AQ28" s="838"/>
      <c r="AR28" s="838"/>
      <c r="AS28" s="838"/>
      <c r="AT28" s="838"/>
      <c r="AU28" s="838" t="s">
        <v>553</v>
      </c>
      <c r="AV28" s="838"/>
      <c r="AW28" s="838"/>
      <c r="AX28" s="838"/>
      <c r="AY28" s="838"/>
      <c r="AZ28" s="839" t="s">
        <v>553</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379</v>
      </c>
      <c r="C29" s="776"/>
      <c r="D29" s="776"/>
      <c r="E29" s="776"/>
      <c r="F29" s="776"/>
      <c r="G29" s="776"/>
      <c r="H29" s="776"/>
      <c r="I29" s="776"/>
      <c r="J29" s="776"/>
      <c r="K29" s="776"/>
      <c r="L29" s="776"/>
      <c r="M29" s="776"/>
      <c r="N29" s="776"/>
      <c r="O29" s="776"/>
      <c r="P29" s="777"/>
      <c r="Q29" s="778">
        <v>1043</v>
      </c>
      <c r="R29" s="779"/>
      <c r="S29" s="779"/>
      <c r="T29" s="779"/>
      <c r="U29" s="779"/>
      <c r="V29" s="779">
        <v>985</v>
      </c>
      <c r="W29" s="779"/>
      <c r="X29" s="779"/>
      <c r="Y29" s="779"/>
      <c r="Z29" s="779"/>
      <c r="AA29" s="779">
        <v>58</v>
      </c>
      <c r="AB29" s="779"/>
      <c r="AC29" s="779"/>
      <c r="AD29" s="779"/>
      <c r="AE29" s="780"/>
      <c r="AF29" s="781">
        <v>58</v>
      </c>
      <c r="AG29" s="782"/>
      <c r="AH29" s="782"/>
      <c r="AI29" s="782"/>
      <c r="AJ29" s="783"/>
      <c r="AK29" s="850">
        <v>155</v>
      </c>
      <c r="AL29" s="851"/>
      <c r="AM29" s="851"/>
      <c r="AN29" s="851"/>
      <c r="AO29" s="851"/>
      <c r="AP29" s="851" t="s">
        <v>553</v>
      </c>
      <c r="AQ29" s="851"/>
      <c r="AR29" s="851"/>
      <c r="AS29" s="851"/>
      <c r="AT29" s="851"/>
      <c r="AU29" s="851" t="s">
        <v>553</v>
      </c>
      <c r="AV29" s="851"/>
      <c r="AW29" s="851"/>
      <c r="AX29" s="851"/>
      <c r="AY29" s="851"/>
      <c r="AZ29" s="852" t="s">
        <v>553</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380</v>
      </c>
      <c r="C30" s="776"/>
      <c r="D30" s="776"/>
      <c r="E30" s="776"/>
      <c r="F30" s="776"/>
      <c r="G30" s="776"/>
      <c r="H30" s="776"/>
      <c r="I30" s="776"/>
      <c r="J30" s="776"/>
      <c r="K30" s="776"/>
      <c r="L30" s="776"/>
      <c r="M30" s="776"/>
      <c r="N30" s="776"/>
      <c r="O30" s="776"/>
      <c r="P30" s="777"/>
      <c r="Q30" s="778">
        <v>162</v>
      </c>
      <c r="R30" s="779"/>
      <c r="S30" s="779"/>
      <c r="T30" s="779"/>
      <c r="U30" s="779"/>
      <c r="V30" s="779">
        <v>162</v>
      </c>
      <c r="W30" s="779"/>
      <c r="X30" s="779"/>
      <c r="Y30" s="779"/>
      <c r="Z30" s="779"/>
      <c r="AA30" s="779" t="s">
        <v>535</v>
      </c>
      <c r="AB30" s="779"/>
      <c r="AC30" s="779"/>
      <c r="AD30" s="779"/>
      <c r="AE30" s="780"/>
      <c r="AF30" s="781" t="s">
        <v>111</v>
      </c>
      <c r="AG30" s="782"/>
      <c r="AH30" s="782"/>
      <c r="AI30" s="782"/>
      <c r="AJ30" s="783"/>
      <c r="AK30" s="850">
        <v>38</v>
      </c>
      <c r="AL30" s="851"/>
      <c r="AM30" s="851"/>
      <c r="AN30" s="851"/>
      <c r="AO30" s="851"/>
      <c r="AP30" s="851" t="s">
        <v>553</v>
      </c>
      <c r="AQ30" s="851"/>
      <c r="AR30" s="851"/>
      <c r="AS30" s="851"/>
      <c r="AT30" s="851"/>
      <c r="AU30" s="851" t="s">
        <v>553</v>
      </c>
      <c r="AV30" s="851"/>
      <c r="AW30" s="851"/>
      <c r="AX30" s="851"/>
      <c r="AY30" s="851"/>
      <c r="AZ30" s="852" t="s">
        <v>553</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381</v>
      </c>
      <c r="C31" s="776"/>
      <c r="D31" s="776"/>
      <c r="E31" s="776"/>
      <c r="F31" s="776"/>
      <c r="G31" s="776"/>
      <c r="H31" s="776"/>
      <c r="I31" s="776"/>
      <c r="J31" s="776"/>
      <c r="K31" s="776"/>
      <c r="L31" s="776"/>
      <c r="M31" s="776"/>
      <c r="N31" s="776"/>
      <c r="O31" s="776"/>
      <c r="P31" s="777"/>
      <c r="Q31" s="778">
        <v>11</v>
      </c>
      <c r="R31" s="779"/>
      <c r="S31" s="779"/>
      <c r="T31" s="779"/>
      <c r="U31" s="779"/>
      <c r="V31" s="779">
        <v>11</v>
      </c>
      <c r="W31" s="779"/>
      <c r="X31" s="779"/>
      <c r="Y31" s="779"/>
      <c r="Z31" s="779"/>
      <c r="AA31" s="779" t="s">
        <v>535</v>
      </c>
      <c r="AB31" s="779"/>
      <c r="AC31" s="779"/>
      <c r="AD31" s="779"/>
      <c r="AE31" s="780"/>
      <c r="AF31" s="781" t="s">
        <v>111</v>
      </c>
      <c r="AG31" s="782"/>
      <c r="AH31" s="782"/>
      <c r="AI31" s="782"/>
      <c r="AJ31" s="783"/>
      <c r="AK31" s="850">
        <v>5</v>
      </c>
      <c r="AL31" s="851"/>
      <c r="AM31" s="851"/>
      <c r="AN31" s="851"/>
      <c r="AO31" s="851"/>
      <c r="AP31" s="851" t="s">
        <v>553</v>
      </c>
      <c r="AQ31" s="851"/>
      <c r="AR31" s="851"/>
      <c r="AS31" s="851"/>
      <c r="AT31" s="851"/>
      <c r="AU31" s="851" t="s">
        <v>553</v>
      </c>
      <c r="AV31" s="851"/>
      <c r="AW31" s="851"/>
      <c r="AX31" s="851"/>
      <c r="AY31" s="851"/>
      <c r="AZ31" s="852" t="s">
        <v>553</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382</v>
      </c>
      <c r="C32" s="776"/>
      <c r="D32" s="776"/>
      <c r="E32" s="776"/>
      <c r="F32" s="776"/>
      <c r="G32" s="776"/>
      <c r="H32" s="776"/>
      <c r="I32" s="776"/>
      <c r="J32" s="776"/>
      <c r="K32" s="776"/>
      <c r="L32" s="776"/>
      <c r="M32" s="776"/>
      <c r="N32" s="776"/>
      <c r="O32" s="776"/>
      <c r="P32" s="777"/>
      <c r="Q32" s="778">
        <v>162</v>
      </c>
      <c r="R32" s="779"/>
      <c r="S32" s="779"/>
      <c r="T32" s="779"/>
      <c r="U32" s="779"/>
      <c r="V32" s="779">
        <v>152</v>
      </c>
      <c r="W32" s="779"/>
      <c r="X32" s="779"/>
      <c r="Y32" s="779"/>
      <c r="Z32" s="779"/>
      <c r="AA32" s="779">
        <v>10</v>
      </c>
      <c r="AB32" s="779"/>
      <c r="AC32" s="779"/>
      <c r="AD32" s="779"/>
      <c r="AE32" s="780"/>
      <c r="AF32" s="781">
        <v>150</v>
      </c>
      <c r="AG32" s="782"/>
      <c r="AH32" s="782"/>
      <c r="AI32" s="782"/>
      <c r="AJ32" s="783"/>
      <c r="AK32" s="850">
        <v>1</v>
      </c>
      <c r="AL32" s="851"/>
      <c r="AM32" s="851"/>
      <c r="AN32" s="851"/>
      <c r="AO32" s="851"/>
      <c r="AP32" s="851">
        <v>274</v>
      </c>
      <c r="AQ32" s="851"/>
      <c r="AR32" s="851"/>
      <c r="AS32" s="851"/>
      <c r="AT32" s="851"/>
      <c r="AU32" s="851" t="s">
        <v>554</v>
      </c>
      <c r="AV32" s="851"/>
      <c r="AW32" s="851"/>
      <c r="AX32" s="851"/>
      <c r="AY32" s="851"/>
      <c r="AZ32" s="852" t="s">
        <v>535</v>
      </c>
      <c r="BA32" s="852"/>
      <c r="BB32" s="852"/>
      <c r="BC32" s="852"/>
      <c r="BD32" s="852"/>
      <c r="BE32" s="848" t="s">
        <v>383</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384</v>
      </c>
      <c r="C33" s="776"/>
      <c r="D33" s="776"/>
      <c r="E33" s="776"/>
      <c r="F33" s="776"/>
      <c r="G33" s="776"/>
      <c r="H33" s="776"/>
      <c r="I33" s="776"/>
      <c r="J33" s="776"/>
      <c r="K33" s="776"/>
      <c r="L33" s="776"/>
      <c r="M33" s="776"/>
      <c r="N33" s="776"/>
      <c r="O33" s="776"/>
      <c r="P33" s="777"/>
      <c r="Q33" s="778">
        <v>543</v>
      </c>
      <c r="R33" s="779"/>
      <c r="S33" s="779"/>
      <c r="T33" s="779"/>
      <c r="U33" s="779"/>
      <c r="V33" s="779">
        <v>524</v>
      </c>
      <c r="W33" s="779"/>
      <c r="X33" s="779"/>
      <c r="Y33" s="779"/>
      <c r="Z33" s="779"/>
      <c r="AA33" s="779">
        <v>18</v>
      </c>
      <c r="AB33" s="779"/>
      <c r="AC33" s="779"/>
      <c r="AD33" s="779"/>
      <c r="AE33" s="780"/>
      <c r="AF33" s="781">
        <v>18</v>
      </c>
      <c r="AG33" s="782"/>
      <c r="AH33" s="782"/>
      <c r="AI33" s="782"/>
      <c r="AJ33" s="783"/>
      <c r="AK33" s="850">
        <v>276</v>
      </c>
      <c r="AL33" s="851"/>
      <c r="AM33" s="851"/>
      <c r="AN33" s="851"/>
      <c r="AO33" s="851"/>
      <c r="AP33" s="851">
        <v>2168</v>
      </c>
      <c r="AQ33" s="851"/>
      <c r="AR33" s="851"/>
      <c r="AS33" s="851"/>
      <c r="AT33" s="851"/>
      <c r="AU33" s="851">
        <v>1483</v>
      </c>
      <c r="AV33" s="851"/>
      <c r="AW33" s="851"/>
      <c r="AX33" s="851"/>
      <c r="AY33" s="851"/>
      <c r="AZ33" s="852" t="s">
        <v>536</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366</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307</v>
      </c>
      <c r="AG63" s="862"/>
      <c r="AH63" s="862"/>
      <c r="AI63" s="862"/>
      <c r="AJ63" s="863"/>
      <c r="AK63" s="864"/>
      <c r="AL63" s="859"/>
      <c r="AM63" s="859"/>
      <c r="AN63" s="859"/>
      <c r="AO63" s="859"/>
      <c r="AP63" s="862">
        <v>2428</v>
      </c>
      <c r="AQ63" s="862"/>
      <c r="AR63" s="862"/>
      <c r="AS63" s="862"/>
      <c r="AT63" s="862"/>
      <c r="AU63" s="862">
        <v>1130</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370</v>
      </c>
      <c r="R66" s="738"/>
      <c r="S66" s="738"/>
      <c r="T66" s="738"/>
      <c r="U66" s="739"/>
      <c r="V66" s="737" t="s">
        <v>371</v>
      </c>
      <c r="W66" s="738"/>
      <c r="X66" s="738"/>
      <c r="Y66" s="738"/>
      <c r="Z66" s="739"/>
      <c r="AA66" s="737" t="s">
        <v>372</v>
      </c>
      <c r="AB66" s="738"/>
      <c r="AC66" s="738"/>
      <c r="AD66" s="738"/>
      <c r="AE66" s="739"/>
      <c r="AF66" s="872" t="s">
        <v>373</v>
      </c>
      <c r="AG66" s="833"/>
      <c r="AH66" s="833"/>
      <c r="AI66" s="833"/>
      <c r="AJ66" s="873"/>
      <c r="AK66" s="737" t="s">
        <v>374</v>
      </c>
      <c r="AL66" s="761"/>
      <c r="AM66" s="761"/>
      <c r="AN66" s="761"/>
      <c r="AO66" s="762"/>
      <c r="AP66" s="737" t="s">
        <v>375</v>
      </c>
      <c r="AQ66" s="738"/>
      <c r="AR66" s="738"/>
      <c r="AS66" s="738"/>
      <c r="AT66" s="739"/>
      <c r="AU66" s="737" t="s">
        <v>390</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537</v>
      </c>
      <c r="C68" s="890"/>
      <c r="D68" s="890"/>
      <c r="E68" s="890"/>
      <c r="F68" s="890"/>
      <c r="G68" s="890"/>
      <c r="H68" s="890"/>
      <c r="I68" s="890"/>
      <c r="J68" s="890"/>
      <c r="K68" s="890"/>
      <c r="L68" s="890"/>
      <c r="M68" s="890"/>
      <c r="N68" s="890"/>
      <c r="O68" s="890"/>
      <c r="P68" s="891"/>
      <c r="Q68" s="892">
        <v>173</v>
      </c>
      <c r="R68" s="886"/>
      <c r="S68" s="886"/>
      <c r="T68" s="886"/>
      <c r="U68" s="886"/>
      <c r="V68" s="886">
        <v>173</v>
      </c>
      <c r="W68" s="886"/>
      <c r="X68" s="886"/>
      <c r="Y68" s="886"/>
      <c r="Z68" s="886"/>
      <c r="AA68" s="886">
        <v>1</v>
      </c>
      <c r="AB68" s="886"/>
      <c r="AC68" s="886"/>
      <c r="AD68" s="886"/>
      <c r="AE68" s="886"/>
      <c r="AF68" s="886">
        <v>134</v>
      </c>
      <c r="AG68" s="886"/>
      <c r="AH68" s="886"/>
      <c r="AI68" s="886"/>
      <c r="AJ68" s="886"/>
      <c r="AK68" s="886" t="s">
        <v>552</v>
      </c>
      <c r="AL68" s="886"/>
      <c r="AM68" s="886"/>
      <c r="AN68" s="886"/>
      <c r="AO68" s="886"/>
      <c r="AP68" s="886" t="s">
        <v>480</v>
      </c>
      <c r="AQ68" s="886"/>
      <c r="AR68" s="886"/>
      <c r="AS68" s="886"/>
      <c r="AT68" s="886"/>
      <c r="AU68" s="886" t="s">
        <v>480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538</v>
      </c>
      <c r="C69" s="894"/>
      <c r="D69" s="894"/>
      <c r="E69" s="894"/>
      <c r="F69" s="894"/>
      <c r="G69" s="894"/>
      <c r="H69" s="894"/>
      <c r="I69" s="894"/>
      <c r="J69" s="894"/>
      <c r="K69" s="894"/>
      <c r="L69" s="894"/>
      <c r="M69" s="894"/>
      <c r="N69" s="894"/>
      <c r="O69" s="894"/>
      <c r="P69" s="895"/>
      <c r="Q69" s="896">
        <v>33</v>
      </c>
      <c r="R69" s="851"/>
      <c r="S69" s="851"/>
      <c r="T69" s="851"/>
      <c r="U69" s="851"/>
      <c r="V69" s="851">
        <v>30</v>
      </c>
      <c r="W69" s="851"/>
      <c r="X69" s="851"/>
      <c r="Y69" s="851"/>
      <c r="Z69" s="851"/>
      <c r="AA69" s="851">
        <v>3</v>
      </c>
      <c r="AB69" s="851"/>
      <c r="AC69" s="851"/>
      <c r="AD69" s="851"/>
      <c r="AE69" s="851"/>
      <c r="AF69" s="851">
        <v>3</v>
      </c>
      <c r="AG69" s="851"/>
      <c r="AH69" s="851"/>
      <c r="AI69" s="851"/>
      <c r="AJ69" s="851"/>
      <c r="AK69" s="897" t="s">
        <v>480</v>
      </c>
      <c r="AL69" s="898"/>
      <c r="AM69" s="898"/>
      <c r="AN69" s="898"/>
      <c r="AO69" s="850"/>
      <c r="AP69" s="851" t="s">
        <v>480</v>
      </c>
      <c r="AQ69" s="851"/>
      <c r="AR69" s="851"/>
      <c r="AS69" s="851"/>
      <c r="AT69" s="851"/>
      <c r="AU69" s="851" t="s">
        <v>480</v>
      </c>
      <c r="AV69" s="851"/>
      <c r="AW69" s="851"/>
      <c r="AX69" s="851"/>
      <c r="AY69" s="851"/>
      <c r="AZ69" s="899"/>
      <c r="BA69" s="899"/>
      <c r="BB69" s="899"/>
      <c r="BC69" s="899"/>
      <c r="BD69" s="900"/>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539</v>
      </c>
      <c r="C70" s="894"/>
      <c r="D70" s="894"/>
      <c r="E70" s="894"/>
      <c r="F70" s="894"/>
      <c r="G70" s="894"/>
      <c r="H70" s="894"/>
      <c r="I70" s="894"/>
      <c r="J70" s="894"/>
      <c r="K70" s="894"/>
      <c r="L70" s="894"/>
      <c r="M70" s="894"/>
      <c r="N70" s="894"/>
      <c r="O70" s="894"/>
      <c r="P70" s="895"/>
      <c r="Q70" s="896">
        <v>866</v>
      </c>
      <c r="R70" s="851"/>
      <c r="S70" s="851"/>
      <c r="T70" s="851"/>
      <c r="U70" s="851"/>
      <c r="V70" s="851">
        <v>865</v>
      </c>
      <c r="W70" s="851"/>
      <c r="X70" s="851"/>
      <c r="Y70" s="851"/>
      <c r="Z70" s="851"/>
      <c r="AA70" s="851">
        <v>2</v>
      </c>
      <c r="AB70" s="851"/>
      <c r="AC70" s="851"/>
      <c r="AD70" s="851"/>
      <c r="AE70" s="851"/>
      <c r="AF70" s="851">
        <v>2</v>
      </c>
      <c r="AG70" s="851"/>
      <c r="AH70" s="851"/>
      <c r="AI70" s="851"/>
      <c r="AJ70" s="851"/>
      <c r="AK70" s="897" t="s">
        <v>480</v>
      </c>
      <c r="AL70" s="898"/>
      <c r="AM70" s="898"/>
      <c r="AN70" s="898"/>
      <c r="AO70" s="850"/>
      <c r="AP70" s="851" t="s">
        <v>480</v>
      </c>
      <c r="AQ70" s="851"/>
      <c r="AR70" s="851"/>
      <c r="AS70" s="851"/>
      <c r="AT70" s="851"/>
      <c r="AU70" s="851" t="s">
        <v>480</v>
      </c>
      <c r="AV70" s="851"/>
      <c r="AW70" s="851"/>
      <c r="AX70" s="851"/>
      <c r="AY70" s="851"/>
      <c r="AZ70" s="899"/>
      <c r="BA70" s="899"/>
      <c r="BB70" s="899"/>
      <c r="BC70" s="899"/>
      <c r="BD70" s="900"/>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540</v>
      </c>
      <c r="C71" s="894"/>
      <c r="D71" s="894"/>
      <c r="E71" s="894"/>
      <c r="F71" s="894"/>
      <c r="G71" s="894"/>
      <c r="H71" s="894"/>
      <c r="I71" s="894"/>
      <c r="J71" s="894"/>
      <c r="K71" s="894"/>
      <c r="L71" s="894"/>
      <c r="M71" s="894"/>
      <c r="N71" s="894"/>
      <c r="O71" s="894"/>
      <c r="P71" s="895"/>
      <c r="Q71" s="896">
        <v>53</v>
      </c>
      <c r="R71" s="851"/>
      <c r="S71" s="851"/>
      <c r="T71" s="851"/>
      <c r="U71" s="851"/>
      <c r="V71" s="851">
        <v>47</v>
      </c>
      <c r="W71" s="851"/>
      <c r="X71" s="851"/>
      <c r="Y71" s="851"/>
      <c r="Z71" s="851"/>
      <c r="AA71" s="851">
        <v>5</v>
      </c>
      <c r="AB71" s="851"/>
      <c r="AC71" s="851"/>
      <c r="AD71" s="851"/>
      <c r="AE71" s="851"/>
      <c r="AF71" s="851">
        <v>5</v>
      </c>
      <c r="AG71" s="851"/>
      <c r="AH71" s="851"/>
      <c r="AI71" s="851"/>
      <c r="AJ71" s="851"/>
      <c r="AK71" s="897" t="s">
        <v>480</v>
      </c>
      <c r="AL71" s="898"/>
      <c r="AM71" s="898"/>
      <c r="AN71" s="898"/>
      <c r="AO71" s="850"/>
      <c r="AP71" s="851" t="s">
        <v>480</v>
      </c>
      <c r="AQ71" s="851"/>
      <c r="AR71" s="851"/>
      <c r="AS71" s="851"/>
      <c r="AT71" s="851"/>
      <c r="AU71" s="851" t="s">
        <v>480</v>
      </c>
      <c r="AV71" s="851"/>
      <c r="AW71" s="851"/>
      <c r="AX71" s="851"/>
      <c r="AY71" s="851"/>
      <c r="AZ71" s="899"/>
      <c r="BA71" s="899"/>
      <c r="BB71" s="899"/>
      <c r="BC71" s="899"/>
      <c r="BD71" s="900"/>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541</v>
      </c>
      <c r="C72" s="894"/>
      <c r="D72" s="894"/>
      <c r="E72" s="894"/>
      <c r="F72" s="894"/>
      <c r="G72" s="894"/>
      <c r="H72" s="894"/>
      <c r="I72" s="894"/>
      <c r="J72" s="894"/>
      <c r="K72" s="894"/>
      <c r="L72" s="894"/>
      <c r="M72" s="894"/>
      <c r="N72" s="894"/>
      <c r="O72" s="894"/>
      <c r="P72" s="895"/>
      <c r="Q72" s="896">
        <v>1701</v>
      </c>
      <c r="R72" s="851"/>
      <c r="S72" s="851"/>
      <c r="T72" s="851"/>
      <c r="U72" s="851"/>
      <c r="V72" s="851">
        <v>1701</v>
      </c>
      <c r="W72" s="851"/>
      <c r="X72" s="851"/>
      <c r="Y72" s="851"/>
      <c r="Z72" s="851"/>
      <c r="AA72" s="851" t="s">
        <v>536</v>
      </c>
      <c r="AB72" s="851"/>
      <c r="AC72" s="851"/>
      <c r="AD72" s="851"/>
      <c r="AE72" s="851"/>
      <c r="AF72" s="851" t="s">
        <v>551</v>
      </c>
      <c r="AG72" s="851"/>
      <c r="AH72" s="851"/>
      <c r="AI72" s="851"/>
      <c r="AJ72" s="851"/>
      <c r="AK72" s="897" t="s">
        <v>480</v>
      </c>
      <c r="AL72" s="898"/>
      <c r="AM72" s="898"/>
      <c r="AN72" s="898"/>
      <c r="AO72" s="850"/>
      <c r="AP72" s="851" t="s">
        <v>480</v>
      </c>
      <c r="AQ72" s="851"/>
      <c r="AR72" s="851"/>
      <c r="AS72" s="851"/>
      <c r="AT72" s="851"/>
      <c r="AU72" s="851" t="s">
        <v>480</v>
      </c>
      <c r="AV72" s="851"/>
      <c r="AW72" s="851"/>
      <c r="AX72" s="851"/>
      <c r="AY72" s="851"/>
      <c r="AZ72" s="899"/>
      <c r="BA72" s="899"/>
      <c r="BB72" s="899"/>
      <c r="BC72" s="899"/>
      <c r="BD72" s="900"/>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542</v>
      </c>
      <c r="C73" s="894"/>
      <c r="D73" s="894"/>
      <c r="E73" s="894"/>
      <c r="F73" s="894"/>
      <c r="G73" s="894"/>
      <c r="H73" s="894"/>
      <c r="I73" s="894"/>
      <c r="J73" s="894"/>
      <c r="K73" s="894"/>
      <c r="L73" s="894"/>
      <c r="M73" s="894"/>
      <c r="N73" s="894"/>
      <c r="O73" s="894"/>
      <c r="P73" s="895"/>
      <c r="Q73" s="896">
        <v>246</v>
      </c>
      <c r="R73" s="851"/>
      <c r="S73" s="851"/>
      <c r="T73" s="851"/>
      <c r="U73" s="851"/>
      <c r="V73" s="851">
        <v>229</v>
      </c>
      <c r="W73" s="851"/>
      <c r="X73" s="851"/>
      <c r="Y73" s="851"/>
      <c r="Z73" s="851"/>
      <c r="AA73" s="851">
        <v>17</v>
      </c>
      <c r="AB73" s="851"/>
      <c r="AC73" s="851"/>
      <c r="AD73" s="851"/>
      <c r="AE73" s="851"/>
      <c r="AF73" s="851">
        <v>17</v>
      </c>
      <c r="AG73" s="851"/>
      <c r="AH73" s="851"/>
      <c r="AI73" s="851"/>
      <c r="AJ73" s="851"/>
      <c r="AK73" s="897" t="s">
        <v>480</v>
      </c>
      <c r="AL73" s="898"/>
      <c r="AM73" s="898"/>
      <c r="AN73" s="898"/>
      <c r="AO73" s="850"/>
      <c r="AP73" s="851" t="s">
        <v>480</v>
      </c>
      <c r="AQ73" s="851"/>
      <c r="AR73" s="851"/>
      <c r="AS73" s="851"/>
      <c r="AT73" s="851"/>
      <c r="AU73" s="851" t="s">
        <v>480</v>
      </c>
      <c r="AV73" s="851"/>
      <c r="AW73" s="851"/>
      <c r="AX73" s="851"/>
      <c r="AY73" s="851"/>
      <c r="AZ73" s="899"/>
      <c r="BA73" s="899"/>
      <c r="BB73" s="899"/>
      <c r="BC73" s="899"/>
      <c r="BD73" s="900"/>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543</v>
      </c>
      <c r="C74" s="894"/>
      <c r="D74" s="894"/>
      <c r="E74" s="894"/>
      <c r="F74" s="894"/>
      <c r="G74" s="894"/>
      <c r="H74" s="894"/>
      <c r="I74" s="894"/>
      <c r="J74" s="894"/>
      <c r="K74" s="894"/>
      <c r="L74" s="894"/>
      <c r="M74" s="894"/>
      <c r="N74" s="894"/>
      <c r="O74" s="894"/>
      <c r="P74" s="895"/>
      <c r="Q74" s="896">
        <v>718</v>
      </c>
      <c r="R74" s="851"/>
      <c r="S74" s="851"/>
      <c r="T74" s="851"/>
      <c r="U74" s="851"/>
      <c r="V74" s="851">
        <v>561</v>
      </c>
      <c r="W74" s="851"/>
      <c r="X74" s="851"/>
      <c r="Y74" s="851"/>
      <c r="Z74" s="851"/>
      <c r="AA74" s="851">
        <v>158</v>
      </c>
      <c r="AB74" s="851"/>
      <c r="AC74" s="851"/>
      <c r="AD74" s="851"/>
      <c r="AE74" s="851"/>
      <c r="AF74" s="851">
        <v>1857</v>
      </c>
      <c r="AG74" s="851"/>
      <c r="AH74" s="851"/>
      <c r="AI74" s="851"/>
      <c r="AJ74" s="851"/>
      <c r="AK74" s="897" t="s">
        <v>480</v>
      </c>
      <c r="AL74" s="898"/>
      <c r="AM74" s="898"/>
      <c r="AN74" s="898"/>
      <c r="AO74" s="850"/>
      <c r="AP74" s="851">
        <v>2495</v>
      </c>
      <c r="AQ74" s="851"/>
      <c r="AR74" s="851"/>
      <c r="AS74" s="851"/>
      <c r="AT74" s="851"/>
      <c r="AU74" s="851" t="s">
        <v>552</v>
      </c>
      <c r="AV74" s="851"/>
      <c r="AW74" s="851"/>
      <c r="AX74" s="851"/>
      <c r="AY74" s="851"/>
      <c r="AZ74" s="899"/>
      <c r="BA74" s="899"/>
      <c r="BB74" s="899"/>
      <c r="BC74" s="899"/>
      <c r="BD74" s="900"/>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544</v>
      </c>
      <c r="C75" s="894"/>
      <c r="D75" s="894"/>
      <c r="E75" s="894"/>
      <c r="F75" s="894"/>
      <c r="G75" s="894"/>
      <c r="H75" s="894"/>
      <c r="I75" s="894"/>
      <c r="J75" s="894"/>
      <c r="K75" s="894"/>
      <c r="L75" s="894"/>
      <c r="M75" s="894"/>
      <c r="N75" s="894"/>
      <c r="O75" s="894"/>
      <c r="P75" s="895"/>
      <c r="Q75" s="901">
        <v>107</v>
      </c>
      <c r="R75" s="898"/>
      <c r="S75" s="898"/>
      <c r="T75" s="898"/>
      <c r="U75" s="850"/>
      <c r="V75" s="897">
        <v>73</v>
      </c>
      <c r="W75" s="898"/>
      <c r="X75" s="898"/>
      <c r="Y75" s="898"/>
      <c r="Z75" s="850"/>
      <c r="AA75" s="897">
        <v>34</v>
      </c>
      <c r="AB75" s="898"/>
      <c r="AC75" s="898"/>
      <c r="AD75" s="898"/>
      <c r="AE75" s="850"/>
      <c r="AF75" s="897">
        <v>34</v>
      </c>
      <c r="AG75" s="898"/>
      <c r="AH75" s="898"/>
      <c r="AI75" s="898"/>
      <c r="AJ75" s="850"/>
      <c r="AK75" s="897">
        <v>10</v>
      </c>
      <c r="AL75" s="898"/>
      <c r="AM75" s="898"/>
      <c r="AN75" s="898"/>
      <c r="AO75" s="850"/>
      <c r="AP75" s="897" t="s">
        <v>536</v>
      </c>
      <c r="AQ75" s="898"/>
      <c r="AR75" s="898"/>
      <c r="AS75" s="898"/>
      <c r="AT75" s="850"/>
      <c r="AU75" s="897" t="s">
        <v>551</v>
      </c>
      <c r="AV75" s="898"/>
      <c r="AW75" s="898"/>
      <c r="AX75" s="898"/>
      <c r="AY75" s="850"/>
      <c r="AZ75" s="899"/>
      <c r="BA75" s="899"/>
      <c r="BB75" s="899"/>
      <c r="BC75" s="899"/>
      <c r="BD75" s="900"/>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545</v>
      </c>
      <c r="C76" s="894"/>
      <c r="D76" s="894"/>
      <c r="E76" s="894"/>
      <c r="F76" s="894"/>
      <c r="G76" s="894"/>
      <c r="H76" s="894"/>
      <c r="I76" s="894"/>
      <c r="J76" s="894"/>
      <c r="K76" s="894"/>
      <c r="L76" s="894"/>
      <c r="M76" s="894"/>
      <c r="N76" s="894"/>
      <c r="O76" s="894"/>
      <c r="P76" s="895"/>
      <c r="Q76" s="901">
        <v>7534</v>
      </c>
      <c r="R76" s="898"/>
      <c r="S76" s="898"/>
      <c r="T76" s="898"/>
      <c r="U76" s="850"/>
      <c r="V76" s="897">
        <v>7409</v>
      </c>
      <c r="W76" s="898"/>
      <c r="X76" s="898"/>
      <c r="Y76" s="898"/>
      <c r="Z76" s="850"/>
      <c r="AA76" s="897">
        <v>125</v>
      </c>
      <c r="AB76" s="898"/>
      <c r="AC76" s="898"/>
      <c r="AD76" s="898"/>
      <c r="AE76" s="850"/>
      <c r="AF76" s="897">
        <v>125</v>
      </c>
      <c r="AG76" s="898"/>
      <c r="AH76" s="898"/>
      <c r="AI76" s="898"/>
      <c r="AJ76" s="850"/>
      <c r="AK76" s="897">
        <v>564</v>
      </c>
      <c r="AL76" s="898"/>
      <c r="AM76" s="898"/>
      <c r="AN76" s="898"/>
      <c r="AO76" s="850"/>
      <c r="AP76" s="897" t="s">
        <v>535</v>
      </c>
      <c r="AQ76" s="898"/>
      <c r="AR76" s="898"/>
      <c r="AS76" s="898"/>
      <c r="AT76" s="850"/>
      <c r="AU76" s="897" t="s">
        <v>535</v>
      </c>
      <c r="AV76" s="898"/>
      <c r="AW76" s="898"/>
      <c r="AX76" s="898"/>
      <c r="AY76" s="850"/>
      <c r="AZ76" s="899"/>
      <c r="BA76" s="899"/>
      <c r="BB76" s="899"/>
      <c r="BC76" s="899"/>
      <c r="BD76" s="900"/>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546</v>
      </c>
      <c r="C77" s="894"/>
      <c r="D77" s="894"/>
      <c r="E77" s="894"/>
      <c r="F77" s="894"/>
      <c r="G77" s="894"/>
      <c r="H77" s="894"/>
      <c r="I77" s="894"/>
      <c r="J77" s="894"/>
      <c r="K77" s="894"/>
      <c r="L77" s="894"/>
      <c r="M77" s="894"/>
      <c r="N77" s="894"/>
      <c r="O77" s="894"/>
      <c r="P77" s="895"/>
      <c r="Q77" s="901">
        <v>1184</v>
      </c>
      <c r="R77" s="898"/>
      <c r="S77" s="898"/>
      <c r="T77" s="898"/>
      <c r="U77" s="850"/>
      <c r="V77" s="897">
        <v>655</v>
      </c>
      <c r="W77" s="898"/>
      <c r="X77" s="898"/>
      <c r="Y77" s="898"/>
      <c r="Z77" s="850"/>
      <c r="AA77" s="897">
        <v>529</v>
      </c>
      <c r="AB77" s="898"/>
      <c r="AC77" s="898"/>
      <c r="AD77" s="898"/>
      <c r="AE77" s="850"/>
      <c r="AF77" s="897">
        <v>529</v>
      </c>
      <c r="AG77" s="898"/>
      <c r="AH77" s="898"/>
      <c r="AI77" s="898"/>
      <c r="AJ77" s="850"/>
      <c r="AK77" s="897" t="s">
        <v>535</v>
      </c>
      <c r="AL77" s="898"/>
      <c r="AM77" s="898"/>
      <c r="AN77" s="898"/>
      <c r="AO77" s="850"/>
      <c r="AP77" s="897" t="s">
        <v>535</v>
      </c>
      <c r="AQ77" s="898"/>
      <c r="AR77" s="898"/>
      <c r="AS77" s="898"/>
      <c r="AT77" s="850"/>
      <c r="AU77" s="897" t="s">
        <v>535</v>
      </c>
      <c r="AV77" s="898"/>
      <c r="AW77" s="898"/>
      <c r="AX77" s="898"/>
      <c r="AY77" s="850"/>
      <c r="AZ77" s="899"/>
      <c r="BA77" s="899"/>
      <c r="BB77" s="899"/>
      <c r="BC77" s="899"/>
      <c r="BD77" s="900"/>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550</v>
      </c>
      <c r="C78" s="894"/>
      <c r="D78" s="894"/>
      <c r="E78" s="894"/>
      <c r="F78" s="894"/>
      <c r="G78" s="894"/>
      <c r="H78" s="894"/>
      <c r="I78" s="894"/>
      <c r="J78" s="894"/>
      <c r="K78" s="894"/>
      <c r="L78" s="894"/>
      <c r="M78" s="894"/>
      <c r="N78" s="894"/>
      <c r="O78" s="894"/>
      <c r="P78" s="895"/>
      <c r="Q78" s="896">
        <v>231</v>
      </c>
      <c r="R78" s="851"/>
      <c r="S78" s="851"/>
      <c r="T78" s="851"/>
      <c r="U78" s="851"/>
      <c r="V78" s="851">
        <v>206</v>
      </c>
      <c r="W78" s="851"/>
      <c r="X78" s="851"/>
      <c r="Y78" s="851"/>
      <c r="Z78" s="851"/>
      <c r="AA78" s="851">
        <v>25</v>
      </c>
      <c r="AB78" s="851"/>
      <c r="AC78" s="851"/>
      <c r="AD78" s="851"/>
      <c r="AE78" s="851"/>
      <c r="AF78" s="851">
        <v>25</v>
      </c>
      <c r="AG78" s="851"/>
      <c r="AH78" s="851"/>
      <c r="AI78" s="851"/>
      <c r="AJ78" s="851"/>
      <c r="AK78" s="851">
        <v>231</v>
      </c>
      <c r="AL78" s="851"/>
      <c r="AM78" s="851"/>
      <c r="AN78" s="851"/>
      <c r="AO78" s="851"/>
      <c r="AP78" s="851" t="s">
        <v>536</v>
      </c>
      <c r="AQ78" s="851"/>
      <c r="AR78" s="851"/>
      <c r="AS78" s="851"/>
      <c r="AT78" s="851"/>
      <c r="AU78" s="851" t="s">
        <v>551</v>
      </c>
      <c r="AV78" s="851"/>
      <c r="AW78" s="851"/>
      <c r="AX78" s="851"/>
      <c r="AY78" s="851"/>
      <c r="AZ78" s="899"/>
      <c r="BA78" s="899"/>
      <c r="BB78" s="899"/>
      <c r="BC78" s="899"/>
      <c r="BD78" s="900"/>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547</v>
      </c>
      <c r="C79" s="894"/>
      <c r="D79" s="894"/>
      <c r="E79" s="894"/>
      <c r="F79" s="894"/>
      <c r="G79" s="894"/>
      <c r="H79" s="894"/>
      <c r="I79" s="894"/>
      <c r="J79" s="894"/>
      <c r="K79" s="894"/>
      <c r="L79" s="894"/>
      <c r="M79" s="894"/>
      <c r="N79" s="894"/>
      <c r="O79" s="894"/>
      <c r="P79" s="895"/>
      <c r="Q79" s="896">
        <v>6</v>
      </c>
      <c r="R79" s="851"/>
      <c r="S79" s="851"/>
      <c r="T79" s="851"/>
      <c r="U79" s="851"/>
      <c r="V79" s="851">
        <v>3</v>
      </c>
      <c r="W79" s="851"/>
      <c r="X79" s="851"/>
      <c r="Y79" s="851"/>
      <c r="Z79" s="851"/>
      <c r="AA79" s="851">
        <v>3</v>
      </c>
      <c r="AB79" s="851"/>
      <c r="AC79" s="851"/>
      <c r="AD79" s="851"/>
      <c r="AE79" s="851"/>
      <c r="AF79" s="851">
        <v>3</v>
      </c>
      <c r="AG79" s="851"/>
      <c r="AH79" s="851"/>
      <c r="AI79" s="851"/>
      <c r="AJ79" s="851"/>
      <c r="AK79" s="851" t="s">
        <v>536</v>
      </c>
      <c r="AL79" s="851"/>
      <c r="AM79" s="851"/>
      <c r="AN79" s="851"/>
      <c r="AO79" s="851"/>
      <c r="AP79" s="851" t="s">
        <v>536</v>
      </c>
      <c r="AQ79" s="851"/>
      <c r="AR79" s="851"/>
      <c r="AS79" s="851"/>
      <c r="AT79" s="851"/>
      <c r="AU79" s="851" t="s">
        <v>551</v>
      </c>
      <c r="AV79" s="851"/>
      <c r="AW79" s="851"/>
      <c r="AX79" s="851"/>
      <c r="AY79" s="851"/>
      <c r="AZ79" s="899"/>
      <c r="BA79" s="899"/>
      <c r="BB79" s="899"/>
      <c r="BC79" s="899"/>
      <c r="BD79" s="900"/>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548</v>
      </c>
      <c r="C80" s="894"/>
      <c r="D80" s="894"/>
      <c r="E80" s="894"/>
      <c r="F80" s="894"/>
      <c r="G80" s="894"/>
      <c r="H80" s="894"/>
      <c r="I80" s="894"/>
      <c r="J80" s="894"/>
      <c r="K80" s="894"/>
      <c r="L80" s="894"/>
      <c r="M80" s="894"/>
      <c r="N80" s="894"/>
      <c r="O80" s="894"/>
      <c r="P80" s="895"/>
      <c r="Q80" s="896">
        <v>67</v>
      </c>
      <c r="R80" s="851"/>
      <c r="S80" s="851"/>
      <c r="T80" s="851"/>
      <c r="U80" s="851"/>
      <c r="V80" s="851">
        <v>64</v>
      </c>
      <c r="W80" s="851"/>
      <c r="X80" s="851"/>
      <c r="Y80" s="851"/>
      <c r="Z80" s="851"/>
      <c r="AA80" s="851">
        <v>3</v>
      </c>
      <c r="AB80" s="851"/>
      <c r="AC80" s="851"/>
      <c r="AD80" s="851"/>
      <c r="AE80" s="851"/>
      <c r="AF80" s="851">
        <v>3</v>
      </c>
      <c r="AG80" s="851"/>
      <c r="AH80" s="851"/>
      <c r="AI80" s="851"/>
      <c r="AJ80" s="851"/>
      <c r="AK80" s="851">
        <v>2</v>
      </c>
      <c r="AL80" s="851"/>
      <c r="AM80" s="851"/>
      <c r="AN80" s="851"/>
      <c r="AO80" s="851"/>
      <c r="AP80" s="851" t="s">
        <v>536</v>
      </c>
      <c r="AQ80" s="851"/>
      <c r="AR80" s="851"/>
      <c r="AS80" s="851"/>
      <c r="AT80" s="851"/>
      <c r="AU80" s="851" t="s">
        <v>535</v>
      </c>
      <c r="AV80" s="851"/>
      <c r="AW80" s="851"/>
      <c r="AX80" s="851"/>
      <c r="AY80" s="851"/>
      <c r="AZ80" s="899"/>
      <c r="BA80" s="899"/>
      <c r="BB80" s="899"/>
      <c r="BC80" s="899"/>
      <c r="BD80" s="900"/>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549</v>
      </c>
      <c r="C81" s="894"/>
      <c r="D81" s="894"/>
      <c r="E81" s="894"/>
      <c r="F81" s="894"/>
      <c r="G81" s="894"/>
      <c r="H81" s="894"/>
      <c r="I81" s="894"/>
      <c r="J81" s="894"/>
      <c r="K81" s="894"/>
      <c r="L81" s="894"/>
      <c r="M81" s="894"/>
      <c r="N81" s="894"/>
      <c r="O81" s="894"/>
      <c r="P81" s="895"/>
      <c r="Q81" s="896">
        <v>263837</v>
      </c>
      <c r="R81" s="851"/>
      <c r="S81" s="851"/>
      <c r="T81" s="851"/>
      <c r="U81" s="851"/>
      <c r="V81" s="851">
        <v>263732</v>
      </c>
      <c r="W81" s="851"/>
      <c r="X81" s="851"/>
      <c r="Y81" s="851"/>
      <c r="Z81" s="851"/>
      <c r="AA81" s="851">
        <v>104</v>
      </c>
      <c r="AB81" s="851"/>
      <c r="AC81" s="851"/>
      <c r="AD81" s="851"/>
      <c r="AE81" s="851"/>
      <c r="AF81" s="851">
        <v>104</v>
      </c>
      <c r="AG81" s="851"/>
      <c r="AH81" s="851"/>
      <c r="AI81" s="851"/>
      <c r="AJ81" s="851"/>
      <c r="AK81" s="851">
        <v>5790</v>
      </c>
      <c r="AL81" s="851"/>
      <c r="AM81" s="851"/>
      <c r="AN81" s="851"/>
      <c r="AO81" s="851"/>
      <c r="AP81" s="851" t="s">
        <v>536</v>
      </c>
      <c r="AQ81" s="851"/>
      <c r="AR81" s="851"/>
      <c r="AS81" s="851"/>
      <c r="AT81" s="851"/>
      <c r="AU81" s="851" t="s">
        <v>535</v>
      </c>
      <c r="AV81" s="851"/>
      <c r="AW81" s="851"/>
      <c r="AX81" s="851"/>
      <c r="AY81" s="851"/>
      <c r="AZ81" s="899"/>
      <c r="BA81" s="899"/>
      <c r="BB81" s="899"/>
      <c r="BC81" s="899"/>
      <c r="BD81" s="900"/>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9"/>
      <c r="BA82" s="899"/>
      <c r="BB82" s="899"/>
      <c r="BC82" s="899"/>
      <c r="BD82" s="900"/>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9"/>
      <c r="BA83" s="899"/>
      <c r="BB83" s="899"/>
      <c r="BC83" s="899"/>
      <c r="BD83" s="900"/>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9"/>
      <c r="BA84" s="899"/>
      <c r="BB84" s="899"/>
      <c r="BC84" s="899"/>
      <c r="BD84" s="900"/>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9"/>
      <c r="BA85" s="899"/>
      <c r="BB85" s="899"/>
      <c r="BC85" s="899"/>
      <c r="BD85" s="900"/>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9"/>
      <c r="BA86" s="899"/>
      <c r="BB86" s="899"/>
      <c r="BC86" s="899"/>
      <c r="BD86" s="900"/>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366</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2841</v>
      </c>
      <c r="AG88" s="862"/>
      <c r="AH88" s="862"/>
      <c r="AI88" s="862"/>
      <c r="AJ88" s="862"/>
      <c r="AK88" s="859"/>
      <c r="AL88" s="859"/>
      <c r="AM88" s="859"/>
      <c r="AN88" s="859"/>
      <c r="AO88" s="859"/>
      <c r="AP88" s="862">
        <v>2495</v>
      </c>
      <c r="AQ88" s="862"/>
      <c r="AR88" s="862"/>
      <c r="AS88" s="862"/>
      <c r="AT88" s="862"/>
      <c r="AU88" s="862" t="s">
        <v>555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286</v>
      </c>
      <c r="AG109" s="915"/>
      <c r="AH109" s="915"/>
      <c r="AI109" s="915"/>
      <c r="AJ109" s="916"/>
      <c r="AK109" s="914" t="s">
        <v>285</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286</v>
      </c>
      <c r="BW109" s="915"/>
      <c r="BX109" s="915"/>
      <c r="BY109" s="915"/>
      <c r="BZ109" s="916"/>
      <c r="CA109" s="914" t="s">
        <v>285</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286</v>
      </c>
      <c r="DM109" s="915"/>
      <c r="DN109" s="915"/>
      <c r="DO109" s="915"/>
      <c r="DP109" s="916"/>
      <c r="DQ109" s="914" t="s">
        <v>285</v>
      </c>
      <c r="DR109" s="915"/>
      <c r="DS109" s="915"/>
      <c r="DT109" s="915"/>
      <c r="DU109" s="916"/>
      <c r="DV109" s="914" t="s">
        <v>401</v>
      </c>
      <c r="DW109" s="915"/>
      <c r="DX109" s="915"/>
      <c r="DY109" s="915"/>
      <c r="DZ109" s="917"/>
    </row>
    <row r="110" spans="1:131" s="199" customFormat="1" ht="26.25" customHeight="1" x14ac:dyDescent="0.15">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382956</v>
      </c>
      <c r="AB110" s="922"/>
      <c r="AC110" s="922"/>
      <c r="AD110" s="922"/>
      <c r="AE110" s="923"/>
      <c r="AF110" s="924">
        <v>363071</v>
      </c>
      <c r="AG110" s="922"/>
      <c r="AH110" s="922"/>
      <c r="AI110" s="922"/>
      <c r="AJ110" s="923"/>
      <c r="AK110" s="924">
        <v>365068</v>
      </c>
      <c r="AL110" s="922"/>
      <c r="AM110" s="922"/>
      <c r="AN110" s="922"/>
      <c r="AO110" s="923"/>
      <c r="AP110" s="925">
        <v>14</v>
      </c>
      <c r="AQ110" s="926"/>
      <c r="AR110" s="926"/>
      <c r="AS110" s="926"/>
      <c r="AT110" s="927"/>
      <c r="AU110" s="928" t="s">
        <v>61</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4230138</v>
      </c>
      <c r="BR110" s="957"/>
      <c r="BS110" s="957"/>
      <c r="BT110" s="957"/>
      <c r="BU110" s="957"/>
      <c r="BV110" s="957">
        <v>4324600</v>
      </c>
      <c r="BW110" s="957"/>
      <c r="BX110" s="957"/>
      <c r="BY110" s="957"/>
      <c r="BZ110" s="957"/>
      <c r="CA110" s="957">
        <v>4660955</v>
      </c>
      <c r="CB110" s="957"/>
      <c r="CC110" s="957"/>
      <c r="CD110" s="957"/>
      <c r="CE110" s="957"/>
      <c r="CF110" s="971">
        <v>178.9</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v>86931</v>
      </c>
      <c r="BR111" s="950"/>
      <c r="BS111" s="950"/>
      <c r="BT111" s="950"/>
      <c r="BU111" s="950"/>
      <c r="BV111" s="950">
        <v>76702</v>
      </c>
      <c r="BW111" s="950"/>
      <c r="BX111" s="950"/>
      <c r="BY111" s="950"/>
      <c r="BZ111" s="950"/>
      <c r="CA111" s="950">
        <v>66321</v>
      </c>
      <c r="CB111" s="950"/>
      <c r="CC111" s="950"/>
      <c r="CD111" s="950"/>
      <c r="CE111" s="950"/>
      <c r="CF111" s="944">
        <v>2.5</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410</v>
      </c>
      <c r="DH111" s="950"/>
      <c r="DI111" s="950"/>
      <c r="DJ111" s="950"/>
      <c r="DK111" s="950"/>
      <c r="DL111" s="950" t="s">
        <v>410</v>
      </c>
      <c r="DM111" s="950"/>
      <c r="DN111" s="950"/>
      <c r="DO111" s="950"/>
      <c r="DP111" s="950"/>
      <c r="DQ111" s="950" t="s">
        <v>410</v>
      </c>
      <c r="DR111" s="950"/>
      <c r="DS111" s="950"/>
      <c r="DT111" s="950"/>
      <c r="DU111" s="950"/>
      <c r="DV111" s="951" t="s">
        <v>410</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1897632</v>
      </c>
      <c r="BR112" s="950"/>
      <c r="BS112" s="950"/>
      <c r="BT112" s="950"/>
      <c r="BU112" s="950"/>
      <c r="BV112" s="950">
        <v>1663110</v>
      </c>
      <c r="BW112" s="950"/>
      <c r="BX112" s="950"/>
      <c r="BY112" s="950"/>
      <c r="BZ112" s="950"/>
      <c r="CA112" s="950">
        <v>1483129</v>
      </c>
      <c r="CB112" s="950"/>
      <c r="CC112" s="950"/>
      <c r="CD112" s="950"/>
      <c r="CE112" s="950"/>
      <c r="CF112" s="944">
        <v>56.9</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245028</v>
      </c>
      <c r="AB113" s="964"/>
      <c r="AC113" s="964"/>
      <c r="AD113" s="964"/>
      <c r="AE113" s="965"/>
      <c r="AF113" s="966">
        <v>229334</v>
      </c>
      <c r="AG113" s="964"/>
      <c r="AH113" s="964"/>
      <c r="AI113" s="964"/>
      <c r="AJ113" s="965"/>
      <c r="AK113" s="966">
        <v>234180</v>
      </c>
      <c r="AL113" s="964"/>
      <c r="AM113" s="964"/>
      <c r="AN113" s="964"/>
      <c r="AO113" s="965"/>
      <c r="AP113" s="967">
        <v>9</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t="s">
        <v>111</v>
      </c>
      <c r="BR113" s="950"/>
      <c r="BS113" s="950"/>
      <c r="BT113" s="950"/>
      <c r="BU113" s="950"/>
      <c r="BV113" s="950" t="s">
        <v>111</v>
      </c>
      <c r="BW113" s="950"/>
      <c r="BX113" s="950"/>
      <c r="BY113" s="950"/>
      <c r="BZ113" s="950"/>
      <c r="CA113" s="950" t="s">
        <v>111</v>
      </c>
      <c r="CB113" s="950"/>
      <c r="CC113" s="950"/>
      <c r="CD113" s="950"/>
      <c r="CE113" s="950"/>
      <c r="CF113" s="944" t="s">
        <v>111</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111</v>
      </c>
      <c r="AB114" s="989"/>
      <c r="AC114" s="989"/>
      <c r="AD114" s="989"/>
      <c r="AE114" s="990"/>
      <c r="AF114" s="991" t="s">
        <v>111</v>
      </c>
      <c r="AG114" s="989"/>
      <c r="AH114" s="989"/>
      <c r="AI114" s="989"/>
      <c r="AJ114" s="990"/>
      <c r="AK114" s="991" t="s">
        <v>111</v>
      </c>
      <c r="AL114" s="989"/>
      <c r="AM114" s="989"/>
      <c r="AN114" s="989"/>
      <c r="AO114" s="990"/>
      <c r="AP114" s="992" t="s">
        <v>111</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311302</v>
      </c>
      <c r="BR114" s="950"/>
      <c r="BS114" s="950"/>
      <c r="BT114" s="950"/>
      <c r="BU114" s="950"/>
      <c r="BV114" s="950">
        <v>286281</v>
      </c>
      <c r="BW114" s="950"/>
      <c r="BX114" s="950"/>
      <c r="BY114" s="950"/>
      <c r="BZ114" s="950"/>
      <c r="CA114" s="950">
        <v>232586</v>
      </c>
      <c r="CB114" s="950"/>
      <c r="CC114" s="950"/>
      <c r="CD114" s="950"/>
      <c r="CE114" s="950"/>
      <c r="CF114" s="944">
        <v>8.9</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4033</v>
      </c>
      <c r="AB115" s="964"/>
      <c r="AC115" s="964"/>
      <c r="AD115" s="964"/>
      <c r="AE115" s="965"/>
      <c r="AF115" s="966">
        <v>4033</v>
      </c>
      <c r="AG115" s="964"/>
      <c r="AH115" s="964"/>
      <c r="AI115" s="964"/>
      <c r="AJ115" s="965"/>
      <c r="AK115" s="966">
        <v>4033</v>
      </c>
      <c r="AL115" s="964"/>
      <c r="AM115" s="964"/>
      <c r="AN115" s="964"/>
      <c r="AO115" s="965"/>
      <c r="AP115" s="967">
        <v>0.2</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632017</v>
      </c>
      <c r="AB117" s="1007"/>
      <c r="AC117" s="1007"/>
      <c r="AD117" s="1007"/>
      <c r="AE117" s="1008"/>
      <c r="AF117" s="1009">
        <v>596438</v>
      </c>
      <c r="AG117" s="1007"/>
      <c r="AH117" s="1007"/>
      <c r="AI117" s="1007"/>
      <c r="AJ117" s="1008"/>
      <c r="AK117" s="1009">
        <v>603281</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429</v>
      </c>
      <c r="BR117" s="950"/>
      <c r="BS117" s="950"/>
      <c r="BT117" s="950"/>
      <c r="BU117" s="950"/>
      <c r="BV117" s="950" t="s">
        <v>429</v>
      </c>
      <c r="BW117" s="950"/>
      <c r="BX117" s="950"/>
      <c r="BY117" s="950"/>
      <c r="BZ117" s="950"/>
      <c r="CA117" s="950" t="s">
        <v>429</v>
      </c>
      <c r="CB117" s="950"/>
      <c r="CC117" s="950"/>
      <c r="CD117" s="950"/>
      <c r="CE117" s="950"/>
      <c r="CF117" s="944" t="s">
        <v>429</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429</v>
      </c>
      <c r="DH117" s="989"/>
      <c r="DI117" s="989"/>
      <c r="DJ117" s="989"/>
      <c r="DK117" s="990"/>
      <c r="DL117" s="991" t="s">
        <v>429</v>
      </c>
      <c r="DM117" s="989"/>
      <c r="DN117" s="989"/>
      <c r="DO117" s="989"/>
      <c r="DP117" s="990"/>
      <c r="DQ117" s="991" t="s">
        <v>429</v>
      </c>
      <c r="DR117" s="989"/>
      <c r="DS117" s="989"/>
      <c r="DT117" s="989"/>
      <c r="DU117" s="990"/>
      <c r="DV117" s="992" t="s">
        <v>429</v>
      </c>
      <c r="DW117" s="993"/>
      <c r="DX117" s="993"/>
      <c r="DY117" s="993"/>
      <c r="DZ117" s="994"/>
    </row>
    <row r="118" spans="1:130" s="199" customFormat="1" ht="26.25" customHeight="1" x14ac:dyDescent="0.15">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286</v>
      </c>
      <c r="AG118" s="915"/>
      <c r="AH118" s="915"/>
      <c r="AI118" s="915"/>
      <c r="AJ118" s="916"/>
      <c r="AK118" s="914" t="s">
        <v>285</v>
      </c>
      <c r="AL118" s="915"/>
      <c r="AM118" s="915"/>
      <c r="AN118" s="915"/>
      <c r="AO118" s="916"/>
      <c r="AP118" s="1001" t="s">
        <v>401</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433</v>
      </c>
      <c r="BP119" s="1036"/>
      <c r="BQ119" s="1027">
        <v>6526003</v>
      </c>
      <c r="BR119" s="1028"/>
      <c r="BS119" s="1028"/>
      <c r="BT119" s="1028"/>
      <c r="BU119" s="1028"/>
      <c r="BV119" s="1028">
        <v>6350693</v>
      </c>
      <c r="BW119" s="1028"/>
      <c r="BX119" s="1028"/>
      <c r="BY119" s="1028"/>
      <c r="BZ119" s="1028"/>
      <c r="CA119" s="1028">
        <v>6442991</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86931</v>
      </c>
      <c r="DH119" s="1014"/>
      <c r="DI119" s="1014"/>
      <c r="DJ119" s="1014"/>
      <c r="DK119" s="1015"/>
      <c r="DL119" s="1013">
        <v>76702</v>
      </c>
      <c r="DM119" s="1014"/>
      <c r="DN119" s="1014"/>
      <c r="DO119" s="1014"/>
      <c r="DP119" s="1015"/>
      <c r="DQ119" s="1013">
        <v>66321</v>
      </c>
      <c r="DR119" s="1014"/>
      <c r="DS119" s="1014"/>
      <c r="DT119" s="1014"/>
      <c r="DU119" s="1015"/>
      <c r="DV119" s="1016">
        <v>2.5</v>
      </c>
      <c r="DW119" s="1017"/>
      <c r="DX119" s="1017"/>
      <c r="DY119" s="1017"/>
      <c r="DZ119" s="1018"/>
    </row>
    <row r="120" spans="1:130" s="199" customFormat="1" ht="26.25" customHeight="1" x14ac:dyDescent="0.15">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1524692</v>
      </c>
      <c r="BR120" s="957"/>
      <c r="BS120" s="957"/>
      <c r="BT120" s="957"/>
      <c r="BU120" s="957"/>
      <c r="BV120" s="957">
        <v>1515859</v>
      </c>
      <c r="BW120" s="957"/>
      <c r="BX120" s="957"/>
      <c r="BY120" s="957"/>
      <c r="BZ120" s="957"/>
      <c r="CA120" s="957">
        <v>1542094</v>
      </c>
      <c r="CB120" s="957"/>
      <c r="CC120" s="957"/>
      <c r="CD120" s="957"/>
      <c r="CE120" s="957"/>
      <c r="CF120" s="971">
        <v>59.2</v>
      </c>
      <c r="CG120" s="972"/>
      <c r="CH120" s="972"/>
      <c r="CI120" s="972"/>
      <c r="CJ120" s="972"/>
      <c r="CK120" s="1037" t="s">
        <v>437</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1897632</v>
      </c>
      <c r="DH120" s="957"/>
      <c r="DI120" s="957"/>
      <c r="DJ120" s="957"/>
      <c r="DK120" s="957"/>
      <c r="DL120" s="957">
        <v>1663110</v>
      </c>
      <c r="DM120" s="957"/>
      <c r="DN120" s="957"/>
      <c r="DO120" s="957"/>
      <c r="DP120" s="957"/>
      <c r="DQ120" s="957">
        <v>1483129</v>
      </c>
      <c r="DR120" s="957"/>
      <c r="DS120" s="957"/>
      <c r="DT120" s="957"/>
      <c r="DU120" s="957"/>
      <c r="DV120" s="958">
        <v>56.9</v>
      </c>
      <c r="DW120" s="958"/>
      <c r="DX120" s="958"/>
      <c r="DY120" s="958"/>
      <c r="DZ120" s="959"/>
    </row>
    <row r="121" spans="1:130" s="199" customFormat="1" ht="26.25" customHeight="1" x14ac:dyDescent="0.15">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56505</v>
      </c>
      <c r="BR121" s="950"/>
      <c r="BS121" s="950"/>
      <c r="BT121" s="950"/>
      <c r="BU121" s="950"/>
      <c r="BV121" s="950">
        <v>49856</v>
      </c>
      <c r="BW121" s="950"/>
      <c r="BX121" s="950"/>
      <c r="BY121" s="950"/>
      <c r="BZ121" s="950"/>
      <c r="CA121" s="950">
        <v>43109</v>
      </c>
      <c r="CB121" s="950"/>
      <c r="CC121" s="950"/>
      <c r="CD121" s="950"/>
      <c r="CE121" s="950"/>
      <c r="CF121" s="944">
        <v>1.7</v>
      </c>
      <c r="CG121" s="945"/>
      <c r="CH121" s="945"/>
      <c r="CI121" s="945"/>
      <c r="CJ121" s="945"/>
      <c r="CK121" s="1040"/>
      <c r="CL121" s="1041"/>
      <c r="CM121" s="1041"/>
      <c r="CN121" s="1041"/>
      <c r="CO121" s="1042"/>
      <c r="CP121" s="1050" t="s">
        <v>381</v>
      </c>
      <c r="CQ121" s="1051"/>
      <c r="CR121" s="1051"/>
      <c r="CS121" s="1051"/>
      <c r="CT121" s="1051"/>
      <c r="CU121" s="1051"/>
      <c r="CV121" s="1051"/>
      <c r="CW121" s="1051"/>
      <c r="CX121" s="1051"/>
      <c r="CY121" s="1051"/>
      <c r="CZ121" s="1051"/>
      <c r="DA121" s="1051"/>
      <c r="DB121" s="1051"/>
      <c r="DC121" s="1051"/>
      <c r="DD121" s="1051"/>
      <c r="DE121" s="1051"/>
      <c r="DF121" s="1052"/>
      <c r="DG121" s="949" t="s">
        <v>111</v>
      </c>
      <c r="DH121" s="950"/>
      <c r="DI121" s="950"/>
      <c r="DJ121" s="950"/>
      <c r="DK121" s="950"/>
      <c r="DL121" s="950" t="s">
        <v>111</v>
      </c>
      <c r="DM121" s="950"/>
      <c r="DN121" s="950"/>
      <c r="DO121" s="950"/>
      <c r="DP121" s="950"/>
      <c r="DQ121" s="950" t="s">
        <v>111</v>
      </c>
      <c r="DR121" s="950"/>
      <c r="DS121" s="950"/>
      <c r="DT121" s="950"/>
      <c r="DU121" s="950"/>
      <c r="DV121" s="951" t="s">
        <v>111</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4377551</v>
      </c>
      <c r="BR122" s="1028"/>
      <c r="BS122" s="1028"/>
      <c r="BT122" s="1028"/>
      <c r="BU122" s="1028"/>
      <c r="BV122" s="1028">
        <v>4408459</v>
      </c>
      <c r="BW122" s="1028"/>
      <c r="BX122" s="1028"/>
      <c r="BY122" s="1028"/>
      <c r="BZ122" s="1028"/>
      <c r="CA122" s="1028">
        <v>4255645</v>
      </c>
      <c r="CB122" s="1028"/>
      <c r="CC122" s="1028"/>
      <c r="CD122" s="1028"/>
      <c r="CE122" s="1028"/>
      <c r="CF122" s="1048">
        <v>163.4</v>
      </c>
      <c r="CG122" s="1049"/>
      <c r="CH122" s="1049"/>
      <c r="CI122" s="1049"/>
      <c r="CJ122" s="1049"/>
      <c r="CK122" s="1040"/>
      <c r="CL122" s="1041"/>
      <c r="CM122" s="1041"/>
      <c r="CN122" s="1041"/>
      <c r="CO122" s="1042"/>
      <c r="CP122" s="1050" t="s">
        <v>379</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441</v>
      </c>
      <c r="BP123" s="1036"/>
      <c r="BQ123" s="1095">
        <v>5958748</v>
      </c>
      <c r="BR123" s="1096"/>
      <c r="BS123" s="1096"/>
      <c r="BT123" s="1096"/>
      <c r="BU123" s="1096"/>
      <c r="BV123" s="1096">
        <v>5974174</v>
      </c>
      <c r="BW123" s="1096"/>
      <c r="BX123" s="1096"/>
      <c r="BY123" s="1096"/>
      <c r="BZ123" s="1096"/>
      <c r="CA123" s="1096">
        <v>5840848</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22</v>
      </c>
      <c r="BR124" s="1058"/>
      <c r="BS124" s="1058"/>
      <c r="BT124" s="1058"/>
      <c r="BU124" s="1058"/>
      <c r="BV124" s="1058">
        <v>14.3</v>
      </c>
      <c r="BW124" s="1058"/>
      <c r="BX124" s="1058"/>
      <c r="BY124" s="1058"/>
      <c r="BZ124" s="1058"/>
      <c r="CA124" s="1058">
        <v>23.1</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4033</v>
      </c>
      <c r="AB127" s="989"/>
      <c r="AC127" s="989"/>
      <c r="AD127" s="989"/>
      <c r="AE127" s="990"/>
      <c r="AF127" s="991">
        <v>4033</v>
      </c>
      <c r="AG127" s="989"/>
      <c r="AH127" s="989"/>
      <c r="AI127" s="989"/>
      <c r="AJ127" s="990"/>
      <c r="AK127" s="991">
        <v>4033</v>
      </c>
      <c r="AL127" s="989"/>
      <c r="AM127" s="989"/>
      <c r="AN127" s="989"/>
      <c r="AO127" s="990"/>
      <c r="AP127" s="992">
        <v>0.2</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1783</v>
      </c>
      <c r="AB128" s="1078"/>
      <c r="AC128" s="1078"/>
      <c r="AD128" s="1078"/>
      <c r="AE128" s="1079"/>
      <c r="AF128" s="1080">
        <v>3193</v>
      </c>
      <c r="AG128" s="1078"/>
      <c r="AH128" s="1078"/>
      <c r="AI128" s="1078"/>
      <c r="AJ128" s="1079"/>
      <c r="AK128" s="1080">
        <v>4333</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456</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429</v>
      </c>
      <c r="DH128" s="1070"/>
      <c r="DI128" s="1070"/>
      <c r="DJ128" s="1070"/>
      <c r="DK128" s="1070"/>
      <c r="DL128" s="1070" t="s">
        <v>429</v>
      </c>
      <c r="DM128" s="1070"/>
      <c r="DN128" s="1070"/>
      <c r="DO128" s="1070"/>
      <c r="DP128" s="1070"/>
      <c r="DQ128" s="1070" t="s">
        <v>429</v>
      </c>
      <c r="DR128" s="1070"/>
      <c r="DS128" s="1070"/>
      <c r="DT128" s="1070"/>
      <c r="DU128" s="1070"/>
      <c r="DV128" s="1071" t="s">
        <v>429</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3017446</v>
      </c>
      <c r="AB129" s="989"/>
      <c r="AC129" s="989"/>
      <c r="AD129" s="989"/>
      <c r="AE129" s="990"/>
      <c r="AF129" s="991">
        <v>3049961</v>
      </c>
      <c r="AG129" s="989"/>
      <c r="AH129" s="989"/>
      <c r="AI129" s="989"/>
      <c r="AJ129" s="990"/>
      <c r="AK129" s="991">
        <v>3022594</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442433</v>
      </c>
      <c r="AB130" s="989"/>
      <c r="AC130" s="989"/>
      <c r="AD130" s="989"/>
      <c r="AE130" s="990"/>
      <c r="AF130" s="991">
        <v>418020</v>
      </c>
      <c r="AG130" s="989"/>
      <c r="AH130" s="989"/>
      <c r="AI130" s="989"/>
      <c r="AJ130" s="990"/>
      <c r="AK130" s="991">
        <v>417640</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6.9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2575013</v>
      </c>
      <c r="AB131" s="1014"/>
      <c r="AC131" s="1014"/>
      <c r="AD131" s="1014"/>
      <c r="AE131" s="1015"/>
      <c r="AF131" s="1013">
        <v>2631941</v>
      </c>
      <c r="AG131" s="1014"/>
      <c r="AH131" s="1014"/>
      <c r="AI131" s="1014"/>
      <c r="AJ131" s="1015"/>
      <c r="AK131" s="1013">
        <v>2604954</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v>23.1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7.2932058980000001</v>
      </c>
      <c r="AB132" s="1130"/>
      <c r="AC132" s="1130"/>
      <c r="AD132" s="1130"/>
      <c r="AE132" s="1131"/>
      <c r="AF132" s="1132">
        <v>6.6576340429999998</v>
      </c>
      <c r="AG132" s="1130"/>
      <c r="AH132" s="1130"/>
      <c r="AI132" s="1130"/>
      <c r="AJ132" s="1131"/>
      <c r="AK132" s="1132">
        <v>6.9601229040000003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10.199999999999999</v>
      </c>
      <c r="AB133" s="1113"/>
      <c r="AC133" s="1113"/>
      <c r="AD133" s="1113"/>
      <c r="AE133" s="1114"/>
      <c r="AF133" s="1112">
        <v>8.3000000000000007</v>
      </c>
      <c r="AG133" s="1113"/>
      <c r="AH133" s="1113"/>
      <c r="AI133" s="1113"/>
      <c r="AJ133" s="1114"/>
      <c r="AK133" s="1112">
        <v>6.9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0" t="s">
        <v>470</v>
      </c>
      <c r="L7" s="256"/>
      <c r="M7" s="257" t="s">
        <v>471</v>
      </c>
      <c r="N7" s="258"/>
    </row>
    <row r="8" spans="1:16" x14ac:dyDescent="0.15">
      <c r="A8" s="250"/>
      <c r="B8" s="246"/>
      <c r="C8" s="246"/>
      <c r="D8" s="246"/>
      <c r="E8" s="246"/>
      <c r="F8" s="246"/>
      <c r="G8" s="259"/>
      <c r="H8" s="260"/>
      <c r="I8" s="260"/>
      <c r="J8" s="261"/>
      <c r="K8" s="1151"/>
      <c r="L8" s="262" t="s">
        <v>472</v>
      </c>
      <c r="M8" s="263" t="s">
        <v>473</v>
      </c>
      <c r="N8" s="264" t="s">
        <v>474</v>
      </c>
    </row>
    <row r="9" spans="1:16" x14ac:dyDescent="0.15">
      <c r="A9" s="250"/>
      <c r="B9" s="246"/>
      <c r="C9" s="246"/>
      <c r="D9" s="246"/>
      <c r="E9" s="246"/>
      <c r="F9" s="246"/>
      <c r="G9" s="1152" t="s">
        <v>475</v>
      </c>
      <c r="H9" s="1153"/>
      <c r="I9" s="1153"/>
      <c r="J9" s="1154"/>
      <c r="K9" s="265">
        <v>866511</v>
      </c>
      <c r="L9" s="266">
        <v>70208</v>
      </c>
      <c r="M9" s="267">
        <v>85687</v>
      </c>
      <c r="N9" s="268">
        <v>-18.100000000000001</v>
      </c>
    </row>
    <row r="10" spans="1:16" x14ac:dyDescent="0.15">
      <c r="A10" s="250"/>
      <c r="B10" s="246"/>
      <c r="C10" s="246"/>
      <c r="D10" s="246"/>
      <c r="E10" s="246"/>
      <c r="F10" s="246"/>
      <c r="G10" s="1152" t="s">
        <v>476</v>
      </c>
      <c r="H10" s="1153"/>
      <c r="I10" s="1153"/>
      <c r="J10" s="1154"/>
      <c r="K10" s="269">
        <v>1461</v>
      </c>
      <c r="L10" s="270">
        <v>118</v>
      </c>
      <c r="M10" s="271">
        <v>10096</v>
      </c>
      <c r="N10" s="272">
        <v>-98.8</v>
      </c>
    </row>
    <row r="11" spans="1:16" ht="13.5" customHeight="1" x14ac:dyDescent="0.15">
      <c r="A11" s="250"/>
      <c r="B11" s="246"/>
      <c r="C11" s="246"/>
      <c r="D11" s="246"/>
      <c r="E11" s="246"/>
      <c r="F11" s="246"/>
      <c r="G11" s="1152" t="s">
        <v>477</v>
      </c>
      <c r="H11" s="1153"/>
      <c r="I11" s="1153"/>
      <c r="J11" s="1154"/>
      <c r="K11" s="269">
        <v>3674</v>
      </c>
      <c r="L11" s="270">
        <v>298</v>
      </c>
      <c r="M11" s="271">
        <v>13592</v>
      </c>
      <c r="N11" s="272">
        <v>-97.8</v>
      </c>
    </row>
    <row r="12" spans="1:16" ht="13.5" customHeight="1" x14ac:dyDescent="0.15">
      <c r="A12" s="250"/>
      <c r="B12" s="246"/>
      <c r="C12" s="246"/>
      <c r="D12" s="246"/>
      <c r="E12" s="246"/>
      <c r="F12" s="246"/>
      <c r="G12" s="1152" t="s">
        <v>478</v>
      </c>
      <c r="H12" s="1153"/>
      <c r="I12" s="1153"/>
      <c r="J12" s="1154"/>
      <c r="K12" s="269">
        <v>10715</v>
      </c>
      <c r="L12" s="270">
        <v>868</v>
      </c>
      <c r="M12" s="271">
        <v>962</v>
      </c>
      <c r="N12" s="272">
        <v>-9.8000000000000007</v>
      </c>
    </row>
    <row r="13" spans="1:16" ht="13.5" customHeight="1" x14ac:dyDescent="0.15">
      <c r="A13" s="250"/>
      <c r="B13" s="246"/>
      <c r="C13" s="246"/>
      <c r="D13" s="246"/>
      <c r="E13" s="246"/>
      <c r="F13" s="246"/>
      <c r="G13" s="1152" t="s">
        <v>479</v>
      </c>
      <c r="H13" s="1153"/>
      <c r="I13" s="1153"/>
      <c r="J13" s="1154"/>
      <c r="K13" s="269" t="s">
        <v>480</v>
      </c>
      <c r="L13" s="270" t="s">
        <v>480</v>
      </c>
      <c r="M13" s="271">
        <v>34</v>
      </c>
      <c r="N13" s="272" t="s">
        <v>480</v>
      </c>
    </row>
    <row r="14" spans="1:16" ht="13.5" customHeight="1" x14ac:dyDescent="0.15">
      <c r="A14" s="250"/>
      <c r="B14" s="246"/>
      <c r="C14" s="246"/>
      <c r="D14" s="246"/>
      <c r="E14" s="246"/>
      <c r="F14" s="246"/>
      <c r="G14" s="1152" t="s">
        <v>481</v>
      </c>
      <c r="H14" s="1153"/>
      <c r="I14" s="1153"/>
      <c r="J14" s="1154"/>
      <c r="K14" s="269">
        <v>25555</v>
      </c>
      <c r="L14" s="270">
        <v>2071</v>
      </c>
      <c r="M14" s="271">
        <v>3922</v>
      </c>
      <c r="N14" s="272">
        <v>-47.2</v>
      </c>
    </row>
    <row r="15" spans="1:16" ht="13.5" customHeight="1" x14ac:dyDescent="0.15">
      <c r="A15" s="250"/>
      <c r="B15" s="246"/>
      <c r="C15" s="246"/>
      <c r="D15" s="246"/>
      <c r="E15" s="246"/>
      <c r="F15" s="246"/>
      <c r="G15" s="1152" t="s">
        <v>482</v>
      </c>
      <c r="H15" s="1153"/>
      <c r="I15" s="1153"/>
      <c r="J15" s="1154"/>
      <c r="K15" s="269">
        <v>4268</v>
      </c>
      <c r="L15" s="270">
        <v>346</v>
      </c>
      <c r="M15" s="271">
        <v>1815</v>
      </c>
      <c r="N15" s="272">
        <v>-80.900000000000006</v>
      </c>
    </row>
    <row r="16" spans="1:16" x14ac:dyDescent="0.15">
      <c r="A16" s="250"/>
      <c r="B16" s="246"/>
      <c r="C16" s="246"/>
      <c r="D16" s="246"/>
      <c r="E16" s="246"/>
      <c r="F16" s="246"/>
      <c r="G16" s="1155" t="s">
        <v>483</v>
      </c>
      <c r="H16" s="1156"/>
      <c r="I16" s="1156"/>
      <c r="J16" s="1157"/>
      <c r="K16" s="270">
        <v>-69262</v>
      </c>
      <c r="L16" s="270">
        <v>-5612</v>
      </c>
      <c r="M16" s="271">
        <v>-9409</v>
      </c>
      <c r="N16" s="272">
        <v>-40.4</v>
      </c>
    </row>
    <row r="17" spans="1:16" x14ac:dyDescent="0.15">
      <c r="A17" s="250"/>
      <c r="B17" s="246"/>
      <c r="C17" s="246"/>
      <c r="D17" s="246"/>
      <c r="E17" s="246"/>
      <c r="F17" s="246"/>
      <c r="G17" s="1155" t="s">
        <v>169</v>
      </c>
      <c r="H17" s="1156"/>
      <c r="I17" s="1156"/>
      <c r="J17" s="1157"/>
      <c r="K17" s="270">
        <v>842922</v>
      </c>
      <c r="L17" s="270">
        <v>68297</v>
      </c>
      <c r="M17" s="271">
        <v>106699</v>
      </c>
      <c r="N17" s="272">
        <v>-36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47" t="s">
        <v>488</v>
      </c>
      <c r="H21" s="1148"/>
      <c r="I21" s="1148"/>
      <c r="J21" s="1149"/>
      <c r="K21" s="282">
        <v>6.73</v>
      </c>
      <c r="L21" s="283">
        <v>9.99</v>
      </c>
      <c r="M21" s="284">
        <v>-3.26</v>
      </c>
      <c r="N21" s="251"/>
      <c r="O21" s="285"/>
      <c r="P21" s="281"/>
    </row>
    <row r="22" spans="1:16" s="286" customFormat="1" x14ac:dyDescent="0.15">
      <c r="A22" s="281"/>
      <c r="B22" s="251"/>
      <c r="C22" s="251"/>
      <c r="D22" s="251"/>
      <c r="E22" s="251"/>
      <c r="F22" s="251"/>
      <c r="G22" s="1147" t="s">
        <v>489</v>
      </c>
      <c r="H22" s="1148"/>
      <c r="I22" s="1148"/>
      <c r="J22" s="1149"/>
      <c r="K22" s="287">
        <v>97.7</v>
      </c>
      <c r="L22" s="288">
        <v>96.4</v>
      </c>
      <c r="M22" s="289">
        <v>1.3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0" t="s">
        <v>470</v>
      </c>
      <c r="L30" s="256"/>
      <c r="M30" s="257" t="s">
        <v>471</v>
      </c>
      <c r="N30" s="258"/>
    </row>
    <row r="31" spans="1:16" x14ac:dyDescent="0.15">
      <c r="A31" s="250"/>
      <c r="B31" s="246"/>
      <c r="C31" s="246"/>
      <c r="D31" s="246"/>
      <c r="E31" s="246"/>
      <c r="F31" s="246"/>
      <c r="G31" s="259"/>
      <c r="H31" s="260"/>
      <c r="I31" s="260"/>
      <c r="J31" s="261"/>
      <c r="K31" s="1151"/>
      <c r="L31" s="262" t="s">
        <v>472</v>
      </c>
      <c r="M31" s="263" t="s">
        <v>473</v>
      </c>
      <c r="N31" s="264" t="s">
        <v>474</v>
      </c>
    </row>
    <row r="32" spans="1:16" ht="27" customHeight="1" x14ac:dyDescent="0.15">
      <c r="A32" s="250"/>
      <c r="B32" s="246"/>
      <c r="C32" s="246"/>
      <c r="D32" s="246"/>
      <c r="E32" s="246"/>
      <c r="F32" s="246"/>
      <c r="G32" s="1163" t="s">
        <v>493</v>
      </c>
      <c r="H32" s="1164"/>
      <c r="I32" s="1164"/>
      <c r="J32" s="1165"/>
      <c r="K32" s="296">
        <v>365068</v>
      </c>
      <c r="L32" s="296">
        <v>29579</v>
      </c>
      <c r="M32" s="297">
        <v>51894</v>
      </c>
      <c r="N32" s="298">
        <v>-43</v>
      </c>
    </row>
    <row r="33" spans="1:16" ht="13.5" customHeight="1" x14ac:dyDescent="0.15">
      <c r="A33" s="250"/>
      <c r="B33" s="246"/>
      <c r="C33" s="246"/>
      <c r="D33" s="246"/>
      <c r="E33" s="246"/>
      <c r="F33" s="246"/>
      <c r="G33" s="1163" t="s">
        <v>494</v>
      </c>
      <c r="H33" s="1164"/>
      <c r="I33" s="1164"/>
      <c r="J33" s="1165"/>
      <c r="K33" s="296" t="s">
        <v>480</v>
      </c>
      <c r="L33" s="296" t="s">
        <v>480</v>
      </c>
      <c r="M33" s="297" t="s">
        <v>480</v>
      </c>
      <c r="N33" s="298" t="s">
        <v>480</v>
      </c>
    </row>
    <row r="34" spans="1:16" ht="27" customHeight="1" x14ac:dyDescent="0.15">
      <c r="A34" s="250"/>
      <c r="B34" s="246"/>
      <c r="C34" s="246"/>
      <c r="D34" s="246"/>
      <c r="E34" s="246"/>
      <c r="F34" s="246"/>
      <c r="G34" s="1163" t="s">
        <v>495</v>
      </c>
      <c r="H34" s="1164"/>
      <c r="I34" s="1164"/>
      <c r="J34" s="1165"/>
      <c r="K34" s="296" t="s">
        <v>480</v>
      </c>
      <c r="L34" s="296" t="s">
        <v>480</v>
      </c>
      <c r="M34" s="297">
        <v>10</v>
      </c>
      <c r="N34" s="298" t="s">
        <v>480</v>
      </c>
    </row>
    <row r="35" spans="1:16" ht="27" customHeight="1" x14ac:dyDescent="0.15">
      <c r="A35" s="250"/>
      <c r="B35" s="246"/>
      <c r="C35" s="246"/>
      <c r="D35" s="246"/>
      <c r="E35" s="246"/>
      <c r="F35" s="246"/>
      <c r="G35" s="1163" t="s">
        <v>496</v>
      </c>
      <c r="H35" s="1164"/>
      <c r="I35" s="1164"/>
      <c r="J35" s="1165"/>
      <c r="K35" s="296">
        <v>234180</v>
      </c>
      <c r="L35" s="296">
        <v>18974</v>
      </c>
      <c r="M35" s="297">
        <v>15077</v>
      </c>
      <c r="N35" s="298">
        <v>25.8</v>
      </c>
    </row>
    <row r="36" spans="1:16" ht="27" customHeight="1" x14ac:dyDescent="0.15">
      <c r="A36" s="250"/>
      <c r="B36" s="246"/>
      <c r="C36" s="246"/>
      <c r="D36" s="246"/>
      <c r="E36" s="246"/>
      <c r="F36" s="246"/>
      <c r="G36" s="1163" t="s">
        <v>497</v>
      </c>
      <c r="H36" s="1164"/>
      <c r="I36" s="1164"/>
      <c r="J36" s="1165"/>
      <c r="K36" s="296" t="s">
        <v>480</v>
      </c>
      <c r="L36" s="296" t="s">
        <v>480</v>
      </c>
      <c r="M36" s="297">
        <v>4066</v>
      </c>
      <c r="N36" s="298" t="s">
        <v>480</v>
      </c>
    </row>
    <row r="37" spans="1:16" ht="13.5" customHeight="1" x14ac:dyDescent="0.15">
      <c r="A37" s="250"/>
      <c r="B37" s="246"/>
      <c r="C37" s="246"/>
      <c r="D37" s="246"/>
      <c r="E37" s="246"/>
      <c r="F37" s="246"/>
      <c r="G37" s="1163" t="s">
        <v>498</v>
      </c>
      <c r="H37" s="1164"/>
      <c r="I37" s="1164"/>
      <c r="J37" s="1165"/>
      <c r="K37" s="296">
        <v>4033</v>
      </c>
      <c r="L37" s="296">
        <v>327</v>
      </c>
      <c r="M37" s="297">
        <v>901</v>
      </c>
      <c r="N37" s="298">
        <v>-63.7</v>
      </c>
    </row>
    <row r="38" spans="1:16" ht="27" customHeight="1" x14ac:dyDescent="0.15">
      <c r="A38" s="250"/>
      <c r="B38" s="246"/>
      <c r="C38" s="246"/>
      <c r="D38" s="246"/>
      <c r="E38" s="246"/>
      <c r="F38" s="246"/>
      <c r="G38" s="1166" t="s">
        <v>499</v>
      </c>
      <c r="H38" s="1167"/>
      <c r="I38" s="1167"/>
      <c r="J38" s="1168"/>
      <c r="K38" s="299" t="s">
        <v>480</v>
      </c>
      <c r="L38" s="299" t="s">
        <v>480</v>
      </c>
      <c r="M38" s="300">
        <v>5</v>
      </c>
      <c r="N38" s="301" t="s">
        <v>480</v>
      </c>
      <c r="O38" s="295"/>
    </row>
    <row r="39" spans="1:16" x14ac:dyDescent="0.15">
      <c r="A39" s="250"/>
      <c r="B39" s="246"/>
      <c r="C39" s="246"/>
      <c r="D39" s="246"/>
      <c r="E39" s="246"/>
      <c r="F39" s="246"/>
      <c r="G39" s="1166" t="s">
        <v>500</v>
      </c>
      <c r="H39" s="1167"/>
      <c r="I39" s="1167"/>
      <c r="J39" s="1168"/>
      <c r="K39" s="302">
        <v>-4333</v>
      </c>
      <c r="L39" s="302">
        <v>-351</v>
      </c>
      <c r="M39" s="303">
        <v>-2383</v>
      </c>
      <c r="N39" s="304">
        <v>-85.3</v>
      </c>
      <c r="O39" s="295"/>
    </row>
    <row r="40" spans="1:16" ht="27" customHeight="1" x14ac:dyDescent="0.15">
      <c r="A40" s="250"/>
      <c r="B40" s="246"/>
      <c r="C40" s="246"/>
      <c r="D40" s="246"/>
      <c r="E40" s="246"/>
      <c r="F40" s="246"/>
      <c r="G40" s="1163" t="s">
        <v>501</v>
      </c>
      <c r="H40" s="1164"/>
      <c r="I40" s="1164"/>
      <c r="J40" s="1165"/>
      <c r="K40" s="302">
        <v>-417640</v>
      </c>
      <c r="L40" s="302">
        <v>-33839</v>
      </c>
      <c r="M40" s="303">
        <v>-48190</v>
      </c>
      <c r="N40" s="304">
        <v>-29.8</v>
      </c>
      <c r="O40" s="295"/>
    </row>
    <row r="41" spans="1:16" x14ac:dyDescent="0.15">
      <c r="A41" s="250"/>
      <c r="B41" s="246"/>
      <c r="C41" s="246"/>
      <c r="D41" s="246"/>
      <c r="E41" s="246"/>
      <c r="F41" s="246"/>
      <c r="G41" s="1169" t="s">
        <v>280</v>
      </c>
      <c r="H41" s="1170"/>
      <c r="I41" s="1170"/>
      <c r="J41" s="1171"/>
      <c r="K41" s="296">
        <v>181308</v>
      </c>
      <c r="L41" s="302">
        <v>14690</v>
      </c>
      <c r="M41" s="303">
        <v>21380</v>
      </c>
      <c r="N41" s="304">
        <v>-31.3</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8" t="s">
        <v>470</v>
      </c>
      <c r="J49" s="1160" t="s">
        <v>505</v>
      </c>
      <c r="K49" s="1161"/>
      <c r="L49" s="1161"/>
      <c r="M49" s="1161"/>
      <c r="N49" s="1162"/>
    </row>
    <row r="50" spans="1:14" x14ac:dyDescent="0.15">
      <c r="A50" s="250"/>
      <c r="B50" s="246"/>
      <c r="C50" s="246"/>
      <c r="D50" s="246"/>
      <c r="E50" s="246"/>
      <c r="F50" s="246"/>
      <c r="G50" s="314"/>
      <c r="H50" s="315"/>
      <c r="I50" s="1159"/>
      <c r="J50" s="316" t="s">
        <v>506</v>
      </c>
      <c r="K50" s="317" t="s">
        <v>507</v>
      </c>
      <c r="L50" s="318" t="s">
        <v>508</v>
      </c>
      <c r="M50" s="319" t="s">
        <v>509</v>
      </c>
      <c r="N50" s="320" t="s">
        <v>510</v>
      </c>
    </row>
    <row r="51" spans="1:14" x14ac:dyDescent="0.15">
      <c r="A51" s="250"/>
      <c r="B51" s="246"/>
      <c r="C51" s="246"/>
      <c r="D51" s="246"/>
      <c r="E51" s="246"/>
      <c r="F51" s="246"/>
      <c r="G51" s="312" t="s">
        <v>511</v>
      </c>
      <c r="H51" s="313"/>
      <c r="I51" s="321">
        <v>660798</v>
      </c>
      <c r="J51" s="322">
        <v>53996</v>
      </c>
      <c r="K51" s="323">
        <v>57.7</v>
      </c>
      <c r="L51" s="324">
        <v>66496</v>
      </c>
      <c r="M51" s="325">
        <v>-6.2</v>
      </c>
      <c r="N51" s="326">
        <v>63.9</v>
      </c>
    </row>
    <row r="52" spans="1:14" x14ac:dyDescent="0.15">
      <c r="A52" s="250"/>
      <c r="B52" s="246"/>
      <c r="C52" s="246"/>
      <c r="D52" s="246"/>
      <c r="E52" s="246"/>
      <c r="F52" s="246"/>
      <c r="G52" s="327"/>
      <c r="H52" s="328" t="s">
        <v>512</v>
      </c>
      <c r="I52" s="329">
        <v>294437</v>
      </c>
      <c r="J52" s="330">
        <v>24059</v>
      </c>
      <c r="K52" s="331">
        <v>55</v>
      </c>
      <c r="L52" s="332">
        <v>36530</v>
      </c>
      <c r="M52" s="333">
        <v>-8.4</v>
      </c>
      <c r="N52" s="334">
        <v>63.4</v>
      </c>
    </row>
    <row r="53" spans="1:14" x14ac:dyDescent="0.15">
      <c r="A53" s="250"/>
      <c r="B53" s="246"/>
      <c r="C53" s="246"/>
      <c r="D53" s="246"/>
      <c r="E53" s="246"/>
      <c r="F53" s="246"/>
      <c r="G53" s="312" t="s">
        <v>513</v>
      </c>
      <c r="H53" s="313"/>
      <c r="I53" s="321">
        <v>743533</v>
      </c>
      <c r="J53" s="322">
        <v>60761</v>
      </c>
      <c r="K53" s="323">
        <v>12.5</v>
      </c>
      <c r="L53" s="324">
        <v>82748</v>
      </c>
      <c r="M53" s="325">
        <v>24.4</v>
      </c>
      <c r="N53" s="326">
        <v>-11.9</v>
      </c>
    </row>
    <row r="54" spans="1:14" x14ac:dyDescent="0.15">
      <c r="A54" s="250"/>
      <c r="B54" s="246"/>
      <c r="C54" s="246"/>
      <c r="D54" s="246"/>
      <c r="E54" s="246"/>
      <c r="F54" s="246"/>
      <c r="G54" s="327"/>
      <c r="H54" s="328" t="s">
        <v>512</v>
      </c>
      <c r="I54" s="329">
        <v>251013</v>
      </c>
      <c r="J54" s="330">
        <v>20513</v>
      </c>
      <c r="K54" s="331">
        <v>-14.7</v>
      </c>
      <c r="L54" s="332">
        <v>44732</v>
      </c>
      <c r="M54" s="333">
        <v>22.5</v>
      </c>
      <c r="N54" s="334">
        <v>-37.200000000000003</v>
      </c>
    </row>
    <row r="55" spans="1:14" x14ac:dyDescent="0.15">
      <c r="A55" s="250"/>
      <c r="B55" s="246"/>
      <c r="C55" s="246"/>
      <c r="D55" s="246"/>
      <c r="E55" s="246"/>
      <c r="F55" s="246"/>
      <c r="G55" s="312" t="s">
        <v>514</v>
      </c>
      <c r="H55" s="313"/>
      <c r="I55" s="321">
        <v>569845</v>
      </c>
      <c r="J55" s="322">
        <v>46442</v>
      </c>
      <c r="K55" s="323">
        <v>-23.6</v>
      </c>
      <c r="L55" s="324">
        <v>91837</v>
      </c>
      <c r="M55" s="325">
        <v>11</v>
      </c>
      <c r="N55" s="326">
        <v>-34.6</v>
      </c>
    </row>
    <row r="56" spans="1:14" x14ac:dyDescent="0.15">
      <c r="A56" s="250"/>
      <c r="B56" s="246"/>
      <c r="C56" s="246"/>
      <c r="D56" s="246"/>
      <c r="E56" s="246"/>
      <c r="F56" s="246"/>
      <c r="G56" s="327"/>
      <c r="H56" s="328" t="s">
        <v>512</v>
      </c>
      <c r="I56" s="329">
        <v>236179</v>
      </c>
      <c r="J56" s="330">
        <v>19248</v>
      </c>
      <c r="K56" s="331">
        <v>-6.2</v>
      </c>
      <c r="L56" s="332">
        <v>54439</v>
      </c>
      <c r="M56" s="333">
        <v>21.7</v>
      </c>
      <c r="N56" s="334">
        <v>-27.9</v>
      </c>
    </row>
    <row r="57" spans="1:14" x14ac:dyDescent="0.15">
      <c r="A57" s="250"/>
      <c r="B57" s="246"/>
      <c r="C57" s="246"/>
      <c r="D57" s="246"/>
      <c r="E57" s="246"/>
      <c r="F57" s="246"/>
      <c r="G57" s="312" t="s">
        <v>515</v>
      </c>
      <c r="H57" s="313"/>
      <c r="I57" s="321">
        <v>569019</v>
      </c>
      <c r="J57" s="322">
        <v>46288</v>
      </c>
      <c r="K57" s="323">
        <v>-0.3</v>
      </c>
      <c r="L57" s="324">
        <v>75972</v>
      </c>
      <c r="M57" s="325">
        <v>-17.3</v>
      </c>
      <c r="N57" s="326">
        <v>17</v>
      </c>
    </row>
    <row r="58" spans="1:14" x14ac:dyDescent="0.15">
      <c r="A58" s="250"/>
      <c r="B58" s="246"/>
      <c r="C58" s="246"/>
      <c r="D58" s="246"/>
      <c r="E58" s="246"/>
      <c r="F58" s="246"/>
      <c r="G58" s="327"/>
      <c r="H58" s="328" t="s">
        <v>512</v>
      </c>
      <c r="I58" s="329">
        <v>256044</v>
      </c>
      <c r="J58" s="330">
        <v>20828</v>
      </c>
      <c r="K58" s="331">
        <v>8.1999999999999993</v>
      </c>
      <c r="L58" s="332">
        <v>40712</v>
      </c>
      <c r="M58" s="333">
        <v>-25.2</v>
      </c>
      <c r="N58" s="334">
        <v>33.4</v>
      </c>
    </row>
    <row r="59" spans="1:14" x14ac:dyDescent="0.15">
      <c r="A59" s="250"/>
      <c r="B59" s="246"/>
      <c r="C59" s="246"/>
      <c r="D59" s="246"/>
      <c r="E59" s="246"/>
      <c r="F59" s="246"/>
      <c r="G59" s="312" t="s">
        <v>516</v>
      </c>
      <c r="H59" s="313"/>
      <c r="I59" s="321">
        <v>861012</v>
      </c>
      <c r="J59" s="322">
        <v>69763</v>
      </c>
      <c r="K59" s="323">
        <v>50.7</v>
      </c>
      <c r="L59" s="324">
        <v>79466</v>
      </c>
      <c r="M59" s="325">
        <v>4.5999999999999996</v>
      </c>
      <c r="N59" s="326">
        <v>46.1</v>
      </c>
    </row>
    <row r="60" spans="1:14" x14ac:dyDescent="0.15">
      <c r="A60" s="250"/>
      <c r="B60" s="246"/>
      <c r="C60" s="246"/>
      <c r="D60" s="246"/>
      <c r="E60" s="246"/>
      <c r="F60" s="246"/>
      <c r="G60" s="327"/>
      <c r="H60" s="328" t="s">
        <v>512</v>
      </c>
      <c r="I60" s="335">
        <v>392247</v>
      </c>
      <c r="J60" s="330">
        <v>31781</v>
      </c>
      <c r="K60" s="331">
        <v>52.6</v>
      </c>
      <c r="L60" s="332">
        <v>44645</v>
      </c>
      <c r="M60" s="333">
        <v>9.6999999999999993</v>
      </c>
      <c r="N60" s="334">
        <v>42.9</v>
      </c>
    </row>
    <row r="61" spans="1:14" x14ac:dyDescent="0.15">
      <c r="A61" s="250"/>
      <c r="B61" s="246"/>
      <c r="C61" s="246"/>
      <c r="D61" s="246"/>
      <c r="E61" s="246"/>
      <c r="F61" s="246"/>
      <c r="G61" s="312" t="s">
        <v>517</v>
      </c>
      <c r="H61" s="336"/>
      <c r="I61" s="337">
        <v>680841</v>
      </c>
      <c r="J61" s="338">
        <v>55450</v>
      </c>
      <c r="K61" s="339">
        <v>19.399999999999999</v>
      </c>
      <c r="L61" s="340">
        <v>79304</v>
      </c>
      <c r="M61" s="341">
        <v>3.3</v>
      </c>
      <c r="N61" s="326">
        <v>16.100000000000001</v>
      </c>
    </row>
    <row r="62" spans="1:14" x14ac:dyDescent="0.15">
      <c r="A62" s="250"/>
      <c r="B62" s="246"/>
      <c r="C62" s="246"/>
      <c r="D62" s="246"/>
      <c r="E62" s="246"/>
      <c r="F62" s="246"/>
      <c r="G62" s="327"/>
      <c r="H62" s="328" t="s">
        <v>512</v>
      </c>
      <c r="I62" s="329">
        <v>285984</v>
      </c>
      <c r="J62" s="330">
        <v>23286</v>
      </c>
      <c r="K62" s="331">
        <v>19</v>
      </c>
      <c r="L62" s="332">
        <v>44212</v>
      </c>
      <c r="M62" s="333">
        <v>4.0999999999999996</v>
      </c>
      <c r="N62" s="334">
        <v>14.9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33.03</v>
      </c>
      <c r="G47" s="12">
        <v>32.26</v>
      </c>
      <c r="H47" s="12">
        <v>32.72</v>
      </c>
      <c r="I47" s="12">
        <v>33.25</v>
      </c>
      <c r="J47" s="13">
        <v>33.72</v>
      </c>
    </row>
    <row r="48" spans="2:10" ht="57.75" customHeight="1" x14ac:dyDescent="0.15">
      <c r="B48" s="14"/>
      <c r="C48" s="1174" t="s">
        <v>4</v>
      </c>
      <c r="D48" s="1174"/>
      <c r="E48" s="1175"/>
      <c r="F48" s="15">
        <v>3.23</v>
      </c>
      <c r="G48" s="16">
        <v>5.85</v>
      </c>
      <c r="H48" s="16">
        <v>3.88</v>
      </c>
      <c r="I48" s="16">
        <v>4.9800000000000004</v>
      </c>
      <c r="J48" s="17">
        <v>6.73</v>
      </c>
    </row>
    <row r="49" spans="2:10" ht="57.75" customHeight="1" thickBot="1" x14ac:dyDescent="0.2">
      <c r="B49" s="18"/>
      <c r="C49" s="1176" t="s">
        <v>5</v>
      </c>
      <c r="D49" s="1176"/>
      <c r="E49" s="1177"/>
      <c r="F49" s="19" t="s">
        <v>524</v>
      </c>
      <c r="G49" s="20">
        <v>2.0299999999999998</v>
      </c>
      <c r="H49" s="20" t="s">
        <v>525</v>
      </c>
      <c r="I49" s="20">
        <v>2.02</v>
      </c>
      <c r="J49" s="21">
        <v>1.87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2018-03-02T06:11:35Z</cp:lastPrinted>
  <dcterms:created xsi:type="dcterms:W3CDTF">2018-01-24T05:55:49Z</dcterms:created>
  <dcterms:modified xsi:type="dcterms:W3CDTF">2018-11-05T02:03:03Z</dcterms:modified>
  <cp:category/>
</cp:coreProperties>
</file>