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15" yWindow="5025" windowWidth="24060" windowHeight="5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<sst xmlns="http://schemas.openxmlformats.org/spreadsheetml/2006/main" count="1378" uniqueCount="603">
  <si>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</si>
  <si>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</si>
  <si>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</si>
  <si>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</si>
  <si>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</si>
  <si>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</si>
  <si>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</si>
  <si>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</si>
  <si>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</si>
  <si>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</si>
  <si>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</si>
  <si>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</si>
  <si>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</si>
  <si>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</si>
  <si>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</si>
  <si>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</si>
  <si>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</si>
  <si>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</si>
  <si>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</si>
  <si>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</si>
  <si>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</si>
  <si>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</si>
  <si>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</si>
  <si>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</si>
  <si>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</si>
  <si>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</si>
  <si>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</si>
  <si>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</si>
  <si>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</si>
  <si>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</si>
  <si>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</si>
  <si>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</si>
  <si>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</si>
  <si>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</si>
  <si>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</si>
  <si>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</si>
  <si>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</si>
  <si>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</si>
  <si>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</si>
  <si>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</si>
  <si>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</si>
  <si>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</si>
  <si>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</si>
  <si>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</si>
  <si>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</si>
  <si>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</si>
  <si>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</si>
  <si>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</si>
  <si>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</si>
  <si>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</si>
  <si>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</si>
  <si>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</si>
  <si>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</si>
  <si>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</si>
  <si>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</si>
  <si>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</si>
  <si>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</si>
  <si>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</si>
  <si>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</si>
  <si>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</si>
  <si>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</si>
  <si>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</si>
  <si>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</si>
  <si>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</si>
  <si>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</si>
  <si>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</si>
  <si>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</si>
  <si>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</si>
  <si>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</si>
  <si>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</si>
  <si>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</si>
  <si>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</si>
  <si>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</si>
  <si>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</si>
  <si>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</si>
  <si>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</si>
  <si>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</si>
  <si>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</si>
  <si>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</si>
  <si>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</si>
  <si>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</si>
  <si>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</si>
  <si>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</si>
  <si>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</si>
  <si>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</si>
  <si>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</si>
  <si>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</si>
  <si>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</si>
  <si>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</si>
  <si>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</si>
  <si>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</si>
  <si>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</si>
  <si>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</si>
  <si>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</si>
  <si>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</si>
  <si>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</si>
  <si>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</si>
  <si>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</si>
  <si>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</si>
  <si>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</si>
  <si>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</si>
  <si>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</si>
  <si>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</si>
  <si>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</si>
  <si>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</si>
  <si>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</si>
  <si>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</si>
  <si>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</si>
  <si>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</si>
  <si>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</si>
  <si>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</si>
  <si>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</si>
  <si>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</si>
  <si>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</si>
  <si>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</si>
  <si>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</si>
  <si>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</si>
  <si>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</si>
  <si>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</si>
  <si>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</si>
  <si>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</si>
  <si>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</si>
  <si>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</si>
  <si>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</si>
  <si>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</si>
  <si>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</si>
  <si>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</si>
  <si>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</si>
  <si>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</si>
  <si>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</si>
  <si>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</si>
  <si>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</si>
  <si>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</si>
  <si>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</si>
  <si>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</si>
  <si>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</si>
  <si>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</si>
  <si>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</si>
  <si>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</si>
  <si>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</si>
  <si>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</si>
  <si>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</si>
  <si>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</si>
  <si>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</si>
  <si>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</si>
  <si>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</si>
  <si>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</si>
  <si>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</si>
  <si>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</si>
  <si>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</si>
  <si>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</si>
  <si>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</si>
  <si>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</si>
  <si>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</si>
  <si>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</si>
  <si>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</si>
  <si>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</si>
  <si>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</si>
  <si>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</si>
  <si>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</si>
  <si>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</si>
  <si>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</si>
  <si>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</si>
  <si>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</si>
  <si>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</si>
  <si>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</si>
  <si>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</si>
  <si>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</si>
  <si>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</si>
  <si>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</si>
  <si>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</si>
  <si>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</si>
  <si>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</si>
  <si>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</si>
  <si>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</si>
  <si>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</si>
  <si>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</si>
  <si>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</si>
  <si>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</si>
  <si>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</si>
  <si>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</si>
  <si>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</si>
  <si>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</si>
  <si>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</si>
  <si>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</si>
  <si>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</si>
  <si>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</si>
  <si>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</si>
  <si>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</si>
  <si>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</si>
  <si>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</si>
  <si>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</si>
  <si>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</si>
  <si>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</si>
  <si>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</si>
  <si>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</si>
  <si>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</si>
  <si>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</si>
  <si>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</si>
  <si>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</si>
  <si>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</si>
  <si>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</si>
  <si>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</si>
  <si>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岡山県久米南町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</si>
  <si>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</si>
  <si>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</si>
  <si>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</si>
  <si>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</si>
  <si>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</si>
  <si>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</si>
  <si>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</si>
  <si>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</si>
  <si>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</si>
  <si>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</si>
  <si>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</si>
  <si>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</si>
  <si>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</si>
  <si>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</si>
  <si>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</si>
  <si>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</si>
  <si>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</si>
  <si>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</si>
  <si>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</si>
  <si>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</si>
  <si>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</si>
  <si>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</si>
  <si>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</si>
  <si>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</si>
  <si>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</si>
  <si>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</si>
  <si>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</si>
  <si>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</si>
  <si>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</si>
  <si>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</si>
  <si>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</si>
  <si>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</si>
  <si>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</si>
  <si>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</si>
  <si>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</si>
  <si>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</si>
  <si>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</si>
  <si>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</si>
  <si>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</si>
  <si>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</si>
  <si>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</si>
  <si>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</si>
  <si>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</si>
  <si>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</si>
  <si>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</si>
  <si>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</si>
  <si>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</si>
  <si>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</si>
  <si>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</si>
  <si>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</si>
  <si>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</si>
  <si>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</si>
  <si>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</si>
  <si>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</si>
  <si>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</si>
  <si>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</si>
  <si>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</si>
  <si>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</si>
  <si>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</si>
  <si>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</si>
  <si>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</si>
  <si>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</si>
  <si>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</si>
  <si>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</si>
  <si>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</si>
  <si>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</si>
  <si>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</si>
  <si>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</si>
  <si>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</si>
  <si>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</si>
  <si>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</si>
  <si>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</si>
  <si>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</si>
  <si>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</si>
  <si>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</si>
  <si>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</si>
  <si>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</si>
  <si>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</si>
  <si>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</si>
  <si>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</si>
  <si>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</si>
  <si>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</si>
  <si>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</si>
  <si>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</si>
  <si>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</si>
  <si>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</si>
  <si>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</si>
  <si>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</si>
  <si>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</si>
  <si>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</si>
  <si>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</si>
  <si>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</si>
  <si>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</si>
  <si>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</si>
  <si>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</si>
  <si>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</si>
  <si>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</si>
  <si>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</si>
  <si>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</si>
  <si>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</si>
  <si>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</si>
  <si>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</si>
  <si>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</si>
  <si>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</si>
  <si>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</si>
  <si>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</si>
  <si>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</si>
  <si>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</si>
  <si>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</si>
  <si>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</si>
  <si>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</si>
  <si>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</si>
  <si>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</si>
  <si>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</si>
  <si>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</si>
  <si>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</si>
  <si>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</si>
  <si>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</si>
  <si>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</si>
  <si>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</si>
  <si>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</si>
  <si>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</si>
  <si>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</si>
  <si>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</si>
  <si>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</si>
  <si>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</si>
  <si>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</si>
  <si>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</si>
  <si>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</si>
  <si>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</si>
  <si>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</si>
  <si>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</si>
  <si>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</si>
  <si>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</si>
  <si>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</si>
  <si>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</si>
  <si>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</si>
  <si>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</si>
  <si>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</si>
  <si>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</si>
  <si>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</si>
  <si>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</si>
  <si>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</si>
  <si>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</si>
  <si>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</si>
  <si>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</si>
  <si>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</si>
  <si>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</si>
  <si>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</si>
  <si>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</si>
  <si>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岡山県久米南町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</si>
  <si>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</si>
  <si>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</si>
  <si>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</si>
  <si>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</si>
  <si>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</si>
  <si>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</si>
  <si>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</si>
  <si>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</si>
  <si>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</si>
  <si>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</si>
  <si>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</si>
  <si>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</si>
  <si>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</si>
  <si>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</si>
  <si>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</si>
  <si>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</si>
  <si>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</si>
  <si>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</si>
  <si>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</si>
  <si>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</si>
  <si>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</si>
  <si>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</si>
  <si>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</si>
  <si>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</si>
  <si>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</si>
  <si>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</si>
  <si>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</si>
  <si>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</si>
  <si>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</si>
  <si>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</si>
  <si>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</si>
  <si>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</si>
  <si>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</si>
  <si>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</si>
  <si>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</si>
  <si>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</si>
  <si>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</si>
  <si>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</si>
  <si>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</si>
  <si>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</si>
  <si>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</si>
  <si>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用地取得造成事業特別会計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</si>
  <si>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</si>
  <si>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</si>
  <si>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</si>
  <si>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</si>
  <si>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</si>
  <si>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</si>
  <si>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</si>
  <si>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</si>
  <si>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</si>
  <si>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</si>
  <si>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</si>
  <si>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</si>
  <si>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</si>
  <si>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</si>
  <si>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</si>
  <si>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</si>
  <si>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</si>
  <si>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</si>
  <si>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</si>
  <si>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</si>
  <si>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</si>
  <si>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</si>
  <si>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</si>
  <si>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</si>
  <si>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</si>
  <si>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</si>
  <si>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</si>
  <si>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</si>
  <si>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</si>
  <si>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</si>
  <si>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</si>
  <si>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</si>
  <si>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</si>
  <si>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</si>
  <si>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</si>
  <si>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</si>
  <si>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</si>
  <si>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</si>
  <si>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</si>
  <si>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</si>
  <si>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</si>
  <si>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</si>
  <si>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</si>
  <si>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</si>
  <si>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</si>
  <si>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</si>
  <si>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</si>
  <si>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</si>
  <si>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</si>
  <si>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</si>
  <si>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</si>
  <si>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</si>
  <si>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</si>
  <si>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</si>
  <si>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</si>
  <si>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</si>
  <si>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</si>
  <si>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</si>
  <si>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</si>
  <si>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</si>
  <si>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</si>
  <si>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</si>
  <si>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</si>
  <si>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</si>
  <si>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</si>
  <si>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</si>
  <si>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</si>
  <si>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</si>
  <si>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</si>
  <si>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</si>
  <si>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</si>
  <si>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</si>
  <si>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</si>
  <si>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</si>
  <si>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</si>
  <si>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</si>
  <si>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</si>
  <si>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</si>
  <si>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</si>
  <si>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</si>
  <si>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</si>
  <si>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</si>
  <si>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</si>
  <si>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</si>
  <si>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</si>
  <si>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</si>
  <si>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</si>
  <si>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</si>
  <si>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</si>
  <si>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</si>
  <si>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</si>
  <si>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</si>
  <si>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</si>
  <si>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</si>
  <si>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</si>
  <si>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</si>
  <si>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</si>
  <si>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</si>
  <si>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</si>
  <si>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</si>
  <si>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</si>
  <si>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</si>
  <si>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</si>
  <si>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</si>
  <si>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</si>
  <si>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</si>
  <si>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</si>
  <si>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</si>
  <si>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</si>
  <si>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</si>
  <si>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</si>
  <si>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</si>
  <si>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</si>
  <si>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</si>
  <si>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</si>
  <si>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</si>
  <si>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</si>
  <si>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</si>
  <si>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</si>
  <si>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</si>
  <si>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</si>
  <si>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</si>
  <si>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</si>
  <si>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</si>
  <si>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</si>
  <si>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</si>
  <si>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</si>
  <si>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</si>
  <si>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</si>
  <si>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</si>
  <si>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</si>
  <si>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</si>
  <si>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</si>
  <si>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</si>
  <si>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</si>
  <si>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</si>
  <si>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</si>
  <si>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</si>
  <si>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</si>
  <si>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</si>
  <si>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</si>
  <si>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</si>
  <si>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</si>
  <si>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</si>
  <si>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</si>
  <si>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</si>
  <si>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2.43</t>
  </si>
  <si>
    <t>▲ 3.12</t>
  </si>
  <si>
    <t>住宅新築資金等貸付特別会計</t>
  </si>
  <si>
    <t>▲ 1.16</t>
  </si>
  <si>
    <t>▲ 1.19</t>
  </si>
  <si>
    <t>▲ 1.17</t>
  </si>
  <si>
    <t>▲ 1.23</t>
  </si>
  <si>
    <t>▲ 1.20</t>
  </si>
  <si>
    <t>一般会計</t>
  </si>
  <si>
    <t>国民健康保険特別会計</t>
  </si>
  <si>
    <t>簡易水道事業特別会計</t>
  </si>
  <si>
    <t>公共下水道事業特別会計</t>
  </si>
  <si>
    <t>介護保険特別会計</t>
  </si>
  <si>
    <t>介護サービス事業特別会計</t>
  </si>
  <si>
    <t>後期高齢者医療特別会計</t>
  </si>
  <si>
    <t>その他会計（赤字）</t>
  </si>
  <si>
    <t>その他会計（黒字）</t>
  </si>
  <si>
    <t>-</t>
    <phoneticPr fontId="2"/>
  </si>
  <si>
    <t>久米郡土地開発公社</t>
    <rPh sb="0" eb="3">
      <t>クメグン</t>
    </rPh>
    <rPh sb="3" eb="5">
      <t>トチ</t>
    </rPh>
    <rPh sb="5" eb="7">
      <t>カイハツ</t>
    </rPh>
    <rPh sb="7" eb="9">
      <t>コウシャ</t>
    </rPh>
    <phoneticPr fontId="5"/>
  </si>
  <si>
    <t>-</t>
    <phoneticPr fontId="2"/>
  </si>
  <si>
    <t>-</t>
    <phoneticPr fontId="2"/>
  </si>
  <si>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</si>
  <si>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</si>
  <si>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</si>
  <si>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</si>
  <si>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</si>
  <si>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</si>
  <si>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</si>
  <si>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</si>
  <si>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</si>
  <si>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</si>
  <si>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</si>
  <si>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</si>
  <si>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</si>
  <si>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</si>
  <si>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</si>
  <si>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津山地区農業共済事務組合</t>
  </si>
  <si>
    <t>岡山市久米南町国民健康保険病院組合</t>
  </si>
  <si>
    <t>法適用</t>
    <rPh sb="0" eb="1">
      <t>ホウ</t>
    </rPh>
    <rPh sb="1" eb="3">
      <t>テキヨウ</t>
    </rPh>
    <phoneticPr fontId="2"/>
  </si>
  <si>
    <t>庁舎改修整備基金</t>
    <rPh sb="0" eb="2">
      <t>チョウシャ</t>
    </rPh>
    <rPh sb="2" eb="4">
      <t>カイシュウ</t>
    </rPh>
    <rPh sb="4" eb="6">
      <t>セイビ</t>
    </rPh>
    <rPh sb="6" eb="8">
      <t>キキン</t>
    </rPh>
    <phoneticPr fontId="11"/>
  </si>
  <si>
    <t>-</t>
    <phoneticPr fontId="2"/>
  </si>
  <si>
    <t>町勢振興基金</t>
    <rPh sb="0" eb="1">
      <t>チョウ</t>
    </rPh>
    <rPh sb="1" eb="2">
      <t>セイ</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</si>
  <si>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</si>
  <si>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スポーツ振興基金</t>
    <rPh sb="4" eb="6">
      <t>シンコウ</t>
    </rPh>
    <rPh sb="6" eb="8">
      <t>キキン</t>
    </rPh>
    <phoneticPr fontId="11"/>
  </si>
  <si>
    <t>両部篤育英基金</t>
    <rPh sb="0" eb="1">
      <t>リョウ</t>
    </rPh>
    <rPh sb="1" eb="2">
      <t>ベ</t>
    </rPh>
    <rPh sb="2" eb="3">
      <t>アツシ</t>
    </rPh>
    <rPh sb="3" eb="5">
      <t>イクエイ</t>
    </rPh>
    <rPh sb="5" eb="7">
      <t>キキン</t>
    </rPh>
    <phoneticPr fontId="11"/>
  </si>
  <si>
    <t>-</t>
    <phoneticPr fontId="2"/>
  </si>
  <si>
    <t>岡山県市町村総合事務組合拠出金事業特別会計</t>
    <rPh sb="12" eb="15">
      <t>キョシュツキン</t>
    </rPh>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</si>
  <si>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</si>
  <si>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</si>
  <si>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</si>
  <si>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</si>
  <si>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</si>
  <si>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</si>
  <si>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</si>
  <si>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</si>
  <si>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</si>
  <si>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</si>
  <si>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</si>
  <si>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当町では実質公債比率、将来負担比率ともに類似団体より高い状況にある。
実質公債費比率については、起債償還額のピークを迎えており、令和2年度まで現在の状況が見込まれる。
将来負担比率については、起債抑制を継続している上、償還額の増加に伴い、起債残高も減少しており、今後も減少傾向が続く見込である。</t>
    <phoneticPr fontId="5"/>
  </si>
  <si>
    <t>当町では類似団体と比べ将来負担比率、有形固定資産減価償却率ともに高い状況にある。
有形固定資産減価償却率については、更新事業がほとんど行われなかったため、有形固定資産減価償却率が上がったものと思われる。
将来負担比率については過去の更新のための起債などにより将来負担比率が高くなっているものと思われる。</t>
    <rPh sb="32" eb="33">
      <t>タカ</t>
    </rPh>
    <rPh sb="41" eb="43">
      <t>ユウケイ</t>
    </rPh>
    <rPh sb="43" eb="45">
      <t>コテイ</t>
    </rPh>
    <rPh sb="45" eb="47">
      <t>シサン</t>
    </rPh>
    <rPh sb="47" eb="49">
      <t>ゲンカ</t>
    </rPh>
    <rPh sb="49" eb="51">
      <t>ショウキャク</t>
    </rPh>
    <rPh sb="51" eb="52">
      <t>リツ</t>
    </rPh>
    <rPh sb="89" eb="90">
      <t>ア</t>
    </rPh>
    <rPh sb="96" eb="97">
      <t>オモ</t>
    </rPh>
    <rPh sb="102" eb="104">
      <t>ショウライ</t>
    </rPh>
    <rPh sb="104" eb="106">
      <t>フタン</t>
    </rPh>
    <rPh sb="106" eb="108">
      <t>ヒリツ</t>
    </rPh>
    <rPh sb="113" eb="115">
      <t>カコ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</si>
</sst>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xf numFmtId="0" fontId="33" fillId="0" borderId="0">
      <alignment vertical="center"/>
    </xf>
    <xf numFmtId="0" fontId="36"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7" fillId="0" borderId="0" xfId="45"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6">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10" xfId="44"/>
    <cellStyle name="標準 11" xfId="2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5"/>
    <cellStyle name="標準 8" xfId="42"/>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6193-4FC8-BEDF-73F09390B8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162473</c:v>
                </c:pt>
                <c:pt idx="1">
                  <c:v>200984</c:v>
                </c:pt>
                <c:pt idx="2">
                  <c:v>37311</c:v>
                </c:pt>
                <c:pt idx="3">
                  <c:v>48458</c:v>
                </c:pt>
                <c:pt idx="4">
                  <c:v>51624</c:v>
                </c:pt>
              </c:numCache>
            </c:numRef>
          </c:val>
          <c:smooth val="0"/>
          <c:extLst>
            <c:ext xmlns:c16="http://schemas.microsoft.com/office/drawing/2014/chart" uri="{C3380CC4-5D6E-409C-BE32-E72D297353CC}">
              <c16:uniqueId val="{00000001-6193-4FC8-BEDF-73F09390B8AD}"/>
            </c:ext>
          </c:extLst>
        </c:ser>
        <c:dLbls>
          <c:showLegendKey val="0"/>
          <c:showVal val="0"/>
          <c:showCatName val="0"/>
          <c:showSerName val="0"/>
          <c:showPercent val="0"/>
          <c:showBubbleSize val="0"/>
        </c:dLbls>
        <c:marker val="1"/>
        <c:smooth val="0"/>
        <c:axId val="51292416"/>
        <c:axId val="51548544"/>
      </c:lineChart>
      <c:catAx>
        <c:axId val="5129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48544"/>
        <c:crosses val="autoZero"/>
        <c:auto val="1"/>
        <c:lblAlgn val="ctr"/>
        <c:lblOffset val="100"/>
        <c:tickLblSkip val="1"/>
        <c:tickMarkSkip val="1"/>
        <c:noMultiLvlLbl val="0"/>
      </c:catAx>
      <c:valAx>
        <c:axId val="51548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9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6.08</c:v>
                </c:pt>
                <c:pt idx="1">
                  <c:v>4.82</c:v>
                </c:pt>
                <c:pt idx="2">
                  <c:v>3.18</c:v>
                </c:pt>
                <c:pt idx="3">
                  <c:v>5.68</c:v>
                </c:pt>
                <c:pt idx="4">
                  <c:v>4.8</c:v>
                </c:pt>
              </c:numCache>
            </c:numRef>
          </c:val>
          <c:extLst>
            <c:ext xmlns:c16="http://schemas.microsoft.com/office/drawing/2014/chart" uri="{C3380CC4-5D6E-409C-BE32-E72D297353CC}">
              <c16:uniqueId val="{00000000-84FC-4D9D-A818-825AECABF9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29.94</c:v>
                </c:pt>
                <c:pt idx="1">
                  <c:v>33.33</c:v>
                </c:pt>
                <c:pt idx="2">
                  <c:v>35.26</c:v>
                </c:pt>
                <c:pt idx="3">
                  <c:v>31.74</c:v>
                </c:pt>
                <c:pt idx="4">
                  <c:v>27.94</c:v>
                </c:pt>
              </c:numCache>
            </c:numRef>
          </c:val>
          <c:extLst>
            <c:ext xmlns:c16="http://schemas.microsoft.com/office/drawing/2014/chart" uri="{C3380CC4-5D6E-409C-BE32-E72D297353CC}">
              <c16:uniqueId val="{00000001-84FC-4D9D-A818-825AECABF975}"/>
            </c:ext>
          </c:extLst>
        </c:ser>
        <c:dLbls>
          <c:showLegendKey val="0"/>
          <c:showVal val="0"/>
          <c:showCatName val="0"/>
          <c:showSerName val="0"/>
          <c:showPercent val="0"/>
          <c:showBubbleSize val="0"/>
        </c:dLbls>
        <c:gapWidth val="250"/>
        <c:overlap val="100"/>
        <c:axId val="142552448"/>
        <c:axId val="1448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3.31</c:v>
                </c:pt>
                <c:pt idx="1">
                  <c:v>2.15</c:v>
                </c:pt>
                <c:pt idx="2">
                  <c:v>2.06</c:v>
                </c:pt>
                <c:pt idx="3">
                  <c:v>-2.4300000000000002</c:v>
                </c:pt>
                <c:pt idx="4">
                  <c:v>-3.12</c:v>
                </c:pt>
              </c:numCache>
            </c:numRef>
          </c:val>
          <c:smooth val="0"/>
          <c:extLst>
            <c:ext xmlns:c16="http://schemas.microsoft.com/office/drawing/2014/chart" uri="{C3380CC4-5D6E-409C-BE32-E72D297353CC}">
              <c16:uniqueId val="{00000002-84FC-4D9D-A818-825AECABF975}"/>
            </c:ext>
          </c:extLst>
        </c:ser>
        <c:dLbls>
          <c:showLegendKey val="0"/>
          <c:showVal val="0"/>
          <c:showCatName val="0"/>
          <c:showSerName val="0"/>
          <c:showPercent val="0"/>
          <c:showBubbleSize val="0"/>
        </c:dLbls>
        <c:marker val="1"/>
        <c:smooth val="0"/>
        <c:axId val="142552448"/>
        <c:axId val="144836096"/>
      </c:lineChart>
      <c:catAx>
        <c:axId val="1425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836096"/>
        <c:crosses val="autoZero"/>
        <c:auto val="1"/>
        <c:lblAlgn val="ctr"/>
        <c:lblOffset val="100"/>
        <c:tickLblSkip val="1"/>
        <c:tickMarkSkip val="1"/>
        <c:noMultiLvlLbl val="0"/>
      </c:catAx>
      <c:valAx>
        <c:axId val="1448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5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571-48E7-9D2C-2DF33764C8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71-48E7-9D2C-2DF33764C84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571-48E7-9D2C-2DF33764C84E}"/>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0.21</c:v>
                </c:pt>
                <c:pt idx="4">
                  <c:v>#N/A</c:v>
                </c:pt>
                <c:pt idx="5">
                  <c:v>0.21</c:v>
                </c:pt>
                <c:pt idx="6">
                  <c:v>#N/A</c:v>
                </c:pt>
                <c:pt idx="7">
                  <c:v>0.13</c:v>
                </c:pt>
                <c:pt idx="8">
                  <c:v>#N/A</c:v>
                </c:pt>
                <c:pt idx="9">
                  <c:v>0.13</c:v>
                </c:pt>
              </c:numCache>
            </c:numRef>
          </c:val>
          <c:extLst>
            <c:ext xmlns:c16="http://schemas.microsoft.com/office/drawing/2014/chart" uri="{C3380CC4-5D6E-409C-BE32-E72D297353CC}">
              <c16:uniqueId val="{00000003-E571-48E7-9D2C-2DF33764C84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0.2</c:v>
                </c:pt>
                <c:pt idx="4">
                  <c:v>#N/A</c:v>
                </c:pt>
                <c:pt idx="5">
                  <c:v>0.33</c:v>
                </c:pt>
                <c:pt idx="6">
                  <c:v>#N/A</c:v>
                </c:pt>
                <c:pt idx="7">
                  <c:v>0.49</c:v>
                </c:pt>
                <c:pt idx="8">
                  <c:v>#N/A</c:v>
                </c:pt>
                <c:pt idx="9">
                  <c:v>0.13</c:v>
                </c:pt>
              </c:numCache>
            </c:numRef>
          </c:val>
          <c:extLst>
            <c:ext xmlns:c16="http://schemas.microsoft.com/office/drawing/2014/chart" uri="{C3380CC4-5D6E-409C-BE32-E72D297353CC}">
              <c16:uniqueId val="{00000004-E571-48E7-9D2C-2DF33764C84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0.23</c:v>
                </c:pt>
                <c:pt idx="4">
                  <c:v>#N/A</c:v>
                </c:pt>
                <c:pt idx="5">
                  <c:v>0.41</c:v>
                </c:pt>
                <c:pt idx="6">
                  <c:v>#N/A</c:v>
                </c:pt>
                <c:pt idx="7">
                  <c:v>0.26</c:v>
                </c:pt>
                <c:pt idx="8">
                  <c:v>#N/A</c:v>
                </c:pt>
                <c:pt idx="9">
                  <c:v>0.3</c:v>
                </c:pt>
              </c:numCache>
            </c:numRef>
          </c:val>
          <c:extLst>
            <c:ext xmlns:c16="http://schemas.microsoft.com/office/drawing/2014/chart" uri="{C3380CC4-5D6E-409C-BE32-E72D297353CC}">
              <c16:uniqueId val="{00000005-E571-48E7-9D2C-2DF33764C84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0.44</c:v>
                </c:pt>
                <c:pt idx="4">
                  <c:v>#N/A</c:v>
                </c:pt>
                <c:pt idx="5">
                  <c:v>0.71</c:v>
                </c:pt>
                <c:pt idx="6">
                  <c:v>#N/A</c:v>
                </c:pt>
                <c:pt idx="7">
                  <c:v>0.56999999999999995</c:v>
                </c:pt>
                <c:pt idx="8">
                  <c:v>#N/A</c:v>
                </c:pt>
                <c:pt idx="9">
                  <c:v>1.1299999999999999</c:v>
                </c:pt>
              </c:numCache>
            </c:numRef>
          </c:val>
          <c:extLst>
            <c:ext xmlns:c16="http://schemas.microsoft.com/office/drawing/2014/chart" uri="{C3380CC4-5D6E-409C-BE32-E72D297353CC}">
              <c16:uniqueId val="{00000006-E571-48E7-9D2C-2DF33764C84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1.1499999999999999</c:v>
                </c:pt>
                <c:pt idx="2">
                  <c:v>#N/A</c:v>
                </c:pt>
                <c:pt idx="3">
                  <c:v>0.89</c:v>
                </c:pt>
                <c:pt idx="4">
                  <c:v>#N/A</c:v>
                </c:pt>
                <c:pt idx="5">
                  <c:v>0.77</c:v>
                </c:pt>
                <c:pt idx="6">
                  <c:v>#N/A</c:v>
                </c:pt>
                <c:pt idx="7">
                  <c:v>1.8</c:v>
                </c:pt>
                <c:pt idx="8">
                  <c:v>#N/A</c:v>
                </c:pt>
                <c:pt idx="9">
                  <c:v>1.59</c:v>
                </c:pt>
              </c:numCache>
            </c:numRef>
          </c:val>
          <c:extLst>
            <c:ext xmlns:c16="http://schemas.microsoft.com/office/drawing/2014/chart" uri="{C3380CC4-5D6E-409C-BE32-E72D297353CC}">
              <c16:uniqueId val="{00000007-E571-48E7-9D2C-2DF33764C8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7.24</c:v>
                </c:pt>
                <c:pt idx="2">
                  <c:v>#N/A</c:v>
                </c:pt>
                <c:pt idx="3">
                  <c:v>6.01</c:v>
                </c:pt>
                <c:pt idx="4">
                  <c:v>#N/A</c:v>
                </c:pt>
                <c:pt idx="5">
                  <c:v>4.3499999999999996</c:v>
                </c:pt>
                <c:pt idx="6">
                  <c:v>#N/A</c:v>
                </c:pt>
                <c:pt idx="7">
                  <c:v>6.9</c:v>
                </c:pt>
                <c:pt idx="8">
                  <c:v>#N/A</c:v>
                </c:pt>
                <c:pt idx="9">
                  <c:v>6</c:v>
                </c:pt>
              </c:numCache>
            </c:numRef>
          </c:val>
          <c:extLst>
            <c:ext xmlns:c16="http://schemas.microsoft.com/office/drawing/2014/chart" uri="{C3380CC4-5D6E-409C-BE32-E72D297353CC}">
              <c16:uniqueId val="{00000008-E571-48E7-9D2C-2DF33764C84E}"/>
            </c:ext>
          </c:extLst>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1.1599999999999999</c:v>
                </c:pt>
                <c:pt idx="1">
                  <c:v>#N/A</c:v>
                </c:pt>
                <c:pt idx="2">
                  <c:v>1.19</c:v>
                </c:pt>
                <c:pt idx="3">
                  <c:v>#N/A</c:v>
                </c:pt>
                <c:pt idx="4">
                  <c:v>1.17</c:v>
                </c:pt>
                <c:pt idx="5">
                  <c:v>#N/A</c:v>
                </c:pt>
                <c:pt idx="6">
                  <c:v>1.23</c:v>
                </c:pt>
                <c:pt idx="7">
                  <c:v>#N/A</c:v>
                </c:pt>
                <c:pt idx="8">
                  <c:v>1.2</c:v>
                </c:pt>
                <c:pt idx="9">
                  <c:v>#N/A</c:v>
                </c:pt>
              </c:numCache>
            </c:numRef>
          </c:val>
          <c:extLst>
            <c:ext xmlns:c16="http://schemas.microsoft.com/office/drawing/2014/chart" uri="{C3380CC4-5D6E-409C-BE32-E72D297353CC}">
              <c16:uniqueId val="{00000009-E571-48E7-9D2C-2DF33764C84E}"/>
            </c:ext>
          </c:extLst>
        </c:ser>
        <c:dLbls>
          <c:showLegendKey val="0"/>
          <c:showVal val="0"/>
          <c:showCatName val="0"/>
          <c:showSerName val="0"/>
          <c:showPercent val="0"/>
          <c:showBubbleSize val="0"/>
        </c:dLbls>
        <c:gapWidth val="150"/>
        <c:overlap val="100"/>
        <c:axId val="151915904"/>
        <c:axId val="152016000"/>
      </c:barChart>
      <c:catAx>
        <c:axId val="1519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16000"/>
        <c:crosses val="autoZero"/>
        <c:auto val="1"/>
        <c:lblAlgn val="ctr"/>
        <c:lblOffset val="100"/>
        <c:tickLblSkip val="1"/>
        <c:tickMarkSkip val="1"/>
        <c:noMultiLvlLbl val="0"/>
      </c:catAx>
      <c:valAx>
        <c:axId val="15201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1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524</c:v>
                </c:pt>
                <c:pt idx="5">
                  <c:v>575</c:v>
                </c:pt>
                <c:pt idx="8">
                  <c:v>576</c:v>
                </c:pt>
                <c:pt idx="11">
                  <c:v>488</c:v>
                </c:pt>
                <c:pt idx="14">
                  <c:v>469</c:v>
                </c:pt>
              </c:numCache>
            </c:numRef>
          </c:val>
          <c:extLst>
            <c:ext xmlns:c16="http://schemas.microsoft.com/office/drawing/2014/chart" uri="{C3380CC4-5D6E-409C-BE32-E72D297353CC}">
              <c16:uniqueId val="{00000000-1E38-461F-8FEB-FB2B8E90AF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1E38-461F-8FEB-FB2B8E90AF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1E38-461F-8FEB-FB2B8E90AF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c:v>
                </c:pt>
                <c:pt idx="3">
                  <c:v>14</c:v>
                </c:pt>
                <c:pt idx="6">
                  <c:v>17</c:v>
                </c:pt>
                <c:pt idx="9">
                  <c:v>19</c:v>
                </c:pt>
                <c:pt idx="12">
                  <c:v>23</c:v>
                </c:pt>
              </c:numCache>
            </c:numRef>
          </c:val>
          <c:extLst>
            <c:ext xmlns:c16="http://schemas.microsoft.com/office/drawing/2014/chart" uri="{C3380CC4-5D6E-409C-BE32-E72D297353CC}">
              <c16:uniqueId val="{00000003-1E38-461F-8FEB-FB2B8E90AF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263</c:v>
                </c:pt>
                <c:pt idx="3">
                  <c:v>257</c:v>
                </c:pt>
                <c:pt idx="6">
                  <c:v>274</c:v>
                </c:pt>
                <c:pt idx="9">
                  <c:v>273</c:v>
                </c:pt>
                <c:pt idx="12">
                  <c:v>263</c:v>
                </c:pt>
              </c:numCache>
            </c:numRef>
          </c:val>
          <c:extLst>
            <c:ext xmlns:c16="http://schemas.microsoft.com/office/drawing/2014/chart" uri="{C3380CC4-5D6E-409C-BE32-E72D297353CC}">
              <c16:uniqueId val="{00000004-1E38-461F-8FEB-FB2B8E90AF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8-461F-8FEB-FB2B8E90AF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38-461F-8FEB-FB2B8E90AF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464</c:v>
                </c:pt>
                <c:pt idx="3">
                  <c:v>467</c:v>
                </c:pt>
                <c:pt idx="6">
                  <c:v>522</c:v>
                </c:pt>
                <c:pt idx="9">
                  <c:v>515</c:v>
                </c:pt>
                <c:pt idx="12">
                  <c:v>518</c:v>
                </c:pt>
              </c:numCache>
            </c:numRef>
          </c:val>
          <c:extLst>
            <c:ext xmlns:c16="http://schemas.microsoft.com/office/drawing/2014/chart" uri="{C3380CC4-5D6E-409C-BE32-E72D297353CC}">
              <c16:uniqueId val="{00000007-1E38-461F-8FEB-FB2B8E90AFAE}"/>
            </c:ext>
          </c:extLst>
        </c:ser>
        <c:dLbls>
          <c:showLegendKey val="0"/>
          <c:showVal val="0"/>
          <c:showCatName val="0"/>
          <c:showSerName val="0"/>
          <c:showPercent val="0"/>
          <c:showBubbleSize val="0"/>
        </c:dLbls>
        <c:gapWidth val="100"/>
        <c:overlap val="100"/>
        <c:axId val="154272128"/>
        <c:axId val="15427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219</c:v>
                </c:pt>
                <c:pt idx="2">
                  <c:v>#N/A</c:v>
                </c:pt>
                <c:pt idx="3">
                  <c:v>#N/A</c:v>
                </c:pt>
                <c:pt idx="4">
                  <c:v>166</c:v>
                </c:pt>
                <c:pt idx="5">
                  <c:v>#N/A</c:v>
                </c:pt>
                <c:pt idx="6">
                  <c:v>#N/A</c:v>
                </c:pt>
                <c:pt idx="7">
                  <c:v>239</c:v>
                </c:pt>
                <c:pt idx="8">
                  <c:v>#N/A</c:v>
                </c:pt>
                <c:pt idx="9">
                  <c:v>#N/A</c:v>
                </c:pt>
                <c:pt idx="10">
                  <c:v>321</c:v>
                </c:pt>
                <c:pt idx="11">
                  <c:v>#N/A</c:v>
                </c:pt>
                <c:pt idx="12">
                  <c:v>#N/A</c:v>
                </c:pt>
                <c:pt idx="13">
                  <c:v>337</c:v>
                </c:pt>
                <c:pt idx="14">
                  <c:v>#N/A</c:v>
                </c:pt>
              </c:numCache>
            </c:numRef>
          </c:val>
          <c:smooth val="0"/>
          <c:extLst>
            <c:ext xmlns:c16="http://schemas.microsoft.com/office/drawing/2014/chart" uri="{C3380CC4-5D6E-409C-BE32-E72D297353CC}">
              <c16:uniqueId val="{00000008-1E38-461F-8FEB-FB2B8E90AFAE}"/>
            </c:ext>
          </c:extLst>
        </c:ser>
        <c:dLbls>
          <c:showLegendKey val="0"/>
          <c:showVal val="0"/>
          <c:showCatName val="0"/>
          <c:showSerName val="0"/>
          <c:showPercent val="0"/>
          <c:showBubbleSize val="0"/>
        </c:dLbls>
        <c:marker val="1"/>
        <c:smooth val="0"/>
        <c:axId val="154272128"/>
        <c:axId val="154273280"/>
      </c:lineChart>
      <c:catAx>
        <c:axId val="1542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273280"/>
        <c:crosses val="autoZero"/>
        <c:auto val="1"/>
        <c:lblAlgn val="ctr"/>
        <c:lblOffset val="100"/>
        <c:tickLblSkip val="1"/>
        <c:tickMarkSkip val="1"/>
        <c:noMultiLvlLbl val="0"/>
      </c:catAx>
      <c:valAx>
        <c:axId val="15427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4833</c:v>
                </c:pt>
                <c:pt idx="5">
                  <c:v>4660</c:v>
                </c:pt>
                <c:pt idx="8">
                  <c:v>4274</c:v>
                </c:pt>
                <c:pt idx="11">
                  <c:v>4114</c:v>
                </c:pt>
                <c:pt idx="14">
                  <c:v>3811</c:v>
                </c:pt>
              </c:numCache>
            </c:numRef>
          </c:val>
          <c:extLst>
            <c:ext xmlns:c16="http://schemas.microsoft.com/office/drawing/2014/chart" uri="{C3380CC4-5D6E-409C-BE32-E72D297353CC}">
              <c16:uniqueId val="{00000000-815C-4E77-A63C-6DCCD7DC5A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102</c:v>
                </c:pt>
                <c:pt idx="5">
                  <c:v>91</c:v>
                </c:pt>
                <c:pt idx="8">
                  <c:v>77</c:v>
                </c:pt>
                <c:pt idx="11">
                  <c:v>65</c:v>
                </c:pt>
                <c:pt idx="14">
                  <c:v>53</c:v>
                </c:pt>
              </c:numCache>
            </c:numRef>
          </c:val>
          <c:extLst>
            <c:ext xmlns:c16="http://schemas.microsoft.com/office/drawing/2014/chart" uri="{C3380CC4-5D6E-409C-BE32-E72D297353CC}">
              <c16:uniqueId val="{00000001-815C-4E77-A63C-6DCCD7DC5A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1749</c:v>
                </c:pt>
                <c:pt idx="5">
                  <c:v>1674</c:v>
                </c:pt>
                <c:pt idx="8">
                  <c:v>1862</c:v>
                </c:pt>
                <c:pt idx="11">
                  <c:v>1826</c:v>
                </c:pt>
                <c:pt idx="14">
                  <c:v>1982</c:v>
                </c:pt>
              </c:numCache>
            </c:numRef>
          </c:val>
          <c:extLst>
            <c:ext xmlns:c16="http://schemas.microsoft.com/office/drawing/2014/chart" uri="{C3380CC4-5D6E-409C-BE32-E72D297353CC}">
              <c16:uniqueId val="{00000002-815C-4E77-A63C-6DCCD7DC5A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5C-4E77-A63C-6DCCD7DC5A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5C-4E77-A63C-6DCCD7DC5A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5C-4E77-A63C-6DCCD7DC5A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561</c:v>
                </c:pt>
                <c:pt idx="3">
                  <c:v>544</c:v>
                </c:pt>
                <c:pt idx="6">
                  <c:v>525</c:v>
                </c:pt>
                <c:pt idx="9">
                  <c:v>537</c:v>
                </c:pt>
                <c:pt idx="12">
                  <c:v>572</c:v>
                </c:pt>
              </c:numCache>
            </c:numRef>
          </c:val>
          <c:extLst>
            <c:ext xmlns:c16="http://schemas.microsoft.com/office/drawing/2014/chart" uri="{C3380CC4-5D6E-409C-BE32-E72D297353CC}">
              <c16:uniqueId val="{00000006-815C-4E77-A63C-6DCCD7DC5A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298</c:v>
                </c:pt>
                <c:pt idx="3">
                  <c:v>244</c:v>
                </c:pt>
                <c:pt idx="6">
                  <c:v>234</c:v>
                </c:pt>
                <c:pt idx="9">
                  <c:v>226</c:v>
                </c:pt>
                <c:pt idx="12">
                  <c:v>209</c:v>
                </c:pt>
              </c:numCache>
            </c:numRef>
          </c:val>
          <c:extLst>
            <c:ext xmlns:c16="http://schemas.microsoft.com/office/drawing/2014/chart" uri="{C3380CC4-5D6E-409C-BE32-E72D297353CC}">
              <c16:uniqueId val="{00000007-815C-4E77-A63C-6DCCD7DC5A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3257</c:v>
                </c:pt>
                <c:pt idx="3">
                  <c:v>3139</c:v>
                </c:pt>
                <c:pt idx="6">
                  <c:v>2872</c:v>
                </c:pt>
                <c:pt idx="9">
                  <c:v>2627</c:v>
                </c:pt>
                <c:pt idx="12">
                  <c:v>2441</c:v>
                </c:pt>
              </c:numCache>
            </c:numRef>
          </c:val>
          <c:extLst>
            <c:ext xmlns:c16="http://schemas.microsoft.com/office/drawing/2014/chart" uri="{C3380CC4-5D6E-409C-BE32-E72D297353CC}">
              <c16:uniqueId val="{00000008-815C-4E77-A63C-6DCCD7DC5A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c:v>
                </c:pt>
                <c:pt idx="3">
                  <c:v>32</c:v>
                </c:pt>
                <c:pt idx="6">
                  <c:v>27</c:v>
                </c:pt>
                <c:pt idx="9">
                  <c:v>21</c:v>
                </c:pt>
                <c:pt idx="12">
                  <c:v>17</c:v>
                </c:pt>
              </c:numCache>
            </c:numRef>
          </c:val>
          <c:extLst>
            <c:ext xmlns:c16="http://schemas.microsoft.com/office/drawing/2014/chart" uri="{C3380CC4-5D6E-409C-BE32-E72D297353CC}">
              <c16:uniqueId val="{00000009-815C-4E77-A63C-6DCCD7DC5A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4716</c:v>
                </c:pt>
                <c:pt idx="3">
                  <c:v>4626</c:v>
                </c:pt>
                <c:pt idx="6">
                  <c:v>4365</c:v>
                </c:pt>
                <c:pt idx="9">
                  <c:v>4049</c:v>
                </c:pt>
                <c:pt idx="12">
                  <c:v>3803</c:v>
                </c:pt>
              </c:numCache>
            </c:numRef>
          </c:val>
          <c:extLst>
            <c:ext xmlns:c16="http://schemas.microsoft.com/office/drawing/2014/chart" uri="{C3380CC4-5D6E-409C-BE32-E72D297353CC}">
              <c16:uniqueId val="{0000000A-815C-4E77-A63C-6DCCD7DC5A49}"/>
            </c:ext>
          </c:extLst>
        </c:ser>
        <c:dLbls>
          <c:showLegendKey val="0"/>
          <c:showVal val="0"/>
          <c:showCatName val="0"/>
          <c:showSerName val="0"/>
          <c:showPercent val="0"/>
          <c:showBubbleSize val="0"/>
        </c:dLbls>
        <c:gapWidth val="100"/>
        <c:overlap val="100"/>
        <c:axId val="154592768"/>
        <c:axId val="15459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2184</c:v>
                </c:pt>
                <c:pt idx="2">
                  <c:v>#N/A</c:v>
                </c:pt>
                <c:pt idx="3">
                  <c:v>#N/A</c:v>
                </c:pt>
                <c:pt idx="4">
                  <c:v>2159</c:v>
                </c:pt>
                <c:pt idx="5">
                  <c:v>#N/A</c:v>
                </c:pt>
                <c:pt idx="6">
                  <c:v>#N/A</c:v>
                </c:pt>
                <c:pt idx="7">
                  <c:v>1811</c:v>
                </c:pt>
                <c:pt idx="8">
                  <c:v>#N/A</c:v>
                </c:pt>
                <c:pt idx="9">
                  <c:v>#N/A</c:v>
                </c:pt>
                <c:pt idx="10">
                  <c:v>1456</c:v>
                </c:pt>
                <c:pt idx="11">
                  <c:v>#N/A</c:v>
                </c:pt>
                <c:pt idx="12">
                  <c:v>#N/A</c:v>
                </c:pt>
                <c:pt idx="13">
                  <c:v>1197</c:v>
                </c:pt>
                <c:pt idx="14">
                  <c:v>#N/A</c:v>
                </c:pt>
              </c:numCache>
            </c:numRef>
          </c:val>
          <c:smooth val="0"/>
          <c:extLst>
            <c:ext xmlns:c16="http://schemas.microsoft.com/office/drawing/2014/chart" uri="{C3380CC4-5D6E-409C-BE32-E72D297353CC}">
              <c16:uniqueId val="{0000000B-815C-4E77-A63C-6DCCD7DC5A49}"/>
            </c:ext>
          </c:extLst>
        </c:ser>
        <c:dLbls>
          <c:showLegendKey val="0"/>
          <c:showVal val="0"/>
          <c:showCatName val="0"/>
          <c:showSerName val="0"/>
          <c:showPercent val="0"/>
          <c:showBubbleSize val="0"/>
        </c:dLbls>
        <c:marker val="1"/>
        <c:smooth val="0"/>
        <c:axId val="154592768"/>
        <c:axId val="154594688"/>
      </c:lineChart>
      <c:catAx>
        <c:axId val="15459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594688"/>
        <c:crosses val="autoZero"/>
        <c:auto val="1"/>
        <c:lblAlgn val="ctr"/>
        <c:lblOffset val="100"/>
        <c:tickLblSkip val="1"/>
        <c:tickMarkSkip val="1"/>
        <c:noMultiLvlLbl val="0"/>
      </c:catAx>
      <c:valAx>
        <c:axId val="15459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9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45E-2"/>
          <c:w val="0.89122665696781667"/>
          <c:h val="0.858624906082542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938</c:v>
                </c:pt>
                <c:pt idx="1">
                  <c:v>815</c:v>
                </c:pt>
                <c:pt idx="2">
                  <c:v>748</c:v>
                </c:pt>
              </c:numCache>
            </c:numRef>
          </c:val>
          <c:extLst>
            <c:ext xmlns:c16="http://schemas.microsoft.com/office/drawing/2014/chart" uri="{C3380CC4-5D6E-409C-BE32-E72D297353CC}">
              <c16:uniqueId val="{00000000-DDEF-4789-B49F-E68891F947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DDEF-4789-B49F-E68891F947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479</c:v>
                </c:pt>
                <c:pt idx="1">
                  <c:v>555</c:v>
                </c:pt>
                <c:pt idx="2">
                  <c:v>761</c:v>
                </c:pt>
              </c:numCache>
            </c:numRef>
          </c:val>
          <c:extLst>
            <c:ext xmlns:c16="http://schemas.microsoft.com/office/drawing/2014/chart" uri="{C3380CC4-5D6E-409C-BE32-E72D297353CC}">
              <c16:uniqueId val="{00000002-DDEF-4789-B49F-E68891F947DF}"/>
            </c:ext>
          </c:extLst>
        </c:ser>
        <c:dLbls>
          <c:showLegendKey val="0"/>
          <c:showVal val="0"/>
          <c:showCatName val="0"/>
          <c:showSerName val="0"/>
          <c:showPercent val="0"/>
          <c:showBubbleSize val="0"/>
        </c:dLbls>
        <c:gapWidth val="120"/>
        <c:overlap val="100"/>
        <c:axId val="52225920"/>
        <c:axId val="52227456"/>
      </c:barChart>
      <c:catAx>
        <c:axId val="522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227456"/>
        <c:crosses val="autoZero"/>
        <c:auto val="1"/>
        <c:lblAlgn val="ctr"/>
        <c:lblOffset val="100"/>
        <c:tickLblSkip val="1"/>
        <c:tickMarkSkip val="1"/>
        <c:noMultiLvlLbl val="0"/>
      </c:catAx>
      <c:valAx>
        <c:axId val="52227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2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{19519BB8-45E7-4FBB-BA41-2C8EC7D83C01}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AD-4147-B219-ED0BA75B9C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{348554B4-D5AE-41DB-B299-C51C773D7A6A}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AD-4147-B219-ED0BA75B9C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{D5373DE2-0B21-45C3-A87B-36B3C440C944}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AD-4147-B219-ED0BA75B9C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{E0455800-FBC6-4A68-B641-E6D83953D47D}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AD-4147-B219-ED0BA75B9C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{EB3DC379-DD07-4706-9779-7A308BC72062}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AD-4147-B219-ED0BA75B9CC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{8D16966F-E4E5-45EF-BD86-5B1EF46E2C5D}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AD-4147-B219-ED0BA75B9CC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{92FAD8BB-8A10-4810-B94E-2674554C821E}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AD-4147-B219-ED0BA75B9CC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{08BEE72C-07EB-449E-82F5-9B0BEE5BBAEB}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AD-4147-B219-ED0BA75B9CC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{21E34E9E-F920-4E89-A830-02437290503A}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AD-4147-B219-ED0BA75B9C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56.7</c:v>
                </c:pt>
              </c:numCache>
            </c:numRef>
          </c:xVal>
          <c:yVal>
            <c:numRef>
              <c:f>公会計指標分析・財政指標組合せ分析表!$BP$51:$DC$51</c:f>
              <c:numCache>
                <c:formatCode>#,##0.0;"▲ "#,##0.0</c:formatCode>
                <c:ptCount val="40"/>
                <c:pt idx="16">
                  <c:v>86.3</c:v>
                </c:pt>
                <c:pt idx="24">
                  <c:v>69.7</c:v>
                </c:pt>
              </c:numCache>
            </c:numRef>
          </c:yVal>
          <c:smooth val="0"/>
          <c:extLst>
            <c:ext xmlns:c16="http://schemas.microsoft.com/office/drawing/2014/chart" uri="{C3380CC4-5D6E-409C-BE32-E72D297353CC}">
              <c16:uniqueId val="{00000009-31AD-4147-B219-ED0BA75B9C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{DFC9F30B-3FCD-4B5F-B10D-65F87C935EA2}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AD-4147-B219-ED0BA75B9C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{B2584BC5-619B-4B38-A0C9-E1C930486395}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AD-4147-B219-ED0BA75B9C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{DCF14040-DFD5-47C4-8A01-DF5717FF1641}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AD-4147-B219-ED0BA75B9C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{C1447751-3C69-4C45-97CB-1C589E2A2B42}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AD-4147-B219-ED0BA75B9C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{93BD8C99-FABC-47C4-80CD-655FB0DFA24A}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AD-4147-B219-ED0BA75B9CC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{E108B99D-139D-4F10-872C-8327FB77B27F}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AD-4147-B219-ED0BA75B9CC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{7EF68CEC-6913-4FBF-9109-A28CB59FECD5}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AD-4147-B219-ED0BA75B9CC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{26C86777-9AA1-4407-A4B1-7840F9349E61}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AD-4147-B219-ED0BA75B9CC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{977A1D04-DE89-4069-9CA0-F0C70D47D83E}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AD-4147-B219-ED0BA75B9C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31AD-4147-B219-ED0BA75B9CCB}"/>
            </c:ext>
          </c:extLst>
        </c:ser>
        <c:dLbls>
          <c:showLegendKey val="0"/>
          <c:showVal val="1"/>
          <c:showCatName val="0"/>
          <c:showSerName val="0"/>
          <c:showPercent val="0"/>
          <c:showBubbleSize val="0"/>
        </c:dLbls>
        <c:axId val="46179840"/>
        <c:axId val="46181760"/>
      </c:scatterChart>
      <c:valAx>
        <c:axId val="46179840"/>
        <c:scaling>
          <c:orientation val="minMax"/>
          <c:max val="57.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{7CF4C8F7-0888-4956-850E-95A93407EBB8}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B0-4816-8989-D5BB17B7BF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{E7BD75E5-6A44-4069-AE5A-37B48B5BD32E}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B0-4816-8989-D5BB17B7BF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{54C24920-14BF-44C8-B08C-B7D603A13080}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B0-4816-8989-D5BB17B7BF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{DB56F578-2136-4FED-B1E9-7A5963ED2A0C}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B0-4816-8989-D5BB17B7BF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{57E3EA69-E398-4F5B-8C64-1DC2281D2998}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B0-4816-8989-D5BB17B7BF6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{5F04D9B3-D058-42A5-ABC3-53916101A3D9}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B0-4816-8989-D5BB17B7BF6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{C8BF69AC-7DEE-4DAD-AA1C-AD749B704488}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B0-4816-8989-D5BB17B7BF6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{6E36B8BE-2AB0-491C-B70F-EAF5FE9A582F}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B0-4816-8989-D5BB17B7BF6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{FB1B541E-DD27-48E9-960D-7E2B84A4217E}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B0-4816-8989-D5BB17B7BF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9.9</c:v>
                </c:pt>
                <c:pt idx="16">
                  <c:v>10.199999999999999</c:v>
                </c:pt>
                <c:pt idx="24">
                  <c:v>11.7</c:v>
                </c:pt>
                <c:pt idx="32">
                  <c:v>13.9</c:v>
                </c:pt>
              </c:numCache>
            </c:numRef>
          </c:xVal>
          <c:yVal>
            <c:numRef>
              <c:f>公会計指標分析・財政指標組合せ分析表!$BP$73:$DC$73</c:f>
              <c:numCache>
                <c:formatCode>#,##0.0;"▲ "#,##0.0</c:formatCode>
                <c:ptCount val="40"/>
                <c:pt idx="0">
                  <c:v>108</c:v>
                </c:pt>
                <c:pt idx="8">
                  <c:v>109.4</c:v>
                </c:pt>
                <c:pt idx="16">
                  <c:v>86.3</c:v>
                </c:pt>
                <c:pt idx="24">
                  <c:v>69.7</c:v>
                </c:pt>
                <c:pt idx="32">
                  <c:v>53.9</c:v>
                </c:pt>
              </c:numCache>
            </c:numRef>
          </c:yVal>
          <c:smooth val="0"/>
          <c:extLst>
            <c:ext xmlns:c16="http://schemas.microsoft.com/office/drawing/2014/chart" uri="{C3380CC4-5D6E-409C-BE32-E72D297353CC}">
              <c16:uniqueId val="{00000009-CAB0-4816-8989-D5BB17B7BF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{28164008-AA59-48AA-ACC7-7C5799ACA899}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B0-4816-8989-D5BB17B7BF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{1CCF723C-21B8-4BC8-870D-992E101E0757}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B0-4816-8989-D5BB17B7BF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{A1E36253-18BF-4078-A8BA-9771A91BECDC}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B0-4816-8989-D5BB17B7BF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{ADE7B674-CCE0-4015-8958-EACCAE38CAFD}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B0-4816-8989-D5BB17B7BF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{BDBFA5F7-7553-4094-82FA-15BA39B5EA83}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B0-4816-8989-D5BB17B7BF6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{1BED27D6-FEE3-4F33-9E42-950F9E089833}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B0-4816-8989-D5BB17B7BF6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{7C7B708C-BAE7-4A7D-A586-CDD259AAE20F}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B0-4816-8989-D5BB17B7BF6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{9CEE84AB-4D3B-4DB0-B46E-6D48F8D32084}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B0-4816-8989-D5BB17B7BF6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{441D21E5-13C0-459C-8747-D11BC1230633}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B0-4816-8989-D5BB17B7BF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B0-4816-8989-D5BB17B7BF6F}"/>
            </c:ext>
          </c:extLst>
        </c:ser>
        <c:dLbls>
          <c:showLegendKey val="0"/>
          <c:showVal val="1"/>
          <c:showCatName val="0"/>
          <c:showSerName val="0"/>
          <c:showPercent val="0"/>
          <c:showBubbleSize val="0"/>
        </c:dLbls>
        <c:axId val="84219776"/>
        <c:axId val="84234240"/>
      </c:scatterChart>
      <c:valAx>
        <c:axId val="84219776"/>
        <c:scaling>
          <c:orientation val="minMax"/>
          <c:max val="14.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当町の実質公債費比率は、平成</a:t>
          </a:r>
          <a:r>
            <a:rPr lang="ja-JP" altLang="en-US" sz="1100">
              <a:solidFill>
                <a:schemeClr val="dk1"/>
              </a:solidFill>
              <a:latin typeface="+mn-lt"/>
              <a:ea typeface="+mn-ea"/>
              <a:cs typeface="+mn-cs"/>
            </a:rPr>
            <a:t>２６</a:t>
          </a:r>
          <a:r>
            <a:rPr lang="ja-JP" altLang="ja-JP" sz="1100">
              <a:solidFill>
                <a:schemeClr val="dk1"/>
              </a:solidFill>
              <a:latin typeface="+mn-lt"/>
              <a:ea typeface="+mn-ea"/>
              <a:cs typeface="+mn-cs"/>
            </a:rPr>
            <a:t>年度以降増加傾向にある。一般会計の起債償還額と下水道事業特別会計等の公営企業債の元利償還金に対する繰入金がピーク迎えると共に、算入公債費等が減少している為と思われる。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今後は、極力、普通交付税に措置される算入公債費等が有利な地方債を活用していくと共に、地方債抑制等により実質公債費比率の抑制に努めていく必要がある。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当町の将来負担比率は、減少傾向にある。その要因としては、充当可能基金の増加と起債償還額がピークを迎えることによって、地方債の現在高が減少しているためと思われる。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今後は地方債発行を抑制するとともに、充当可能基金の増加など運用の適正化に努めていく必要がある。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岡山県久米南町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lang="ja-JP" altLang="en-US" sz="1100" baseline="0" smtClean="0">
              <a:solidFill>
                <a:schemeClr val="dk1"/>
              </a:solidFill>
              <a:latin typeface="+mn-ea"/>
              <a:ea typeface="+mn-ea"/>
              <a:cs typeface="+mn-cs"/>
            </a:rPr>
            <a:t>　財政調整基金を１億２，５００万円取り崩した一方、財政調整基金を５，８００百万円、庁舎の耐震化工事のための庁舎改修整備基金を２億円積み立てたこと等により、基金全体としては１億４，１００円の増となった。</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ea"/>
              <a:ea typeface="+mn-ea"/>
              <a:cs typeface="+mn-cs"/>
            </a:rPr>
            <a:t>（今後の方針）</a:t>
          </a:r>
          <a:endParaRPr kumimoji="1" lang="en-US" altLang="ja-JP" sz="1100">
            <a:solidFill>
              <a:schemeClr val="dk1"/>
            </a:solidFill>
            <a:latin typeface="+mn-ea"/>
            <a:ea typeface="+mn-ea"/>
            <a:cs typeface="+mn-cs"/>
          </a:endParaRPr>
        </a:p>
        <a:p>
          <a:r>
            <a:rPr lang="ja-JP" altLang="en-US" sz="1100" baseline="0" smtClean="0">
              <a:solidFill>
                <a:schemeClr val="dk1"/>
              </a:solidFill>
              <a:latin typeface="+mn-ea"/>
              <a:ea typeface="+mn-ea"/>
              <a:cs typeface="+mn-cs"/>
            </a:rPr>
            <a:t>　庁舎の耐震化工事のため、庁舎改修整備基金を積み増すと共に公共施設の更新費用として、公共施設等整備基金を計画的に積み増す。</a:t>
          </a:r>
          <a:endParaRPr lang="en-US" altLang="ja-JP" sz="1100" baseline="0" smtClean="0">
            <a:solidFill>
              <a:schemeClr val="dk1"/>
            </a:solidFill>
            <a:latin typeface="+mn-ea"/>
            <a:ea typeface="+mn-ea"/>
            <a:cs typeface="+mn-cs"/>
          </a:endParaRPr>
        </a:p>
        <a:p>
          <a:r>
            <a:rPr lang="ja-JP" altLang="en-US" sz="1100" baseline="0" smtClean="0">
              <a:solidFill>
                <a:schemeClr val="dk1"/>
              </a:solidFill>
              <a:latin typeface="+mn-ea"/>
              <a:ea typeface="+mn-ea"/>
              <a:cs typeface="+mn-cs"/>
            </a:rPr>
            <a:t>　また、基金の使途の明確化を図るために、財政調整基金を取り崩して個々の特定目的基金に積み立てていくことを予定している。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庁舎改修整備基金：庁舎の改修整備事業</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町勢振興基金：調整振興を図るための事業</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公共施設等整備基金：公共施設の改修、修繕等による整備事業及び除去に関する事業</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スポーツ推進基金：健康で明るい町づくりを推進するスポーツ団体又は個人の活動に対する助成</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両部篤育英基金：奨学金の貸与</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latin typeface="+mn-lt"/>
              <a:ea typeface="+mn-ea"/>
              <a:cs typeface="+mn-cs"/>
            </a:rPr>
            <a:t>庁舎改修整備基金：</a:t>
          </a:r>
          <a:r>
            <a:rPr kumimoji="1" lang="ja-JP" altLang="en-US" sz="1100">
              <a:solidFill>
                <a:schemeClr val="dk1"/>
              </a:solidFill>
              <a:latin typeface="+mn-lt"/>
              <a:ea typeface="+mn-ea"/>
              <a:cs typeface="+mn-cs"/>
            </a:rPr>
            <a:t>事業費経費２億円を積立てたことによる増加</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町勢振興基金：</a:t>
          </a:r>
          <a:r>
            <a:rPr kumimoji="1" lang="ja-JP" altLang="en-US" sz="1100">
              <a:solidFill>
                <a:schemeClr val="dk1"/>
              </a:solidFill>
              <a:latin typeface="+mn-lt"/>
              <a:ea typeface="+mn-ea"/>
              <a:cs typeface="+mn-cs"/>
            </a:rPr>
            <a:t>ふるさと納税事業にかかる経費約１，３００万円を取り崩し、ふるさと納税等約２，０００万円を積立てたことによる増加</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公共施設等整備基金：</a:t>
          </a:r>
          <a:r>
            <a:rPr kumimoji="1" lang="ja-JP" altLang="en-US" sz="1100">
              <a:solidFill>
                <a:schemeClr val="dk1"/>
              </a:solidFill>
              <a:latin typeface="+mn-lt"/>
              <a:ea typeface="+mn-ea"/>
              <a:cs typeface="+mn-cs"/>
            </a:rPr>
            <a:t>旧３基金を廃止し、新設したことによる増加</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スポーツ推進基金：</a:t>
          </a:r>
          <a:r>
            <a:rPr kumimoji="1" lang="ja-JP" altLang="en-US" sz="1100">
              <a:solidFill>
                <a:schemeClr val="dk1"/>
              </a:solidFill>
              <a:latin typeface="+mn-lt"/>
              <a:ea typeface="+mn-ea"/>
              <a:cs typeface="+mn-cs"/>
            </a:rPr>
            <a:t>スポーツ団体等への助成経費約１２０万円の取り崩しによる減少</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両部篤育英基金：</a:t>
          </a:r>
          <a:r>
            <a:rPr kumimoji="1" lang="ja-JP" altLang="en-US" sz="1100">
              <a:solidFill>
                <a:schemeClr val="dk1"/>
              </a:solidFill>
              <a:latin typeface="+mn-lt"/>
              <a:ea typeface="+mn-ea"/>
              <a:cs typeface="+mn-cs"/>
            </a:rPr>
            <a:t>貸付金３６</a:t>
          </a:r>
          <a:r>
            <a:rPr kumimoji="1" lang="ja-JP" altLang="ja-JP" sz="1100">
              <a:solidFill>
                <a:schemeClr val="dk1"/>
              </a:solidFill>
              <a:latin typeface="+mn-lt"/>
              <a:ea typeface="+mn-ea"/>
              <a:cs typeface="+mn-cs"/>
            </a:rPr>
            <a:t>万円を取り崩し、</a:t>
          </a:r>
          <a:r>
            <a:rPr kumimoji="1" lang="ja-JP" altLang="en-US" sz="1100">
              <a:solidFill>
                <a:schemeClr val="dk1"/>
              </a:solidFill>
              <a:latin typeface="+mn-lt"/>
              <a:ea typeface="+mn-ea"/>
              <a:cs typeface="+mn-cs"/>
            </a:rPr>
            <a:t>返還金約２９</a:t>
          </a:r>
          <a:r>
            <a:rPr kumimoji="1" lang="ja-JP" altLang="ja-JP" sz="1100">
              <a:solidFill>
                <a:schemeClr val="dk1"/>
              </a:solidFill>
              <a:latin typeface="+mn-lt"/>
              <a:ea typeface="+mn-ea"/>
              <a:cs typeface="+mn-cs"/>
            </a:rPr>
            <a:t>万円を積立てたことによる</a:t>
          </a:r>
          <a:r>
            <a:rPr kumimoji="1" lang="ja-JP" altLang="en-US" sz="1100">
              <a:solidFill>
                <a:schemeClr val="dk1"/>
              </a:solidFill>
              <a:latin typeface="+mn-lt"/>
              <a:ea typeface="+mn-ea"/>
              <a:cs typeface="+mn-cs"/>
            </a:rPr>
            <a:t>微減</a:t>
          </a:r>
          <a:endParaRPr kumimoji="1" lang="en-US" altLang="ja-JP" sz="1100">
            <a:solidFill>
              <a:schemeClr val="dk1"/>
            </a:solidFill>
            <a:latin typeface="+mn-lt"/>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latin typeface="+mn-lt"/>
              <a:ea typeface="+mn-ea"/>
              <a:cs typeface="+mn-cs"/>
            </a:rPr>
            <a:t>庁舎改修整備基金：</a:t>
          </a:r>
          <a:r>
            <a:rPr kumimoji="1" lang="ja-JP" altLang="en-US" sz="1100">
              <a:solidFill>
                <a:schemeClr val="dk1"/>
              </a:solidFill>
              <a:latin typeface="+mn-lt"/>
              <a:ea typeface="+mn-ea"/>
              <a:cs typeface="+mn-cs"/>
            </a:rPr>
            <a:t>庁舎の改修整備のため、５億円程度を積立予定</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町勢振興基金：ふるさと納税事業</a:t>
          </a:r>
          <a:r>
            <a:rPr kumimoji="1" lang="ja-JP" altLang="en-US" sz="1100">
              <a:solidFill>
                <a:schemeClr val="dk1"/>
              </a:solidFill>
              <a:latin typeface="+mn-lt"/>
              <a:ea typeface="+mn-ea"/>
              <a:cs typeface="+mn-cs"/>
            </a:rPr>
            <a:t>の状況に合わせ</a:t>
          </a:r>
          <a:r>
            <a:rPr kumimoji="1" lang="ja-JP" altLang="ja-JP" sz="1100">
              <a:solidFill>
                <a:schemeClr val="dk1"/>
              </a:solidFill>
              <a:latin typeface="+mn-lt"/>
              <a:ea typeface="+mn-ea"/>
              <a:cs typeface="+mn-cs"/>
            </a:rPr>
            <a:t>取り崩し</a:t>
          </a:r>
          <a:r>
            <a:rPr kumimoji="1" lang="ja-JP" altLang="en-US" sz="1100">
              <a:solidFill>
                <a:schemeClr val="dk1"/>
              </a:solidFill>
              <a:latin typeface="+mn-lt"/>
              <a:ea typeface="+mn-ea"/>
              <a:cs typeface="+mn-cs"/>
            </a:rPr>
            <a:t>と</a:t>
          </a:r>
          <a:r>
            <a:rPr kumimoji="1" lang="ja-JP" altLang="ja-JP" sz="1100">
              <a:solidFill>
                <a:schemeClr val="dk1"/>
              </a:solidFill>
              <a:latin typeface="+mn-lt"/>
              <a:ea typeface="+mn-ea"/>
              <a:cs typeface="+mn-cs"/>
            </a:rPr>
            <a:t>積立てた</a:t>
          </a:r>
          <a:r>
            <a:rPr kumimoji="1" lang="ja-JP" altLang="en-US" sz="1100">
              <a:solidFill>
                <a:schemeClr val="dk1"/>
              </a:solidFill>
              <a:latin typeface="+mn-lt"/>
              <a:ea typeface="+mn-ea"/>
              <a:cs typeface="+mn-cs"/>
            </a:rPr>
            <a:t>を行う予定</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公共施設等整備基金：</a:t>
          </a:r>
          <a:r>
            <a:rPr kumimoji="1" lang="ja-JP" altLang="en-US" sz="1100">
              <a:solidFill>
                <a:schemeClr val="dk1"/>
              </a:solidFill>
              <a:latin typeface="+mn-lt"/>
              <a:ea typeface="+mn-ea"/>
              <a:cs typeface="+mn-cs"/>
            </a:rPr>
            <a:t>公共施設の更新事業に応じて取り崩し、毎年度の一般財源の状況に応じて計画的な積立を行う予定</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スポーツ推進基金：</a:t>
          </a:r>
          <a:r>
            <a:rPr kumimoji="1" lang="ja-JP" altLang="en-US" sz="1100">
              <a:solidFill>
                <a:schemeClr val="dk1"/>
              </a:solidFill>
              <a:latin typeface="+mn-lt"/>
              <a:ea typeface="+mn-ea"/>
              <a:cs typeface="+mn-cs"/>
            </a:rPr>
            <a:t>現状を維持</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両部篤育英基金</a:t>
          </a:r>
          <a:r>
            <a:rPr kumimoji="1" lang="ja-JP" altLang="en-US" sz="1100">
              <a:solidFill>
                <a:schemeClr val="dk1"/>
              </a:solidFill>
              <a:latin typeface="+mn-lt"/>
              <a:ea typeface="+mn-ea"/>
              <a:cs typeface="+mn-cs"/>
            </a:rPr>
            <a:t>：現状を維持</a:t>
          </a:r>
          <a:endParaRPr kumimoji="1" lang="en-US" altLang="ja-JP" sz="1100">
            <a:solidFill>
              <a:schemeClr val="dk1"/>
            </a:solidFill>
            <a:latin typeface="+mn-lt"/>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町単独事業や公債費の増加による取り崩し。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lang="ja-JP" altLang="en-US" sz="1100" baseline="0">
              <a:solidFill>
                <a:schemeClr val="dk1"/>
              </a:solidFill>
              <a:latin typeface="+mn-ea"/>
              <a:ea typeface="+mn-ea"/>
              <a:cs typeface="+mn-cs"/>
            </a:rPr>
            <a:t>　</a:t>
          </a:r>
          <a:r>
            <a:rPr lang="ja-JP" altLang="ja-JP" sz="1100" baseline="0">
              <a:solidFill>
                <a:schemeClr val="dk1"/>
              </a:solidFill>
              <a:latin typeface="+mn-ea"/>
              <a:ea typeface="+mn-ea"/>
              <a:cs typeface="+mn-cs"/>
            </a:rPr>
            <a:t>基金の使途の明確化を図るために、財政調整基金を取り崩して個々の特定目的基金に積み立てていく。</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利子等による微増。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今後の地方債償還に備えるため、現在の状況を維持する。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当町の有形固定資産減価償却率は</a:t>
          </a:r>
          <a:r>
            <a:rPr kumimoji="1" lang="ja-JP" altLang="en-US" sz="1100">
              <a:solidFill>
                <a:schemeClr val="dk1"/>
              </a:solidFill>
              <a:effectLst/>
              <a:latin typeface="+mn-lt"/>
              <a:ea typeface="+mn-ea"/>
              <a:cs typeface="+mn-cs"/>
            </a:rPr>
            <a:t>前年から</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類似団体内平均値をわずかに</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要因としては、更新事業がほとんど行われなかったため、有形固定資産減価償却率が上がったものと思われる。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168487</xdr:rowOff>
    </xdr:from>
    <xdr:to>
      <xdr:col>19</xdr:col>
      <xdr:colOff>187325</xdr:colOff>
      <xdr:row>29</xdr:row>
      <xdr:rowOff>98637</xdr:rowOff>
    </xdr:to>
    <xdr:sp macro="" textlink="">
      <xdr:nvSpPr>
        <xdr:cNvPr id="78" name="楕円 77"/>
        <xdr:cNvSpPr/>
      </xdr:nvSpPr>
      <xdr:spPr>
        <a:xfrm>
          <a:off x="4000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137372</xdr:rowOff>
    </xdr:from>
    <xdr:to>
      <xdr:col>15</xdr:col>
      <xdr:colOff>187325</xdr:colOff>
      <xdr:row>30</xdr:row>
      <xdr:rowOff>67522</xdr:rowOff>
    </xdr:to>
    <xdr:sp macro="" textlink="">
      <xdr:nvSpPr>
        <xdr:cNvPr id="79" name="楕円 78"/>
        <xdr:cNvSpPr/>
      </xdr:nvSpPr>
      <xdr:spPr>
        <a:xfrm>
          <a:off x="3238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47837</xdr:rowOff>
    </xdr:from>
    <xdr:to>
      <xdr:col>19</xdr:col>
      <xdr:colOff>136525</xdr:colOff>
      <xdr:row>30</xdr:row>
      <xdr:rowOff>16722</xdr:rowOff>
    </xdr:to>
    <xdr:cxnSp macro="">
      <xdr:nvCxnSpPr>
        <xdr:cNvPr id="80" name="直線コネクタ 79"/>
        <xdr:cNvCxnSpPr/>
      </xdr:nvCxnSpPr>
      <xdr:spPr>
        <a:xfrm flipV="1">
          <a:off x="3289300" y="5791412"/>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1"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2"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115164</xdr:rowOff>
    </xdr:from>
    <xdr:ext cx="405111" cy="259045"/>
    <xdr:sp macro="" textlink="">
      <xdr:nvSpPr>
        <xdr:cNvPr id="83" name="n_1mainValue有形固定資産減価償却率"/>
        <xdr:cNvSpPr txBox="1"/>
      </xdr:nvSpPr>
      <xdr:spPr>
        <a:xfrm>
          <a:off x="38360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58649</xdr:rowOff>
    </xdr:from>
    <xdr:ext cx="405111" cy="259045"/>
    <xdr:sp macro="" textlink="">
      <xdr:nvSpPr>
        <xdr:cNvPr id="84" name="n_2mainValue有形固定資産減価償却率"/>
        <xdr:cNvSpPr txBox="1"/>
      </xdr:nvSpPr>
      <xdr:spPr>
        <a:xfrm>
          <a:off x="3086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当町の債務償還可能年数は類似団体平均を上回っている。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要因は平成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年度に建設した町民文化センター等過去の公共施設整備事業の公債費の増加によるものと思われる。しかし、令和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年度に起債償還のピークを超えるため、今後は債務償還可能年数については改善していくものと思われる。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27" name="楕円 126"/>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28"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0" name="楕円 69"/>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71" name="楕円 70"/>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49530</xdr:rowOff>
    </xdr:to>
    <xdr:cxnSp macro="">
      <xdr:nvCxnSpPr>
        <xdr:cNvPr id="72" name="直線コネクタ 71"/>
        <xdr:cNvCxnSpPr/>
      </xdr:nvCxnSpPr>
      <xdr:spPr>
        <a:xfrm flipV="1">
          <a:off x="2908300" y="65284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55262</xdr:rowOff>
    </xdr:from>
    <xdr:ext cx="405111" cy="259045"/>
    <xdr:sp macro="" textlink="">
      <xdr:nvSpPr>
        <xdr:cNvPr id="75" name="n_1main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6" name="n_2mainValue【道路】&#10;有形固定資産減価償却率"/>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35661</xdr:rowOff>
    </xdr:from>
    <xdr:to>
      <xdr:col>50</xdr:col>
      <xdr:colOff>165100</xdr:colOff>
      <xdr:row>41</xdr:row>
      <xdr:rowOff>137261</xdr:rowOff>
    </xdr:to>
    <xdr:sp macro="" textlink="">
      <xdr:nvSpPr>
        <xdr:cNvPr id="114" name="楕円 113"/>
        <xdr:cNvSpPr/>
      </xdr:nvSpPr>
      <xdr:spPr>
        <a:xfrm>
          <a:off x="9588500" y="70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68672</xdr:rowOff>
    </xdr:from>
    <xdr:to>
      <xdr:col>46</xdr:col>
      <xdr:colOff>38100</xdr:colOff>
      <xdr:row>41</xdr:row>
      <xdr:rowOff>170272</xdr:rowOff>
    </xdr:to>
    <xdr:sp macro="" textlink="">
      <xdr:nvSpPr>
        <xdr:cNvPr id="115" name="楕円 114"/>
        <xdr:cNvSpPr/>
      </xdr:nvSpPr>
      <xdr:spPr>
        <a:xfrm>
          <a:off x="8699500" y="70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86461</xdr:rowOff>
    </xdr:from>
    <xdr:to>
      <xdr:col>50</xdr:col>
      <xdr:colOff>114300</xdr:colOff>
      <xdr:row>41</xdr:row>
      <xdr:rowOff>119472</xdr:rowOff>
    </xdr:to>
    <xdr:cxnSp macro="">
      <xdr:nvCxnSpPr>
        <xdr:cNvPr id="116" name="直線コネクタ 115"/>
        <xdr:cNvCxnSpPr/>
      </xdr:nvCxnSpPr>
      <xdr:spPr>
        <a:xfrm flipV="1">
          <a:off x="8750300" y="7115911"/>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128388</xdr:rowOff>
    </xdr:from>
    <xdr:ext cx="534377" cy="259045"/>
    <xdr:sp macro="" textlink="">
      <xdr:nvSpPr>
        <xdr:cNvPr id="119" name="n_1mainValue【道路】&#10;一人当たり延長"/>
        <xdr:cNvSpPr txBox="1"/>
      </xdr:nvSpPr>
      <xdr:spPr>
        <a:xfrm>
          <a:off x="9359411" y="71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161399</xdr:rowOff>
    </xdr:from>
    <xdr:ext cx="534377" cy="259045"/>
    <xdr:sp macro="" textlink="">
      <xdr:nvSpPr>
        <xdr:cNvPr id="120" name="n_2mainValue【道路】&#10;一人当たり延長"/>
        <xdr:cNvSpPr txBox="1"/>
      </xdr:nvSpPr>
      <xdr:spPr>
        <a:xfrm>
          <a:off x="8483111" y="719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59" name="楕円 158"/>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xdr:rowOff>
    </xdr:from>
    <xdr:to>
      <xdr:col>15</xdr:col>
      <xdr:colOff>101600</xdr:colOff>
      <xdr:row>61</xdr:row>
      <xdr:rowOff>102235</xdr:rowOff>
    </xdr:to>
    <xdr:sp macro="" textlink="">
      <xdr:nvSpPr>
        <xdr:cNvPr id="160" name="楕円 159"/>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51435</xdr:rowOff>
    </xdr:to>
    <xdr:cxnSp macro="">
      <xdr:nvCxnSpPr>
        <xdr:cNvPr id="161" name="直線コネクタ 160"/>
        <xdr:cNvCxnSpPr/>
      </xdr:nvCxnSpPr>
      <xdr:spPr>
        <a:xfrm flipV="1">
          <a:off x="2908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64" name="n_1main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165" name="n_2mainValue【橋りょう・トンネル】&#10;有形固定資産減価償却率"/>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90308</xdr:rowOff>
    </xdr:from>
    <xdr:to>
      <xdr:col>50</xdr:col>
      <xdr:colOff>165100</xdr:colOff>
      <xdr:row>64</xdr:row>
      <xdr:rowOff>20458</xdr:rowOff>
    </xdr:to>
    <xdr:sp macro="" textlink="">
      <xdr:nvSpPr>
        <xdr:cNvPr id="205" name="楕円 204"/>
        <xdr:cNvSpPr/>
      </xdr:nvSpPr>
      <xdr:spPr>
        <a:xfrm>
          <a:off x="9588500" y="108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92700</xdr:rowOff>
    </xdr:from>
    <xdr:to>
      <xdr:col>46</xdr:col>
      <xdr:colOff>38100</xdr:colOff>
      <xdr:row>64</xdr:row>
      <xdr:rowOff>22850</xdr:rowOff>
    </xdr:to>
    <xdr:sp macro="" textlink="">
      <xdr:nvSpPr>
        <xdr:cNvPr id="206" name="楕円 205"/>
        <xdr:cNvSpPr/>
      </xdr:nvSpPr>
      <xdr:spPr>
        <a:xfrm>
          <a:off x="8699500" y="10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141108</xdr:rowOff>
    </xdr:from>
    <xdr:to>
      <xdr:col>50</xdr:col>
      <xdr:colOff>114300</xdr:colOff>
      <xdr:row>63</xdr:row>
      <xdr:rowOff>143500</xdr:rowOff>
    </xdr:to>
    <xdr:cxnSp macro="">
      <xdr:nvCxnSpPr>
        <xdr:cNvPr id="207" name="直線コネクタ 206"/>
        <xdr:cNvCxnSpPr/>
      </xdr:nvCxnSpPr>
      <xdr:spPr>
        <a:xfrm flipV="1">
          <a:off x="8750300" y="10942458"/>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11585</xdr:rowOff>
    </xdr:from>
    <xdr:ext cx="599010" cy="259045"/>
    <xdr:sp macro="" textlink="">
      <xdr:nvSpPr>
        <xdr:cNvPr id="210" name="n_1mainValue【橋りょう・トンネル】&#10;一人当たり有形固定資産（償却資産）額"/>
        <xdr:cNvSpPr txBox="1"/>
      </xdr:nvSpPr>
      <xdr:spPr>
        <a:xfrm>
          <a:off x="9327095" y="109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13977</xdr:rowOff>
    </xdr:from>
    <xdr:ext cx="599010" cy="259045"/>
    <xdr:sp macro="" textlink="">
      <xdr:nvSpPr>
        <xdr:cNvPr id="211" name="n_2mainValue【橋りょう・トンネル】&#10;一人当たり有形固定資産（償却資産）額"/>
        <xdr:cNvSpPr txBox="1"/>
      </xdr:nvSpPr>
      <xdr:spPr>
        <a:xfrm>
          <a:off x="8450795" y="1098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50" name="楕円 249"/>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51" name="楕円 250"/>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85725</xdr:rowOff>
    </xdr:to>
    <xdr:cxnSp macro="">
      <xdr:nvCxnSpPr>
        <xdr:cNvPr id="252" name="直線コネクタ 251"/>
        <xdr:cNvCxnSpPr/>
      </xdr:nvCxnSpPr>
      <xdr:spPr>
        <a:xfrm flipV="1">
          <a:off x="2908300" y="141103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255" name="n_1main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56" name="n_2main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3378</xdr:rowOff>
    </xdr:from>
    <xdr:to>
      <xdr:col>50</xdr:col>
      <xdr:colOff>165100</xdr:colOff>
      <xdr:row>86</xdr:row>
      <xdr:rowOff>104978</xdr:rowOff>
    </xdr:to>
    <xdr:sp macro="" textlink="">
      <xdr:nvSpPr>
        <xdr:cNvPr id="294" name="楕円 293"/>
        <xdr:cNvSpPr/>
      </xdr:nvSpPr>
      <xdr:spPr>
        <a:xfrm>
          <a:off x="9588500" y="147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171056</xdr:rowOff>
    </xdr:from>
    <xdr:to>
      <xdr:col>46</xdr:col>
      <xdr:colOff>38100</xdr:colOff>
      <xdr:row>86</xdr:row>
      <xdr:rowOff>101206</xdr:rowOff>
    </xdr:to>
    <xdr:sp macro="" textlink="">
      <xdr:nvSpPr>
        <xdr:cNvPr id="295" name="楕円 294"/>
        <xdr:cNvSpPr/>
      </xdr:nvSpPr>
      <xdr:spPr>
        <a:xfrm>
          <a:off x="8699500" y="14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50406</xdr:rowOff>
    </xdr:from>
    <xdr:to>
      <xdr:col>50</xdr:col>
      <xdr:colOff>114300</xdr:colOff>
      <xdr:row>86</xdr:row>
      <xdr:rowOff>54178</xdr:rowOff>
    </xdr:to>
    <xdr:cxnSp macro="">
      <xdr:nvCxnSpPr>
        <xdr:cNvPr id="296" name="直線コネクタ 295"/>
        <xdr:cNvCxnSpPr/>
      </xdr:nvCxnSpPr>
      <xdr:spPr>
        <a:xfrm>
          <a:off x="8750300" y="14795106"/>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96105</xdr:rowOff>
    </xdr:from>
    <xdr:ext cx="469744" cy="259045"/>
    <xdr:sp macro="" textlink="">
      <xdr:nvSpPr>
        <xdr:cNvPr id="299" name="n_1mainValue【公営住宅】&#10;一人当たり面積"/>
        <xdr:cNvSpPr txBox="1"/>
      </xdr:nvSpPr>
      <xdr:spPr>
        <a:xfrm>
          <a:off x="9391727" y="1484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92333</xdr:rowOff>
    </xdr:from>
    <xdr:ext cx="469744" cy="259045"/>
    <xdr:sp macro="" textlink="">
      <xdr:nvSpPr>
        <xdr:cNvPr id="300" name="n_2mainValue【公営住宅】&#10;一人当たり面積"/>
        <xdr:cNvSpPr txBox="1"/>
      </xdr:nvSpPr>
      <xdr:spPr>
        <a:xfrm>
          <a:off x="8515427" y="1483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113574</xdr:rowOff>
    </xdr:from>
    <xdr:to>
      <xdr:col>81</xdr:col>
      <xdr:colOff>101600</xdr:colOff>
      <xdr:row>34</xdr:row>
      <xdr:rowOff>43724</xdr:rowOff>
    </xdr:to>
    <xdr:sp macro="" textlink="">
      <xdr:nvSpPr>
        <xdr:cNvPr id="356" name="楕円 355"/>
        <xdr:cNvSpPr/>
      </xdr:nvSpPr>
      <xdr:spPr>
        <a:xfrm>
          <a:off x="15430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95613</xdr:rowOff>
    </xdr:from>
    <xdr:to>
      <xdr:col>76</xdr:col>
      <xdr:colOff>165100</xdr:colOff>
      <xdr:row>34</xdr:row>
      <xdr:rowOff>25763</xdr:rowOff>
    </xdr:to>
    <xdr:sp macro="" textlink="">
      <xdr:nvSpPr>
        <xdr:cNvPr id="357" name="楕円 356"/>
        <xdr:cNvSpPr/>
      </xdr:nvSpPr>
      <xdr:spPr>
        <a:xfrm>
          <a:off x="14541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146413</xdr:rowOff>
    </xdr:from>
    <xdr:to>
      <xdr:col>81</xdr:col>
      <xdr:colOff>50800</xdr:colOff>
      <xdr:row>33</xdr:row>
      <xdr:rowOff>164374</xdr:rowOff>
    </xdr:to>
    <xdr:cxnSp macro="">
      <xdr:nvCxnSpPr>
        <xdr:cNvPr id="358" name="直線コネクタ 357"/>
        <xdr:cNvCxnSpPr/>
      </xdr:nvCxnSpPr>
      <xdr:spPr>
        <a:xfrm>
          <a:off x="14592300" y="58042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60251</xdr:rowOff>
    </xdr:from>
    <xdr:ext cx="405111" cy="259045"/>
    <xdr:sp macro="" textlink="">
      <xdr:nvSpPr>
        <xdr:cNvPr id="361" name="n_1mainValue【認定こども園・幼稚園・保育所】&#10;有形固定資産減価償却率"/>
        <xdr:cNvSpPr txBox="1"/>
      </xdr:nvSpPr>
      <xdr:spPr>
        <a:xfrm>
          <a:off x="15266044" y="554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42290</xdr:rowOff>
    </xdr:from>
    <xdr:ext cx="405111" cy="259045"/>
    <xdr:sp macro="" textlink="">
      <xdr:nvSpPr>
        <xdr:cNvPr id="362" name="n_2mainValue【認定こども園・幼稚園・保育所】&#10;有形固定資産減価償却率"/>
        <xdr:cNvSpPr txBox="1"/>
      </xdr:nvSpPr>
      <xdr:spPr>
        <a:xfrm>
          <a:off x="14389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00" name="楕円 399"/>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01" name="楕円 400"/>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53340</xdr:rowOff>
    </xdr:to>
    <xdr:cxnSp macro="">
      <xdr:nvCxnSpPr>
        <xdr:cNvPr id="402" name="直線コネクタ 401"/>
        <xdr:cNvCxnSpPr/>
      </xdr:nvCxnSpPr>
      <xdr:spPr>
        <a:xfrm flipV="1">
          <a:off x="20434300" y="6736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05" name="n_1mainValue【認定こども園・幼稚園・保育所】&#10;一人当たり面積"/>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06" name="n_2main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445" name="楕円 444"/>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46" name="楕円 445"/>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152400</xdr:rowOff>
    </xdr:to>
    <xdr:cxnSp macro="">
      <xdr:nvCxnSpPr>
        <xdr:cNvPr id="447" name="直線コネクタ 446"/>
        <xdr:cNvCxnSpPr/>
      </xdr:nvCxnSpPr>
      <xdr:spPr>
        <a:xfrm flipV="1">
          <a:off x="14592300" y="103955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9"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450" name="n_1mainValue【学校施設】&#10;有形固定資産減価償却率"/>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51" name="n_2main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126670</xdr:rowOff>
    </xdr:from>
    <xdr:to>
      <xdr:col>112</xdr:col>
      <xdr:colOff>38100</xdr:colOff>
      <xdr:row>63</xdr:row>
      <xdr:rowOff>56820</xdr:rowOff>
    </xdr:to>
    <xdr:sp macro="" textlink="">
      <xdr:nvSpPr>
        <xdr:cNvPr id="489" name="楕円 488"/>
        <xdr:cNvSpPr/>
      </xdr:nvSpPr>
      <xdr:spPr>
        <a:xfrm>
          <a:off x="21272500" y="107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130251</xdr:rowOff>
    </xdr:from>
    <xdr:to>
      <xdr:col>107</xdr:col>
      <xdr:colOff>101600</xdr:colOff>
      <xdr:row>63</xdr:row>
      <xdr:rowOff>60401</xdr:rowOff>
    </xdr:to>
    <xdr:sp macro="" textlink="">
      <xdr:nvSpPr>
        <xdr:cNvPr id="490" name="楕円 489"/>
        <xdr:cNvSpPr/>
      </xdr:nvSpPr>
      <xdr:spPr>
        <a:xfrm>
          <a:off x="20383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6020</xdr:rowOff>
    </xdr:from>
    <xdr:to>
      <xdr:col>111</xdr:col>
      <xdr:colOff>177800</xdr:colOff>
      <xdr:row>63</xdr:row>
      <xdr:rowOff>9601</xdr:rowOff>
    </xdr:to>
    <xdr:cxnSp macro="">
      <xdr:nvCxnSpPr>
        <xdr:cNvPr id="491" name="直線コネクタ 490"/>
        <xdr:cNvCxnSpPr/>
      </xdr:nvCxnSpPr>
      <xdr:spPr>
        <a:xfrm flipV="1">
          <a:off x="20434300" y="1080737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47947</xdr:rowOff>
    </xdr:from>
    <xdr:ext cx="469744" cy="259045"/>
    <xdr:sp macro="" textlink="">
      <xdr:nvSpPr>
        <xdr:cNvPr id="494" name="n_1mainValue【学校施設】&#10;一人当たり面積"/>
        <xdr:cNvSpPr txBox="1"/>
      </xdr:nvSpPr>
      <xdr:spPr>
        <a:xfrm>
          <a:off x="21075727" y="108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51528</xdr:rowOff>
    </xdr:from>
    <xdr:ext cx="469744" cy="259045"/>
    <xdr:sp macro="" textlink="">
      <xdr:nvSpPr>
        <xdr:cNvPr id="495" name="n_2mainValue【学校施設】&#10;一人当たり面積"/>
        <xdr:cNvSpPr txBox="1"/>
      </xdr:nvSpPr>
      <xdr:spPr>
        <a:xfrm>
          <a:off x="20199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551" name="楕円 550"/>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552" name="楕円 551"/>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30480</xdr:rowOff>
    </xdr:to>
    <xdr:cxnSp macro="">
      <xdr:nvCxnSpPr>
        <xdr:cNvPr id="553" name="直線コネクタ 552"/>
        <xdr:cNvCxnSpPr/>
      </xdr:nvCxnSpPr>
      <xdr:spPr>
        <a:xfrm flipV="1">
          <a:off x="14592300" y="18001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54"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5"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556" name="n_1mainValue【公民館】&#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557" name="n_2mainValue【公民館】&#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78739</xdr:rowOff>
    </xdr:from>
    <xdr:to>
      <xdr:col>112</xdr:col>
      <xdr:colOff>38100</xdr:colOff>
      <xdr:row>108</xdr:row>
      <xdr:rowOff>8889</xdr:rowOff>
    </xdr:to>
    <xdr:sp macro="" textlink="">
      <xdr:nvSpPr>
        <xdr:cNvPr id="595" name="楕円 594"/>
        <xdr:cNvSpPr/>
      </xdr:nvSpPr>
      <xdr:spPr>
        <a:xfrm>
          <a:off x="21272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81407</xdr:rowOff>
    </xdr:from>
    <xdr:to>
      <xdr:col>107</xdr:col>
      <xdr:colOff>101600</xdr:colOff>
      <xdr:row>108</xdr:row>
      <xdr:rowOff>11557</xdr:rowOff>
    </xdr:to>
    <xdr:sp macro="" textlink="">
      <xdr:nvSpPr>
        <xdr:cNvPr id="596" name="楕円 595"/>
        <xdr:cNvSpPr/>
      </xdr:nvSpPr>
      <xdr:spPr>
        <a:xfrm>
          <a:off x="20383500" y="184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129539</xdr:rowOff>
    </xdr:from>
    <xdr:to>
      <xdr:col>111</xdr:col>
      <xdr:colOff>177800</xdr:colOff>
      <xdr:row>107</xdr:row>
      <xdr:rowOff>132207</xdr:rowOff>
    </xdr:to>
    <xdr:cxnSp macro="">
      <xdr:nvCxnSpPr>
        <xdr:cNvPr id="597" name="直線コネクタ 596"/>
        <xdr:cNvCxnSpPr/>
      </xdr:nvCxnSpPr>
      <xdr:spPr>
        <a:xfrm flipV="1">
          <a:off x="20434300" y="1847468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8"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9"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xdr:rowOff>
    </xdr:from>
    <xdr:ext cx="469744" cy="259045"/>
    <xdr:sp macro="" textlink="">
      <xdr:nvSpPr>
        <xdr:cNvPr id="600" name="n_1mainValue【公民館】&#10;一人当たり面積"/>
        <xdr:cNvSpPr txBox="1"/>
      </xdr:nvSpPr>
      <xdr:spPr>
        <a:xfrm>
          <a:off x="21075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2684</xdr:rowOff>
    </xdr:from>
    <xdr:ext cx="469744" cy="259045"/>
    <xdr:sp macro="" textlink="">
      <xdr:nvSpPr>
        <xdr:cNvPr id="601" name="n_2mainValue【公民館】&#10;一人当たり面積"/>
        <xdr:cNvSpPr txBox="1"/>
      </xdr:nvSpPr>
      <xdr:spPr>
        <a:xfrm>
          <a:off x="20199427" y="185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いくつか</a:t>
          </a:r>
          <a:r>
            <a:rPr kumimoji="1" lang="ja-JP" altLang="ja-JP" sz="1100">
              <a:solidFill>
                <a:schemeClr val="dk1"/>
              </a:solidFill>
              <a:effectLst/>
              <a:latin typeface="+mn-lt"/>
              <a:ea typeface="+mn-ea"/>
              <a:cs typeface="+mn-cs"/>
            </a:rPr>
            <a:t>の施設で類似団体平均を下回っている</a:t>
          </a:r>
          <a:r>
            <a:rPr kumimoji="1" lang="ja-JP" altLang="en-US" sz="1100">
              <a:solidFill>
                <a:schemeClr val="dk1"/>
              </a:solidFill>
              <a:effectLst/>
              <a:latin typeface="+mn-lt"/>
              <a:ea typeface="+mn-ea"/>
              <a:cs typeface="+mn-cs"/>
            </a:rPr>
            <a:t>が、保育所については、小規模な木造施設であることにより償却率が高くなっている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学校や公民館など大きな施設については、耐震化等とあわせ、</a:t>
          </a:r>
          <a:r>
            <a:rPr kumimoji="1" lang="ja-JP" altLang="en-US" sz="1100">
              <a:solidFill>
                <a:schemeClr val="dk1"/>
              </a:solidFill>
              <a:effectLst/>
              <a:latin typeface="+mn-lt"/>
              <a:ea typeface="+mn-ea"/>
              <a:cs typeface="+mn-cs"/>
            </a:rPr>
            <a:t>おおよそ</a:t>
          </a:r>
          <a:r>
            <a:rPr kumimoji="1" lang="ja-JP" altLang="ja-JP" sz="1100">
              <a:solidFill>
                <a:schemeClr val="dk1"/>
              </a:solidFill>
              <a:effectLst/>
              <a:latin typeface="+mn-lt"/>
              <a:ea typeface="+mn-ea"/>
              <a:cs typeface="+mn-cs"/>
            </a:rPr>
            <a:t>更新工事が完了している。</a:t>
          </a:r>
          <a:endParaRPr lang="ja-JP" altLang="ja-JP" sz="1400">
            <a:effectLst/>
          </a:endParaRPr>
        </a:p>
        <a:p>
          <a:r>
            <a:rPr kumimoji="1" lang="ja-JP" altLang="ja-JP" sz="1100">
              <a:solidFill>
                <a:schemeClr val="dk1"/>
              </a:solidFill>
              <a:effectLst/>
              <a:latin typeface="+mn-lt"/>
              <a:ea typeface="+mn-ea"/>
              <a:cs typeface="+mn-cs"/>
            </a:rPr>
            <a:t>また、一人当たり面積については、類似団体を下回っており、規模の適正化については今後検討の必要がある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88900</xdr:rowOff>
    </xdr:from>
    <xdr:to>
      <xdr:col>20</xdr:col>
      <xdr:colOff>38100</xdr:colOff>
      <xdr:row>40</xdr:row>
      <xdr:rowOff>19050</xdr:rowOff>
    </xdr:to>
    <xdr:sp macro="" textlink="">
      <xdr:nvSpPr>
        <xdr:cNvPr id="71" name="楕円 70"/>
        <xdr:cNvSpPr/>
      </xdr:nvSpPr>
      <xdr:spPr>
        <a:xfrm>
          <a:off x="3746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114300</xdr:rowOff>
    </xdr:from>
    <xdr:to>
      <xdr:col>15</xdr:col>
      <xdr:colOff>101600</xdr:colOff>
      <xdr:row>40</xdr:row>
      <xdr:rowOff>44450</xdr:rowOff>
    </xdr:to>
    <xdr:sp macro="" textlink="">
      <xdr:nvSpPr>
        <xdr:cNvPr id="72" name="楕円 71"/>
        <xdr:cNvSpPr/>
      </xdr:nvSpPr>
      <xdr:spPr>
        <a:xfrm>
          <a:off x="2857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139700</xdr:rowOff>
    </xdr:from>
    <xdr:to>
      <xdr:col>19</xdr:col>
      <xdr:colOff>177800</xdr:colOff>
      <xdr:row>39</xdr:row>
      <xdr:rowOff>165100</xdr:rowOff>
    </xdr:to>
    <xdr:cxnSp macro="">
      <xdr:nvCxnSpPr>
        <xdr:cNvPr id="73" name="直線コネクタ 72"/>
        <xdr:cNvCxnSpPr/>
      </xdr:nvCxnSpPr>
      <xdr:spPr>
        <a:xfrm flipV="1">
          <a:off x="2908300" y="68262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10177</xdr:rowOff>
    </xdr:from>
    <xdr:ext cx="405111" cy="259045"/>
    <xdr:sp macro="" textlink="">
      <xdr:nvSpPr>
        <xdr:cNvPr id="74" name="n_1mainValue【図書館】&#10;有形固定資産減価償却率"/>
        <xdr:cNvSpPr txBox="1"/>
      </xdr:nvSpPr>
      <xdr:spPr>
        <a:xfrm>
          <a:off x="3582044"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35577</xdr:rowOff>
    </xdr:from>
    <xdr:ext cx="405111" cy="259045"/>
    <xdr:sp macro="" textlink="">
      <xdr:nvSpPr>
        <xdr:cNvPr id="75" name="n_2mainValue【図書館】&#10;有形固定資産減価償却率"/>
        <xdr:cNvSpPr txBox="1"/>
      </xdr:nvSpPr>
      <xdr:spPr>
        <a:xfrm>
          <a:off x="2705744"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2"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51833</xdr:rowOff>
    </xdr:from>
    <xdr:ext cx="469744" cy="259045"/>
    <xdr:sp macro="" textlink="">
      <xdr:nvSpPr>
        <xdr:cNvPr id="105" name="n_1ave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6" name="フローチャート: 判断 105"/>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8399</xdr:rowOff>
    </xdr:from>
    <xdr:ext cx="469744" cy="259045"/>
    <xdr:sp macro="" textlink="">
      <xdr:nvSpPr>
        <xdr:cNvPr id="107" name="n_2aveValue【図書館】&#10;一人当たり面積"/>
        <xdr:cNvSpPr txBox="1"/>
      </xdr:nvSpPr>
      <xdr:spPr>
        <a:xfrm>
          <a:off x="8515427" y="66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61976</xdr:rowOff>
    </xdr:from>
    <xdr:to>
      <xdr:col>50</xdr:col>
      <xdr:colOff>165100</xdr:colOff>
      <xdr:row>38</xdr:row>
      <xdr:rowOff>163576</xdr:rowOff>
    </xdr:to>
    <xdr:sp macro="" textlink="">
      <xdr:nvSpPr>
        <xdr:cNvPr id="113" name="楕円 112"/>
        <xdr:cNvSpPr/>
      </xdr:nvSpPr>
      <xdr:spPr>
        <a:xfrm>
          <a:off x="9588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52832</xdr:rowOff>
    </xdr:from>
    <xdr:to>
      <xdr:col>46</xdr:col>
      <xdr:colOff>38100</xdr:colOff>
      <xdr:row>38</xdr:row>
      <xdr:rowOff>154432</xdr:rowOff>
    </xdr:to>
    <xdr:sp macro="" textlink="">
      <xdr:nvSpPr>
        <xdr:cNvPr id="114" name="楕円 113"/>
        <xdr:cNvSpPr/>
      </xdr:nvSpPr>
      <xdr:spPr>
        <a:xfrm>
          <a:off x="8699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103632</xdr:rowOff>
    </xdr:from>
    <xdr:to>
      <xdr:col>50</xdr:col>
      <xdr:colOff>114300</xdr:colOff>
      <xdr:row>38</xdr:row>
      <xdr:rowOff>112776</xdr:rowOff>
    </xdr:to>
    <xdr:cxnSp macro="">
      <xdr:nvCxnSpPr>
        <xdr:cNvPr id="115" name="直線コネクタ 114"/>
        <xdr:cNvCxnSpPr/>
      </xdr:nvCxnSpPr>
      <xdr:spPr>
        <a:xfrm>
          <a:off x="8750300" y="661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8653</xdr:rowOff>
    </xdr:from>
    <xdr:ext cx="469744" cy="259045"/>
    <xdr:sp macro="" textlink="">
      <xdr:nvSpPr>
        <xdr:cNvPr id="116" name="n_1mainValue【図書館】&#10;一人当たり面積"/>
        <xdr:cNvSpPr txBox="1"/>
      </xdr:nvSpPr>
      <xdr:spPr>
        <a:xfrm>
          <a:off x="93917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170959</xdr:rowOff>
    </xdr:from>
    <xdr:ext cx="469744" cy="259045"/>
    <xdr:sp macro="" textlink="">
      <xdr:nvSpPr>
        <xdr:cNvPr id="117" name="n_2mainValue【図書館】&#10;一人当たり面積"/>
        <xdr:cNvSpPr txBox="1"/>
      </xdr:nvSpPr>
      <xdr:spPr>
        <a:xfrm>
          <a:off x="8515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15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51" name="フローチャート: 判断 15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5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116840</xdr:rowOff>
    </xdr:from>
    <xdr:to>
      <xdr:col>20</xdr:col>
      <xdr:colOff>38100</xdr:colOff>
      <xdr:row>59</xdr:row>
      <xdr:rowOff>46990</xdr:rowOff>
    </xdr:to>
    <xdr:sp macro="" textlink="">
      <xdr:nvSpPr>
        <xdr:cNvPr id="158" name="楕円 157"/>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9" name="楕円 158"/>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110490</xdr:rowOff>
    </xdr:to>
    <xdr:cxnSp macro="">
      <xdr:nvCxnSpPr>
        <xdr:cNvPr id="160" name="直線コネクタ 159"/>
        <xdr:cNvCxnSpPr/>
      </xdr:nvCxnSpPr>
      <xdr:spPr>
        <a:xfrm flipV="1">
          <a:off x="2908300" y="10111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63517</xdr:rowOff>
    </xdr:from>
    <xdr:ext cx="405111" cy="259045"/>
    <xdr:sp macro="" textlink="">
      <xdr:nvSpPr>
        <xdr:cNvPr id="161" name="n_1mainValue【体育館・プール】&#10;有形固定資産減価償却率"/>
        <xdr:cNvSpPr txBox="1"/>
      </xdr:nvSpPr>
      <xdr:spPr>
        <a:xfrm>
          <a:off x="3582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62" name="n_2mainValue【体育館・プー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9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9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97" name="フローチャート: 判断 19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9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162941</xdr:rowOff>
    </xdr:from>
    <xdr:to>
      <xdr:col>50</xdr:col>
      <xdr:colOff>165100</xdr:colOff>
      <xdr:row>64</xdr:row>
      <xdr:rowOff>93091</xdr:rowOff>
    </xdr:to>
    <xdr:sp macro="" textlink="">
      <xdr:nvSpPr>
        <xdr:cNvPr id="204" name="楕円 203"/>
        <xdr:cNvSpPr/>
      </xdr:nvSpPr>
      <xdr:spPr>
        <a:xfrm>
          <a:off x="9588500" y="109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164247</xdr:rowOff>
    </xdr:from>
    <xdr:to>
      <xdr:col>46</xdr:col>
      <xdr:colOff>38100</xdr:colOff>
      <xdr:row>64</xdr:row>
      <xdr:rowOff>94397</xdr:rowOff>
    </xdr:to>
    <xdr:sp macro="" textlink="">
      <xdr:nvSpPr>
        <xdr:cNvPr id="205" name="楕円 204"/>
        <xdr:cNvSpPr/>
      </xdr:nvSpPr>
      <xdr:spPr>
        <a:xfrm>
          <a:off x="8699500" y="109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42291</xdr:rowOff>
    </xdr:from>
    <xdr:to>
      <xdr:col>50</xdr:col>
      <xdr:colOff>114300</xdr:colOff>
      <xdr:row>64</xdr:row>
      <xdr:rowOff>43597</xdr:rowOff>
    </xdr:to>
    <xdr:cxnSp macro="">
      <xdr:nvCxnSpPr>
        <xdr:cNvPr id="206" name="直線コネクタ 205"/>
        <xdr:cNvCxnSpPr/>
      </xdr:nvCxnSpPr>
      <xdr:spPr>
        <a:xfrm flipV="1">
          <a:off x="8750300" y="1101509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84218</xdr:rowOff>
    </xdr:from>
    <xdr:ext cx="469744" cy="259045"/>
    <xdr:sp macro="" textlink="">
      <xdr:nvSpPr>
        <xdr:cNvPr id="207" name="n_1mainValue【体育館・プール】&#10;一人当たり面積"/>
        <xdr:cNvSpPr txBox="1"/>
      </xdr:nvSpPr>
      <xdr:spPr>
        <a:xfrm>
          <a:off x="9391727" y="1105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85524</xdr:rowOff>
    </xdr:from>
    <xdr:ext cx="469744" cy="259045"/>
    <xdr:sp macro="" textlink="">
      <xdr:nvSpPr>
        <xdr:cNvPr id="208" name="n_2mainValue【体育館・プール】&#10;一人当たり面積"/>
        <xdr:cNvSpPr txBox="1"/>
      </xdr:nvSpPr>
      <xdr:spPr>
        <a:xfrm>
          <a:off x="8515427" y="110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5" name="テキスト ボックス 23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6" name="直線コネクタ 2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7" name="テキスト ボックス 23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8" name="直線コネクタ 2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9" name="テキスト ボックス 2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0" name="直線コネクタ 2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1" name="テキスト ボックス 2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2" name="直線コネクタ 2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3" name="テキスト ボックス 2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4" name="直線コネクタ 2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5" name="テキスト ボックス 24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34289</xdr:rowOff>
    </xdr:to>
    <xdr:cxnSp macro="">
      <xdr:nvCxnSpPr>
        <xdr:cNvPr id="249" name="直線コネクタ 248"/>
        <xdr:cNvCxnSpPr/>
      </xdr:nvCxnSpPr>
      <xdr:spPr>
        <a:xfrm flipV="1">
          <a:off x="4634865" y="17200245"/>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38116</xdr:rowOff>
    </xdr:from>
    <xdr:ext cx="405111" cy="259045"/>
    <xdr:sp macro="" textlink="">
      <xdr:nvSpPr>
        <xdr:cNvPr id="250" name="【市民会館】&#10;有形固定資産減価償却率最小値テキスト"/>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34289</xdr:rowOff>
    </xdr:from>
    <xdr:to>
      <xdr:col>24</xdr:col>
      <xdr:colOff>152400</xdr:colOff>
      <xdr:row>107</xdr:row>
      <xdr:rowOff>34289</xdr:rowOff>
    </xdr:to>
    <xdr:cxnSp macro="">
      <xdr:nvCxnSpPr>
        <xdr:cNvPr id="251" name="直線コネクタ 250"/>
        <xdr:cNvCxnSpPr/>
      </xdr:nvCxnSpPr>
      <xdr:spPr>
        <a:xfrm>
          <a:off x="4546600" y="1837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252" name="【市民会館】&#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253" name="直線コネクタ 252"/>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25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255" name="フローチャート: 判断 25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124461</xdr:rowOff>
    </xdr:from>
    <xdr:to>
      <xdr:col>20</xdr:col>
      <xdr:colOff>38100</xdr:colOff>
      <xdr:row>105</xdr:row>
      <xdr:rowOff>54611</xdr:rowOff>
    </xdr:to>
    <xdr:sp macro="" textlink="">
      <xdr:nvSpPr>
        <xdr:cNvPr id="256" name="フローチャート: 判断 255"/>
        <xdr:cNvSpPr/>
      </xdr:nvSpPr>
      <xdr:spPr>
        <a:xfrm>
          <a:off x="3746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71138</xdr:rowOff>
    </xdr:from>
    <xdr:ext cx="405111" cy="259045"/>
    <xdr:sp macro="" textlink="">
      <xdr:nvSpPr>
        <xdr:cNvPr id="257" name="n_1aveValue【市民会館】&#10;有形固定資産減価償却率"/>
        <xdr:cNvSpPr txBox="1"/>
      </xdr:nvSpPr>
      <xdr:spPr>
        <a:xfrm>
          <a:off x="35820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34925</xdr:rowOff>
    </xdr:from>
    <xdr:to>
      <xdr:col>15</xdr:col>
      <xdr:colOff>101600</xdr:colOff>
      <xdr:row>105</xdr:row>
      <xdr:rowOff>136525</xdr:rowOff>
    </xdr:to>
    <xdr:sp macro="" textlink="">
      <xdr:nvSpPr>
        <xdr:cNvPr id="258" name="フローチャート: 判断 257"/>
        <xdr:cNvSpPr/>
      </xdr:nvSpPr>
      <xdr:spPr>
        <a:xfrm>
          <a:off x="2857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153052</xdr:rowOff>
    </xdr:from>
    <xdr:ext cx="405111" cy="259045"/>
    <xdr:sp macro="" textlink="">
      <xdr:nvSpPr>
        <xdr:cNvPr id="259" name="n_2aveValue【市民会館】&#10;有形固定資産減価償却率"/>
        <xdr:cNvSpPr txBox="1"/>
      </xdr:nvSpPr>
      <xdr:spPr>
        <a:xfrm>
          <a:off x="2705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34925</xdr:rowOff>
    </xdr:from>
    <xdr:to>
      <xdr:col>20</xdr:col>
      <xdr:colOff>38100</xdr:colOff>
      <xdr:row>107</xdr:row>
      <xdr:rowOff>136525</xdr:rowOff>
    </xdr:to>
    <xdr:sp macro="" textlink="">
      <xdr:nvSpPr>
        <xdr:cNvPr id="265" name="楕円 264"/>
        <xdr:cNvSpPr/>
      </xdr:nvSpPr>
      <xdr:spPr>
        <a:xfrm>
          <a:off x="3746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73025</xdr:rowOff>
    </xdr:from>
    <xdr:to>
      <xdr:col>15</xdr:col>
      <xdr:colOff>101600</xdr:colOff>
      <xdr:row>108</xdr:row>
      <xdr:rowOff>3175</xdr:rowOff>
    </xdr:to>
    <xdr:sp macro="" textlink="">
      <xdr:nvSpPr>
        <xdr:cNvPr id="266" name="楕円 265"/>
        <xdr:cNvSpPr/>
      </xdr:nvSpPr>
      <xdr:spPr>
        <a:xfrm>
          <a:off x="2857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107</xdr:row>
      <xdr:rowOff>123825</xdr:rowOff>
    </xdr:to>
    <xdr:cxnSp macro="">
      <xdr:nvCxnSpPr>
        <xdr:cNvPr id="267" name="直線コネクタ 266"/>
        <xdr:cNvCxnSpPr/>
      </xdr:nvCxnSpPr>
      <xdr:spPr>
        <a:xfrm flipV="1">
          <a:off x="2908300" y="18430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127652</xdr:rowOff>
    </xdr:from>
    <xdr:ext cx="405111" cy="259045"/>
    <xdr:sp macro="" textlink="">
      <xdr:nvSpPr>
        <xdr:cNvPr id="268" name="n_1mainValue【市民会館】&#10;有形固定資産減価償却率"/>
        <xdr:cNvSpPr txBox="1"/>
      </xdr:nvSpPr>
      <xdr:spPr>
        <a:xfrm>
          <a:off x="3582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165752</xdr:rowOff>
    </xdr:from>
    <xdr:ext cx="405111" cy="259045"/>
    <xdr:sp macro="" textlink="">
      <xdr:nvSpPr>
        <xdr:cNvPr id="269" name="n_2mainValue【市民会館】&#10;有形固定資産減価償却率"/>
        <xdr:cNvSpPr txBox="1"/>
      </xdr:nvSpPr>
      <xdr:spPr>
        <a:xfrm>
          <a:off x="2705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1" name="テキスト ボックス 2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3" name="テキスト ボックス 2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5" name="テキスト ボックス 2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7" name="テキスト ボックス 2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9" name="テキスト ボックス 2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3" name="直線コネクタ 292"/>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4"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5" name="直線コネクタ 294"/>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6"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7" name="直線コネクタ 296"/>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98"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99" name="フローチャート: 判断 298"/>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00" name="フローチャート: 判断 299"/>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01" name="n_1aveValue【市民会館】&#10;一人当たり面積"/>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02" name="フローチャート: 判断 301"/>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03" name="n_2aveValue【市民会館】&#10;一人当たり面積"/>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4" name="テキスト ボックス 3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38354</xdr:rowOff>
    </xdr:from>
    <xdr:to>
      <xdr:col>50</xdr:col>
      <xdr:colOff>165100</xdr:colOff>
      <xdr:row>107</xdr:row>
      <xdr:rowOff>139954</xdr:rowOff>
    </xdr:to>
    <xdr:sp macro="" textlink="">
      <xdr:nvSpPr>
        <xdr:cNvPr id="309" name="楕円 308"/>
        <xdr:cNvSpPr/>
      </xdr:nvSpPr>
      <xdr:spPr>
        <a:xfrm>
          <a:off x="9588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39878</xdr:rowOff>
    </xdr:from>
    <xdr:to>
      <xdr:col>46</xdr:col>
      <xdr:colOff>38100</xdr:colOff>
      <xdr:row>107</xdr:row>
      <xdr:rowOff>141478</xdr:rowOff>
    </xdr:to>
    <xdr:sp macro="" textlink="">
      <xdr:nvSpPr>
        <xdr:cNvPr id="310" name="楕円 309"/>
        <xdr:cNvSpPr/>
      </xdr:nvSpPr>
      <xdr:spPr>
        <a:xfrm>
          <a:off x="8699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89154</xdr:rowOff>
    </xdr:from>
    <xdr:to>
      <xdr:col>50</xdr:col>
      <xdr:colOff>114300</xdr:colOff>
      <xdr:row>107</xdr:row>
      <xdr:rowOff>90678</xdr:rowOff>
    </xdr:to>
    <xdr:cxnSp macro="">
      <xdr:nvCxnSpPr>
        <xdr:cNvPr id="311" name="直線コネクタ 310"/>
        <xdr:cNvCxnSpPr/>
      </xdr:nvCxnSpPr>
      <xdr:spPr>
        <a:xfrm flipV="1">
          <a:off x="8750300" y="184343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131081</xdr:rowOff>
    </xdr:from>
    <xdr:ext cx="469744" cy="259045"/>
    <xdr:sp macro="" textlink="">
      <xdr:nvSpPr>
        <xdr:cNvPr id="312" name="n_1mainValue【市民会館】&#10;一人当たり面積"/>
        <xdr:cNvSpPr txBox="1"/>
      </xdr:nvSpPr>
      <xdr:spPr>
        <a:xfrm>
          <a:off x="9391727" y="184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132605</xdr:rowOff>
    </xdr:from>
    <xdr:ext cx="469744" cy="259045"/>
    <xdr:sp macro="" textlink="">
      <xdr:nvSpPr>
        <xdr:cNvPr id="313" name="n_2mainValue【市民会館】&#10;一人当たり面積"/>
        <xdr:cNvSpPr txBox="1"/>
      </xdr:nvSpPr>
      <xdr:spPr>
        <a:xfrm>
          <a:off x="8515427" y="184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8" name="直線コネクタ 337"/>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39"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0" name="直線コネクタ 339"/>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3"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4" name="フローチャート: 判断 343"/>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5" name="フローチャート: 判断 344"/>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346"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47" name="フローチャート: 判断 346"/>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348"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80645</xdr:rowOff>
    </xdr:from>
    <xdr:to>
      <xdr:col>81</xdr:col>
      <xdr:colOff>101600</xdr:colOff>
      <xdr:row>35</xdr:row>
      <xdr:rowOff>10795</xdr:rowOff>
    </xdr:to>
    <xdr:sp macro="" textlink="">
      <xdr:nvSpPr>
        <xdr:cNvPr id="354" name="楕円 353"/>
        <xdr:cNvSpPr/>
      </xdr:nvSpPr>
      <xdr:spPr>
        <a:xfrm>
          <a:off x="15430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27305</xdr:rowOff>
    </xdr:from>
    <xdr:to>
      <xdr:col>76</xdr:col>
      <xdr:colOff>165100</xdr:colOff>
      <xdr:row>37</xdr:row>
      <xdr:rowOff>128905</xdr:rowOff>
    </xdr:to>
    <xdr:sp macro="" textlink="">
      <xdr:nvSpPr>
        <xdr:cNvPr id="355" name="楕円 354"/>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131445</xdr:rowOff>
    </xdr:from>
    <xdr:to>
      <xdr:col>81</xdr:col>
      <xdr:colOff>50800</xdr:colOff>
      <xdr:row>37</xdr:row>
      <xdr:rowOff>78105</xdr:rowOff>
    </xdr:to>
    <xdr:cxnSp macro="">
      <xdr:nvCxnSpPr>
        <xdr:cNvPr id="356" name="直線コネクタ 355"/>
        <xdr:cNvCxnSpPr/>
      </xdr:nvCxnSpPr>
      <xdr:spPr>
        <a:xfrm flipV="1">
          <a:off x="14592300" y="5960745"/>
          <a:ext cx="8890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27322</xdr:rowOff>
    </xdr:from>
    <xdr:ext cx="405111" cy="259045"/>
    <xdr:sp macro="" textlink="">
      <xdr:nvSpPr>
        <xdr:cNvPr id="357" name="n_1mainValue【一般廃棄物処理施設】&#10;有形固定資産減価償却率"/>
        <xdr:cNvSpPr txBox="1"/>
      </xdr:nvSpPr>
      <xdr:spPr>
        <a:xfrm>
          <a:off x="15266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358" name="n_2mainValue【一般廃棄物処理施設】&#10;有形固定資産減価償却率"/>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0" name="テキスト ボックス 3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2" name="テキスト ボックス 3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4" name="テキスト ボックス 373"/>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6" name="テキスト ボックス 375"/>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8" name="テキスト ボックス 37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9247</xdr:rowOff>
    </xdr:from>
    <xdr:to>
      <xdr:col>116</xdr:col>
      <xdr:colOff>62864</xdr:colOff>
      <xdr:row>42</xdr:row>
      <xdr:rowOff>37629</xdr:rowOff>
    </xdr:to>
    <xdr:cxnSp macro="">
      <xdr:nvCxnSpPr>
        <xdr:cNvPr id="382" name="直線コネクタ 381"/>
        <xdr:cNvCxnSpPr/>
      </xdr:nvCxnSpPr>
      <xdr:spPr>
        <a:xfrm flipV="1">
          <a:off x="22160864" y="6695797"/>
          <a:ext cx="0" cy="5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41456</xdr:rowOff>
    </xdr:from>
    <xdr:ext cx="378565" cy="259045"/>
    <xdr:sp macro="" textlink="">
      <xdr:nvSpPr>
        <xdr:cNvPr id="383" name="【一般廃棄物処理施設】&#10;一人当たり有形固定資産（償却資産）額最小値テキスト"/>
        <xdr:cNvSpPr txBox="1"/>
      </xdr:nvSpPr>
      <xdr:spPr>
        <a:xfrm>
          <a:off x="22199600" y="724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37629</xdr:rowOff>
    </xdr:from>
    <xdr:to>
      <xdr:col>116</xdr:col>
      <xdr:colOff>152400</xdr:colOff>
      <xdr:row>42</xdr:row>
      <xdr:rowOff>37629</xdr:rowOff>
    </xdr:to>
    <xdr:cxnSp macro="">
      <xdr:nvCxnSpPr>
        <xdr:cNvPr id="384" name="直線コネクタ 383"/>
        <xdr:cNvCxnSpPr/>
      </xdr:nvCxnSpPr>
      <xdr:spPr>
        <a:xfrm>
          <a:off x="22072600" y="723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127374</xdr:rowOff>
    </xdr:from>
    <xdr:ext cx="599010" cy="259045"/>
    <xdr:sp macro="" textlink="">
      <xdr:nvSpPr>
        <xdr:cNvPr id="385" name="【一般廃棄物処理施設】&#10;一人当たり有形固定資産（償却資産）額最大値テキスト"/>
        <xdr:cNvSpPr txBox="1"/>
      </xdr:nvSpPr>
      <xdr:spPr>
        <a:xfrm>
          <a:off x="22199600" y="647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9247</xdr:rowOff>
    </xdr:from>
    <xdr:to>
      <xdr:col>116</xdr:col>
      <xdr:colOff>152400</xdr:colOff>
      <xdr:row>39</xdr:row>
      <xdr:rowOff>9247</xdr:rowOff>
    </xdr:to>
    <xdr:cxnSp macro="">
      <xdr:nvCxnSpPr>
        <xdr:cNvPr id="386" name="直線コネクタ 385"/>
        <xdr:cNvCxnSpPr/>
      </xdr:nvCxnSpPr>
      <xdr:spPr>
        <a:xfrm>
          <a:off x="22072600" y="669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35768</xdr:rowOff>
    </xdr:from>
    <xdr:ext cx="599010" cy="259045"/>
    <xdr:sp macro="" textlink="">
      <xdr:nvSpPr>
        <xdr:cNvPr id="387" name="【一般廃棄物処理施設】&#10;一人当たり有形固定資産（償却資産）額平均値テキスト"/>
        <xdr:cNvSpPr txBox="1"/>
      </xdr:nvSpPr>
      <xdr:spPr>
        <a:xfrm>
          <a:off x="22199600" y="70652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57341</xdr:rowOff>
    </xdr:from>
    <xdr:to>
      <xdr:col>116</xdr:col>
      <xdr:colOff>114300</xdr:colOff>
      <xdr:row>41</xdr:row>
      <xdr:rowOff>158941</xdr:rowOff>
    </xdr:to>
    <xdr:sp macro="" textlink="">
      <xdr:nvSpPr>
        <xdr:cNvPr id="388" name="フローチャート: 判断 387"/>
        <xdr:cNvSpPr/>
      </xdr:nvSpPr>
      <xdr:spPr>
        <a:xfrm>
          <a:off x="22110700" y="708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17196</xdr:rowOff>
    </xdr:from>
    <xdr:to>
      <xdr:col>112</xdr:col>
      <xdr:colOff>38100</xdr:colOff>
      <xdr:row>41</xdr:row>
      <xdr:rowOff>118796</xdr:rowOff>
    </xdr:to>
    <xdr:sp macro="" textlink="">
      <xdr:nvSpPr>
        <xdr:cNvPr id="389" name="フローチャート: 判断 388"/>
        <xdr:cNvSpPr/>
      </xdr:nvSpPr>
      <xdr:spPr>
        <a:xfrm>
          <a:off x="21272500" y="704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109923</xdr:rowOff>
    </xdr:from>
    <xdr:ext cx="599010" cy="259045"/>
    <xdr:sp macro="" textlink="">
      <xdr:nvSpPr>
        <xdr:cNvPr id="390" name="n_1aveValue【一般廃棄物処理施設】&#10;一人当たり有形固定資産（償却資産）額"/>
        <xdr:cNvSpPr txBox="1"/>
      </xdr:nvSpPr>
      <xdr:spPr>
        <a:xfrm>
          <a:off x="21011095" y="713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21804</xdr:rowOff>
    </xdr:from>
    <xdr:to>
      <xdr:col>107</xdr:col>
      <xdr:colOff>101600</xdr:colOff>
      <xdr:row>41</xdr:row>
      <xdr:rowOff>123404</xdr:rowOff>
    </xdr:to>
    <xdr:sp macro="" textlink="">
      <xdr:nvSpPr>
        <xdr:cNvPr id="391" name="フローチャート: 判断 390"/>
        <xdr:cNvSpPr/>
      </xdr:nvSpPr>
      <xdr:spPr>
        <a:xfrm>
          <a:off x="20383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139931</xdr:rowOff>
    </xdr:from>
    <xdr:ext cx="599010" cy="259045"/>
    <xdr:sp macro="" textlink="">
      <xdr:nvSpPr>
        <xdr:cNvPr id="392" name="n_2aveValue【一般廃棄物処理施設】&#10;一人当たり有形固定資産（償却資産）額"/>
        <xdr:cNvSpPr txBox="1"/>
      </xdr:nvSpPr>
      <xdr:spPr>
        <a:xfrm>
          <a:off x="20134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62244</xdr:rowOff>
    </xdr:from>
    <xdr:to>
      <xdr:col>112</xdr:col>
      <xdr:colOff>38100</xdr:colOff>
      <xdr:row>33</xdr:row>
      <xdr:rowOff>163844</xdr:rowOff>
    </xdr:to>
    <xdr:sp macro="" textlink="">
      <xdr:nvSpPr>
        <xdr:cNvPr id="398" name="楕円 397"/>
        <xdr:cNvSpPr/>
      </xdr:nvSpPr>
      <xdr:spPr>
        <a:xfrm>
          <a:off x="21272500" y="5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112657</xdr:rowOff>
    </xdr:from>
    <xdr:to>
      <xdr:col>107</xdr:col>
      <xdr:colOff>101600</xdr:colOff>
      <xdr:row>42</xdr:row>
      <xdr:rowOff>42807</xdr:rowOff>
    </xdr:to>
    <xdr:sp macro="" textlink="">
      <xdr:nvSpPr>
        <xdr:cNvPr id="399" name="楕円 398"/>
        <xdr:cNvSpPr/>
      </xdr:nvSpPr>
      <xdr:spPr>
        <a:xfrm>
          <a:off x="20383500" y="7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113044</xdr:rowOff>
    </xdr:from>
    <xdr:to>
      <xdr:col>111</xdr:col>
      <xdr:colOff>177800</xdr:colOff>
      <xdr:row>41</xdr:row>
      <xdr:rowOff>163457</xdr:rowOff>
    </xdr:to>
    <xdr:cxnSp macro="">
      <xdr:nvCxnSpPr>
        <xdr:cNvPr id="400" name="直線コネクタ 399"/>
        <xdr:cNvCxnSpPr/>
      </xdr:nvCxnSpPr>
      <xdr:spPr>
        <a:xfrm flipV="1">
          <a:off x="20434300" y="5770894"/>
          <a:ext cx="889000" cy="14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32</xdr:row>
      <xdr:rowOff>8921</xdr:rowOff>
    </xdr:from>
    <xdr:ext cx="690189" cy="259045"/>
    <xdr:sp macro="" textlink="">
      <xdr:nvSpPr>
        <xdr:cNvPr id="401" name="n_1mainValue【一般廃棄物処理施設】&#10;一人当たり有形固定資産（償却資産）額"/>
        <xdr:cNvSpPr txBox="1"/>
      </xdr:nvSpPr>
      <xdr:spPr>
        <a:xfrm>
          <a:off x="20965505" y="549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33934</xdr:rowOff>
    </xdr:from>
    <xdr:ext cx="534377" cy="259045"/>
    <xdr:sp macro="" textlink="">
      <xdr:nvSpPr>
        <xdr:cNvPr id="402" name="n_2mainValue【一般廃棄物処理施設】&#10;一人当たり有形固定資産（償却資産）額"/>
        <xdr:cNvSpPr txBox="1"/>
      </xdr:nvSpPr>
      <xdr:spPr>
        <a:xfrm>
          <a:off x="20167111" y="723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28" name="直線コネクタ 42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2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0" name="直線コネクタ 42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2" name="直線コネクタ 4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3"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4" name="フローチャート: 判断 43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35" name="フローチャート: 判断 434"/>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3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37" name="フローチャート: 判断 436"/>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438"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444" name="楕円 443"/>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50437</xdr:rowOff>
    </xdr:from>
    <xdr:to>
      <xdr:col>76</xdr:col>
      <xdr:colOff>165100</xdr:colOff>
      <xdr:row>60</xdr:row>
      <xdr:rowOff>152037</xdr:rowOff>
    </xdr:to>
    <xdr:sp macro="" textlink="">
      <xdr:nvSpPr>
        <xdr:cNvPr id="445" name="楕円 444"/>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101237</xdr:rowOff>
    </xdr:to>
    <xdr:cxnSp macro="">
      <xdr:nvCxnSpPr>
        <xdr:cNvPr id="446" name="直線コネクタ 445"/>
        <xdr:cNvCxnSpPr/>
      </xdr:nvCxnSpPr>
      <xdr:spPr>
        <a:xfrm flipV="1">
          <a:off x="14592300" y="103425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47" name="n_1main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448" name="n_2mainValue【保健センター・保健所】&#10;有形固定資産減価償却率"/>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72" name="直線コネクタ 471"/>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4" name="直線コネクタ 47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7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76" name="直線コネクタ 47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77"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78" name="フローチャート: 判断 477"/>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79" name="フローチャート: 判断 478"/>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80" name="n_1aveValue【保健センター・保健所】&#10;一人当たり面積"/>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81" name="フローチャート: 判断 480"/>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82"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99314</xdr:rowOff>
    </xdr:from>
    <xdr:to>
      <xdr:col>112</xdr:col>
      <xdr:colOff>38100</xdr:colOff>
      <xdr:row>63</xdr:row>
      <xdr:rowOff>29464</xdr:rowOff>
    </xdr:to>
    <xdr:sp macro="" textlink="">
      <xdr:nvSpPr>
        <xdr:cNvPr id="488" name="楕円 487"/>
        <xdr:cNvSpPr/>
      </xdr:nvSpPr>
      <xdr:spPr>
        <a:xfrm>
          <a:off x="21272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103124</xdr:rowOff>
    </xdr:from>
    <xdr:to>
      <xdr:col>107</xdr:col>
      <xdr:colOff>101600</xdr:colOff>
      <xdr:row>63</xdr:row>
      <xdr:rowOff>33274</xdr:rowOff>
    </xdr:to>
    <xdr:sp macro="" textlink="">
      <xdr:nvSpPr>
        <xdr:cNvPr id="489" name="楕円 488"/>
        <xdr:cNvSpPr/>
      </xdr:nvSpPr>
      <xdr:spPr>
        <a:xfrm>
          <a:off x="20383500" y="107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150114</xdr:rowOff>
    </xdr:from>
    <xdr:to>
      <xdr:col>111</xdr:col>
      <xdr:colOff>177800</xdr:colOff>
      <xdr:row>62</xdr:row>
      <xdr:rowOff>153924</xdr:rowOff>
    </xdr:to>
    <xdr:cxnSp macro="">
      <xdr:nvCxnSpPr>
        <xdr:cNvPr id="490" name="直線コネクタ 489"/>
        <xdr:cNvCxnSpPr/>
      </xdr:nvCxnSpPr>
      <xdr:spPr>
        <a:xfrm flipV="1">
          <a:off x="20434300" y="1078001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20591</xdr:rowOff>
    </xdr:from>
    <xdr:ext cx="469744" cy="259045"/>
    <xdr:sp macro="" textlink="">
      <xdr:nvSpPr>
        <xdr:cNvPr id="491" name="n_1mainValue【保健センター・保健所】&#10;一人当たり面積"/>
        <xdr:cNvSpPr txBox="1"/>
      </xdr:nvSpPr>
      <xdr:spPr>
        <a:xfrm>
          <a:off x="21075727"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24401</xdr:rowOff>
    </xdr:from>
    <xdr:ext cx="469744" cy="259045"/>
    <xdr:sp macro="" textlink="">
      <xdr:nvSpPr>
        <xdr:cNvPr id="492" name="n_2mainValue【保健センター・保健所】&#10;一人当たり面積"/>
        <xdr:cNvSpPr txBox="1"/>
      </xdr:nvSpPr>
      <xdr:spPr>
        <a:xfrm>
          <a:off x="20199427"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18" name="直線コネクタ 517"/>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19"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20" name="直線コネクタ 519"/>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23"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24" name="フローチャート: 判断 523"/>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25" name="フローチャート: 判断 524"/>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526"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27" name="フローチャート: 判断 526"/>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528"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xdr:rowOff>
    </xdr:from>
    <xdr:to>
      <xdr:col>81</xdr:col>
      <xdr:colOff>101600</xdr:colOff>
      <xdr:row>79</xdr:row>
      <xdr:rowOff>108494</xdr:rowOff>
    </xdr:to>
    <xdr:sp macro="" textlink="">
      <xdr:nvSpPr>
        <xdr:cNvPr id="534" name="楕円 533"/>
        <xdr:cNvSpPr/>
      </xdr:nvSpPr>
      <xdr:spPr>
        <a:xfrm>
          <a:off x="15430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60779</xdr:rowOff>
    </xdr:from>
    <xdr:to>
      <xdr:col>76</xdr:col>
      <xdr:colOff>165100</xdr:colOff>
      <xdr:row>78</xdr:row>
      <xdr:rowOff>162379</xdr:rowOff>
    </xdr:to>
    <xdr:sp macro="" textlink="">
      <xdr:nvSpPr>
        <xdr:cNvPr id="535" name="楕円 534"/>
        <xdr:cNvSpPr/>
      </xdr:nvSpPr>
      <xdr:spPr>
        <a:xfrm>
          <a:off x="14541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111579</xdr:rowOff>
    </xdr:from>
    <xdr:to>
      <xdr:col>81</xdr:col>
      <xdr:colOff>50800</xdr:colOff>
      <xdr:row>79</xdr:row>
      <xdr:rowOff>57694</xdr:rowOff>
    </xdr:to>
    <xdr:cxnSp macro="">
      <xdr:nvCxnSpPr>
        <xdr:cNvPr id="536" name="直線コネクタ 535"/>
        <xdr:cNvCxnSpPr/>
      </xdr:nvCxnSpPr>
      <xdr:spPr>
        <a:xfrm>
          <a:off x="14592300" y="1348467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125021</xdr:rowOff>
    </xdr:from>
    <xdr:ext cx="405111" cy="259045"/>
    <xdr:sp macro="" textlink="">
      <xdr:nvSpPr>
        <xdr:cNvPr id="537" name="n_1mainValue【消防施設】&#10;有形固定資産減価償却率"/>
        <xdr:cNvSpPr txBox="1"/>
      </xdr:nvSpPr>
      <xdr:spPr>
        <a:xfrm>
          <a:off x="152660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7456</xdr:rowOff>
    </xdr:from>
    <xdr:ext cx="405111" cy="259045"/>
    <xdr:sp macro="" textlink="">
      <xdr:nvSpPr>
        <xdr:cNvPr id="538" name="n_2mainValue【消防施設】&#10;有形固定資産減価償却率"/>
        <xdr:cNvSpPr txBox="1"/>
      </xdr:nvSpPr>
      <xdr:spPr>
        <a:xfrm>
          <a:off x="143897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62" name="直線コネクタ 561"/>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63"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64" name="直線コネクタ 563"/>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65"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66" name="直線コネクタ 565"/>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567"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68" name="フローチャート: 判断 567"/>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69" name="フローチャート: 判断 568"/>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570"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71" name="フローチャート: 判断 570"/>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572"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117602</xdr:rowOff>
    </xdr:from>
    <xdr:to>
      <xdr:col>112</xdr:col>
      <xdr:colOff>38100</xdr:colOff>
      <xdr:row>82</xdr:row>
      <xdr:rowOff>47752</xdr:rowOff>
    </xdr:to>
    <xdr:sp macro="" textlink="">
      <xdr:nvSpPr>
        <xdr:cNvPr id="578" name="楕円 577"/>
        <xdr:cNvSpPr/>
      </xdr:nvSpPr>
      <xdr:spPr>
        <a:xfrm>
          <a:off x="21272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129412</xdr:rowOff>
    </xdr:from>
    <xdr:to>
      <xdr:col>107</xdr:col>
      <xdr:colOff>101600</xdr:colOff>
      <xdr:row>82</xdr:row>
      <xdr:rowOff>59562</xdr:rowOff>
    </xdr:to>
    <xdr:sp macro="" textlink="">
      <xdr:nvSpPr>
        <xdr:cNvPr id="579" name="楕円 578"/>
        <xdr:cNvSpPr/>
      </xdr:nvSpPr>
      <xdr:spPr>
        <a:xfrm>
          <a:off x="20383500" y="140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168402</xdr:rowOff>
    </xdr:from>
    <xdr:to>
      <xdr:col>111</xdr:col>
      <xdr:colOff>177800</xdr:colOff>
      <xdr:row>82</xdr:row>
      <xdr:rowOff>8762</xdr:rowOff>
    </xdr:to>
    <xdr:cxnSp macro="">
      <xdr:nvCxnSpPr>
        <xdr:cNvPr id="580" name="直線コネクタ 579"/>
        <xdr:cNvCxnSpPr/>
      </xdr:nvCxnSpPr>
      <xdr:spPr>
        <a:xfrm flipV="1">
          <a:off x="20434300" y="14055852"/>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64279</xdr:rowOff>
    </xdr:from>
    <xdr:ext cx="469744" cy="259045"/>
    <xdr:sp macro="" textlink="">
      <xdr:nvSpPr>
        <xdr:cNvPr id="581" name="n_1mainValue【消防施設】&#10;一人当たり面積"/>
        <xdr:cNvSpPr txBox="1"/>
      </xdr:nvSpPr>
      <xdr:spPr>
        <a:xfrm>
          <a:off x="21075727" y="137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76089</xdr:rowOff>
    </xdr:from>
    <xdr:ext cx="469744" cy="259045"/>
    <xdr:sp macro="" textlink="">
      <xdr:nvSpPr>
        <xdr:cNvPr id="582" name="n_2mainValue【消防施設】&#10;一人当たり面積"/>
        <xdr:cNvSpPr txBox="1"/>
      </xdr:nvSpPr>
      <xdr:spPr>
        <a:xfrm>
          <a:off x="20199427" y="137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08" name="直線コネクタ 607"/>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09"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0" name="直線コネクタ 609"/>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13"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14" name="フローチャート: 判断 613"/>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15" name="フローチャート: 判断 614"/>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16"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17" name="フローチャート: 判断 616"/>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18"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624" name="楕円 623"/>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35198</xdr:rowOff>
    </xdr:from>
    <xdr:to>
      <xdr:col>76</xdr:col>
      <xdr:colOff>165100</xdr:colOff>
      <xdr:row>101</xdr:row>
      <xdr:rowOff>136798</xdr:rowOff>
    </xdr:to>
    <xdr:sp macro="" textlink="">
      <xdr:nvSpPr>
        <xdr:cNvPr id="625" name="楕円 624"/>
        <xdr:cNvSpPr/>
      </xdr:nvSpPr>
      <xdr:spPr>
        <a:xfrm>
          <a:off x="14541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53339</xdr:rowOff>
    </xdr:from>
    <xdr:to>
      <xdr:col>81</xdr:col>
      <xdr:colOff>50800</xdr:colOff>
      <xdr:row>101</xdr:row>
      <xdr:rowOff>85998</xdr:rowOff>
    </xdr:to>
    <xdr:cxnSp macro="">
      <xdr:nvCxnSpPr>
        <xdr:cNvPr id="626" name="直線コネクタ 625"/>
        <xdr:cNvCxnSpPr/>
      </xdr:nvCxnSpPr>
      <xdr:spPr>
        <a:xfrm flipV="1">
          <a:off x="14592300" y="173697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120666</xdr:rowOff>
    </xdr:from>
    <xdr:ext cx="405111" cy="259045"/>
    <xdr:sp macro="" textlink="">
      <xdr:nvSpPr>
        <xdr:cNvPr id="627" name="n_1mainValue【庁舎】&#10;有形固定資産減価償却率"/>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153325</xdr:rowOff>
    </xdr:from>
    <xdr:ext cx="405111" cy="259045"/>
    <xdr:sp macro="" textlink="">
      <xdr:nvSpPr>
        <xdr:cNvPr id="628" name="n_2mainValue【庁舎】&#10;有形固定資産減価償却率"/>
        <xdr:cNvSpPr txBox="1"/>
      </xdr:nvSpPr>
      <xdr:spPr>
        <a:xfrm>
          <a:off x="14389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9" name="直線コネクタ 6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0" name="テキスト ボックス 6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1" name="直線コネクタ 6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2" name="テキスト ボックス 6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3" name="直線コネクタ 6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4" name="テキスト ボックス 6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5" name="直線コネクタ 6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6" name="テキスト ボックス 6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50" name="直線コネクタ 649"/>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51"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52" name="直線コネクタ 651"/>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53"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54" name="直線コネクタ 653"/>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55"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56" name="フローチャート: 判断 655"/>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57" name="フローチャート: 判断 656"/>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58"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59" name="フローチャート: 判断 658"/>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60"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102439</xdr:rowOff>
    </xdr:from>
    <xdr:to>
      <xdr:col>112</xdr:col>
      <xdr:colOff>38100</xdr:colOff>
      <xdr:row>108</xdr:row>
      <xdr:rowOff>32589</xdr:rowOff>
    </xdr:to>
    <xdr:sp macro="" textlink="">
      <xdr:nvSpPr>
        <xdr:cNvPr id="666" name="楕円 665"/>
        <xdr:cNvSpPr/>
      </xdr:nvSpPr>
      <xdr:spPr>
        <a:xfrm>
          <a:off x="21272500" y="184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103809</xdr:rowOff>
    </xdr:from>
    <xdr:to>
      <xdr:col>107</xdr:col>
      <xdr:colOff>101600</xdr:colOff>
      <xdr:row>108</xdr:row>
      <xdr:rowOff>33959</xdr:rowOff>
    </xdr:to>
    <xdr:sp macro="" textlink="">
      <xdr:nvSpPr>
        <xdr:cNvPr id="667" name="楕円 666"/>
        <xdr:cNvSpPr/>
      </xdr:nvSpPr>
      <xdr:spPr>
        <a:xfrm>
          <a:off x="20383500" y="184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153239</xdr:rowOff>
    </xdr:from>
    <xdr:to>
      <xdr:col>111</xdr:col>
      <xdr:colOff>177800</xdr:colOff>
      <xdr:row>107</xdr:row>
      <xdr:rowOff>154609</xdr:rowOff>
    </xdr:to>
    <xdr:cxnSp macro="">
      <xdr:nvCxnSpPr>
        <xdr:cNvPr id="668" name="直線コネクタ 667"/>
        <xdr:cNvCxnSpPr/>
      </xdr:nvCxnSpPr>
      <xdr:spPr>
        <a:xfrm flipV="1">
          <a:off x="20434300" y="1849838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23716</xdr:rowOff>
    </xdr:from>
    <xdr:ext cx="469744" cy="259045"/>
    <xdr:sp macro="" textlink="">
      <xdr:nvSpPr>
        <xdr:cNvPr id="669" name="n_1mainValue【庁舎】&#10;一人当たり面積"/>
        <xdr:cNvSpPr txBox="1"/>
      </xdr:nvSpPr>
      <xdr:spPr>
        <a:xfrm>
          <a:off x="21075727" y="185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25086</xdr:rowOff>
    </xdr:from>
    <xdr:ext cx="469744" cy="259045"/>
    <xdr:sp macro="" textlink="">
      <xdr:nvSpPr>
        <xdr:cNvPr id="670" name="n_2mainValue【庁舎】&#10;一人当たり面積"/>
        <xdr:cNvSpPr txBox="1"/>
      </xdr:nvSpPr>
      <xdr:spPr>
        <a:xfrm>
          <a:off x="20199427" y="185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いくつか</a:t>
          </a:r>
          <a:r>
            <a:rPr kumimoji="1" lang="ja-JP" altLang="ja-JP" sz="1100">
              <a:solidFill>
                <a:schemeClr val="dk1"/>
              </a:solidFill>
              <a:effectLst/>
              <a:latin typeface="+mn-lt"/>
              <a:ea typeface="+mn-ea"/>
              <a:cs typeface="+mn-cs"/>
            </a:rPr>
            <a:t>の施設で類似団体平均を下回っているが、庁舎や消防施設においては、類似団体を大きく上回っており、早急な更新が必要となっている。</a:t>
          </a:r>
          <a:endParaRPr lang="ja-JP" altLang="ja-JP" sz="1400">
            <a:effectLst/>
          </a:endParaRPr>
        </a:p>
        <a:p>
          <a:r>
            <a:rPr kumimoji="1" lang="ja-JP" altLang="ja-JP" sz="1100">
              <a:solidFill>
                <a:schemeClr val="dk1"/>
              </a:solidFill>
              <a:effectLst/>
              <a:latin typeface="+mn-lt"/>
              <a:ea typeface="+mn-ea"/>
              <a:cs typeface="+mn-cs"/>
            </a:rPr>
            <a:t>また、、一人当たり面積については、類似団体を下回っており、規模の適正化については今後検討の必要がある。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latin typeface="+mn-lt"/>
              <a:ea typeface="+mn-ea"/>
              <a:cs typeface="+mn-cs"/>
            </a:rPr>
            <a:t>　平成２７年度以降微増しているものの、</a:t>
          </a:r>
          <a:r>
            <a:rPr lang="ja-JP" altLang="ja-JP" sz="1100">
              <a:solidFill>
                <a:schemeClr val="dk1"/>
              </a:solidFill>
              <a:latin typeface="+mn-lt"/>
              <a:ea typeface="+mn-ea"/>
              <a:cs typeface="+mn-cs"/>
            </a:rPr>
            <a:t>人口の減少や全国平均を上回る高齢化率に加え、農業以外の中心となる産業がないこと等により、財政基盤が弱く、低い財政力指数となっている。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今後も歳出の徹底的な見直し等による削減、定員管理、町税等の徴収強化等の取り組みを通じて、財政基盤の強化に努める。</a:t>
          </a:r>
          <a:endParaRPr lang="ja-JP" altLang="ja-JP" sz="1400"/>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92710</xdr:rowOff>
    </xdr:to>
    <xdr:cxnSp macro="">
      <xdr:nvCxnSpPr>
        <xdr:cNvPr id="71" name="直線コネクタ 70"/>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100754</xdr:rowOff>
    </xdr:to>
    <xdr:cxnSp macro="">
      <xdr:nvCxnSpPr>
        <xdr:cNvPr id="74" name="直線コネクタ 73"/>
        <xdr:cNvCxnSpPr/>
      </xdr:nvCxnSpPr>
      <xdr:spPr>
        <a:xfrm flipV="1">
          <a:off x="2336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100754</xdr:rowOff>
    </xdr:to>
    <xdr:cxnSp macro="">
      <xdr:nvCxnSpPr>
        <xdr:cNvPr id="77" name="直線コネクタ 76"/>
        <xdr:cNvCxnSpPr/>
      </xdr:nvCxnSpPr>
      <xdr:spPr>
        <a:xfrm>
          <a:off x="1447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1" name="楕円 90"/>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92" name="テキスト ボックス 91"/>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近年、</a:t>
          </a:r>
          <a:r>
            <a:rPr lang="ja-JP" altLang="ja-JP" sz="1100">
              <a:solidFill>
                <a:schemeClr val="dk1"/>
              </a:solidFill>
              <a:latin typeface="+mn-lt"/>
              <a:ea typeface="+mn-ea"/>
              <a:cs typeface="+mn-cs"/>
            </a:rPr>
            <a:t>人口減少等により普通交付税</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減少傾向に</a:t>
          </a:r>
          <a:r>
            <a:rPr lang="ja-JP" altLang="en-US" sz="1100">
              <a:solidFill>
                <a:schemeClr val="dk1"/>
              </a:solidFill>
              <a:latin typeface="+mn-lt"/>
              <a:ea typeface="+mn-ea"/>
              <a:cs typeface="+mn-cs"/>
            </a:rPr>
            <a:t>あったが、平成２９年度は過去の錯誤措置があったため、交付税が増加し</a:t>
          </a:r>
          <a:r>
            <a:rPr lang="ja-JP" altLang="ja-JP" sz="1100">
              <a:solidFill>
                <a:schemeClr val="dk1"/>
              </a:solidFill>
              <a:latin typeface="+mn-lt"/>
              <a:ea typeface="+mn-ea"/>
              <a:cs typeface="+mn-cs"/>
            </a:rPr>
            <a:t>、結果、平成</a:t>
          </a:r>
          <a:r>
            <a:rPr lang="ja-JP" altLang="en-US" sz="1100">
              <a:solidFill>
                <a:schemeClr val="dk1"/>
              </a:solidFill>
              <a:latin typeface="+mn-lt"/>
              <a:ea typeface="+mn-ea"/>
              <a:cs typeface="+mn-cs"/>
            </a:rPr>
            <a:t>２８</a:t>
          </a:r>
          <a:r>
            <a:rPr lang="ja-JP" altLang="ja-JP" sz="1100">
              <a:solidFill>
                <a:schemeClr val="dk1"/>
              </a:solidFill>
              <a:latin typeface="+mn-lt"/>
              <a:ea typeface="+mn-ea"/>
              <a:cs typeface="+mn-cs"/>
            </a:rPr>
            <a:t>年度から</a:t>
          </a:r>
          <a:r>
            <a:rPr lang="ja-JP" altLang="en-US" sz="1100">
              <a:solidFill>
                <a:schemeClr val="dk1"/>
              </a:solidFill>
              <a:latin typeface="+mn-lt"/>
              <a:ea typeface="+mn-ea"/>
              <a:cs typeface="+mn-cs"/>
            </a:rPr>
            <a:t>２．７</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下</a:t>
          </a:r>
          <a:r>
            <a:rPr lang="ja-JP" altLang="ja-JP" sz="1100">
              <a:solidFill>
                <a:schemeClr val="dk1"/>
              </a:solidFill>
              <a:latin typeface="+mn-lt"/>
              <a:ea typeface="+mn-ea"/>
              <a:cs typeface="+mn-cs"/>
            </a:rPr>
            <a:t>がった。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しかしながら</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今後も</a:t>
          </a:r>
          <a:r>
            <a:rPr lang="ja-JP" altLang="ja-JP" sz="1100">
              <a:solidFill>
                <a:schemeClr val="dk1"/>
              </a:solidFill>
              <a:latin typeface="+mn-lt"/>
              <a:ea typeface="+mn-ea"/>
              <a:cs typeface="+mn-cs"/>
            </a:rPr>
            <a:t>財政の硬直化が慢性化し、極めて厳しい状況が続くと見込まれるため、事務事業の見直しを更に進めるとともに経常経費の削減に努める必要がある。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類似団体の平均値よりも上回っているのは、物件費の内臨時職員賃金、扶助費、特別会計への繰出金及び一部事務組合に対する負担金などの比率が高いため。</a:t>
          </a:r>
          <a:endParaRPr kumimoji="1" lang="ja-JP" altLang="ja-JP" sz="1100">
            <a:solidFill>
              <a:schemeClr val="dk1"/>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13607</xdr:rowOff>
    </xdr:from>
    <xdr:to>
      <xdr:col>23</xdr:col>
      <xdr:colOff>133350</xdr:colOff>
      <xdr:row>66</xdr:row>
      <xdr:rowOff>106680</xdr:rowOff>
    </xdr:to>
    <xdr:cxnSp macro="">
      <xdr:nvCxnSpPr>
        <xdr:cNvPr id="133" name="直線コネクタ 132"/>
        <xdr:cNvCxnSpPr/>
      </xdr:nvCxnSpPr>
      <xdr:spPr>
        <a:xfrm flipV="1">
          <a:off x="4114800" y="1132930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89444</xdr:rowOff>
    </xdr:from>
    <xdr:to>
      <xdr:col>19</xdr:col>
      <xdr:colOff>133350</xdr:colOff>
      <xdr:row>66</xdr:row>
      <xdr:rowOff>106680</xdr:rowOff>
    </xdr:to>
    <xdr:cxnSp macro="">
      <xdr:nvCxnSpPr>
        <xdr:cNvPr id="136" name="直線コネクタ 135"/>
        <xdr:cNvCxnSpPr/>
      </xdr:nvCxnSpPr>
      <xdr:spPr>
        <a:xfrm>
          <a:off x="3225800" y="114051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89444</xdr:rowOff>
    </xdr:from>
    <xdr:to>
      <xdr:col>15</xdr:col>
      <xdr:colOff>82550</xdr:colOff>
      <xdr:row>66</xdr:row>
      <xdr:rowOff>103233</xdr:rowOff>
    </xdr:to>
    <xdr:cxnSp macro="">
      <xdr:nvCxnSpPr>
        <xdr:cNvPr id="139" name="直線コネクタ 138"/>
        <xdr:cNvCxnSpPr/>
      </xdr:nvCxnSpPr>
      <xdr:spPr>
        <a:xfrm flipV="1">
          <a:off x="2336800" y="114051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44631</xdr:rowOff>
    </xdr:from>
    <xdr:to>
      <xdr:col>11</xdr:col>
      <xdr:colOff>31750</xdr:colOff>
      <xdr:row>66</xdr:row>
      <xdr:rowOff>103233</xdr:rowOff>
    </xdr:to>
    <xdr:cxnSp macro="">
      <xdr:nvCxnSpPr>
        <xdr:cNvPr id="142" name="直線コネクタ 141"/>
        <xdr:cNvCxnSpPr/>
      </xdr:nvCxnSpPr>
      <xdr:spPr>
        <a:xfrm>
          <a:off x="1447800" y="1136033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8181</xdr:rowOff>
    </xdr:from>
    <xdr:ext cx="762000" cy="259045"/>
    <xdr:sp macro="" textlink="">
      <xdr:nvSpPr>
        <xdr:cNvPr id="144" name="テキスト ボックス 143"/>
        <xdr:cNvSpPr txBox="1"/>
      </xdr:nvSpPr>
      <xdr:spPr>
        <a:xfrm>
          <a:off x="1955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134257</xdr:rowOff>
    </xdr:from>
    <xdr:to>
      <xdr:col>23</xdr:col>
      <xdr:colOff>184150</xdr:colOff>
      <xdr:row>66</xdr:row>
      <xdr:rowOff>64407</xdr:rowOff>
    </xdr:to>
    <xdr:sp macro="" textlink="">
      <xdr:nvSpPr>
        <xdr:cNvPr id="152" name="楕円 151"/>
        <xdr:cNvSpPr/>
      </xdr:nvSpPr>
      <xdr:spPr>
        <a:xfrm>
          <a:off x="4902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106334</xdr:rowOff>
    </xdr:from>
    <xdr:ext cx="762000" cy="259045"/>
    <xdr:sp macro="" textlink="">
      <xdr:nvSpPr>
        <xdr:cNvPr id="153" name="財政構造の弾力性該当値テキスト"/>
        <xdr:cNvSpPr txBox="1"/>
      </xdr:nvSpPr>
      <xdr:spPr>
        <a:xfrm>
          <a:off x="5041900" y="112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4" name="楕円 153"/>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5" name="テキスト ボックス 154"/>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38644</xdr:rowOff>
    </xdr:from>
    <xdr:to>
      <xdr:col>15</xdr:col>
      <xdr:colOff>133350</xdr:colOff>
      <xdr:row>66</xdr:row>
      <xdr:rowOff>140244</xdr:rowOff>
    </xdr:to>
    <xdr:sp macro="" textlink="">
      <xdr:nvSpPr>
        <xdr:cNvPr id="156" name="楕円 155"/>
        <xdr:cNvSpPr/>
      </xdr:nvSpPr>
      <xdr:spPr>
        <a:xfrm>
          <a:off x="3175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125021</xdr:rowOff>
    </xdr:from>
    <xdr:ext cx="762000" cy="259045"/>
    <xdr:sp macro="" textlink="">
      <xdr:nvSpPr>
        <xdr:cNvPr id="157" name="テキスト ボックス 156"/>
        <xdr:cNvSpPr txBox="1"/>
      </xdr:nvSpPr>
      <xdr:spPr>
        <a:xfrm>
          <a:off x="2844800" y="11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52433</xdr:rowOff>
    </xdr:from>
    <xdr:to>
      <xdr:col>11</xdr:col>
      <xdr:colOff>82550</xdr:colOff>
      <xdr:row>66</xdr:row>
      <xdr:rowOff>154033</xdr:rowOff>
    </xdr:to>
    <xdr:sp macro="" textlink="">
      <xdr:nvSpPr>
        <xdr:cNvPr id="158" name="楕円 157"/>
        <xdr:cNvSpPr/>
      </xdr:nvSpPr>
      <xdr:spPr>
        <a:xfrm>
          <a:off x="2286000" y="113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138810</xdr:rowOff>
    </xdr:from>
    <xdr:ext cx="762000" cy="259045"/>
    <xdr:sp macro="" textlink="">
      <xdr:nvSpPr>
        <xdr:cNvPr id="159" name="テキスト ボックス 158"/>
        <xdr:cNvSpPr txBox="1"/>
      </xdr:nvSpPr>
      <xdr:spPr>
        <a:xfrm>
          <a:off x="1955800" y="1145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165281</xdr:rowOff>
    </xdr:from>
    <xdr:to>
      <xdr:col>7</xdr:col>
      <xdr:colOff>31750</xdr:colOff>
      <xdr:row>66</xdr:row>
      <xdr:rowOff>95431</xdr:rowOff>
    </xdr:to>
    <xdr:sp macro="" textlink="">
      <xdr:nvSpPr>
        <xdr:cNvPr id="160" name="楕円 159"/>
        <xdr:cNvSpPr/>
      </xdr:nvSpPr>
      <xdr:spPr>
        <a:xfrm>
          <a:off x="1397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80208</xdr:rowOff>
    </xdr:from>
    <xdr:ext cx="762000" cy="259045"/>
    <xdr:sp macro="" textlink="">
      <xdr:nvSpPr>
        <xdr:cNvPr id="161" name="テキスト ボックス 160"/>
        <xdr:cNvSpPr txBox="1"/>
      </xdr:nvSpPr>
      <xdr:spPr>
        <a:xfrm>
          <a:off x="1066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類似団体と比較して、大きく下回っている。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主な要因は人件費で、職員数が類似団体の平均よりも低いためである。一部事務組合の人件費・物件費に充てる負担金、公営事業会計の人件費・物件費等に充てる繰出金といった費用を合計した場合でも、人口</a:t>
          </a:r>
          <a:r>
            <a:rPr lang="ja-JP" altLang="en-US" sz="1100">
              <a:solidFill>
                <a:schemeClr val="dk1"/>
              </a:solidFill>
              <a:latin typeface="+mn-lt"/>
              <a:ea typeface="+mn-ea"/>
              <a:cs typeface="+mn-cs"/>
            </a:rPr>
            <a:t>１</a:t>
          </a:r>
          <a:r>
            <a:rPr lang="ja-JP" altLang="ja-JP" sz="1100">
              <a:solidFill>
                <a:schemeClr val="dk1"/>
              </a:solidFill>
              <a:latin typeface="+mn-lt"/>
              <a:ea typeface="+mn-ea"/>
              <a:cs typeface="+mn-cs"/>
            </a:rPr>
            <a:t>人あたりの金額は類似団体平均より低いが、これらの経費についても増加しないよう抑制していく必要がある。</a:t>
          </a:r>
          <a:endParaRPr kumimoji="1" lang="ja-JP" altLang="ja-JP" sz="1100">
            <a:solidFill>
              <a:schemeClr val="dk1"/>
            </a:solidFill>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114559</xdr:rowOff>
    </xdr:from>
    <xdr:to>
      <xdr:col>23</xdr:col>
      <xdr:colOff>133350</xdr:colOff>
      <xdr:row>81</xdr:row>
      <xdr:rowOff>123216</xdr:rowOff>
    </xdr:to>
    <xdr:cxnSp macro="">
      <xdr:nvCxnSpPr>
        <xdr:cNvPr id="197" name="直線コネクタ 196"/>
        <xdr:cNvCxnSpPr/>
      </xdr:nvCxnSpPr>
      <xdr:spPr>
        <a:xfrm flipV="1">
          <a:off x="4114800" y="14002009"/>
          <a:ext cx="8382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112864</xdr:rowOff>
    </xdr:from>
    <xdr:to>
      <xdr:col>19</xdr:col>
      <xdr:colOff>133350</xdr:colOff>
      <xdr:row>81</xdr:row>
      <xdr:rowOff>123216</xdr:rowOff>
    </xdr:to>
    <xdr:cxnSp macro="">
      <xdr:nvCxnSpPr>
        <xdr:cNvPr id="200" name="直線コネクタ 199"/>
        <xdr:cNvCxnSpPr/>
      </xdr:nvCxnSpPr>
      <xdr:spPr>
        <a:xfrm>
          <a:off x="3225800" y="1400031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105752</xdr:rowOff>
    </xdr:from>
    <xdr:to>
      <xdr:col>15</xdr:col>
      <xdr:colOff>82550</xdr:colOff>
      <xdr:row>81</xdr:row>
      <xdr:rowOff>112864</xdr:rowOff>
    </xdr:to>
    <xdr:cxnSp macro="">
      <xdr:nvCxnSpPr>
        <xdr:cNvPr id="203" name="直線コネクタ 202"/>
        <xdr:cNvCxnSpPr/>
      </xdr:nvCxnSpPr>
      <xdr:spPr>
        <a:xfrm>
          <a:off x="2336800" y="13993202"/>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100882</xdr:rowOff>
    </xdr:from>
    <xdr:to>
      <xdr:col>11</xdr:col>
      <xdr:colOff>31750</xdr:colOff>
      <xdr:row>81</xdr:row>
      <xdr:rowOff>105752</xdr:rowOff>
    </xdr:to>
    <xdr:cxnSp macro="">
      <xdr:nvCxnSpPr>
        <xdr:cNvPr id="206" name="直線コネクタ 205"/>
        <xdr:cNvCxnSpPr/>
      </xdr:nvCxnSpPr>
      <xdr:spPr>
        <a:xfrm>
          <a:off x="1447800" y="1398833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23536</xdr:rowOff>
    </xdr:from>
    <xdr:ext cx="762000" cy="259045"/>
    <xdr:sp macro="" textlink="">
      <xdr:nvSpPr>
        <xdr:cNvPr id="208" name="テキスト ボックス 207"/>
        <xdr:cNvSpPr txBox="1"/>
      </xdr:nvSpPr>
      <xdr:spPr>
        <a:xfrm>
          <a:off x="1955800" y="1408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4790</xdr:rowOff>
    </xdr:from>
    <xdr:ext cx="762000" cy="259045"/>
    <xdr:sp macro="" textlink="">
      <xdr:nvSpPr>
        <xdr:cNvPr id="210" name="テキスト ボックス 209"/>
        <xdr:cNvSpPr txBox="1"/>
      </xdr:nvSpPr>
      <xdr:spPr>
        <a:xfrm>
          <a:off x="1066800" y="140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63759</xdr:rowOff>
    </xdr:from>
    <xdr:to>
      <xdr:col>23</xdr:col>
      <xdr:colOff>184150</xdr:colOff>
      <xdr:row>81</xdr:row>
      <xdr:rowOff>165359</xdr:rowOff>
    </xdr:to>
    <xdr:sp macro="" textlink="">
      <xdr:nvSpPr>
        <xdr:cNvPr id="216" name="楕円 215"/>
        <xdr:cNvSpPr/>
      </xdr:nvSpPr>
      <xdr:spPr>
        <a:xfrm>
          <a:off x="4902200" y="1395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156486</xdr:rowOff>
    </xdr:from>
    <xdr:ext cx="762000" cy="259045"/>
    <xdr:sp macro="" textlink="">
      <xdr:nvSpPr>
        <xdr:cNvPr id="217" name="人件費・物件費等の状況該当値テキスト"/>
        <xdr:cNvSpPr txBox="1"/>
      </xdr:nvSpPr>
      <xdr:spPr>
        <a:xfrm>
          <a:off x="5041900" y="1387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72416</xdr:rowOff>
    </xdr:from>
    <xdr:to>
      <xdr:col>19</xdr:col>
      <xdr:colOff>184150</xdr:colOff>
      <xdr:row>82</xdr:row>
      <xdr:rowOff>2566</xdr:rowOff>
    </xdr:to>
    <xdr:sp macro="" textlink="">
      <xdr:nvSpPr>
        <xdr:cNvPr id="218" name="楕円 217"/>
        <xdr:cNvSpPr/>
      </xdr:nvSpPr>
      <xdr:spPr>
        <a:xfrm>
          <a:off x="4064000" y="139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12743</xdr:rowOff>
    </xdr:from>
    <xdr:ext cx="736600" cy="259045"/>
    <xdr:sp macro="" textlink="">
      <xdr:nvSpPr>
        <xdr:cNvPr id="219" name="テキスト ボックス 218"/>
        <xdr:cNvSpPr txBox="1"/>
      </xdr:nvSpPr>
      <xdr:spPr>
        <a:xfrm>
          <a:off x="3733800" y="1372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62064</xdr:rowOff>
    </xdr:from>
    <xdr:to>
      <xdr:col>15</xdr:col>
      <xdr:colOff>133350</xdr:colOff>
      <xdr:row>81</xdr:row>
      <xdr:rowOff>163664</xdr:rowOff>
    </xdr:to>
    <xdr:sp macro="" textlink="">
      <xdr:nvSpPr>
        <xdr:cNvPr id="220" name="楕円 219"/>
        <xdr:cNvSpPr/>
      </xdr:nvSpPr>
      <xdr:spPr>
        <a:xfrm>
          <a:off x="3175000" y="13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2391</xdr:rowOff>
    </xdr:from>
    <xdr:ext cx="762000" cy="259045"/>
    <xdr:sp macro="" textlink="">
      <xdr:nvSpPr>
        <xdr:cNvPr id="221" name="テキスト ボックス 220"/>
        <xdr:cNvSpPr txBox="1"/>
      </xdr:nvSpPr>
      <xdr:spPr>
        <a:xfrm>
          <a:off x="2844800" y="1371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54952</xdr:rowOff>
    </xdr:from>
    <xdr:to>
      <xdr:col>11</xdr:col>
      <xdr:colOff>82550</xdr:colOff>
      <xdr:row>81</xdr:row>
      <xdr:rowOff>156552</xdr:rowOff>
    </xdr:to>
    <xdr:sp macro="" textlink="">
      <xdr:nvSpPr>
        <xdr:cNvPr id="222" name="楕円 221"/>
        <xdr:cNvSpPr/>
      </xdr:nvSpPr>
      <xdr:spPr>
        <a:xfrm>
          <a:off x="2286000" y="139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166729</xdr:rowOff>
    </xdr:from>
    <xdr:ext cx="762000" cy="259045"/>
    <xdr:sp macro="" textlink="">
      <xdr:nvSpPr>
        <xdr:cNvPr id="223" name="テキスト ボックス 222"/>
        <xdr:cNvSpPr txBox="1"/>
      </xdr:nvSpPr>
      <xdr:spPr>
        <a:xfrm>
          <a:off x="1955800" y="1371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50082</xdr:rowOff>
    </xdr:from>
    <xdr:to>
      <xdr:col>7</xdr:col>
      <xdr:colOff>31750</xdr:colOff>
      <xdr:row>81</xdr:row>
      <xdr:rowOff>151682</xdr:rowOff>
    </xdr:to>
    <xdr:sp macro="" textlink="">
      <xdr:nvSpPr>
        <xdr:cNvPr id="224" name="楕円 223"/>
        <xdr:cNvSpPr/>
      </xdr:nvSpPr>
      <xdr:spPr>
        <a:xfrm>
          <a:off x="1397000" y="139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161859</xdr:rowOff>
    </xdr:from>
    <xdr:ext cx="762000" cy="259045"/>
    <xdr:sp macro="" textlink="">
      <xdr:nvSpPr>
        <xdr:cNvPr id="225" name="テキスト ボックス 224"/>
        <xdr:cNvSpPr txBox="1"/>
      </xdr:nvSpPr>
      <xdr:spPr>
        <a:xfrm>
          <a:off x="1066800" y="137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ja-JP" altLang="en-US" sz="1100" b="0" i="0" baseline="0">
              <a:solidFill>
                <a:schemeClr val="dk1"/>
              </a:solidFill>
              <a:latin typeface="+mn-lt"/>
              <a:ea typeface="+mn-ea"/>
              <a:cs typeface="+mn-cs"/>
            </a:rPr>
            <a:t>２５</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以降</a:t>
          </a:r>
          <a:r>
            <a:rPr lang="ja-JP" altLang="ja-JP" sz="1100" b="0" i="0" baseline="0">
              <a:solidFill>
                <a:schemeClr val="dk1"/>
              </a:solidFill>
              <a:latin typeface="+mn-lt"/>
              <a:ea typeface="+mn-ea"/>
              <a:cs typeface="+mn-cs"/>
            </a:rPr>
            <a:t>は類似団体平均を若干下回る状況</a:t>
          </a:r>
          <a:r>
            <a:rPr lang="ja-JP" altLang="en-US" sz="1100" b="0" i="0" baseline="0">
              <a:solidFill>
                <a:schemeClr val="dk1"/>
              </a:solidFill>
              <a:latin typeface="+mn-lt"/>
              <a:ea typeface="+mn-ea"/>
              <a:cs typeface="+mn-cs"/>
            </a:rPr>
            <a:t>が続いている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国における給与制度改革の動向を踏まえ、近隣町、人事院勧告、地域民間企業の給与差等を勘案しながら給料、職員手当の適正化を図</a:t>
          </a:r>
          <a:r>
            <a:rPr lang="ja-JP" altLang="en-US" sz="1100" b="0" i="0" baseline="0">
              <a:solidFill>
                <a:schemeClr val="dk1"/>
              </a:solidFill>
              <a:latin typeface="+mn-lt"/>
              <a:ea typeface="+mn-ea"/>
              <a:cs typeface="+mn-cs"/>
            </a:rPr>
            <a:t>っていく</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auto" latinLnBrk="0" hangingPunct="1"/>
          <a:r>
            <a:rPr lang="ja-JP" altLang="en-US"/>
            <a:t>　なお、</a:t>
          </a:r>
          <a:r>
            <a:rPr lang="en-US" altLang="ja-JP"/>
            <a:t>H29</a:t>
          </a:r>
          <a:r>
            <a:rPr lang="ja-JP" altLang="en-US"/>
            <a:t>数値については、当該資料作成時点において、平成</a:t>
          </a:r>
          <a:r>
            <a:rPr lang="en-US" altLang="ja-JP"/>
            <a:t>30</a:t>
          </a:r>
          <a:r>
            <a:rPr lang="ja-JP" altLang="en-US"/>
            <a:t>年調査結果が未公表のため、前年度数値を引用している。</a:t>
          </a:r>
          <a:endParaRPr lang="ja-JP" altLang="ja-JP" sz="110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137795</xdr:rowOff>
    </xdr:to>
    <xdr:cxnSp macro="">
      <xdr:nvCxnSpPr>
        <xdr:cNvPr id="255" name="直線コネクタ 254"/>
        <xdr:cNvCxnSpPr/>
      </xdr:nvCxnSpPr>
      <xdr:spPr>
        <a:xfrm>
          <a:off x="16179800" y="14882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86</xdr:row>
      <xdr:rowOff>137795</xdr:rowOff>
    </xdr:to>
    <xdr:cxnSp macro="">
      <xdr:nvCxnSpPr>
        <xdr:cNvPr id="258" name="直線コネクタ 257"/>
        <xdr:cNvCxnSpPr/>
      </xdr:nvCxnSpPr>
      <xdr:spPr>
        <a:xfrm>
          <a:off x="15290800" y="1487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2539</xdr:rowOff>
    </xdr:to>
    <xdr:cxnSp macro="">
      <xdr:nvCxnSpPr>
        <xdr:cNvPr id="261" name="直線コネクタ 260"/>
        <xdr:cNvCxnSpPr/>
      </xdr:nvCxnSpPr>
      <xdr:spPr>
        <a:xfrm flipV="1">
          <a:off x="14401800" y="1487646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8573</xdr:rowOff>
    </xdr:to>
    <xdr:cxnSp macro="">
      <xdr:nvCxnSpPr>
        <xdr:cNvPr id="264" name="直線コネクタ 263"/>
        <xdr:cNvCxnSpPr/>
      </xdr:nvCxnSpPr>
      <xdr:spPr>
        <a:xfrm flipV="1">
          <a:off x="13512800" y="1491868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66" name="テキスト ボックス 265"/>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8" name="テキスト ボックス 267"/>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4" name="楕円 273"/>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103522</xdr:rowOff>
    </xdr:from>
    <xdr:ext cx="762000" cy="259045"/>
    <xdr:sp macro="" textlink="">
      <xdr:nvSpPr>
        <xdr:cNvPr id="275" name="給与水準   （国との比較）該当値テキスト"/>
        <xdr:cNvSpPr txBox="1"/>
      </xdr:nvSpPr>
      <xdr:spPr>
        <a:xfrm>
          <a:off x="171069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86995</xdr:rowOff>
    </xdr:from>
    <xdr:to>
      <xdr:col>77</xdr:col>
      <xdr:colOff>95250</xdr:colOff>
      <xdr:row>87</xdr:row>
      <xdr:rowOff>17145</xdr:rowOff>
    </xdr:to>
    <xdr:sp macro="" textlink="">
      <xdr:nvSpPr>
        <xdr:cNvPr id="276" name="楕円 275"/>
        <xdr:cNvSpPr/>
      </xdr:nvSpPr>
      <xdr:spPr>
        <a:xfrm>
          <a:off x="16129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27322</xdr:rowOff>
    </xdr:from>
    <xdr:ext cx="736600" cy="259045"/>
    <xdr:sp macro="" textlink="">
      <xdr:nvSpPr>
        <xdr:cNvPr id="277" name="テキスト ボックス 276"/>
        <xdr:cNvSpPr txBox="1"/>
      </xdr:nvSpPr>
      <xdr:spPr>
        <a:xfrm>
          <a:off x="15798800" y="1460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8" name="楕円 277"/>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79" name="テキスト ボックス 278"/>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81" name="テキスト ボックス 280"/>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129223</xdr:rowOff>
    </xdr:from>
    <xdr:to>
      <xdr:col>64</xdr:col>
      <xdr:colOff>152400</xdr:colOff>
      <xdr:row>87</xdr:row>
      <xdr:rowOff>59373</xdr:rowOff>
    </xdr:to>
    <xdr:sp macro="" textlink="">
      <xdr:nvSpPr>
        <xdr:cNvPr id="282" name="楕円 281"/>
        <xdr:cNvSpPr/>
      </xdr:nvSpPr>
      <xdr:spPr>
        <a:xfrm>
          <a:off x="13462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69550</xdr:rowOff>
    </xdr:from>
    <xdr:ext cx="762000" cy="259045"/>
    <xdr:sp macro="" textlink="">
      <xdr:nvSpPr>
        <xdr:cNvPr id="283" name="テキスト ボックス 282"/>
        <xdr:cNvSpPr txBox="1"/>
      </xdr:nvSpPr>
      <xdr:spPr>
        <a:xfrm>
          <a:off x="13131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市町村合併を行っていないこと、また、平成初期に行った新規採用の抑制により、類似団体平均を下回っている。現在は退職職員の補充で新規採用を行っているので、８０人強で推移している。</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しかし、採用抑制により職員の年齢構成に偏りがでているので、今後は住民サービスを低下させることないよう、計画的な採用を行い、適正な定員管理に努める。</a:t>
          </a:r>
          <a:endParaRPr lang="ja-JP" altLang="ja-JP" sz="1400"/>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128918</xdr:rowOff>
    </xdr:from>
    <xdr:to>
      <xdr:col>81</xdr:col>
      <xdr:colOff>44450</xdr:colOff>
      <xdr:row>60</xdr:row>
      <xdr:rowOff>136157</xdr:rowOff>
    </xdr:to>
    <xdr:cxnSp macro="">
      <xdr:nvCxnSpPr>
        <xdr:cNvPr id="315" name="直線コネクタ 314"/>
        <xdr:cNvCxnSpPr/>
      </xdr:nvCxnSpPr>
      <xdr:spPr>
        <a:xfrm>
          <a:off x="16179800" y="1041591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123851</xdr:rowOff>
    </xdr:from>
    <xdr:to>
      <xdr:col>77</xdr:col>
      <xdr:colOff>44450</xdr:colOff>
      <xdr:row>60</xdr:row>
      <xdr:rowOff>128918</xdr:rowOff>
    </xdr:to>
    <xdr:cxnSp macro="">
      <xdr:nvCxnSpPr>
        <xdr:cNvPr id="318" name="直線コネクタ 317"/>
        <xdr:cNvCxnSpPr/>
      </xdr:nvCxnSpPr>
      <xdr:spPr>
        <a:xfrm>
          <a:off x="15290800" y="10410851"/>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123851</xdr:rowOff>
    </xdr:from>
    <xdr:to>
      <xdr:col>72</xdr:col>
      <xdr:colOff>203200</xdr:colOff>
      <xdr:row>60</xdr:row>
      <xdr:rowOff>133020</xdr:rowOff>
    </xdr:to>
    <xdr:cxnSp macro="">
      <xdr:nvCxnSpPr>
        <xdr:cNvPr id="321" name="直線コネクタ 320"/>
        <xdr:cNvCxnSpPr/>
      </xdr:nvCxnSpPr>
      <xdr:spPr>
        <a:xfrm flipV="1">
          <a:off x="14401800" y="1041085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123609</xdr:rowOff>
    </xdr:from>
    <xdr:to>
      <xdr:col>68</xdr:col>
      <xdr:colOff>152400</xdr:colOff>
      <xdr:row>60</xdr:row>
      <xdr:rowOff>133020</xdr:rowOff>
    </xdr:to>
    <xdr:cxnSp macro="">
      <xdr:nvCxnSpPr>
        <xdr:cNvPr id="324" name="直線コネクタ 323"/>
        <xdr:cNvCxnSpPr/>
      </xdr:nvCxnSpPr>
      <xdr:spPr>
        <a:xfrm>
          <a:off x="13512800" y="10410609"/>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6" name="テキスト ボックス 325"/>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8" name="テキスト ボックス 327"/>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85357</xdr:rowOff>
    </xdr:from>
    <xdr:to>
      <xdr:col>81</xdr:col>
      <xdr:colOff>95250</xdr:colOff>
      <xdr:row>61</xdr:row>
      <xdr:rowOff>15507</xdr:rowOff>
    </xdr:to>
    <xdr:sp macro="" textlink="">
      <xdr:nvSpPr>
        <xdr:cNvPr id="334" name="楕円 333"/>
        <xdr:cNvSpPr/>
      </xdr:nvSpPr>
      <xdr:spPr>
        <a:xfrm>
          <a:off x="16967200" y="103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101884</xdr:rowOff>
    </xdr:from>
    <xdr:ext cx="762000" cy="259045"/>
    <xdr:sp macro="" textlink="">
      <xdr:nvSpPr>
        <xdr:cNvPr id="335" name="定員管理の状況該当値テキスト"/>
        <xdr:cNvSpPr txBox="1"/>
      </xdr:nvSpPr>
      <xdr:spPr>
        <a:xfrm>
          <a:off x="17106900" y="102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78118</xdr:rowOff>
    </xdr:from>
    <xdr:to>
      <xdr:col>77</xdr:col>
      <xdr:colOff>95250</xdr:colOff>
      <xdr:row>61</xdr:row>
      <xdr:rowOff>8268</xdr:rowOff>
    </xdr:to>
    <xdr:sp macro="" textlink="">
      <xdr:nvSpPr>
        <xdr:cNvPr id="336" name="楕円 335"/>
        <xdr:cNvSpPr/>
      </xdr:nvSpPr>
      <xdr:spPr>
        <a:xfrm>
          <a:off x="16129000" y="10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18445</xdr:rowOff>
    </xdr:from>
    <xdr:ext cx="736600" cy="259045"/>
    <xdr:sp macro="" textlink="">
      <xdr:nvSpPr>
        <xdr:cNvPr id="337" name="テキスト ボックス 336"/>
        <xdr:cNvSpPr txBox="1"/>
      </xdr:nvSpPr>
      <xdr:spPr>
        <a:xfrm>
          <a:off x="15798800" y="1013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73051</xdr:rowOff>
    </xdr:from>
    <xdr:to>
      <xdr:col>73</xdr:col>
      <xdr:colOff>44450</xdr:colOff>
      <xdr:row>61</xdr:row>
      <xdr:rowOff>3201</xdr:rowOff>
    </xdr:to>
    <xdr:sp macro="" textlink="">
      <xdr:nvSpPr>
        <xdr:cNvPr id="338" name="楕円 337"/>
        <xdr:cNvSpPr/>
      </xdr:nvSpPr>
      <xdr:spPr>
        <a:xfrm>
          <a:off x="15240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13378</xdr:rowOff>
    </xdr:from>
    <xdr:ext cx="762000" cy="259045"/>
    <xdr:sp macro="" textlink="">
      <xdr:nvSpPr>
        <xdr:cNvPr id="339" name="テキスト ボックス 338"/>
        <xdr:cNvSpPr txBox="1"/>
      </xdr:nvSpPr>
      <xdr:spPr>
        <a:xfrm>
          <a:off x="14909800" y="101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82220</xdr:rowOff>
    </xdr:from>
    <xdr:to>
      <xdr:col>68</xdr:col>
      <xdr:colOff>203200</xdr:colOff>
      <xdr:row>61</xdr:row>
      <xdr:rowOff>12370</xdr:rowOff>
    </xdr:to>
    <xdr:sp macro="" textlink="">
      <xdr:nvSpPr>
        <xdr:cNvPr id="340" name="楕円 339"/>
        <xdr:cNvSpPr/>
      </xdr:nvSpPr>
      <xdr:spPr>
        <a:xfrm>
          <a:off x="143510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22547</xdr:rowOff>
    </xdr:from>
    <xdr:ext cx="762000" cy="259045"/>
    <xdr:sp macro="" textlink="">
      <xdr:nvSpPr>
        <xdr:cNvPr id="341" name="テキスト ボックス 340"/>
        <xdr:cNvSpPr txBox="1"/>
      </xdr:nvSpPr>
      <xdr:spPr>
        <a:xfrm>
          <a:off x="14020800" y="101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72809</xdr:rowOff>
    </xdr:from>
    <xdr:to>
      <xdr:col>64</xdr:col>
      <xdr:colOff>152400</xdr:colOff>
      <xdr:row>61</xdr:row>
      <xdr:rowOff>2959</xdr:rowOff>
    </xdr:to>
    <xdr:sp macro="" textlink="">
      <xdr:nvSpPr>
        <xdr:cNvPr id="342" name="楕円 341"/>
        <xdr:cNvSpPr/>
      </xdr:nvSpPr>
      <xdr:spPr>
        <a:xfrm>
          <a:off x="13462000" y="10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13136</xdr:rowOff>
    </xdr:from>
    <xdr:ext cx="762000" cy="259045"/>
    <xdr:sp macro="" textlink="">
      <xdr:nvSpPr>
        <xdr:cNvPr id="343" name="テキスト ボックス 342"/>
        <xdr:cNvSpPr txBox="1"/>
      </xdr:nvSpPr>
      <xdr:spPr>
        <a:xfrm>
          <a:off x="13131800" y="1012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類似団体平均より高い状況にある。要因としては、近年行ってきた大規模工事に係る起債の償還及び下水道事業に係る元利償還金がピークを迎えているためと思われる。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今後も緊急度・住民ニーズを的確に把握した事業の採択により、新規発行の抑制に努めていく。</a:t>
          </a:r>
          <a:endParaRPr lang="ja-JP" altLang="ja-JP" sz="1400"/>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157056</xdr:rowOff>
    </xdr:to>
    <xdr:cxnSp macro="">
      <xdr:nvCxnSpPr>
        <xdr:cNvPr id="376" name="直線コネクタ 375"/>
        <xdr:cNvCxnSpPr/>
      </xdr:nvCxnSpPr>
      <xdr:spPr>
        <a:xfrm>
          <a:off x="16179800" y="75239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151554</xdr:rowOff>
    </xdr:to>
    <xdr:cxnSp macro="">
      <xdr:nvCxnSpPr>
        <xdr:cNvPr id="379" name="直線コネクタ 378"/>
        <xdr:cNvCxnSpPr/>
      </xdr:nvCxnSpPr>
      <xdr:spPr>
        <a:xfrm>
          <a:off x="15290800" y="740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30904</xdr:rowOff>
    </xdr:to>
    <xdr:cxnSp macro="">
      <xdr:nvCxnSpPr>
        <xdr:cNvPr id="382" name="直線コネクタ 381"/>
        <xdr:cNvCxnSpPr/>
      </xdr:nvCxnSpPr>
      <xdr:spPr>
        <a:xfrm>
          <a:off x="14401800" y="73791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111337</xdr:rowOff>
    </xdr:to>
    <xdr:cxnSp macro="">
      <xdr:nvCxnSpPr>
        <xdr:cNvPr id="385" name="直線コネクタ 384"/>
        <xdr:cNvCxnSpPr/>
      </xdr:nvCxnSpPr>
      <xdr:spPr>
        <a:xfrm flipV="1">
          <a:off x="13512800" y="73791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87" name="テキスト ボックス 386"/>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89" name="テキスト ボックス 38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395" name="楕円 394"/>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2133</xdr:rowOff>
    </xdr:from>
    <xdr:ext cx="762000" cy="259045"/>
    <xdr:sp macro="" textlink="">
      <xdr:nvSpPr>
        <xdr:cNvPr id="396" name="公債費負担の状況該当値テキスト"/>
        <xdr:cNvSpPr txBox="1"/>
      </xdr:nvSpPr>
      <xdr:spPr>
        <a:xfrm>
          <a:off x="17106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397" name="楕円 396"/>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398" name="テキスト ボックス 397"/>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399" name="楕円 398"/>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0" name="テキスト ボックス 399"/>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1" name="楕円 400"/>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2" name="テキスト ボックス 401"/>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3" name="楕円 402"/>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4" name="テキスト ボックス 40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平成２６年度をピークに、減少傾向に転じているが、類似団体と比較するといまだ高い状況にある。要因としては、近年の起債抑制と平成２７年度から起債償還のピークを迎えたため、</a:t>
          </a:r>
          <a:r>
            <a:rPr lang="ja-JP" altLang="en-US" sz="1100">
              <a:solidFill>
                <a:schemeClr val="dk1"/>
              </a:solidFill>
              <a:latin typeface="+mn-lt"/>
              <a:ea typeface="+mn-ea"/>
              <a:cs typeface="+mn-cs"/>
            </a:rPr>
            <a:t>借入額より</a:t>
          </a:r>
          <a:r>
            <a:rPr lang="ja-JP" altLang="ja-JP" sz="1100">
              <a:solidFill>
                <a:schemeClr val="dk1"/>
              </a:solidFill>
              <a:latin typeface="+mn-lt"/>
              <a:ea typeface="+mn-ea"/>
              <a:cs typeface="+mn-cs"/>
            </a:rPr>
            <a:t>元金償還が多く、起債償還残高が減少したものと思われる。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今後も公債費等の義務的経費の削減を中心とする行財政改革を進め、財政の健全化に努める。</a:t>
          </a:r>
          <a:endParaRPr lang="ja-JP" altLang="ja-JP"/>
        </a:p>
        <a:p>
          <a:endParaRPr lang="ja-JP" altLang="ja-JP" sz="1400"/>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34361</xdr:rowOff>
    </xdr:to>
    <xdr:cxnSp macro="">
      <xdr:nvCxnSpPr>
        <xdr:cNvPr id="433" name="直線コネクタ 432"/>
        <xdr:cNvCxnSpPr/>
      </xdr:nvCxnSpPr>
      <xdr:spPr>
        <a:xfrm flipV="1">
          <a:off x="17018000" y="2370667"/>
          <a:ext cx="0" cy="1264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6438</xdr:rowOff>
    </xdr:from>
    <xdr:ext cx="762000" cy="259045"/>
    <xdr:sp macro="" textlink="">
      <xdr:nvSpPr>
        <xdr:cNvPr id="434" name="将来負担の状況最小値テキスト"/>
        <xdr:cNvSpPr txBox="1"/>
      </xdr:nvSpPr>
      <xdr:spPr>
        <a:xfrm>
          <a:off x="17106900" y="360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34361</xdr:rowOff>
    </xdr:from>
    <xdr:to>
      <xdr:col>81</xdr:col>
      <xdr:colOff>133350</xdr:colOff>
      <xdr:row>21</xdr:row>
      <xdr:rowOff>34361</xdr:rowOff>
    </xdr:to>
    <xdr:cxnSp macro="">
      <xdr:nvCxnSpPr>
        <xdr:cNvPr id="435" name="直線コネクタ 434"/>
        <xdr:cNvCxnSpPr/>
      </xdr:nvCxnSpPr>
      <xdr:spPr>
        <a:xfrm>
          <a:off x="16929100" y="363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7126</xdr:rowOff>
    </xdr:from>
    <xdr:to>
      <xdr:col>81</xdr:col>
      <xdr:colOff>44450</xdr:colOff>
      <xdr:row>19</xdr:row>
      <xdr:rowOff>47484</xdr:rowOff>
    </xdr:to>
    <xdr:cxnSp macro="">
      <xdr:nvCxnSpPr>
        <xdr:cNvPr id="438" name="直線コネクタ 437"/>
        <xdr:cNvCxnSpPr/>
      </xdr:nvCxnSpPr>
      <xdr:spPr>
        <a:xfrm flipV="1">
          <a:off x="16179800" y="3093226"/>
          <a:ext cx="8382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47484</xdr:rowOff>
    </xdr:from>
    <xdr:to>
      <xdr:col>77</xdr:col>
      <xdr:colOff>44450</xdr:colOff>
      <xdr:row>20</xdr:row>
      <xdr:rowOff>98566</xdr:rowOff>
    </xdr:to>
    <xdr:cxnSp macro="">
      <xdr:nvCxnSpPr>
        <xdr:cNvPr id="441" name="直線コネクタ 440"/>
        <xdr:cNvCxnSpPr/>
      </xdr:nvCxnSpPr>
      <xdr:spPr>
        <a:xfrm flipV="1">
          <a:off x="15290800" y="3305034"/>
          <a:ext cx="889000" cy="2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98566</xdr:rowOff>
    </xdr:from>
    <xdr:to>
      <xdr:col>72</xdr:col>
      <xdr:colOff>203200</xdr:colOff>
      <xdr:row>22</xdr:row>
      <xdr:rowOff>65334</xdr:rowOff>
    </xdr:to>
    <xdr:cxnSp macro="">
      <xdr:nvCxnSpPr>
        <xdr:cNvPr id="444" name="直線コネクタ 443"/>
        <xdr:cNvCxnSpPr/>
      </xdr:nvCxnSpPr>
      <xdr:spPr>
        <a:xfrm flipV="1">
          <a:off x="14401800" y="3527566"/>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46567</xdr:rowOff>
    </xdr:from>
    <xdr:to>
      <xdr:col>68</xdr:col>
      <xdr:colOff>152400</xdr:colOff>
      <xdr:row>22</xdr:row>
      <xdr:rowOff>65334</xdr:rowOff>
    </xdr:to>
    <xdr:cxnSp macro="">
      <xdr:nvCxnSpPr>
        <xdr:cNvPr id="447" name="直線コネクタ 446"/>
        <xdr:cNvCxnSpPr/>
      </xdr:nvCxnSpPr>
      <xdr:spPr>
        <a:xfrm>
          <a:off x="13512800" y="3818467"/>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127776</xdr:rowOff>
    </xdr:from>
    <xdr:to>
      <xdr:col>81</xdr:col>
      <xdr:colOff>95250</xdr:colOff>
      <xdr:row>18</xdr:row>
      <xdr:rowOff>57926</xdr:rowOff>
    </xdr:to>
    <xdr:sp macro="" textlink="">
      <xdr:nvSpPr>
        <xdr:cNvPr id="457" name="楕円 456"/>
        <xdr:cNvSpPr/>
      </xdr:nvSpPr>
      <xdr:spPr>
        <a:xfrm>
          <a:off x="169672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99853</xdr:rowOff>
    </xdr:from>
    <xdr:ext cx="762000" cy="259045"/>
    <xdr:sp macro="" textlink="">
      <xdr:nvSpPr>
        <xdr:cNvPr id="458" name="将来負担の状況該当値テキスト"/>
        <xdr:cNvSpPr txBox="1"/>
      </xdr:nvSpPr>
      <xdr:spPr>
        <a:xfrm>
          <a:off x="17106900" y="30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168134</xdr:rowOff>
    </xdr:from>
    <xdr:to>
      <xdr:col>77</xdr:col>
      <xdr:colOff>95250</xdr:colOff>
      <xdr:row>19</xdr:row>
      <xdr:rowOff>98284</xdr:rowOff>
    </xdr:to>
    <xdr:sp macro="" textlink="">
      <xdr:nvSpPr>
        <xdr:cNvPr id="459" name="楕円 458"/>
        <xdr:cNvSpPr/>
      </xdr:nvSpPr>
      <xdr:spPr>
        <a:xfrm>
          <a:off x="161290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83061</xdr:rowOff>
    </xdr:from>
    <xdr:ext cx="736600" cy="259045"/>
    <xdr:sp macro="" textlink="">
      <xdr:nvSpPr>
        <xdr:cNvPr id="460" name="テキスト ボックス 459"/>
        <xdr:cNvSpPr txBox="1"/>
      </xdr:nvSpPr>
      <xdr:spPr>
        <a:xfrm>
          <a:off x="15798800" y="334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47766</xdr:rowOff>
    </xdr:from>
    <xdr:to>
      <xdr:col>73</xdr:col>
      <xdr:colOff>44450</xdr:colOff>
      <xdr:row>20</xdr:row>
      <xdr:rowOff>149366</xdr:rowOff>
    </xdr:to>
    <xdr:sp macro="" textlink="">
      <xdr:nvSpPr>
        <xdr:cNvPr id="461" name="楕円 460"/>
        <xdr:cNvSpPr/>
      </xdr:nvSpPr>
      <xdr:spPr>
        <a:xfrm>
          <a:off x="15240000" y="3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134143</xdr:rowOff>
    </xdr:from>
    <xdr:ext cx="762000" cy="259045"/>
    <xdr:sp macro="" textlink="">
      <xdr:nvSpPr>
        <xdr:cNvPr id="462" name="テキスト ボックス 461"/>
        <xdr:cNvSpPr txBox="1"/>
      </xdr:nvSpPr>
      <xdr:spPr>
        <a:xfrm>
          <a:off x="14909800" y="356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14534</xdr:rowOff>
    </xdr:from>
    <xdr:to>
      <xdr:col>68</xdr:col>
      <xdr:colOff>203200</xdr:colOff>
      <xdr:row>22</xdr:row>
      <xdr:rowOff>116134</xdr:rowOff>
    </xdr:to>
    <xdr:sp macro="" textlink="">
      <xdr:nvSpPr>
        <xdr:cNvPr id="463" name="楕円 462"/>
        <xdr:cNvSpPr/>
      </xdr:nvSpPr>
      <xdr:spPr>
        <a:xfrm>
          <a:off x="14351000" y="3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100911</xdr:rowOff>
    </xdr:from>
    <xdr:ext cx="762000" cy="259045"/>
    <xdr:sp macro="" textlink="">
      <xdr:nvSpPr>
        <xdr:cNvPr id="464" name="テキスト ボックス 463"/>
        <xdr:cNvSpPr txBox="1"/>
      </xdr:nvSpPr>
      <xdr:spPr>
        <a:xfrm>
          <a:off x="14020800" y="387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167217</xdr:rowOff>
    </xdr:from>
    <xdr:to>
      <xdr:col>64</xdr:col>
      <xdr:colOff>152400</xdr:colOff>
      <xdr:row>22</xdr:row>
      <xdr:rowOff>97367</xdr:rowOff>
    </xdr:to>
    <xdr:sp macro="" textlink="">
      <xdr:nvSpPr>
        <xdr:cNvPr id="465" name="楕円 464"/>
        <xdr:cNvSpPr/>
      </xdr:nvSpPr>
      <xdr:spPr>
        <a:xfrm>
          <a:off x="13462000" y="37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82144</xdr:rowOff>
    </xdr:from>
    <xdr:ext cx="762000" cy="259045"/>
    <xdr:sp macro="" textlink="">
      <xdr:nvSpPr>
        <xdr:cNvPr id="466" name="テキスト ボックス 465"/>
        <xdr:cNvSpPr txBox="1"/>
      </xdr:nvSpPr>
      <xdr:spPr>
        <a:xfrm>
          <a:off x="13131800" y="38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latin typeface="+mn-lt"/>
              <a:ea typeface="+mn-ea"/>
              <a:cs typeface="+mn-cs"/>
            </a:rPr>
            <a:t>　</a:t>
          </a:r>
          <a:r>
            <a:rPr lang="ja-JP" altLang="ja-JP" sz="1100">
              <a:solidFill>
                <a:schemeClr val="dk1"/>
              </a:solidFill>
              <a:latin typeface="+mn-lt"/>
              <a:ea typeface="+mn-ea"/>
              <a:cs typeface="+mn-cs"/>
            </a:rPr>
            <a:t>類似団体と比較すると、人件費に係る経常収支比率は低くなっている。要因として人口千人当たりの職員数が類似団体平均よりも低いためと思われる。また、一部事務組合、公営事業会計の人件費に充てる負担金繰出金を含めても類似団体平均よりも低いが、今後も人件費を含めたこれらの経費について、抑制していく必要がある。</a:t>
          </a:r>
          <a:endParaRPr lang="ja-JP" altLang="ja-JP" sz="1400"/>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85852</xdr:rowOff>
    </xdr:to>
    <xdr:cxnSp macro="">
      <xdr:nvCxnSpPr>
        <xdr:cNvPr id="64" name="直線コネクタ 63"/>
        <xdr:cNvCxnSpPr/>
      </xdr:nvCxnSpPr>
      <xdr:spPr>
        <a:xfrm flipV="1">
          <a:off x="3987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104140</xdr:rowOff>
    </xdr:to>
    <xdr:cxnSp macro="">
      <xdr:nvCxnSpPr>
        <xdr:cNvPr id="67" name="直線コネクタ 66"/>
        <xdr:cNvCxnSpPr/>
      </xdr:nvCxnSpPr>
      <xdr:spPr>
        <a:xfrm flipV="1">
          <a:off x="3098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113284</xdr:rowOff>
    </xdr:to>
    <xdr:cxnSp macro="">
      <xdr:nvCxnSpPr>
        <xdr:cNvPr id="70" name="直線コネクタ 69"/>
        <xdr:cNvCxnSpPr/>
      </xdr:nvCxnSpPr>
      <xdr:spPr>
        <a:xfrm flipV="1">
          <a:off x="2209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113284</xdr:rowOff>
    </xdr:to>
    <xdr:cxnSp macro="">
      <xdr:nvCxnSpPr>
        <xdr:cNvPr id="73" name="直線コネクタ 72"/>
        <xdr:cNvCxnSpPr/>
      </xdr:nvCxnSpPr>
      <xdr:spPr>
        <a:xfrm>
          <a:off x="1320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物件費に係る経常収支比率は類似団体平均</a:t>
          </a:r>
          <a:r>
            <a:rPr lang="ja-JP" altLang="en-US" sz="1100" b="0" i="0" baseline="0">
              <a:solidFill>
                <a:schemeClr val="dk1"/>
              </a:solidFill>
              <a:latin typeface="+mn-lt"/>
              <a:ea typeface="+mn-ea"/>
              <a:cs typeface="+mn-cs"/>
            </a:rPr>
            <a:t>よりやや低い。しかしながら、</a:t>
          </a:r>
          <a:r>
            <a:rPr lang="ja-JP" altLang="ja-JP" sz="1100" b="0" i="0" baseline="0">
              <a:solidFill>
                <a:schemeClr val="dk1"/>
              </a:solidFill>
              <a:latin typeface="+mn-lt"/>
              <a:ea typeface="+mn-ea"/>
              <a:cs typeface="+mn-cs"/>
            </a:rPr>
            <a:t>情報通信基盤施設整備に伴う管理費等施設管理費や人員不足等により臨時職員にかかる経費が多くかかっている。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今後も行革等により物件費の抑制に努めるほか、公共施設総合管理計画等を策定し、公共施設を適正な規模に見直し、物件費の抑制を図る必要がある。</a:t>
          </a:r>
          <a:endParaRPr kumimoji="1" lang="ja-JP" altLang="ja-JP" sz="1100">
            <a:solidFill>
              <a:schemeClr val="dk1"/>
            </a:solidFill>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171087</xdr:rowOff>
    </xdr:from>
    <xdr:to>
      <xdr:col>82</xdr:col>
      <xdr:colOff>107950</xdr:colOff>
      <xdr:row>16</xdr:row>
      <xdr:rowOff>19231</xdr:rowOff>
    </xdr:to>
    <xdr:cxnSp macro="">
      <xdr:nvCxnSpPr>
        <xdr:cNvPr id="127" name="直線コネクタ 126"/>
        <xdr:cNvCxnSpPr/>
      </xdr:nvCxnSpPr>
      <xdr:spPr>
        <a:xfrm>
          <a:off x="15671800" y="2742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164556</xdr:rowOff>
    </xdr:from>
    <xdr:to>
      <xdr:col>78</xdr:col>
      <xdr:colOff>69850</xdr:colOff>
      <xdr:row>15</xdr:row>
      <xdr:rowOff>171087</xdr:rowOff>
    </xdr:to>
    <xdr:cxnSp macro="">
      <xdr:nvCxnSpPr>
        <xdr:cNvPr id="130" name="直線コネクタ 129"/>
        <xdr:cNvCxnSpPr/>
      </xdr:nvCxnSpPr>
      <xdr:spPr>
        <a:xfrm>
          <a:off x="14782800" y="2736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64951</xdr:rowOff>
    </xdr:to>
    <xdr:cxnSp macro="">
      <xdr:nvCxnSpPr>
        <xdr:cNvPr id="133" name="直線コネクタ 132"/>
        <xdr:cNvCxnSpPr/>
      </xdr:nvCxnSpPr>
      <xdr:spPr>
        <a:xfrm flipV="1">
          <a:off x="13893800" y="2736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32294</xdr:rowOff>
    </xdr:from>
    <xdr:to>
      <xdr:col>69</xdr:col>
      <xdr:colOff>92075</xdr:colOff>
      <xdr:row>16</xdr:row>
      <xdr:rowOff>64951</xdr:rowOff>
    </xdr:to>
    <xdr:cxnSp macro="">
      <xdr:nvCxnSpPr>
        <xdr:cNvPr id="136" name="直線コネクタ 135"/>
        <xdr:cNvCxnSpPr/>
      </xdr:nvCxnSpPr>
      <xdr:spPr>
        <a:xfrm>
          <a:off x="13004800" y="2775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139881</xdr:rowOff>
    </xdr:from>
    <xdr:to>
      <xdr:col>82</xdr:col>
      <xdr:colOff>158750</xdr:colOff>
      <xdr:row>16</xdr:row>
      <xdr:rowOff>70031</xdr:rowOff>
    </xdr:to>
    <xdr:sp macro="" textlink="">
      <xdr:nvSpPr>
        <xdr:cNvPr id="146" name="楕円 145"/>
        <xdr:cNvSpPr/>
      </xdr:nvSpPr>
      <xdr:spPr>
        <a:xfrm>
          <a:off x="164592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156408</xdr:rowOff>
    </xdr:from>
    <xdr:ext cx="762000" cy="259045"/>
    <xdr:sp macro="" textlink="">
      <xdr:nvSpPr>
        <xdr:cNvPr id="147" name="物件費該当値テキスト"/>
        <xdr:cNvSpPr txBox="1"/>
      </xdr:nvSpPr>
      <xdr:spPr>
        <a:xfrm>
          <a:off x="16598900" y="25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120287</xdr:rowOff>
    </xdr:from>
    <xdr:to>
      <xdr:col>78</xdr:col>
      <xdr:colOff>120650</xdr:colOff>
      <xdr:row>16</xdr:row>
      <xdr:rowOff>50437</xdr:rowOff>
    </xdr:to>
    <xdr:sp macro="" textlink="">
      <xdr:nvSpPr>
        <xdr:cNvPr id="148" name="楕円 147"/>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60614</xdr:rowOff>
    </xdr:from>
    <xdr:ext cx="736600" cy="259045"/>
    <xdr:sp macro="" textlink="">
      <xdr:nvSpPr>
        <xdr:cNvPr id="149" name="テキスト ボックス 148"/>
        <xdr:cNvSpPr txBox="1"/>
      </xdr:nvSpPr>
      <xdr:spPr>
        <a:xfrm>
          <a:off x="15290800" y="24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0" name="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1" name="テキスト ボックス 150"/>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2" name="楕円 151"/>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3" name="テキスト ボックス 152"/>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152944</xdr:rowOff>
    </xdr:from>
    <xdr:to>
      <xdr:col>65</xdr:col>
      <xdr:colOff>53975</xdr:colOff>
      <xdr:row>16</xdr:row>
      <xdr:rowOff>83094</xdr:rowOff>
    </xdr:to>
    <xdr:sp macro="" textlink="">
      <xdr:nvSpPr>
        <xdr:cNvPr id="154" name="楕円 153"/>
        <xdr:cNvSpPr/>
      </xdr:nvSpPr>
      <xdr:spPr>
        <a:xfrm>
          <a:off x="12954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67871</xdr:rowOff>
    </xdr:from>
    <xdr:ext cx="762000" cy="259045"/>
    <xdr:sp macro="" textlink="">
      <xdr:nvSpPr>
        <xdr:cNvPr id="155" name="テキスト ボックス 154"/>
        <xdr:cNvSpPr txBox="1"/>
      </xdr:nvSpPr>
      <xdr:spPr>
        <a:xfrm>
          <a:off x="12623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扶助費に係る経常収支比率は類似団体よりも高くなっている。</a:t>
          </a:r>
          <a:r>
            <a:rPr lang="ja-JP" altLang="en-US" sz="1100" b="0" i="0" baseline="0">
              <a:solidFill>
                <a:schemeClr val="dk1"/>
              </a:solidFill>
              <a:latin typeface="+mn-lt"/>
              <a:ea typeface="+mn-ea"/>
              <a:cs typeface="+mn-cs"/>
            </a:rPr>
            <a:t>高齢化率が高く、高齢者福祉にかかる経費が高いこと、また、</a:t>
          </a:r>
          <a:r>
            <a:rPr lang="ja-JP" altLang="ja-JP" sz="1100" b="0" i="0" baseline="0">
              <a:solidFill>
                <a:schemeClr val="dk1"/>
              </a:solidFill>
              <a:latin typeface="+mn-lt"/>
              <a:ea typeface="+mn-ea"/>
              <a:cs typeface="+mn-cs"/>
            </a:rPr>
            <a:t>乳幼児、児童生徒、高校生に係る医療費の扶助を行っていること</a:t>
          </a:r>
          <a:r>
            <a:rPr lang="ja-JP" altLang="en-US" sz="1100" b="0" i="0" baseline="0">
              <a:solidFill>
                <a:schemeClr val="dk1"/>
              </a:solidFill>
              <a:latin typeface="+mn-lt"/>
              <a:ea typeface="+mn-ea"/>
              <a:cs typeface="+mn-cs"/>
            </a:rPr>
            <a:t>などが要因と思われる</a:t>
          </a:r>
          <a:r>
            <a:rPr kumimoji="1" lang="ja-JP" altLang="en-US" sz="1300" b="0" i="0" baseline="0">
              <a:solidFill>
                <a:schemeClr val="dk1"/>
              </a:solidFill>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7" name="直線コネクタ 186"/>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38100</xdr:rowOff>
    </xdr:to>
    <xdr:cxnSp macro="">
      <xdr:nvCxnSpPr>
        <xdr:cNvPr id="190" name="直線コネクタ 189"/>
        <xdr:cNvCxnSpPr/>
      </xdr:nvCxnSpPr>
      <xdr:spPr>
        <a:xfrm>
          <a:off x="3098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3" name="直線コネクタ 192"/>
        <xdr:cNvCxnSpPr/>
      </xdr:nvCxnSpPr>
      <xdr:spPr>
        <a:xfrm flipV="1">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6" name="直線コネクタ 195"/>
        <xdr:cNvCxnSpPr/>
      </xdr:nvCxnSpPr>
      <xdr:spPr>
        <a:xfrm flipV="1">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198" name="テキスト ボックス 197"/>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0" name="テキスト ボックス 199"/>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6" name="楕円 205"/>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7"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8" name="楕円 207"/>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9" name="テキスト ボックス 208"/>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0" name="楕円 209"/>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1" name="テキスト ボックス 210"/>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2" name="楕円 211"/>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3" name="テキスト ボックス 21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4" name="楕円 213"/>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5" name="テキスト ボックス 214"/>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大きく上回っているのは、繰出金の増加が主な要因である。社会保障関係の特別会計（国保特別会計、介護保険特別会計等）への繰出が増加傾向にあると共に、下水道施設の企業債償還金や維持管理費が増加し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下水道事業については経費を節減するとともに、独立採算の原則に立ち返った料金の値上げによる健全化などにより、普通会計の負担額を減らしていくよう努める。</a:t>
          </a:r>
          <a:endParaRPr kumimoji="1" lang="ja-JP" altLang="ja-JP" sz="1100">
            <a:solidFill>
              <a:schemeClr val="dk1"/>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33274</xdr:rowOff>
    </xdr:to>
    <xdr:cxnSp macro="">
      <xdr:nvCxnSpPr>
        <xdr:cNvPr id="245" name="直線コネクタ 244"/>
        <xdr:cNvCxnSpPr/>
      </xdr:nvCxnSpPr>
      <xdr:spPr>
        <a:xfrm flipV="1">
          <a:off x="15671800" y="101168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33274</xdr:rowOff>
    </xdr:from>
    <xdr:to>
      <xdr:col>78</xdr:col>
      <xdr:colOff>69850</xdr:colOff>
      <xdr:row>59</xdr:row>
      <xdr:rowOff>56134</xdr:rowOff>
    </xdr:to>
    <xdr:cxnSp macro="">
      <xdr:nvCxnSpPr>
        <xdr:cNvPr id="248" name="直線コネクタ 247"/>
        <xdr:cNvCxnSpPr/>
      </xdr:nvCxnSpPr>
      <xdr:spPr>
        <a:xfrm flipV="1">
          <a:off x="14782800" y="101488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59</xdr:row>
      <xdr:rowOff>56134</xdr:rowOff>
    </xdr:to>
    <xdr:cxnSp macro="">
      <xdr:nvCxnSpPr>
        <xdr:cNvPr id="251" name="直線コネクタ 250"/>
        <xdr:cNvCxnSpPr/>
      </xdr:nvCxnSpPr>
      <xdr:spPr>
        <a:xfrm>
          <a:off x="13893800" y="10162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14986</xdr:rowOff>
    </xdr:from>
    <xdr:to>
      <xdr:col>69</xdr:col>
      <xdr:colOff>92075</xdr:colOff>
      <xdr:row>59</xdr:row>
      <xdr:rowOff>46990</xdr:rowOff>
    </xdr:to>
    <xdr:cxnSp macro="">
      <xdr:nvCxnSpPr>
        <xdr:cNvPr id="254" name="直線コネクタ 253"/>
        <xdr:cNvCxnSpPr/>
      </xdr:nvCxnSpPr>
      <xdr:spPr>
        <a:xfrm>
          <a:off x="13004800" y="10130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4" name="楕円 263"/>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5"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153924</xdr:rowOff>
    </xdr:from>
    <xdr:to>
      <xdr:col>78</xdr:col>
      <xdr:colOff>120650</xdr:colOff>
      <xdr:row>59</xdr:row>
      <xdr:rowOff>84074</xdr:rowOff>
    </xdr:to>
    <xdr:sp macro="" textlink="">
      <xdr:nvSpPr>
        <xdr:cNvPr id="266" name="楕円 265"/>
        <xdr:cNvSpPr/>
      </xdr:nvSpPr>
      <xdr:spPr>
        <a:xfrm>
          <a:off x="15621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68851</xdr:rowOff>
    </xdr:from>
    <xdr:ext cx="736600" cy="259045"/>
    <xdr:sp macro="" textlink="">
      <xdr:nvSpPr>
        <xdr:cNvPr id="267" name="テキスト ボックス 266"/>
        <xdr:cNvSpPr txBox="1"/>
      </xdr:nvSpPr>
      <xdr:spPr>
        <a:xfrm>
          <a:off x="15290800" y="1018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xdr:rowOff>
    </xdr:from>
    <xdr:to>
      <xdr:col>74</xdr:col>
      <xdr:colOff>31750</xdr:colOff>
      <xdr:row>59</xdr:row>
      <xdr:rowOff>106934</xdr:rowOff>
    </xdr:to>
    <xdr:sp macro="" textlink="">
      <xdr:nvSpPr>
        <xdr:cNvPr id="268" name="楕円 267"/>
        <xdr:cNvSpPr/>
      </xdr:nvSpPr>
      <xdr:spPr>
        <a:xfrm>
          <a:off x="14732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91711</xdr:rowOff>
    </xdr:from>
    <xdr:ext cx="762000" cy="259045"/>
    <xdr:sp macro="" textlink="">
      <xdr:nvSpPr>
        <xdr:cNvPr id="269" name="テキスト ボックス 268"/>
        <xdr:cNvSpPr txBox="1"/>
      </xdr:nvSpPr>
      <xdr:spPr>
        <a:xfrm>
          <a:off x="14401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0" name="楕円 269"/>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1" name="テキスト ボックス 270"/>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135636</xdr:rowOff>
    </xdr:from>
    <xdr:to>
      <xdr:col>65</xdr:col>
      <xdr:colOff>53975</xdr:colOff>
      <xdr:row>59</xdr:row>
      <xdr:rowOff>65786</xdr:rowOff>
    </xdr:to>
    <xdr:sp macro="" textlink="">
      <xdr:nvSpPr>
        <xdr:cNvPr id="272" name="楕円 271"/>
        <xdr:cNvSpPr/>
      </xdr:nvSpPr>
      <xdr:spPr>
        <a:xfrm>
          <a:off x="12954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50563</xdr:rowOff>
    </xdr:from>
    <xdr:ext cx="762000" cy="259045"/>
    <xdr:sp macro="" textlink="">
      <xdr:nvSpPr>
        <xdr:cNvPr id="273" name="テキスト ボックス 272"/>
        <xdr:cNvSpPr txBox="1"/>
      </xdr:nvSpPr>
      <xdr:spPr>
        <a:xfrm>
          <a:off x="12623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補助費に係る経常収支比率は平成17年度から各種負担金、補助金交付全般について見直しを行っているため、近年は類似団体平均程度が続いている。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しかし、定住促進や子育て支援等で時代に合った新たな補助等も出ており、今後も各種団体の事業、補助基準の見直しなど引き続き実施する必要がある。</a:t>
          </a:r>
          <a:endParaRPr lang="ja-JP" altLang="ja-JP" sz="1100">
            <a:solidFill>
              <a:schemeClr val="dk1"/>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108712</xdr:rowOff>
    </xdr:to>
    <xdr:cxnSp macro="">
      <xdr:nvCxnSpPr>
        <xdr:cNvPr id="303" name="直線コネクタ 302"/>
        <xdr:cNvCxnSpPr/>
      </xdr:nvCxnSpPr>
      <xdr:spPr>
        <a:xfrm flipV="1">
          <a:off x="15671800" y="62260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6" name="直線コネクタ 305"/>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09" name="直線コネクタ 308"/>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108712</xdr:rowOff>
    </xdr:to>
    <xdr:cxnSp macro="">
      <xdr:nvCxnSpPr>
        <xdr:cNvPr id="312" name="直線コネクタ 311"/>
        <xdr:cNvCxnSpPr/>
      </xdr:nvCxnSpPr>
      <xdr:spPr>
        <a:xfrm>
          <a:off x="13004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25" name="テキスト ボックス 324"/>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27" name="テキスト ボックス 32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8" name="楕円 327"/>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9" name="テキスト ボックス 328"/>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0" name="楕円 32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1" name="テキスト ボックス 33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ja-JP" altLang="en-US" sz="1100" b="0" i="0" baseline="0">
              <a:solidFill>
                <a:schemeClr val="dk1"/>
              </a:solidFill>
              <a:latin typeface="+mn-lt"/>
              <a:ea typeface="+mn-ea"/>
              <a:cs typeface="+mn-cs"/>
            </a:rPr>
            <a:t>１３</a:t>
          </a:r>
          <a:r>
            <a:rPr lang="ja-JP" altLang="ja-JP" sz="1100" b="0" i="0" baseline="0">
              <a:solidFill>
                <a:schemeClr val="dk1"/>
              </a:solidFill>
              <a:latin typeface="+mn-lt"/>
              <a:ea typeface="+mn-ea"/>
              <a:cs typeface="+mn-cs"/>
            </a:rPr>
            <a:t>年度の文化センター建設以来、公債費の割合が高くなり、その後、デジタル防災無線や中学校建設など大規模な建設事業もあり、類似団体平均を上回っている。償還のピークが終了する平成</a:t>
          </a:r>
          <a:r>
            <a:rPr lang="ja-JP" altLang="en-US" sz="1100" b="0" i="0" baseline="0">
              <a:solidFill>
                <a:schemeClr val="dk1"/>
              </a:solidFill>
              <a:latin typeface="+mn-lt"/>
              <a:ea typeface="+mn-ea"/>
              <a:cs typeface="+mn-cs"/>
            </a:rPr>
            <a:t>３２</a:t>
          </a:r>
          <a:r>
            <a:rPr lang="ja-JP" altLang="ja-JP" sz="1100" b="0" i="0" baseline="0">
              <a:solidFill>
                <a:schemeClr val="dk1"/>
              </a:solidFill>
              <a:latin typeface="+mn-lt"/>
              <a:ea typeface="+mn-ea"/>
              <a:cs typeface="+mn-cs"/>
            </a:rPr>
            <a:t>年度以降には減少に転じると思われるが、引き続き事業計画に留意し、繰上償還が可能なものは早期に実施する必要がある。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54611</xdr:rowOff>
    </xdr:to>
    <xdr:cxnSp macro="">
      <xdr:nvCxnSpPr>
        <xdr:cNvPr id="363" name="直線コネクタ 362"/>
        <xdr:cNvCxnSpPr/>
      </xdr:nvCxnSpPr>
      <xdr:spPr>
        <a:xfrm flipV="1">
          <a:off x="3987800" y="13225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54611</xdr:rowOff>
    </xdr:to>
    <xdr:cxnSp macro="">
      <xdr:nvCxnSpPr>
        <xdr:cNvPr id="366" name="直線コネクタ 365"/>
        <xdr:cNvCxnSpPr/>
      </xdr:nvCxnSpPr>
      <xdr:spPr>
        <a:xfrm>
          <a:off x="3098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31750</xdr:rowOff>
    </xdr:to>
    <xdr:cxnSp macro="">
      <xdr:nvCxnSpPr>
        <xdr:cNvPr id="369" name="直線コネクタ 368"/>
        <xdr:cNvCxnSpPr/>
      </xdr:nvCxnSpPr>
      <xdr:spPr>
        <a:xfrm>
          <a:off x="2209800" y="13191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161289</xdr:rowOff>
    </xdr:to>
    <xdr:cxnSp macro="">
      <xdr:nvCxnSpPr>
        <xdr:cNvPr id="372" name="直線コネクタ 371"/>
        <xdr:cNvCxnSpPr/>
      </xdr:nvCxnSpPr>
      <xdr:spPr>
        <a:xfrm>
          <a:off x="1320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74" name="テキスト ボックス 373"/>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2" name="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3"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4" name="楕円 383"/>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5" name="テキスト ボックス 384"/>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6" name="楕円 385"/>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7" name="テキスト ボックス 386"/>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8" name="楕円 387"/>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9" name="テキスト ボックス 388"/>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0" name="楕円 389"/>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91" name="テキスト ボックス 39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公債費以外では、扶助費及びその他の経費で類似団体平均を</a:t>
          </a:r>
          <a:r>
            <a:rPr lang="ja-JP" altLang="en-US" sz="1100">
              <a:solidFill>
                <a:schemeClr val="dk1"/>
              </a:solidFill>
              <a:latin typeface="+mn-lt"/>
              <a:ea typeface="+mn-ea"/>
              <a:cs typeface="+mn-cs"/>
            </a:rPr>
            <a:t>大きく</a:t>
          </a:r>
          <a:r>
            <a:rPr lang="ja-JP" altLang="ja-JP" sz="1100">
              <a:solidFill>
                <a:schemeClr val="dk1"/>
              </a:solidFill>
              <a:latin typeface="+mn-lt"/>
              <a:ea typeface="+mn-ea"/>
              <a:cs typeface="+mn-cs"/>
            </a:rPr>
            <a:t>上回っている。</a:t>
          </a:r>
          <a:endParaRPr lang="en-US" altLang="ja-JP" sz="1100">
            <a:solidFill>
              <a:schemeClr val="dk1"/>
            </a:solidFill>
            <a:latin typeface="+mn-lt"/>
            <a:ea typeface="+mn-ea"/>
            <a:cs typeface="+mn-cs"/>
          </a:endParaRPr>
        </a:p>
        <a:p>
          <a:pPr rtl="0"/>
          <a:r>
            <a:rPr lang="ja-JP" altLang="ja-JP" sz="1100">
              <a:solidFill>
                <a:schemeClr val="dk1"/>
              </a:solidFill>
              <a:latin typeface="+mn-lt"/>
              <a:ea typeface="+mn-ea"/>
              <a:cs typeface="+mn-cs"/>
            </a:rPr>
            <a:t>　今後も、物件費等の消費的経費をはじめ、人件費、扶助費等の義務的経費の削減を図るとともに経常経費全体の見直しに努めていく必要がある。</a:t>
          </a:r>
          <a:endParaRPr lang="en-US"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117202</xdr:rowOff>
    </xdr:from>
    <xdr:to>
      <xdr:col>82</xdr:col>
      <xdr:colOff>107950</xdr:colOff>
      <xdr:row>79</xdr:row>
      <xdr:rowOff>7801</xdr:rowOff>
    </xdr:to>
    <xdr:cxnSp macro="">
      <xdr:nvCxnSpPr>
        <xdr:cNvPr id="426" name="直線コネクタ 425"/>
        <xdr:cNvCxnSpPr/>
      </xdr:nvCxnSpPr>
      <xdr:spPr>
        <a:xfrm flipV="1">
          <a:off x="15671800" y="1349030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7801</xdr:rowOff>
    </xdr:from>
    <xdr:to>
      <xdr:col>78</xdr:col>
      <xdr:colOff>69850</xdr:colOff>
      <xdr:row>79</xdr:row>
      <xdr:rowOff>11068</xdr:rowOff>
    </xdr:to>
    <xdr:cxnSp macro="">
      <xdr:nvCxnSpPr>
        <xdr:cNvPr id="429" name="直線コネクタ 428"/>
        <xdr:cNvCxnSpPr/>
      </xdr:nvCxnSpPr>
      <xdr:spPr>
        <a:xfrm flipV="1">
          <a:off x="14782800" y="135523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11068</xdr:rowOff>
    </xdr:from>
    <xdr:to>
      <xdr:col>73</xdr:col>
      <xdr:colOff>180975</xdr:colOff>
      <xdr:row>79</xdr:row>
      <xdr:rowOff>60052</xdr:rowOff>
    </xdr:to>
    <xdr:cxnSp macro="">
      <xdr:nvCxnSpPr>
        <xdr:cNvPr id="432" name="直線コネクタ 431"/>
        <xdr:cNvCxnSpPr/>
      </xdr:nvCxnSpPr>
      <xdr:spPr>
        <a:xfrm flipV="1">
          <a:off x="13893800" y="135556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4536</xdr:rowOff>
    </xdr:from>
    <xdr:to>
      <xdr:col>69</xdr:col>
      <xdr:colOff>92075</xdr:colOff>
      <xdr:row>79</xdr:row>
      <xdr:rowOff>60052</xdr:rowOff>
    </xdr:to>
    <xdr:cxnSp macro="">
      <xdr:nvCxnSpPr>
        <xdr:cNvPr id="435" name="直線コネクタ 434"/>
        <xdr:cNvCxnSpPr/>
      </xdr:nvCxnSpPr>
      <xdr:spPr>
        <a:xfrm>
          <a:off x="13004800" y="135490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121029</xdr:rowOff>
    </xdr:from>
    <xdr:ext cx="762000" cy="259045"/>
    <xdr:sp macro="" textlink="">
      <xdr:nvSpPr>
        <xdr:cNvPr id="437" name="テキスト ボックス 436"/>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66402</xdr:rowOff>
    </xdr:from>
    <xdr:to>
      <xdr:col>82</xdr:col>
      <xdr:colOff>158750</xdr:colOff>
      <xdr:row>78</xdr:row>
      <xdr:rowOff>168002</xdr:rowOff>
    </xdr:to>
    <xdr:sp macro="" textlink="">
      <xdr:nvSpPr>
        <xdr:cNvPr id="445" name="楕円 444"/>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38479</xdr:rowOff>
    </xdr:from>
    <xdr:ext cx="762000" cy="259045"/>
    <xdr:sp macro="" textlink="">
      <xdr:nvSpPr>
        <xdr:cNvPr id="446" name="公債費以外該当値テキスト"/>
        <xdr:cNvSpPr txBox="1"/>
      </xdr:nvSpPr>
      <xdr:spPr>
        <a:xfrm>
          <a:off x="165989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128451</xdr:rowOff>
    </xdr:from>
    <xdr:to>
      <xdr:col>78</xdr:col>
      <xdr:colOff>120650</xdr:colOff>
      <xdr:row>79</xdr:row>
      <xdr:rowOff>58601</xdr:rowOff>
    </xdr:to>
    <xdr:sp macro="" textlink="">
      <xdr:nvSpPr>
        <xdr:cNvPr id="447" name="楕円 446"/>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48" name="テキスト ボックス 447"/>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131718</xdr:rowOff>
    </xdr:from>
    <xdr:to>
      <xdr:col>74</xdr:col>
      <xdr:colOff>31750</xdr:colOff>
      <xdr:row>79</xdr:row>
      <xdr:rowOff>61868</xdr:rowOff>
    </xdr:to>
    <xdr:sp macro="" textlink="">
      <xdr:nvSpPr>
        <xdr:cNvPr id="449" name="楕円 448"/>
        <xdr:cNvSpPr/>
      </xdr:nvSpPr>
      <xdr:spPr>
        <a:xfrm>
          <a:off x="14732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46645</xdr:rowOff>
    </xdr:from>
    <xdr:ext cx="762000" cy="259045"/>
    <xdr:sp macro="" textlink="">
      <xdr:nvSpPr>
        <xdr:cNvPr id="450" name="テキスト ボックス 449"/>
        <xdr:cNvSpPr txBox="1"/>
      </xdr:nvSpPr>
      <xdr:spPr>
        <a:xfrm>
          <a:off x="14401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9252</xdr:rowOff>
    </xdr:from>
    <xdr:to>
      <xdr:col>69</xdr:col>
      <xdr:colOff>142875</xdr:colOff>
      <xdr:row>79</xdr:row>
      <xdr:rowOff>110852</xdr:rowOff>
    </xdr:to>
    <xdr:sp macro="" textlink="">
      <xdr:nvSpPr>
        <xdr:cNvPr id="451" name="楕円 450"/>
        <xdr:cNvSpPr/>
      </xdr:nvSpPr>
      <xdr:spPr>
        <a:xfrm>
          <a:off x="13843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95629</xdr:rowOff>
    </xdr:from>
    <xdr:ext cx="762000" cy="259045"/>
    <xdr:sp macro="" textlink="">
      <xdr:nvSpPr>
        <xdr:cNvPr id="452" name="テキスト ボックス 451"/>
        <xdr:cNvSpPr txBox="1"/>
      </xdr:nvSpPr>
      <xdr:spPr>
        <a:xfrm>
          <a:off x="13512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53" name="楕円 452"/>
        <xdr:cNvSpPr/>
      </xdr:nvSpPr>
      <xdr:spPr>
        <a:xfrm>
          <a:off x="12954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54" name="テキスト ボックス 453"/>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98554</xdr:rowOff>
    </xdr:from>
    <xdr:to>
      <xdr:col>29</xdr:col>
      <xdr:colOff>127000</xdr:colOff>
      <xdr:row>18</xdr:row>
      <xdr:rowOff>105329</xdr:rowOff>
    </xdr:to>
    <xdr:cxnSp macro="">
      <xdr:nvCxnSpPr>
        <xdr:cNvPr id="49" name="直線コネクタ 48"/>
        <xdr:cNvCxnSpPr/>
      </xdr:nvCxnSpPr>
      <xdr:spPr bwMode="auto">
        <a:xfrm flipV="1">
          <a:off x="5003800" y="3232279"/>
          <a:ext cx="6477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99476</xdr:rowOff>
    </xdr:from>
    <xdr:to>
      <xdr:col>26</xdr:col>
      <xdr:colOff>50800</xdr:colOff>
      <xdr:row>18</xdr:row>
      <xdr:rowOff>105329</xdr:rowOff>
    </xdr:to>
    <xdr:cxnSp macro="">
      <xdr:nvCxnSpPr>
        <xdr:cNvPr id="52" name="直線コネクタ 51"/>
        <xdr:cNvCxnSpPr/>
      </xdr:nvCxnSpPr>
      <xdr:spPr bwMode="auto">
        <a:xfrm>
          <a:off x="4305300" y="3233201"/>
          <a:ext cx="698500" cy="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99476</xdr:rowOff>
    </xdr:from>
    <xdr:to>
      <xdr:col>22</xdr:col>
      <xdr:colOff>114300</xdr:colOff>
      <xdr:row>18</xdr:row>
      <xdr:rowOff>111120</xdr:rowOff>
    </xdr:to>
    <xdr:cxnSp macro="">
      <xdr:nvCxnSpPr>
        <xdr:cNvPr id="55" name="直線コネクタ 54"/>
        <xdr:cNvCxnSpPr/>
      </xdr:nvCxnSpPr>
      <xdr:spPr bwMode="auto">
        <a:xfrm flipV="1">
          <a:off x="3606800" y="3233201"/>
          <a:ext cx="6985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111120</xdr:rowOff>
    </xdr:from>
    <xdr:to>
      <xdr:col>18</xdr:col>
      <xdr:colOff>177800</xdr:colOff>
      <xdr:row>18</xdr:row>
      <xdr:rowOff>130536</xdr:rowOff>
    </xdr:to>
    <xdr:cxnSp macro="">
      <xdr:nvCxnSpPr>
        <xdr:cNvPr id="58" name="直線コネクタ 57"/>
        <xdr:cNvCxnSpPr/>
      </xdr:nvCxnSpPr>
      <xdr:spPr bwMode="auto">
        <a:xfrm flipV="1">
          <a:off x="2908300" y="3244845"/>
          <a:ext cx="6985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155493</xdr:rowOff>
    </xdr:from>
    <xdr:ext cx="762000" cy="259045"/>
    <xdr:sp macro="" textlink="">
      <xdr:nvSpPr>
        <xdr:cNvPr id="60" name="テキスト ボックス 59"/>
        <xdr:cNvSpPr txBox="1"/>
      </xdr:nvSpPr>
      <xdr:spPr>
        <a:xfrm>
          <a:off x="3225800" y="294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169998</xdr:rowOff>
    </xdr:from>
    <xdr:ext cx="762000" cy="259045"/>
    <xdr:sp macro="" textlink="">
      <xdr:nvSpPr>
        <xdr:cNvPr id="62" name="テキスト ボックス 61"/>
        <xdr:cNvSpPr txBox="1"/>
      </xdr:nvSpPr>
      <xdr:spPr>
        <a:xfrm>
          <a:off x="2527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47754</xdr:rowOff>
    </xdr:from>
    <xdr:to>
      <xdr:col>29</xdr:col>
      <xdr:colOff>177800</xdr:colOff>
      <xdr:row>18</xdr:row>
      <xdr:rowOff>149354</xdr:rowOff>
    </xdr:to>
    <xdr:sp macro="" textlink="">
      <xdr:nvSpPr>
        <xdr:cNvPr id="68" name="楕円 67"/>
        <xdr:cNvSpPr/>
      </xdr:nvSpPr>
      <xdr:spPr bwMode="auto">
        <a:xfrm>
          <a:off x="5600700" y="318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19831</xdr:rowOff>
    </xdr:from>
    <xdr:ext cx="762000" cy="259045"/>
    <xdr:sp macro="" textlink="">
      <xdr:nvSpPr>
        <xdr:cNvPr id="69" name="人口1人当たり決算額の推移該当値テキスト130"/>
        <xdr:cNvSpPr txBox="1"/>
      </xdr:nvSpPr>
      <xdr:spPr>
        <a:xfrm>
          <a:off x="5740400" y="31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54529</xdr:rowOff>
    </xdr:from>
    <xdr:to>
      <xdr:col>26</xdr:col>
      <xdr:colOff>101600</xdr:colOff>
      <xdr:row>18</xdr:row>
      <xdr:rowOff>156128</xdr:rowOff>
    </xdr:to>
    <xdr:sp macro="" textlink="">
      <xdr:nvSpPr>
        <xdr:cNvPr id="70" name="楕円 69"/>
        <xdr:cNvSpPr/>
      </xdr:nvSpPr>
      <xdr:spPr bwMode="auto">
        <a:xfrm>
          <a:off x="4953000" y="31882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140906</xdr:rowOff>
    </xdr:from>
    <xdr:ext cx="736600" cy="259045"/>
    <xdr:sp macro="" textlink="">
      <xdr:nvSpPr>
        <xdr:cNvPr id="71" name="テキスト ボックス 70"/>
        <xdr:cNvSpPr txBox="1"/>
      </xdr:nvSpPr>
      <xdr:spPr>
        <a:xfrm>
          <a:off x="4622800" y="3274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48676</xdr:rowOff>
    </xdr:from>
    <xdr:to>
      <xdr:col>22</xdr:col>
      <xdr:colOff>165100</xdr:colOff>
      <xdr:row>18</xdr:row>
      <xdr:rowOff>150276</xdr:rowOff>
    </xdr:to>
    <xdr:sp macro="" textlink="">
      <xdr:nvSpPr>
        <xdr:cNvPr id="72" name="楕円 71"/>
        <xdr:cNvSpPr/>
      </xdr:nvSpPr>
      <xdr:spPr bwMode="auto">
        <a:xfrm>
          <a:off x="4254500" y="318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135053</xdr:rowOff>
    </xdr:from>
    <xdr:ext cx="762000" cy="259045"/>
    <xdr:sp macro="" textlink="">
      <xdr:nvSpPr>
        <xdr:cNvPr id="73" name="テキスト ボックス 72"/>
        <xdr:cNvSpPr txBox="1"/>
      </xdr:nvSpPr>
      <xdr:spPr>
        <a:xfrm>
          <a:off x="3924300" y="326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60320</xdr:rowOff>
    </xdr:from>
    <xdr:to>
      <xdr:col>19</xdr:col>
      <xdr:colOff>38100</xdr:colOff>
      <xdr:row>18</xdr:row>
      <xdr:rowOff>161920</xdr:rowOff>
    </xdr:to>
    <xdr:sp macro="" textlink="">
      <xdr:nvSpPr>
        <xdr:cNvPr id="74" name="楕円 73"/>
        <xdr:cNvSpPr/>
      </xdr:nvSpPr>
      <xdr:spPr bwMode="auto">
        <a:xfrm>
          <a:off x="3556000" y="319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146697</xdr:rowOff>
    </xdr:from>
    <xdr:ext cx="762000" cy="259045"/>
    <xdr:sp macro="" textlink="">
      <xdr:nvSpPr>
        <xdr:cNvPr id="75" name="テキスト ボックス 74"/>
        <xdr:cNvSpPr txBox="1"/>
      </xdr:nvSpPr>
      <xdr:spPr>
        <a:xfrm>
          <a:off x="3225800" y="328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79736</xdr:rowOff>
    </xdr:from>
    <xdr:to>
      <xdr:col>15</xdr:col>
      <xdr:colOff>101600</xdr:colOff>
      <xdr:row>19</xdr:row>
      <xdr:rowOff>9885</xdr:rowOff>
    </xdr:to>
    <xdr:sp macro="" textlink="">
      <xdr:nvSpPr>
        <xdr:cNvPr id="76" name="楕円 75"/>
        <xdr:cNvSpPr/>
      </xdr:nvSpPr>
      <xdr:spPr bwMode="auto">
        <a:xfrm>
          <a:off x="2857500" y="32134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166113</xdr:rowOff>
    </xdr:from>
    <xdr:ext cx="762000" cy="259045"/>
    <xdr:sp macro="" textlink="">
      <xdr:nvSpPr>
        <xdr:cNvPr id="77" name="テキスト ボックス 76"/>
        <xdr:cNvSpPr txBox="1"/>
      </xdr:nvSpPr>
      <xdr:spPr>
        <a:xfrm>
          <a:off x="2527300" y="32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101026</xdr:rowOff>
    </xdr:from>
    <xdr:to>
      <xdr:col>29</xdr:col>
      <xdr:colOff>127000</xdr:colOff>
      <xdr:row>35</xdr:row>
      <xdr:rowOff>122662</xdr:rowOff>
    </xdr:to>
    <xdr:cxnSp macro="">
      <xdr:nvCxnSpPr>
        <xdr:cNvPr id="108" name="直線コネクタ 107"/>
        <xdr:cNvCxnSpPr/>
      </xdr:nvCxnSpPr>
      <xdr:spPr bwMode="auto">
        <a:xfrm flipV="1">
          <a:off x="5003800" y="6711376"/>
          <a:ext cx="647700" cy="2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122662</xdr:rowOff>
    </xdr:from>
    <xdr:to>
      <xdr:col>26</xdr:col>
      <xdr:colOff>50800</xdr:colOff>
      <xdr:row>35</xdr:row>
      <xdr:rowOff>197674</xdr:rowOff>
    </xdr:to>
    <xdr:cxnSp macro="">
      <xdr:nvCxnSpPr>
        <xdr:cNvPr id="111" name="直線コネクタ 110"/>
        <xdr:cNvCxnSpPr/>
      </xdr:nvCxnSpPr>
      <xdr:spPr bwMode="auto">
        <a:xfrm flipV="1">
          <a:off x="4305300" y="6733012"/>
          <a:ext cx="698500" cy="7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197674</xdr:rowOff>
    </xdr:from>
    <xdr:to>
      <xdr:col>22</xdr:col>
      <xdr:colOff>114300</xdr:colOff>
      <xdr:row>35</xdr:row>
      <xdr:rowOff>265550</xdr:rowOff>
    </xdr:to>
    <xdr:cxnSp macro="">
      <xdr:nvCxnSpPr>
        <xdr:cNvPr id="114" name="直線コネクタ 113"/>
        <xdr:cNvCxnSpPr/>
      </xdr:nvCxnSpPr>
      <xdr:spPr bwMode="auto">
        <a:xfrm flipV="1">
          <a:off x="3606800" y="6808024"/>
          <a:ext cx="698500" cy="6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220831</xdr:rowOff>
    </xdr:from>
    <xdr:to>
      <xdr:col>18</xdr:col>
      <xdr:colOff>177800</xdr:colOff>
      <xdr:row>35</xdr:row>
      <xdr:rowOff>265550</xdr:rowOff>
    </xdr:to>
    <xdr:cxnSp macro="">
      <xdr:nvCxnSpPr>
        <xdr:cNvPr id="117" name="直線コネクタ 116"/>
        <xdr:cNvCxnSpPr/>
      </xdr:nvCxnSpPr>
      <xdr:spPr bwMode="auto">
        <a:xfrm>
          <a:off x="2908300" y="6831181"/>
          <a:ext cx="698500" cy="4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306323</xdr:rowOff>
    </xdr:from>
    <xdr:ext cx="762000" cy="259045"/>
    <xdr:sp macro="" textlink="">
      <xdr:nvSpPr>
        <xdr:cNvPr id="119" name="テキスト ボックス 118"/>
        <xdr:cNvSpPr txBox="1"/>
      </xdr:nvSpPr>
      <xdr:spPr>
        <a:xfrm>
          <a:off x="32258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267596</xdr:rowOff>
    </xdr:from>
    <xdr:ext cx="762000" cy="259045"/>
    <xdr:sp macro="" textlink="">
      <xdr:nvSpPr>
        <xdr:cNvPr id="121" name="テキスト ボックス 120"/>
        <xdr:cNvSpPr txBox="1"/>
      </xdr:nvSpPr>
      <xdr:spPr>
        <a:xfrm>
          <a:off x="25273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50226</xdr:rowOff>
    </xdr:from>
    <xdr:to>
      <xdr:col>29</xdr:col>
      <xdr:colOff>177800</xdr:colOff>
      <xdr:row>35</xdr:row>
      <xdr:rowOff>151826</xdr:rowOff>
    </xdr:to>
    <xdr:sp macro="" textlink="">
      <xdr:nvSpPr>
        <xdr:cNvPr id="127" name="楕円 126"/>
        <xdr:cNvSpPr/>
      </xdr:nvSpPr>
      <xdr:spPr bwMode="auto">
        <a:xfrm>
          <a:off x="5600700" y="666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238203</xdr:rowOff>
    </xdr:from>
    <xdr:ext cx="762000" cy="259045"/>
    <xdr:sp macro="" textlink="">
      <xdr:nvSpPr>
        <xdr:cNvPr id="128" name="人口1人当たり決算額の推移該当値テキスト445"/>
        <xdr:cNvSpPr txBox="1"/>
      </xdr:nvSpPr>
      <xdr:spPr>
        <a:xfrm>
          <a:off x="5740400" y="65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71862</xdr:rowOff>
    </xdr:from>
    <xdr:to>
      <xdr:col>26</xdr:col>
      <xdr:colOff>101600</xdr:colOff>
      <xdr:row>35</xdr:row>
      <xdr:rowOff>173462</xdr:rowOff>
    </xdr:to>
    <xdr:sp macro="" textlink="">
      <xdr:nvSpPr>
        <xdr:cNvPr id="129" name="楕円 128"/>
        <xdr:cNvSpPr/>
      </xdr:nvSpPr>
      <xdr:spPr bwMode="auto">
        <a:xfrm>
          <a:off x="4953000" y="668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183639</xdr:rowOff>
    </xdr:from>
    <xdr:ext cx="736600" cy="259045"/>
    <xdr:sp macro="" textlink="">
      <xdr:nvSpPr>
        <xdr:cNvPr id="130" name="テキスト ボックス 129"/>
        <xdr:cNvSpPr txBox="1"/>
      </xdr:nvSpPr>
      <xdr:spPr>
        <a:xfrm>
          <a:off x="4622800" y="645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146874</xdr:rowOff>
    </xdr:from>
    <xdr:to>
      <xdr:col>22</xdr:col>
      <xdr:colOff>165100</xdr:colOff>
      <xdr:row>35</xdr:row>
      <xdr:rowOff>248474</xdr:rowOff>
    </xdr:to>
    <xdr:sp macro="" textlink="">
      <xdr:nvSpPr>
        <xdr:cNvPr id="131" name="楕円 130"/>
        <xdr:cNvSpPr/>
      </xdr:nvSpPr>
      <xdr:spPr bwMode="auto">
        <a:xfrm>
          <a:off x="4254500" y="675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258651</xdr:rowOff>
    </xdr:from>
    <xdr:ext cx="762000" cy="259045"/>
    <xdr:sp macro="" textlink="">
      <xdr:nvSpPr>
        <xdr:cNvPr id="132" name="テキスト ボックス 131"/>
        <xdr:cNvSpPr txBox="1"/>
      </xdr:nvSpPr>
      <xdr:spPr>
        <a:xfrm>
          <a:off x="3924300" y="652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214750</xdr:rowOff>
    </xdr:from>
    <xdr:to>
      <xdr:col>19</xdr:col>
      <xdr:colOff>38100</xdr:colOff>
      <xdr:row>35</xdr:row>
      <xdr:rowOff>316350</xdr:rowOff>
    </xdr:to>
    <xdr:sp macro="" textlink="">
      <xdr:nvSpPr>
        <xdr:cNvPr id="133" name="楕円 132"/>
        <xdr:cNvSpPr/>
      </xdr:nvSpPr>
      <xdr:spPr bwMode="auto">
        <a:xfrm>
          <a:off x="3556000" y="682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301127</xdr:rowOff>
    </xdr:from>
    <xdr:ext cx="762000" cy="259045"/>
    <xdr:sp macro="" textlink="">
      <xdr:nvSpPr>
        <xdr:cNvPr id="134" name="テキスト ボックス 133"/>
        <xdr:cNvSpPr txBox="1"/>
      </xdr:nvSpPr>
      <xdr:spPr>
        <a:xfrm>
          <a:off x="3225800" y="69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170031</xdr:rowOff>
    </xdr:from>
    <xdr:to>
      <xdr:col>15</xdr:col>
      <xdr:colOff>101600</xdr:colOff>
      <xdr:row>35</xdr:row>
      <xdr:rowOff>271631</xdr:rowOff>
    </xdr:to>
    <xdr:sp macro="" textlink="">
      <xdr:nvSpPr>
        <xdr:cNvPr id="135" name="楕円 134"/>
        <xdr:cNvSpPr/>
      </xdr:nvSpPr>
      <xdr:spPr bwMode="auto">
        <a:xfrm>
          <a:off x="2857500" y="678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281808</xdr:rowOff>
    </xdr:from>
    <xdr:ext cx="762000" cy="259045"/>
    <xdr:sp macro="" textlink="">
      <xdr:nvSpPr>
        <xdr:cNvPr id="136" name="テキスト ボックス 135"/>
        <xdr:cNvSpPr txBox="1"/>
      </xdr:nvSpPr>
      <xdr:spPr>
        <a:xfrm>
          <a:off x="2527300" y="654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28735</xdr:rowOff>
    </xdr:from>
    <xdr:to>
      <xdr:col>24</xdr:col>
      <xdr:colOff>63500</xdr:colOff>
      <xdr:row>37</xdr:row>
      <xdr:rowOff>37914</xdr:rowOff>
    </xdr:to>
    <xdr:cxnSp macro="">
      <xdr:nvCxnSpPr>
        <xdr:cNvPr id="58" name="直線コネクタ 57"/>
        <xdr:cNvCxnSpPr/>
      </xdr:nvCxnSpPr>
      <xdr:spPr>
        <a:xfrm flipV="1">
          <a:off x="3797300" y="6372385"/>
          <a:ext cx="8382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26843</xdr:rowOff>
    </xdr:from>
    <xdr:to>
      <xdr:col>19</xdr:col>
      <xdr:colOff>177800</xdr:colOff>
      <xdr:row>37</xdr:row>
      <xdr:rowOff>37914</xdr:rowOff>
    </xdr:to>
    <xdr:cxnSp macro="">
      <xdr:nvCxnSpPr>
        <xdr:cNvPr id="61" name="直線コネクタ 60"/>
        <xdr:cNvCxnSpPr/>
      </xdr:nvCxnSpPr>
      <xdr:spPr>
        <a:xfrm>
          <a:off x="2908300" y="6370493"/>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26843</xdr:rowOff>
    </xdr:from>
    <xdr:to>
      <xdr:col>15</xdr:col>
      <xdr:colOff>50800</xdr:colOff>
      <xdr:row>37</xdr:row>
      <xdr:rowOff>42152</xdr:rowOff>
    </xdr:to>
    <xdr:cxnSp macro="">
      <xdr:nvCxnSpPr>
        <xdr:cNvPr id="64" name="直線コネクタ 63"/>
        <xdr:cNvCxnSpPr/>
      </xdr:nvCxnSpPr>
      <xdr:spPr>
        <a:xfrm flipV="1">
          <a:off x="2019300" y="6370493"/>
          <a:ext cx="889000" cy="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42152</xdr:rowOff>
    </xdr:from>
    <xdr:to>
      <xdr:col>10</xdr:col>
      <xdr:colOff>114300</xdr:colOff>
      <xdr:row>37</xdr:row>
      <xdr:rowOff>50640</xdr:rowOff>
    </xdr:to>
    <xdr:cxnSp macro="">
      <xdr:nvCxnSpPr>
        <xdr:cNvPr id="67" name="直線コネクタ 66"/>
        <xdr:cNvCxnSpPr/>
      </xdr:nvCxnSpPr>
      <xdr:spPr>
        <a:xfrm flipV="1">
          <a:off x="1130300" y="6385802"/>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62591</xdr:rowOff>
    </xdr:from>
    <xdr:ext cx="599010" cy="259045"/>
    <xdr:sp macro="" textlink="">
      <xdr:nvSpPr>
        <xdr:cNvPr id="69" name="テキスト ボックス 68"/>
        <xdr:cNvSpPr txBox="1"/>
      </xdr:nvSpPr>
      <xdr:spPr>
        <a:xfrm>
          <a:off x="1719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74569</xdr:rowOff>
    </xdr:from>
    <xdr:ext cx="599010" cy="259045"/>
    <xdr:sp macro="" textlink="">
      <xdr:nvSpPr>
        <xdr:cNvPr id="71" name="テキスト ボックス 70"/>
        <xdr:cNvSpPr txBox="1"/>
      </xdr:nvSpPr>
      <xdr:spPr>
        <a:xfrm>
          <a:off x="830795" y="60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149385</xdr:rowOff>
    </xdr:from>
    <xdr:to>
      <xdr:col>24</xdr:col>
      <xdr:colOff>114300</xdr:colOff>
      <xdr:row>37</xdr:row>
      <xdr:rowOff>79535</xdr:rowOff>
    </xdr:to>
    <xdr:sp macro="" textlink="">
      <xdr:nvSpPr>
        <xdr:cNvPr id="77" name="楕円 76"/>
        <xdr:cNvSpPr/>
      </xdr:nvSpPr>
      <xdr:spPr>
        <a:xfrm>
          <a:off x="4584700" y="63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64312</xdr:rowOff>
    </xdr:from>
    <xdr:ext cx="599010" cy="259045"/>
    <xdr:sp macro="" textlink="">
      <xdr:nvSpPr>
        <xdr:cNvPr id="78" name="人件費該当値テキスト"/>
        <xdr:cNvSpPr txBox="1"/>
      </xdr:nvSpPr>
      <xdr:spPr>
        <a:xfrm>
          <a:off x="4686300" y="623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158564</xdr:rowOff>
    </xdr:from>
    <xdr:to>
      <xdr:col>20</xdr:col>
      <xdr:colOff>38100</xdr:colOff>
      <xdr:row>37</xdr:row>
      <xdr:rowOff>88714</xdr:rowOff>
    </xdr:to>
    <xdr:sp macro="" textlink="">
      <xdr:nvSpPr>
        <xdr:cNvPr id="79" name="楕円 78"/>
        <xdr:cNvSpPr/>
      </xdr:nvSpPr>
      <xdr:spPr>
        <a:xfrm>
          <a:off x="3746500" y="63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79841</xdr:rowOff>
    </xdr:from>
    <xdr:ext cx="599010" cy="259045"/>
    <xdr:sp macro="" textlink="">
      <xdr:nvSpPr>
        <xdr:cNvPr id="80" name="テキスト ボックス 79"/>
        <xdr:cNvSpPr txBox="1"/>
      </xdr:nvSpPr>
      <xdr:spPr>
        <a:xfrm>
          <a:off x="3497795" y="642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147493</xdr:rowOff>
    </xdr:from>
    <xdr:to>
      <xdr:col>15</xdr:col>
      <xdr:colOff>101600</xdr:colOff>
      <xdr:row>37</xdr:row>
      <xdr:rowOff>77643</xdr:rowOff>
    </xdr:to>
    <xdr:sp macro="" textlink="">
      <xdr:nvSpPr>
        <xdr:cNvPr id="81" name="楕円 80"/>
        <xdr:cNvSpPr/>
      </xdr:nvSpPr>
      <xdr:spPr>
        <a:xfrm>
          <a:off x="2857500" y="63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68770</xdr:rowOff>
    </xdr:from>
    <xdr:ext cx="599010" cy="259045"/>
    <xdr:sp macro="" textlink="">
      <xdr:nvSpPr>
        <xdr:cNvPr id="82" name="テキスト ボックス 81"/>
        <xdr:cNvSpPr txBox="1"/>
      </xdr:nvSpPr>
      <xdr:spPr>
        <a:xfrm>
          <a:off x="2608795" y="64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162802</xdr:rowOff>
    </xdr:from>
    <xdr:to>
      <xdr:col>10</xdr:col>
      <xdr:colOff>165100</xdr:colOff>
      <xdr:row>37</xdr:row>
      <xdr:rowOff>92952</xdr:rowOff>
    </xdr:to>
    <xdr:sp macro="" textlink="">
      <xdr:nvSpPr>
        <xdr:cNvPr id="83" name="楕円 82"/>
        <xdr:cNvSpPr/>
      </xdr:nvSpPr>
      <xdr:spPr>
        <a:xfrm>
          <a:off x="1968500" y="63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84079</xdr:rowOff>
    </xdr:from>
    <xdr:ext cx="599010" cy="259045"/>
    <xdr:sp macro="" textlink="">
      <xdr:nvSpPr>
        <xdr:cNvPr id="84" name="テキスト ボックス 83"/>
        <xdr:cNvSpPr txBox="1"/>
      </xdr:nvSpPr>
      <xdr:spPr>
        <a:xfrm>
          <a:off x="1719795" y="642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171290</xdr:rowOff>
    </xdr:from>
    <xdr:to>
      <xdr:col>6</xdr:col>
      <xdr:colOff>38100</xdr:colOff>
      <xdr:row>37</xdr:row>
      <xdr:rowOff>101440</xdr:rowOff>
    </xdr:to>
    <xdr:sp macro="" textlink="">
      <xdr:nvSpPr>
        <xdr:cNvPr id="85" name="楕円 84"/>
        <xdr:cNvSpPr/>
      </xdr:nvSpPr>
      <xdr:spPr>
        <a:xfrm>
          <a:off x="1079500" y="63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92567</xdr:rowOff>
    </xdr:from>
    <xdr:ext cx="599010" cy="259045"/>
    <xdr:sp macro="" textlink="">
      <xdr:nvSpPr>
        <xdr:cNvPr id="86" name="テキスト ボックス 85"/>
        <xdr:cNvSpPr txBox="1"/>
      </xdr:nvSpPr>
      <xdr:spPr>
        <a:xfrm>
          <a:off x="830795" y="64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75321</xdr:rowOff>
    </xdr:from>
    <xdr:to>
      <xdr:col>24</xdr:col>
      <xdr:colOff>63500</xdr:colOff>
      <xdr:row>58</xdr:row>
      <xdr:rowOff>97155</xdr:rowOff>
    </xdr:to>
    <xdr:cxnSp macro="">
      <xdr:nvCxnSpPr>
        <xdr:cNvPr id="117" name="直線コネクタ 116"/>
        <xdr:cNvCxnSpPr/>
      </xdr:nvCxnSpPr>
      <xdr:spPr>
        <a:xfrm>
          <a:off x="3797300" y="10019421"/>
          <a:ext cx="838200" cy="2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75321</xdr:rowOff>
    </xdr:from>
    <xdr:to>
      <xdr:col>19</xdr:col>
      <xdr:colOff>177800</xdr:colOff>
      <xdr:row>58</xdr:row>
      <xdr:rowOff>97608</xdr:rowOff>
    </xdr:to>
    <xdr:cxnSp macro="">
      <xdr:nvCxnSpPr>
        <xdr:cNvPr id="120" name="直線コネクタ 119"/>
        <xdr:cNvCxnSpPr/>
      </xdr:nvCxnSpPr>
      <xdr:spPr>
        <a:xfrm flipV="1">
          <a:off x="2908300" y="10019421"/>
          <a:ext cx="8890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97608</xdr:rowOff>
    </xdr:from>
    <xdr:to>
      <xdr:col>15</xdr:col>
      <xdr:colOff>50800</xdr:colOff>
      <xdr:row>58</xdr:row>
      <xdr:rowOff>101976</xdr:rowOff>
    </xdr:to>
    <xdr:cxnSp macro="">
      <xdr:nvCxnSpPr>
        <xdr:cNvPr id="123" name="直線コネクタ 122"/>
        <xdr:cNvCxnSpPr/>
      </xdr:nvCxnSpPr>
      <xdr:spPr>
        <a:xfrm flipV="1">
          <a:off x="2019300" y="10041708"/>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98537</xdr:rowOff>
    </xdr:from>
    <xdr:to>
      <xdr:col>10</xdr:col>
      <xdr:colOff>114300</xdr:colOff>
      <xdr:row>58</xdr:row>
      <xdr:rowOff>101976</xdr:rowOff>
    </xdr:to>
    <xdr:cxnSp macro="">
      <xdr:nvCxnSpPr>
        <xdr:cNvPr id="126" name="直線コネクタ 125"/>
        <xdr:cNvCxnSpPr/>
      </xdr:nvCxnSpPr>
      <xdr:spPr>
        <a:xfrm>
          <a:off x="1130300" y="1004263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138681</xdr:rowOff>
    </xdr:from>
    <xdr:ext cx="599010" cy="259045"/>
    <xdr:sp macro="" textlink="">
      <xdr:nvSpPr>
        <xdr:cNvPr id="128" name="テキスト ボックス 127"/>
        <xdr:cNvSpPr txBox="1"/>
      </xdr:nvSpPr>
      <xdr:spPr>
        <a:xfrm>
          <a:off x="1719795" y="973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151257</xdr:rowOff>
    </xdr:from>
    <xdr:ext cx="599010" cy="259045"/>
    <xdr:sp macro="" textlink="">
      <xdr:nvSpPr>
        <xdr:cNvPr id="130" name="テキスト ボックス 129"/>
        <xdr:cNvSpPr txBox="1"/>
      </xdr:nvSpPr>
      <xdr:spPr>
        <a:xfrm>
          <a:off x="830795" y="975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36" name="楕円 135"/>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132732</xdr:rowOff>
    </xdr:from>
    <xdr:ext cx="599010" cy="259045"/>
    <xdr:sp macro="" textlink="">
      <xdr:nvSpPr>
        <xdr:cNvPr id="137" name="物件費該当値テキスト"/>
        <xdr:cNvSpPr txBox="1"/>
      </xdr:nvSpPr>
      <xdr:spPr>
        <a:xfrm>
          <a:off x="4686300" y="99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24521</xdr:rowOff>
    </xdr:from>
    <xdr:to>
      <xdr:col>20</xdr:col>
      <xdr:colOff>38100</xdr:colOff>
      <xdr:row>58</xdr:row>
      <xdr:rowOff>126121</xdr:rowOff>
    </xdr:to>
    <xdr:sp macro="" textlink="">
      <xdr:nvSpPr>
        <xdr:cNvPr id="138" name="楕円 137"/>
        <xdr:cNvSpPr/>
      </xdr:nvSpPr>
      <xdr:spPr>
        <a:xfrm>
          <a:off x="3746500" y="99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117248</xdr:rowOff>
    </xdr:from>
    <xdr:ext cx="599010" cy="259045"/>
    <xdr:sp macro="" textlink="">
      <xdr:nvSpPr>
        <xdr:cNvPr id="139" name="テキスト ボックス 138"/>
        <xdr:cNvSpPr txBox="1"/>
      </xdr:nvSpPr>
      <xdr:spPr>
        <a:xfrm>
          <a:off x="3497795" y="1006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46808</xdr:rowOff>
    </xdr:from>
    <xdr:to>
      <xdr:col>15</xdr:col>
      <xdr:colOff>101600</xdr:colOff>
      <xdr:row>58</xdr:row>
      <xdr:rowOff>148408</xdr:rowOff>
    </xdr:to>
    <xdr:sp macro="" textlink="">
      <xdr:nvSpPr>
        <xdr:cNvPr id="140" name="楕円 139"/>
        <xdr:cNvSpPr/>
      </xdr:nvSpPr>
      <xdr:spPr>
        <a:xfrm>
          <a:off x="2857500" y="99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139535</xdr:rowOff>
    </xdr:from>
    <xdr:ext cx="599010" cy="259045"/>
    <xdr:sp macro="" textlink="">
      <xdr:nvSpPr>
        <xdr:cNvPr id="141" name="テキスト ボックス 140"/>
        <xdr:cNvSpPr txBox="1"/>
      </xdr:nvSpPr>
      <xdr:spPr>
        <a:xfrm>
          <a:off x="2608795" y="100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51176</xdr:rowOff>
    </xdr:from>
    <xdr:to>
      <xdr:col>10</xdr:col>
      <xdr:colOff>165100</xdr:colOff>
      <xdr:row>58</xdr:row>
      <xdr:rowOff>152776</xdr:rowOff>
    </xdr:to>
    <xdr:sp macro="" textlink="">
      <xdr:nvSpPr>
        <xdr:cNvPr id="142" name="楕円 141"/>
        <xdr:cNvSpPr/>
      </xdr:nvSpPr>
      <xdr:spPr>
        <a:xfrm>
          <a:off x="1968500" y="99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143903</xdr:rowOff>
    </xdr:from>
    <xdr:ext cx="599010" cy="259045"/>
    <xdr:sp macro="" textlink="">
      <xdr:nvSpPr>
        <xdr:cNvPr id="143" name="テキスト ボックス 142"/>
        <xdr:cNvSpPr txBox="1"/>
      </xdr:nvSpPr>
      <xdr:spPr>
        <a:xfrm>
          <a:off x="1719795" y="1008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47737</xdr:rowOff>
    </xdr:from>
    <xdr:to>
      <xdr:col>6</xdr:col>
      <xdr:colOff>38100</xdr:colOff>
      <xdr:row>58</xdr:row>
      <xdr:rowOff>149337</xdr:rowOff>
    </xdr:to>
    <xdr:sp macro="" textlink="">
      <xdr:nvSpPr>
        <xdr:cNvPr id="144" name="楕円 143"/>
        <xdr:cNvSpPr/>
      </xdr:nvSpPr>
      <xdr:spPr>
        <a:xfrm>
          <a:off x="1079500" y="9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140464</xdr:rowOff>
    </xdr:from>
    <xdr:ext cx="599010" cy="259045"/>
    <xdr:sp macro="" textlink="">
      <xdr:nvSpPr>
        <xdr:cNvPr id="145" name="テキスト ボックス 144"/>
        <xdr:cNvSpPr txBox="1"/>
      </xdr:nvSpPr>
      <xdr:spPr>
        <a:xfrm>
          <a:off x="830795" y="100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xdr:rowOff>
    </xdr:from>
    <xdr:to>
      <xdr:col>24</xdr:col>
      <xdr:colOff>63500</xdr:colOff>
      <xdr:row>78</xdr:row>
      <xdr:rowOff>3688</xdr:rowOff>
    </xdr:to>
    <xdr:cxnSp macro="">
      <xdr:nvCxnSpPr>
        <xdr:cNvPr id="170" name="直線コネクタ 169"/>
        <xdr:cNvCxnSpPr/>
      </xdr:nvCxnSpPr>
      <xdr:spPr>
        <a:xfrm flipV="1">
          <a:off x="3797300" y="13373652"/>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167086</xdr:rowOff>
    </xdr:from>
    <xdr:to>
      <xdr:col>19</xdr:col>
      <xdr:colOff>177800</xdr:colOff>
      <xdr:row>78</xdr:row>
      <xdr:rowOff>3688</xdr:rowOff>
    </xdr:to>
    <xdr:cxnSp macro="">
      <xdr:nvCxnSpPr>
        <xdr:cNvPr id="173" name="直線コネクタ 172"/>
        <xdr:cNvCxnSpPr/>
      </xdr:nvCxnSpPr>
      <xdr:spPr>
        <a:xfrm>
          <a:off x="2908300" y="13368736"/>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162252</xdr:rowOff>
    </xdr:from>
    <xdr:to>
      <xdr:col>15</xdr:col>
      <xdr:colOff>50800</xdr:colOff>
      <xdr:row>77</xdr:row>
      <xdr:rowOff>167086</xdr:rowOff>
    </xdr:to>
    <xdr:cxnSp macro="">
      <xdr:nvCxnSpPr>
        <xdr:cNvPr id="176" name="直線コネクタ 175"/>
        <xdr:cNvCxnSpPr/>
      </xdr:nvCxnSpPr>
      <xdr:spPr>
        <a:xfrm>
          <a:off x="2019300" y="1336390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162252</xdr:rowOff>
    </xdr:from>
    <xdr:to>
      <xdr:col>10</xdr:col>
      <xdr:colOff>114300</xdr:colOff>
      <xdr:row>77</xdr:row>
      <xdr:rowOff>167949</xdr:rowOff>
    </xdr:to>
    <xdr:cxnSp macro="">
      <xdr:nvCxnSpPr>
        <xdr:cNvPr id="179" name="直線コネクタ 178"/>
        <xdr:cNvCxnSpPr/>
      </xdr:nvCxnSpPr>
      <xdr:spPr>
        <a:xfrm flipV="1">
          <a:off x="1130300" y="13363902"/>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171176</xdr:rowOff>
    </xdr:from>
    <xdr:ext cx="534377" cy="259045"/>
    <xdr:sp macro="" textlink="">
      <xdr:nvSpPr>
        <xdr:cNvPr id="181" name="テキスト ボックス 180"/>
        <xdr:cNvSpPr txBox="1"/>
      </xdr:nvSpPr>
      <xdr:spPr>
        <a:xfrm>
          <a:off x="1752111" y="13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11706</xdr:rowOff>
    </xdr:from>
    <xdr:ext cx="534377" cy="259045"/>
    <xdr:sp macro="" textlink="">
      <xdr:nvSpPr>
        <xdr:cNvPr id="183" name="テキスト ボックス 182"/>
        <xdr:cNvSpPr txBox="1"/>
      </xdr:nvSpPr>
      <xdr:spPr>
        <a:xfrm>
          <a:off x="863111" y="130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121202</xdr:rowOff>
    </xdr:from>
    <xdr:to>
      <xdr:col>24</xdr:col>
      <xdr:colOff>114300</xdr:colOff>
      <xdr:row>78</xdr:row>
      <xdr:rowOff>51352</xdr:rowOff>
    </xdr:to>
    <xdr:sp macro="" textlink="">
      <xdr:nvSpPr>
        <xdr:cNvPr id="189" name="楕円 188"/>
        <xdr:cNvSpPr/>
      </xdr:nvSpPr>
      <xdr:spPr>
        <a:xfrm>
          <a:off x="4584700" y="133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36129</xdr:rowOff>
    </xdr:from>
    <xdr:ext cx="469744" cy="259045"/>
    <xdr:sp macro="" textlink="">
      <xdr:nvSpPr>
        <xdr:cNvPr id="190" name="維持補修費該当値テキスト"/>
        <xdr:cNvSpPr txBox="1"/>
      </xdr:nvSpPr>
      <xdr:spPr>
        <a:xfrm>
          <a:off x="4686300" y="1323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124338</xdr:rowOff>
    </xdr:from>
    <xdr:to>
      <xdr:col>20</xdr:col>
      <xdr:colOff>38100</xdr:colOff>
      <xdr:row>78</xdr:row>
      <xdr:rowOff>54488</xdr:rowOff>
    </xdr:to>
    <xdr:sp macro="" textlink="">
      <xdr:nvSpPr>
        <xdr:cNvPr id="191" name="楕円 190"/>
        <xdr:cNvSpPr/>
      </xdr:nvSpPr>
      <xdr:spPr>
        <a:xfrm>
          <a:off x="3746500" y="133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45615</xdr:rowOff>
    </xdr:from>
    <xdr:ext cx="469744" cy="259045"/>
    <xdr:sp macro="" textlink="">
      <xdr:nvSpPr>
        <xdr:cNvPr id="192" name="テキスト ボックス 191"/>
        <xdr:cNvSpPr txBox="1"/>
      </xdr:nvSpPr>
      <xdr:spPr>
        <a:xfrm>
          <a:off x="3562428" y="134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116286</xdr:rowOff>
    </xdr:from>
    <xdr:to>
      <xdr:col>15</xdr:col>
      <xdr:colOff>101600</xdr:colOff>
      <xdr:row>78</xdr:row>
      <xdr:rowOff>46436</xdr:rowOff>
    </xdr:to>
    <xdr:sp macro="" textlink="">
      <xdr:nvSpPr>
        <xdr:cNvPr id="193" name="楕円 192"/>
        <xdr:cNvSpPr/>
      </xdr:nvSpPr>
      <xdr:spPr>
        <a:xfrm>
          <a:off x="2857500" y="133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37563</xdr:rowOff>
    </xdr:from>
    <xdr:ext cx="469744" cy="259045"/>
    <xdr:sp macro="" textlink="">
      <xdr:nvSpPr>
        <xdr:cNvPr id="194" name="テキスト ボックス 193"/>
        <xdr:cNvSpPr txBox="1"/>
      </xdr:nvSpPr>
      <xdr:spPr>
        <a:xfrm>
          <a:off x="2673428" y="1341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111452</xdr:rowOff>
    </xdr:from>
    <xdr:to>
      <xdr:col>10</xdr:col>
      <xdr:colOff>165100</xdr:colOff>
      <xdr:row>78</xdr:row>
      <xdr:rowOff>41602</xdr:rowOff>
    </xdr:to>
    <xdr:sp macro="" textlink="">
      <xdr:nvSpPr>
        <xdr:cNvPr id="195" name="楕円 194"/>
        <xdr:cNvSpPr/>
      </xdr:nvSpPr>
      <xdr:spPr>
        <a:xfrm>
          <a:off x="1968500" y="133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32729</xdr:rowOff>
    </xdr:from>
    <xdr:ext cx="469744" cy="259045"/>
    <xdr:sp macro="" textlink="">
      <xdr:nvSpPr>
        <xdr:cNvPr id="196" name="テキスト ボックス 195"/>
        <xdr:cNvSpPr txBox="1"/>
      </xdr:nvSpPr>
      <xdr:spPr>
        <a:xfrm>
          <a:off x="1784428" y="134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117149</xdr:rowOff>
    </xdr:from>
    <xdr:to>
      <xdr:col>6</xdr:col>
      <xdr:colOff>38100</xdr:colOff>
      <xdr:row>78</xdr:row>
      <xdr:rowOff>47299</xdr:rowOff>
    </xdr:to>
    <xdr:sp macro="" textlink="">
      <xdr:nvSpPr>
        <xdr:cNvPr id="197" name="楕円 196"/>
        <xdr:cNvSpPr/>
      </xdr:nvSpPr>
      <xdr:spPr>
        <a:xfrm>
          <a:off x="1079500" y="133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38426</xdr:rowOff>
    </xdr:from>
    <xdr:ext cx="469744" cy="259045"/>
    <xdr:sp macro="" textlink="">
      <xdr:nvSpPr>
        <xdr:cNvPr id="198" name="テキスト ボックス 197"/>
        <xdr:cNvSpPr txBox="1"/>
      </xdr:nvSpPr>
      <xdr:spPr>
        <a:xfrm>
          <a:off x="895428" y="134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131984</xdr:rowOff>
    </xdr:from>
    <xdr:to>
      <xdr:col>24</xdr:col>
      <xdr:colOff>63500</xdr:colOff>
      <xdr:row>96</xdr:row>
      <xdr:rowOff>145329</xdr:rowOff>
    </xdr:to>
    <xdr:cxnSp macro="">
      <xdr:nvCxnSpPr>
        <xdr:cNvPr id="231" name="直線コネクタ 230"/>
        <xdr:cNvCxnSpPr/>
      </xdr:nvCxnSpPr>
      <xdr:spPr>
        <a:xfrm>
          <a:off x="3797300" y="16591184"/>
          <a:ext cx="8382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131984</xdr:rowOff>
    </xdr:from>
    <xdr:to>
      <xdr:col>19</xdr:col>
      <xdr:colOff>177800</xdr:colOff>
      <xdr:row>97</xdr:row>
      <xdr:rowOff>25561</xdr:rowOff>
    </xdr:to>
    <xdr:cxnSp macro="">
      <xdr:nvCxnSpPr>
        <xdr:cNvPr id="234" name="直線コネクタ 233"/>
        <xdr:cNvCxnSpPr/>
      </xdr:nvCxnSpPr>
      <xdr:spPr>
        <a:xfrm flipV="1">
          <a:off x="2908300" y="16591184"/>
          <a:ext cx="889000" cy="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10646</xdr:rowOff>
    </xdr:from>
    <xdr:to>
      <xdr:col>15</xdr:col>
      <xdr:colOff>50800</xdr:colOff>
      <xdr:row>97</xdr:row>
      <xdr:rowOff>25561</xdr:rowOff>
    </xdr:to>
    <xdr:cxnSp macro="">
      <xdr:nvCxnSpPr>
        <xdr:cNvPr id="237" name="直線コネクタ 236"/>
        <xdr:cNvCxnSpPr/>
      </xdr:nvCxnSpPr>
      <xdr:spPr>
        <a:xfrm>
          <a:off x="2019300" y="16641296"/>
          <a:ext cx="8890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10646</xdr:rowOff>
    </xdr:from>
    <xdr:to>
      <xdr:col>10</xdr:col>
      <xdr:colOff>114300</xdr:colOff>
      <xdr:row>97</xdr:row>
      <xdr:rowOff>33458</xdr:rowOff>
    </xdr:to>
    <xdr:cxnSp macro="">
      <xdr:nvCxnSpPr>
        <xdr:cNvPr id="240" name="直線コネクタ 239"/>
        <xdr:cNvCxnSpPr/>
      </xdr:nvCxnSpPr>
      <xdr:spPr>
        <a:xfrm flipV="1">
          <a:off x="1130300" y="16641296"/>
          <a:ext cx="889000" cy="2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94529</xdr:rowOff>
    </xdr:from>
    <xdr:to>
      <xdr:col>24</xdr:col>
      <xdr:colOff>114300</xdr:colOff>
      <xdr:row>97</xdr:row>
      <xdr:rowOff>24679</xdr:rowOff>
    </xdr:to>
    <xdr:sp macro="" textlink="">
      <xdr:nvSpPr>
        <xdr:cNvPr id="250" name="楕円 249"/>
        <xdr:cNvSpPr/>
      </xdr:nvSpPr>
      <xdr:spPr>
        <a:xfrm>
          <a:off x="4584700" y="165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72956</xdr:rowOff>
    </xdr:from>
    <xdr:ext cx="534377" cy="259045"/>
    <xdr:sp macro="" textlink="">
      <xdr:nvSpPr>
        <xdr:cNvPr id="251" name="扶助費該当値テキスト"/>
        <xdr:cNvSpPr txBox="1"/>
      </xdr:nvSpPr>
      <xdr:spPr>
        <a:xfrm>
          <a:off x="4686300" y="165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81184</xdr:rowOff>
    </xdr:from>
    <xdr:to>
      <xdr:col>20</xdr:col>
      <xdr:colOff>38100</xdr:colOff>
      <xdr:row>97</xdr:row>
      <xdr:rowOff>11334</xdr:rowOff>
    </xdr:to>
    <xdr:sp macro="" textlink="">
      <xdr:nvSpPr>
        <xdr:cNvPr id="252" name="楕円 251"/>
        <xdr:cNvSpPr/>
      </xdr:nvSpPr>
      <xdr:spPr>
        <a:xfrm>
          <a:off x="3746500" y="165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2461</xdr:rowOff>
    </xdr:from>
    <xdr:ext cx="534377" cy="259045"/>
    <xdr:sp macro="" textlink="">
      <xdr:nvSpPr>
        <xdr:cNvPr id="253" name="テキスト ボックス 252"/>
        <xdr:cNvSpPr txBox="1"/>
      </xdr:nvSpPr>
      <xdr:spPr>
        <a:xfrm>
          <a:off x="3530111" y="166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146211</xdr:rowOff>
    </xdr:from>
    <xdr:to>
      <xdr:col>15</xdr:col>
      <xdr:colOff>101600</xdr:colOff>
      <xdr:row>97</xdr:row>
      <xdr:rowOff>76361</xdr:rowOff>
    </xdr:to>
    <xdr:sp macro="" textlink="">
      <xdr:nvSpPr>
        <xdr:cNvPr id="254" name="楕円 253"/>
        <xdr:cNvSpPr/>
      </xdr:nvSpPr>
      <xdr:spPr>
        <a:xfrm>
          <a:off x="2857500" y="166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67488</xdr:rowOff>
    </xdr:from>
    <xdr:ext cx="534377" cy="259045"/>
    <xdr:sp macro="" textlink="">
      <xdr:nvSpPr>
        <xdr:cNvPr id="255" name="テキスト ボックス 254"/>
        <xdr:cNvSpPr txBox="1"/>
      </xdr:nvSpPr>
      <xdr:spPr>
        <a:xfrm>
          <a:off x="2641111" y="166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131296</xdr:rowOff>
    </xdr:from>
    <xdr:to>
      <xdr:col>10</xdr:col>
      <xdr:colOff>165100</xdr:colOff>
      <xdr:row>97</xdr:row>
      <xdr:rowOff>61446</xdr:rowOff>
    </xdr:to>
    <xdr:sp macro="" textlink="">
      <xdr:nvSpPr>
        <xdr:cNvPr id="256" name="楕円 255"/>
        <xdr:cNvSpPr/>
      </xdr:nvSpPr>
      <xdr:spPr>
        <a:xfrm>
          <a:off x="1968500" y="165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52573</xdr:rowOff>
    </xdr:from>
    <xdr:ext cx="534377" cy="259045"/>
    <xdr:sp macro="" textlink="">
      <xdr:nvSpPr>
        <xdr:cNvPr id="257" name="テキスト ボックス 256"/>
        <xdr:cNvSpPr txBox="1"/>
      </xdr:nvSpPr>
      <xdr:spPr>
        <a:xfrm>
          <a:off x="1752111" y="166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154108</xdr:rowOff>
    </xdr:from>
    <xdr:to>
      <xdr:col>6</xdr:col>
      <xdr:colOff>38100</xdr:colOff>
      <xdr:row>97</xdr:row>
      <xdr:rowOff>84258</xdr:rowOff>
    </xdr:to>
    <xdr:sp macro="" textlink="">
      <xdr:nvSpPr>
        <xdr:cNvPr id="258" name="楕円 257"/>
        <xdr:cNvSpPr/>
      </xdr:nvSpPr>
      <xdr:spPr>
        <a:xfrm>
          <a:off x="1079500" y="166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75385</xdr:rowOff>
    </xdr:from>
    <xdr:ext cx="534377" cy="259045"/>
    <xdr:sp macro="" textlink="">
      <xdr:nvSpPr>
        <xdr:cNvPr id="259" name="テキスト ボックス 258"/>
        <xdr:cNvSpPr txBox="1"/>
      </xdr:nvSpPr>
      <xdr:spPr>
        <a:xfrm>
          <a:off x="863111" y="167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60495</xdr:rowOff>
    </xdr:from>
    <xdr:to>
      <xdr:col>55</xdr:col>
      <xdr:colOff>0</xdr:colOff>
      <xdr:row>38</xdr:row>
      <xdr:rowOff>78272</xdr:rowOff>
    </xdr:to>
    <xdr:cxnSp macro="">
      <xdr:nvCxnSpPr>
        <xdr:cNvPr id="290" name="直線コネクタ 289"/>
        <xdr:cNvCxnSpPr/>
      </xdr:nvCxnSpPr>
      <xdr:spPr>
        <a:xfrm>
          <a:off x="9639300" y="6575595"/>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49091</xdr:rowOff>
    </xdr:from>
    <xdr:to>
      <xdr:col>50</xdr:col>
      <xdr:colOff>114300</xdr:colOff>
      <xdr:row>38</xdr:row>
      <xdr:rowOff>60495</xdr:rowOff>
    </xdr:to>
    <xdr:cxnSp macro="">
      <xdr:nvCxnSpPr>
        <xdr:cNvPr id="293" name="直線コネクタ 292"/>
        <xdr:cNvCxnSpPr/>
      </xdr:nvCxnSpPr>
      <xdr:spPr>
        <a:xfrm>
          <a:off x="8750300" y="6564191"/>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49091</xdr:rowOff>
    </xdr:from>
    <xdr:to>
      <xdr:col>45</xdr:col>
      <xdr:colOff>177800</xdr:colOff>
      <xdr:row>38</xdr:row>
      <xdr:rowOff>90262</xdr:rowOff>
    </xdr:to>
    <xdr:cxnSp macro="">
      <xdr:nvCxnSpPr>
        <xdr:cNvPr id="296" name="直線コネクタ 295"/>
        <xdr:cNvCxnSpPr/>
      </xdr:nvCxnSpPr>
      <xdr:spPr>
        <a:xfrm flipV="1">
          <a:off x="7861300" y="6564191"/>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90262</xdr:rowOff>
    </xdr:from>
    <xdr:to>
      <xdr:col>41</xdr:col>
      <xdr:colOff>50800</xdr:colOff>
      <xdr:row>38</xdr:row>
      <xdr:rowOff>98459</xdr:rowOff>
    </xdr:to>
    <xdr:cxnSp macro="">
      <xdr:nvCxnSpPr>
        <xdr:cNvPr id="299" name="直線コネクタ 298"/>
        <xdr:cNvCxnSpPr/>
      </xdr:nvCxnSpPr>
      <xdr:spPr>
        <a:xfrm flipV="1">
          <a:off x="6972300" y="6605362"/>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27472</xdr:rowOff>
    </xdr:from>
    <xdr:to>
      <xdr:col>55</xdr:col>
      <xdr:colOff>50800</xdr:colOff>
      <xdr:row>38</xdr:row>
      <xdr:rowOff>129072</xdr:rowOff>
    </xdr:to>
    <xdr:sp macro="" textlink="">
      <xdr:nvSpPr>
        <xdr:cNvPr id="309" name="楕円 308"/>
        <xdr:cNvSpPr/>
      </xdr:nvSpPr>
      <xdr:spPr>
        <a:xfrm>
          <a:off x="10426700" y="65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113849</xdr:rowOff>
    </xdr:from>
    <xdr:ext cx="599010" cy="259045"/>
    <xdr:sp macro="" textlink="">
      <xdr:nvSpPr>
        <xdr:cNvPr id="310" name="補助費等該当値テキスト"/>
        <xdr:cNvSpPr txBox="1"/>
      </xdr:nvSpPr>
      <xdr:spPr>
        <a:xfrm>
          <a:off x="10528300" y="645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9695</xdr:rowOff>
    </xdr:from>
    <xdr:to>
      <xdr:col>50</xdr:col>
      <xdr:colOff>165100</xdr:colOff>
      <xdr:row>38</xdr:row>
      <xdr:rowOff>111295</xdr:rowOff>
    </xdr:to>
    <xdr:sp macro="" textlink="">
      <xdr:nvSpPr>
        <xdr:cNvPr id="311" name="楕円 310"/>
        <xdr:cNvSpPr/>
      </xdr:nvSpPr>
      <xdr:spPr>
        <a:xfrm>
          <a:off x="9588500" y="65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102422</xdr:rowOff>
    </xdr:from>
    <xdr:ext cx="599010" cy="259045"/>
    <xdr:sp macro="" textlink="">
      <xdr:nvSpPr>
        <xdr:cNvPr id="312" name="テキスト ボックス 311"/>
        <xdr:cNvSpPr txBox="1"/>
      </xdr:nvSpPr>
      <xdr:spPr>
        <a:xfrm>
          <a:off x="9339795" y="661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169741</xdr:rowOff>
    </xdr:from>
    <xdr:to>
      <xdr:col>46</xdr:col>
      <xdr:colOff>38100</xdr:colOff>
      <xdr:row>38</xdr:row>
      <xdr:rowOff>99891</xdr:rowOff>
    </xdr:to>
    <xdr:sp macro="" textlink="">
      <xdr:nvSpPr>
        <xdr:cNvPr id="313" name="楕円 312"/>
        <xdr:cNvSpPr/>
      </xdr:nvSpPr>
      <xdr:spPr>
        <a:xfrm>
          <a:off x="8699500" y="65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91018</xdr:rowOff>
    </xdr:from>
    <xdr:ext cx="599010" cy="259045"/>
    <xdr:sp macro="" textlink="">
      <xdr:nvSpPr>
        <xdr:cNvPr id="314" name="テキスト ボックス 313"/>
        <xdr:cNvSpPr txBox="1"/>
      </xdr:nvSpPr>
      <xdr:spPr>
        <a:xfrm>
          <a:off x="8450795" y="660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39462</xdr:rowOff>
    </xdr:from>
    <xdr:to>
      <xdr:col>41</xdr:col>
      <xdr:colOff>101600</xdr:colOff>
      <xdr:row>38</xdr:row>
      <xdr:rowOff>141062</xdr:rowOff>
    </xdr:to>
    <xdr:sp macro="" textlink="">
      <xdr:nvSpPr>
        <xdr:cNvPr id="315" name="楕円 314"/>
        <xdr:cNvSpPr/>
      </xdr:nvSpPr>
      <xdr:spPr>
        <a:xfrm>
          <a:off x="7810500" y="65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132189</xdr:rowOff>
    </xdr:from>
    <xdr:ext cx="599010" cy="259045"/>
    <xdr:sp macro="" textlink="">
      <xdr:nvSpPr>
        <xdr:cNvPr id="316" name="テキスト ボックス 315"/>
        <xdr:cNvSpPr txBox="1"/>
      </xdr:nvSpPr>
      <xdr:spPr>
        <a:xfrm>
          <a:off x="7561795" y="664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47659</xdr:rowOff>
    </xdr:from>
    <xdr:to>
      <xdr:col>36</xdr:col>
      <xdr:colOff>165100</xdr:colOff>
      <xdr:row>38</xdr:row>
      <xdr:rowOff>149259</xdr:rowOff>
    </xdr:to>
    <xdr:sp macro="" textlink="">
      <xdr:nvSpPr>
        <xdr:cNvPr id="317" name="楕円 316"/>
        <xdr:cNvSpPr/>
      </xdr:nvSpPr>
      <xdr:spPr>
        <a:xfrm>
          <a:off x="6921500" y="656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140386</xdr:rowOff>
    </xdr:from>
    <xdr:ext cx="599010" cy="259045"/>
    <xdr:sp macro="" textlink="">
      <xdr:nvSpPr>
        <xdr:cNvPr id="318" name="テキスト ボックス 317"/>
        <xdr:cNvSpPr txBox="1"/>
      </xdr:nvSpPr>
      <xdr:spPr>
        <a:xfrm>
          <a:off x="6672795" y="66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116098</xdr:rowOff>
    </xdr:from>
    <xdr:to>
      <xdr:col>55</xdr:col>
      <xdr:colOff>0</xdr:colOff>
      <xdr:row>58</xdr:row>
      <xdr:rowOff>117545</xdr:rowOff>
    </xdr:to>
    <xdr:cxnSp macro="">
      <xdr:nvCxnSpPr>
        <xdr:cNvPr id="345" name="直線コネクタ 344"/>
        <xdr:cNvCxnSpPr/>
      </xdr:nvCxnSpPr>
      <xdr:spPr>
        <a:xfrm flipV="1">
          <a:off x="9639300" y="10060198"/>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117545</xdr:rowOff>
    </xdr:from>
    <xdr:to>
      <xdr:col>50</xdr:col>
      <xdr:colOff>114300</xdr:colOff>
      <xdr:row>58</xdr:row>
      <xdr:rowOff>122641</xdr:rowOff>
    </xdr:to>
    <xdr:cxnSp macro="">
      <xdr:nvCxnSpPr>
        <xdr:cNvPr id="348" name="直線コネクタ 347"/>
        <xdr:cNvCxnSpPr/>
      </xdr:nvCxnSpPr>
      <xdr:spPr>
        <a:xfrm flipV="1">
          <a:off x="8750300" y="10061645"/>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47810</xdr:rowOff>
    </xdr:from>
    <xdr:to>
      <xdr:col>45</xdr:col>
      <xdr:colOff>177800</xdr:colOff>
      <xdr:row>58</xdr:row>
      <xdr:rowOff>122641</xdr:rowOff>
    </xdr:to>
    <xdr:cxnSp macro="">
      <xdr:nvCxnSpPr>
        <xdr:cNvPr id="351" name="直線コネクタ 350"/>
        <xdr:cNvCxnSpPr/>
      </xdr:nvCxnSpPr>
      <xdr:spPr>
        <a:xfrm>
          <a:off x="7861300" y="9991910"/>
          <a:ext cx="889000" cy="7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47810</xdr:rowOff>
    </xdr:from>
    <xdr:to>
      <xdr:col>41</xdr:col>
      <xdr:colOff>50800</xdr:colOff>
      <xdr:row>58</xdr:row>
      <xdr:rowOff>65418</xdr:rowOff>
    </xdr:to>
    <xdr:cxnSp macro="">
      <xdr:nvCxnSpPr>
        <xdr:cNvPr id="354" name="直線コネクタ 353"/>
        <xdr:cNvCxnSpPr/>
      </xdr:nvCxnSpPr>
      <xdr:spPr>
        <a:xfrm flipV="1">
          <a:off x="6972300" y="9991910"/>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101309</xdr:rowOff>
    </xdr:from>
    <xdr:ext cx="599010" cy="259045"/>
    <xdr:sp macro="" textlink="">
      <xdr:nvSpPr>
        <xdr:cNvPr id="356" name="テキスト ボックス 355"/>
        <xdr:cNvSpPr txBox="1"/>
      </xdr:nvSpPr>
      <xdr:spPr>
        <a:xfrm>
          <a:off x="7561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65298</xdr:rowOff>
    </xdr:from>
    <xdr:to>
      <xdr:col>55</xdr:col>
      <xdr:colOff>50800</xdr:colOff>
      <xdr:row>58</xdr:row>
      <xdr:rowOff>166898</xdr:rowOff>
    </xdr:to>
    <xdr:sp macro="" textlink="">
      <xdr:nvSpPr>
        <xdr:cNvPr id="364" name="楕円 363"/>
        <xdr:cNvSpPr/>
      </xdr:nvSpPr>
      <xdr:spPr>
        <a:xfrm>
          <a:off x="10426700" y="10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151675</xdr:rowOff>
    </xdr:from>
    <xdr:ext cx="534377" cy="259045"/>
    <xdr:sp macro="" textlink="">
      <xdr:nvSpPr>
        <xdr:cNvPr id="365" name="普通建設事業費該当値テキスト"/>
        <xdr:cNvSpPr txBox="1"/>
      </xdr:nvSpPr>
      <xdr:spPr>
        <a:xfrm>
          <a:off x="10528300" y="99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66745</xdr:rowOff>
    </xdr:from>
    <xdr:to>
      <xdr:col>50</xdr:col>
      <xdr:colOff>165100</xdr:colOff>
      <xdr:row>58</xdr:row>
      <xdr:rowOff>168345</xdr:rowOff>
    </xdr:to>
    <xdr:sp macro="" textlink="">
      <xdr:nvSpPr>
        <xdr:cNvPr id="366" name="楕円 365"/>
        <xdr:cNvSpPr/>
      </xdr:nvSpPr>
      <xdr:spPr>
        <a:xfrm>
          <a:off x="9588500" y="100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159472</xdr:rowOff>
    </xdr:from>
    <xdr:ext cx="534377" cy="259045"/>
    <xdr:sp macro="" textlink="">
      <xdr:nvSpPr>
        <xdr:cNvPr id="367" name="テキスト ボックス 366"/>
        <xdr:cNvSpPr txBox="1"/>
      </xdr:nvSpPr>
      <xdr:spPr>
        <a:xfrm>
          <a:off x="9372111" y="101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71841</xdr:rowOff>
    </xdr:from>
    <xdr:to>
      <xdr:col>46</xdr:col>
      <xdr:colOff>38100</xdr:colOff>
      <xdr:row>59</xdr:row>
      <xdr:rowOff>1991</xdr:rowOff>
    </xdr:to>
    <xdr:sp macro="" textlink="">
      <xdr:nvSpPr>
        <xdr:cNvPr id="368" name="楕円 367"/>
        <xdr:cNvSpPr/>
      </xdr:nvSpPr>
      <xdr:spPr>
        <a:xfrm>
          <a:off x="8699500" y="100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164568</xdr:rowOff>
    </xdr:from>
    <xdr:ext cx="534377" cy="259045"/>
    <xdr:sp macro="" textlink="">
      <xdr:nvSpPr>
        <xdr:cNvPr id="369" name="テキスト ボックス 368"/>
        <xdr:cNvSpPr txBox="1"/>
      </xdr:nvSpPr>
      <xdr:spPr>
        <a:xfrm>
          <a:off x="8483111" y="101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168460</xdr:rowOff>
    </xdr:from>
    <xdr:to>
      <xdr:col>41</xdr:col>
      <xdr:colOff>101600</xdr:colOff>
      <xdr:row>58</xdr:row>
      <xdr:rowOff>98610</xdr:rowOff>
    </xdr:to>
    <xdr:sp macro="" textlink="">
      <xdr:nvSpPr>
        <xdr:cNvPr id="370" name="楕円 369"/>
        <xdr:cNvSpPr/>
      </xdr:nvSpPr>
      <xdr:spPr>
        <a:xfrm>
          <a:off x="7810500" y="99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115137</xdr:rowOff>
    </xdr:from>
    <xdr:ext cx="599010" cy="259045"/>
    <xdr:sp macro="" textlink="">
      <xdr:nvSpPr>
        <xdr:cNvPr id="371" name="テキスト ボックス 370"/>
        <xdr:cNvSpPr txBox="1"/>
      </xdr:nvSpPr>
      <xdr:spPr>
        <a:xfrm>
          <a:off x="7561795" y="97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14618</xdr:rowOff>
    </xdr:from>
    <xdr:to>
      <xdr:col>36</xdr:col>
      <xdr:colOff>165100</xdr:colOff>
      <xdr:row>58</xdr:row>
      <xdr:rowOff>116218</xdr:rowOff>
    </xdr:to>
    <xdr:sp macro="" textlink="">
      <xdr:nvSpPr>
        <xdr:cNvPr id="372" name="楕円 371"/>
        <xdr:cNvSpPr/>
      </xdr:nvSpPr>
      <xdr:spPr>
        <a:xfrm>
          <a:off x="6921500" y="99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107345</xdr:rowOff>
    </xdr:from>
    <xdr:ext cx="599010" cy="259045"/>
    <xdr:sp macro="" textlink="">
      <xdr:nvSpPr>
        <xdr:cNvPr id="373" name="テキスト ボックス 372"/>
        <xdr:cNvSpPr txBox="1"/>
      </xdr:nvSpPr>
      <xdr:spPr>
        <a:xfrm>
          <a:off x="6672795" y="100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33389</xdr:rowOff>
    </xdr:from>
    <xdr:to>
      <xdr:col>55</xdr:col>
      <xdr:colOff>0</xdr:colOff>
      <xdr:row>79</xdr:row>
      <xdr:rowOff>47481</xdr:rowOff>
    </xdr:to>
    <xdr:cxnSp macro="">
      <xdr:nvCxnSpPr>
        <xdr:cNvPr id="404" name="直線コネクタ 403"/>
        <xdr:cNvCxnSpPr/>
      </xdr:nvCxnSpPr>
      <xdr:spPr>
        <a:xfrm flipV="1">
          <a:off x="9639300" y="13577939"/>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47481</xdr:rowOff>
    </xdr:from>
    <xdr:to>
      <xdr:col>50</xdr:col>
      <xdr:colOff>114300</xdr:colOff>
      <xdr:row>79</xdr:row>
      <xdr:rowOff>78288</xdr:rowOff>
    </xdr:to>
    <xdr:cxnSp macro="">
      <xdr:nvCxnSpPr>
        <xdr:cNvPr id="407" name="直線コネクタ 406"/>
        <xdr:cNvCxnSpPr/>
      </xdr:nvCxnSpPr>
      <xdr:spPr>
        <a:xfrm flipV="1">
          <a:off x="8750300" y="13592031"/>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68011</xdr:rowOff>
    </xdr:from>
    <xdr:to>
      <xdr:col>45</xdr:col>
      <xdr:colOff>177800</xdr:colOff>
      <xdr:row>79</xdr:row>
      <xdr:rowOff>78288</xdr:rowOff>
    </xdr:to>
    <xdr:cxnSp macro="">
      <xdr:nvCxnSpPr>
        <xdr:cNvPr id="410" name="直線コネクタ 409"/>
        <xdr:cNvCxnSpPr/>
      </xdr:nvCxnSpPr>
      <xdr:spPr>
        <a:xfrm>
          <a:off x="7861300" y="13612561"/>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154039</xdr:rowOff>
    </xdr:from>
    <xdr:to>
      <xdr:col>55</xdr:col>
      <xdr:colOff>50800</xdr:colOff>
      <xdr:row>79</xdr:row>
      <xdr:rowOff>84189</xdr:rowOff>
    </xdr:to>
    <xdr:sp macro="" textlink="">
      <xdr:nvSpPr>
        <xdr:cNvPr id="420" name="楕円 419"/>
        <xdr:cNvSpPr/>
      </xdr:nvSpPr>
      <xdr:spPr>
        <a:xfrm>
          <a:off x="10426700" y="135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69740</xdr:rowOff>
    </xdr:from>
    <xdr:ext cx="534377" cy="259045"/>
    <xdr:sp macro="" textlink="">
      <xdr:nvSpPr>
        <xdr:cNvPr id="421" name="普通建設事業費 （ うち新規整備　）該当値テキスト"/>
        <xdr:cNvSpPr txBox="1"/>
      </xdr:nvSpPr>
      <xdr:spPr>
        <a:xfrm>
          <a:off x="10528300" y="134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168131</xdr:rowOff>
    </xdr:from>
    <xdr:to>
      <xdr:col>50</xdr:col>
      <xdr:colOff>165100</xdr:colOff>
      <xdr:row>79</xdr:row>
      <xdr:rowOff>98281</xdr:rowOff>
    </xdr:to>
    <xdr:sp macro="" textlink="">
      <xdr:nvSpPr>
        <xdr:cNvPr id="422" name="楕円 421"/>
        <xdr:cNvSpPr/>
      </xdr:nvSpPr>
      <xdr:spPr>
        <a:xfrm>
          <a:off x="9588500" y="135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89408</xdr:rowOff>
    </xdr:from>
    <xdr:ext cx="534377" cy="259045"/>
    <xdr:sp macro="" textlink="">
      <xdr:nvSpPr>
        <xdr:cNvPr id="423" name="テキスト ボックス 422"/>
        <xdr:cNvSpPr txBox="1"/>
      </xdr:nvSpPr>
      <xdr:spPr>
        <a:xfrm>
          <a:off x="9372111" y="136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27488</xdr:rowOff>
    </xdr:from>
    <xdr:to>
      <xdr:col>46</xdr:col>
      <xdr:colOff>38100</xdr:colOff>
      <xdr:row>79</xdr:row>
      <xdr:rowOff>129088</xdr:rowOff>
    </xdr:to>
    <xdr:sp macro="" textlink="">
      <xdr:nvSpPr>
        <xdr:cNvPr id="424" name="楕円 423"/>
        <xdr:cNvSpPr/>
      </xdr:nvSpPr>
      <xdr:spPr>
        <a:xfrm>
          <a:off x="8699500" y="1357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120215</xdr:rowOff>
    </xdr:from>
    <xdr:ext cx="534377" cy="259045"/>
    <xdr:sp macro="" textlink="">
      <xdr:nvSpPr>
        <xdr:cNvPr id="425" name="テキスト ボックス 424"/>
        <xdr:cNvSpPr txBox="1"/>
      </xdr:nvSpPr>
      <xdr:spPr>
        <a:xfrm>
          <a:off x="8483111" y="1366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17211</xdr:rowOff>
    </xdr:from>
    <xdr:to>
      <xdr:col>41</xdr:col>
      <xdr:colOff>101600</xdr:colOff>
      <xdr:row>79</xdr:row>
      <xdr:rowOff>118811</xdr:rowOff>
    </xdr:to>
    <xdr:sp macro="" textlink="">
      <xdr:nvSpPr>
        <xdr:cNvPr id="426" name="楕円 425"/>
        <xdr:cNvSpPr/>
      </xdr:nvSpPr>
      <xdr:spPr>
        <a:xfrm>
          <a:off x="7810500" y="135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109938</xdr:rowOff>
    </xdr:from>
    <xdr:ext cx="534377" cy="259045"/>
    <xdr:sp macro="" textlink="">
      <xdr:nvSpPr>
        <xdr:cNvPr id="427" name="テキスト ボックス 426"/>
        <xdr:cNvSpPr txBox="1"/>
      </xdr:nvSpPr>
      <xdr:spPr>
        <a:xfrm>
          <a:off x="7594111" y="136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20293</xdr:rowOff>
    </xdr:from>
    <xdr:to>
      <xdr:col>55</xdr:col>
      <xdr:colOff>0</xdr:colOff>
      <xdr:row>98</xdr:row>
      <xdr:rowOff>23602</xdr:rowOff>
    </xdr:to>
    <xdr:cxnSp macro="">
      <xdr:nvCxnSpPr>
        <xdr:cNvPr id="452" name="直線コネクタ 451"/>
        <xdr:cNvCxnSpPr/>
      </xdr:nvCxnSpPr>
      <xdr:spPr>
        <a:xfrm>
          <a:off x="9639300" y="16822393"/>
          <a:ext cx="8382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15362</xdr:rowOff>
    </xdr:from>
    <xdr:to>
      <xdr:col>50</xdr:col>
      <xdr:colOff>114300</xdr:colOff>
      <xdr:row>98</xdr:row>
      <xdr:rowOff>20293</xdr:rowOff>
    </xdr:to>
    <xdr:cxnSp macro="">
      <xdr:nvCxnSpPr>
        <xdr:cNvPr id="455" name="直線コネクタ 454"/>
        <xdr:cNvCxnSpPr/>
      </xdr:nvCxnSpPr>
      <xdr:spPr>
        <a:xfrm>
          <a:off x="8750300" y="16817462"/>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95903</xdr:rowOff>
    </xdr:from>
    <xdr:to>
      <xdr:col>45</xdr:col>
      <xdr:colOff>177800</xdr:colOff>
      <xdr:row>98</xdr:row>
      <xdr:rowOff>15362</xdr:rowOff>
    </xdr:to>
    <xdr:cxnSp macro="">
      <xdr:nvCxnSpPr>
        <xdr:cNvPr id="458" name="直線コネクタ 457"/>
        <xdr:cNvCxnSpPr/>
      </xdr:nvCxnSpPr>
      <xdr:spPr>
        <a:xfrm>
          <a:off x="7861300" y="16726553"/>
          <a:ext cx="889000" cy="9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24680</xdr:rowOff>
    </xdr:from>
    <xdr:ext cx="534377" cy="259045"/>
    <xdr:sp macro="" textlink="">
      <xdr:nvSpPr>
        <xdr:cNvPr id="462" name="テキスト ボックス 461"/>
        <xdr:cNvSpPr txBox="1"/>
      </xdr:nvSpPr>
      <xdr:spPr>
        <a:xfrm>
          <a:off x="7594111" y="168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144252</xdr:rowOff>
    </xdr:from>
    <xdr:to>
      <xdr:col>55</xdr:col>
      <xdr:colOff>50800</xdr:colOff>
      <xdr:row>98</xdr:row>
      <xdr:rowOff>74402</xdr:rowOff>
    </xdr:to>
    <xdr:sp macro="" textlink="">
      <xdr:nvSpPr>
        <xdr:cNvPr id="468" name="楕円 467"/>
        <xdr:cNvSpPr/>
      </xdr:nvSpPr>
      <xdr:spPr>
        <a:xfrm>
          <a:off x="10426700" y="167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59179</xdr:rowOff>
    </xdr:from>
    <xdr:ext cx="469744" cy="259045"/>
    <xdr:sp macro="" textlink="">
      <xdr:nvSpPr>
        <xdr:cNvPr id="469" name="普通建設事業費 （ うち更新整備　）該当値テキスト"/>
        <xdr:cNvSpPr txBox="1"/>
      </xdr:nvSpPr>
      <xdr:spPr>
        <a:xfrm>
          <a:off x="10528300" y="166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140943</xdr:rowOff>
    </xdr:from>
    <xdr:to>
      <xdr:col>50</xdr:col>
      <xdr:colOff>165100</xdr:colOff>
      <xdr:row>98</xdr:row>
      <xdr:rowOff>71093</xdr:rowOff>
    </xdr:to>
    <xdr:sp macro="" textlink="">
      <xdr:nvSpPr>
        <xdr:cNvPr id="470" name="楕円 469"/>
        <xdr:cNvSpPr/>
      </xdr:nvSpPr>
      <xdr:spPr>
        <a:xfrm>
          <a:off x="9588500" y="167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62220</xdr:rowOff>
    </xdr:from>
    <xdr:ext cx="469744" cy="259045"/>
    <xdr:sp macro="" textlink="">
      <xdr:nvSpPr>
        <xdr:cNvPr id="471" name="テキスト ボックス 470"/>
        <xdr:cNvSpPr txBox="1"/>
      </xdr:nvSpPr>
      <xdr:spPr>
        <a:xfrm>
          <a:off x="9404428" y="1686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136012</xdr:rowOff>
    </xdr:from>
    <xdr:to>
      <xdr:col>46</xdr:col>
      <xdr:colOff>38100</xdr:colOff>
      <xdr:row>98</xdr:row>
      <xdr:rowOff>66162</xdr:rowOff>
    </xdr:to>
    <xdr:sp macro="" textlink="">
      <xdr:nvSpPr>
        <xdr:cNvPr id="472" name="楕円 471"/>
        <xdr:cNvSpPr/>
      </xdr:nvSpPr>
      <xdr:spPr>
        <a:xfrm>
          <a:off x="8699500" y="167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57289</xdr:rowOff>
    </xdr:from>
    <xdr:ext cx="534377" cy="259045"/>
    <xdr:sp macro="" textlink="">
      <xdr:nvSpPr>
        <xdr:cNvPr id="473" name="テキスト ボックス 472"/>
        <xdr:cNvSpPr txBox="1"/>
      </xdr:nvSpPr>
      <xdr:spPr>
        <a:xfrm>
          <a:off x="8483111" y="168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45103</xdr:rowOff>
    </xdr:from>
    <xdr:to>
      <xdr:col>41</xdr:col>
      <xdr:colOff>101600</xdr:colOff>
      <xdr:row>97</xdr:row>
      <xdr:rowOff>146703</xdr:rowOff>
    </xdr:to>
    <xdr:sp macro="" textlink="">
      <xdr:nvSpPr>
        <xdr:cNvPr id="474" name="楕円 473"/>
        <xdr:cNvSpPr/>
      </xdr:nvSpPr>
      <xdr:spPr>
        <a:xfrm>
          <a:off x="7810500" y="166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163230</xdr:rowOff>
    </xdr:from>
    <xdr:ext cx="599010" cy="259045"/>
    <xdr:sp macro="" textlink="">
      <xdr:nvSpPr>
        <xdr:cNvPr id="475" name="テキスト ボックス 474"/>
        <xdr:cNvSpPr txBox="1"/>
      </xdr:nvSpPr>
      <xdr:spPr>
        <a:xfrm>
          <a:off x="7561795" y="1645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23484</xdr:rowOff>
    </xdr:from>
    <xdr:to>
      <xdr:col>85</xdr:col>
      <xdr:colOff>127000</xdr:colOff>
      <xdr:row>39</xdr:row>
      <xdr:rowOff>33340</xdr:rowOff>
    </xdr:to>
    <xdr:cxnSp macro="">
      <xdr:nvCxnSpPr>
        <xdr:cNvPr id="504" name="直線コネクタ 503"/>
        <xdr:cNvCxnSpPr/>
      </xdr:nvCxnSpPr>
      <xdr:spPr>
        <a:xfrm flipV="1">
          <a:off x="15481300" y="6710034"/>
          <a:ext cx="8382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33340</xdr:rowOff>
    </xdr:from>
    <xdr:to>
      <xdr:col>81</xdr:col>
      <xdr:colOff>50800</xdr:colOff>
      <xdr:row>39</xdr:row>
      <xdr:rowOff>44134</xdr:rowOff>
    </xdr:to>
    <xdr:cxnSp macro="">
      <xdr:nvCxnSpPr>
        <xdr:cNvPr id="507" name="直線コネクタ 506"/>
        <xdr:cNvCxnSpPr/>
      </xdr:nvCxnSpPr>
      <xdr:spPr>
        <a:xfrm flipV="1">
          <a:off x="14592300" y="6719890"/>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32433</xdr:rowOff>
    </xdr:from>
    <xdr:to>
      <xdr:col>76</xdr:col>
      <xdr:colOff>114300</xdr:colOff>
      <xdr:row>39</xdr:row>
      <xdr:rowOff>44134</xdr:rowOff>
    </xdr:to>
    <xdr:cxnSp macro="">
      <xdr:nvCxnSpPr>
        <xdr:cNvPr id="510" name="直線コネクタ 509"/>
        <xdr:cNvCxnSpPr/>
      </xdr:nvCxnSpPr>
      <xdr:spPr>
        <a:xfrm>
          <a:off x="13703300" y="6718983"/>
          <a:ext cx="8890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168797</xdr:rowOff>
    </xdr:from>
    <xdr:to>
      <xdr:col>71</xdr:col>
      <xdr:colOff>177800</xdr:colOff>
      <xdr:row>39</xdr:row>
      <xdr:rowOff>32433</xdr:rowOff>
    </xdr:to>
    <xdr:cxnSp macro="">
      <xdr:nvCxnSpPr>
        <xdr:cNvPr id="513" name="直線コネクタ 512"/>
        <xdr:cNvCxnSpPr/>
      </xdr:nvCxnSpPr>
      <xdr:spPr>
        <a:xfrm>
          <a:off x="12814300" y="6683897"/>
          <a:ext cx="889000" cy="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87119</xdr:rowOff>
    </xdr:from>
    <xdr:ext cx="469744" cy="259045"/>
    <xdr:sp macro="" textlink="">
      <xdr:nvSpPr>
        <xdr:cNvPr id="515" name="テキスト ボックス 514"/>
        <xdr:cNvSpPr txBox="1"/>
      </xdr:nvSpPr>
      <xdr:spPr>
        <a:xfrm>
          <a:off x="13468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57852</xdr:rowOff>
    </xdr:from>
    <xdr:ext cx="469744" cy="259045"/>
    <xdr:sp macro="" textlink="">
      <xdr:nvSpPr>
        <xdr:cNvPr id="517" name="テキスト ボックス 516"/>
        <xdr:cNvSpPr txBox="1"/>
      </xdr:nvSpPr>
      <xdr:spPr>
        <a:xfrm>
          <a:off x="12579428"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144134</xdr:rowOff>
    </xdr:from>
    <xdr:to>
      <xdr:col>85</xdr:col>
      <xdr:colOff>177800</xdr:colOff>
      <xdr:row>39</xdr:row>
      <xdr:rowOff>74284</xdr:rowOff>
    </xdr:to>
    <xdr:sp macro="" textlink="">
      <xdr:nvSpPr>
        <xdr:cNvPr id="523" name="楕円 522"/>
        <xdr:cNvSpPr/>
      </xdr:nvSpPr>
      <xdr:spPr>
        <a:xfrm>
          <a:off x="16268700" y="66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153990</xdr:rowOff>
    </xdr:from>
    <xdr:to>
      <xdr:col>81</xdr:col>
      <xdr:colOff>101600</xdr:colOff>
      <xdr:row>39</xdr:row>
      <xdr:rowOff>84140</xdr:rowOff>
    </xdr:to>
    <xdr:sp macro="" textlink="">
      <xdr:nvSpPr>
        <xdr:cNvPr id="525" name="楕円 524"/>
        <xdr:cNvSpPr/>
      </xdr:nvSpPr>
      <xdr:spPr>
        <a:xfrm>
          <a:off x="15430500" y="666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75267</xdr:rowOff>
    </xdr:from>
    <xdr:ext cx="469744" cy="259045"/>
    <xdr:sp macro="" textlink="">
      <xdr:nvSpPr>
        <xdr:cNvPr id="526" name="テキスト ボックス 525"/>
        <xdr:cNvSpPr txBox="1"/>
      </xdr:nvSpPr>
      <xdr:spPr>
        <a:xfrm>
          <a:off x="15246428" y="676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164784</xdr:rowOff>
    </xdr:from>
    <xdr:to>
      <xdr:col>76</xdr:col>
      <xdr:colOff>165100</xdr:colOff>
      <xdr:row>39</xdr:row>
      <xdr:rowOff>94934</xdr:rowOff>
    </xdr:to>
    <xdr:sp macro="" textlink="">
      <xdr:nvSpPr>
        <xdr:cNvPr id="527" name="楕円 526"/>
        <xdr:cNvSpPr/>
      </xdr:nvSpPr>
      <xdr:spPr>
        <a:xfrm>
          <a:off x="14541500" y="66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86061</xdr:rowOff>
    </xdr:from>
    <xdr:ext cx="313932" cy="259045"/>
    <xdr:sp macro="" textlink="">
      <xdr:nvSpPr>
        <xdr:cNvPr id="528" name="テキスト ボックス 527"/>
        <xdr:cNvSpPr txBox="1"/>
      </xdr:nvSpPr>
      <xdr:spPr>
        <a:xfrm>
          <a:off x="14435333" y="6772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153083</xdr:rowOff>
    </xdr:from>
    <xdr:to>
      <xdr:col>72</xdr:col>
      <xdr:colOff>38100</xdr:colOff>
      <xdr:row>39</xdr:row>
      <xdr:rowOff>83233</xdr:rowOff>
    </xdr:to>
    <xdr:sp macro="" textlink="">
      <xdr:nvSpPr>
        <xdr:cNvPr id="529" name="楕円 528"/>
        <xdr:cNvSpPr/>
      </xdr:nvSpPr>
      <xdr:spPr>
        <a:xfrm>
          <a:off x="13652500" y="66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74360</xdr:rowOff>
    </xdr:from>
    <xdr:ext cx="469744" cy="259045"/>
    <xdr:sp macro="" textlink="">
      <xdr:nvSpPr>
        <xdr:cNvPr id="530" name="テキスト ボックス 529"/>
        <xdr:cNvSpPr txBox="1"/>
      </xdr:nvSpPr>
      <xdr:spPr>
        <a:xfrm>
          <a:off x="13468428" y="67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117997</xdr:rowOff>
    </xdr:from>
    <xdr:to>
      <xdr:col>67</xdr:col>
      <xdr:colOff>101600</xdr:colOff>
      <xdr:row>39</xdr:row>
      <xdr:rowOff>48147</xdr:rowOff>
    </xdr:to>
    <xdr:sp macro="" textlink="">
      <xdr:nvSpPr>
        <xdr:cNvPr id="531" name="楕円 530"/>
        <xdr:cNvSpPr/>
      </xdr:nvSpPr>
      <xdr:spPr>
        <a:xfrm>
          <a:off x="12763500" y="66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64674</xdr:rowOff>
    </xdr:from>
    <xdr:ext cx="534377" cy="259045"/>
    <xdr:sp macro="" textlink="">
      <xdr:nvSpPr>
        <xdr:cNvPr id="532" name="テキスト ボックス 531"/>
        <xdr:cNvSpPr txBox="1"/>
      </xdr:nvSpPr>
      <xdr:spPr>
        <a:xfrm>
          <a:off x="12547111" y="64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16022</xdr:rowOff>
    </xdr:from>
    <xdr:to>
      <xdr:col>85</xdr:col>
      <xdr:colOff>127000</xdr:colOff>
      <xdr:row>78</xdr:row>
      <xdr:rowOff>21337</xdr:rowOff>
    </xdr:to>
    <xdr:cxnSp macro="">
      <xdr:nvCxnSpPr>
        <xdr:cNvPr id="616" name="直線コネクタ 615"/>
        <xdr:cNvCxnSpPr/>
      </xdr:nvCxnSpPr>
      <xdr:spPr>
        <a:xfrm flipV="1">
          <a:off x="15481300" y="13389122"/>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21337</xdr:rowOff>
    </xdr:from>
    <xdr:to>
      <xdr:col>81</xdr:col>
      <xdr:colOff>50800</xdr:colOff>
      <xdr:row>78</xdr:row>
      <xdr:rowOff>21368</xdr:rowOff>
    </xdr:to>
    <xdr:cxnSp macro="">
      <xdr:nvCxnSpPr>
        <xdr:cNvPr id="619" name="直線コネクタ 618"/>
        <xdr:cNvCxnSpPr/>
      </xdr:nvCxnSpPr>
      <xdr:spPr>
        <a:xfrm flipV="1">
          <a:off x="14592300" y="1339443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21368</xdr:rowOff>
    </xdr:from>
    <xdr:to>
      <xdr:col>76</xdr:col>
      <xdr:colOff>114300</xdr:colOff>
      <xdr:row>78</xdr:row>
      <xdr:rowOff>43991</xdr:rowOff>
    </xdr:to>
    <xdr:cxnSp macro="">
      <xdr:nvCxnSpPr>
        <xdr:cNvPr id="622" name="直線コネクタ 621"/>
        <xdr:cNvCxnSpPr/>
      </xdr:nvCxnSpPr>
      <xdr:spPr>
        <a:xfrm flipV="1">
          <a:off x="13703300" y="13394468"/>
          <a:ext cx="8890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43991</xdr:rowOff>
    </xdr:from>
    <xdr:to>
      <xdr:col>71</xdr:col>
      <xdr:colOff>177800</xdr:colOff>
      <xdr:row>78</xdr:row>
      <xdr:rowOff>47330</xdr:rowOff>
    </xdr:to>
    <xdr:cxnSp macro="">
      <xdr:nvCxnSpPr>
        <xdr:cNvPr id="625" name="直線コネクタ 624"/>
        <xdr:cNvCxnSpPr/>
      </xdr:nvCxnSpPr>
      <xdr:spPr>
        <a:xfrm flipV="1">
          <a:off x="12814300" y="1341709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73378</xdr:rowOff>
    </xdr:from>
    <xdr:ext cx="599010" cy="259045"/>
    <xdr:sp macro="" textlink="">
      <xdr:nvSpPr>
        <xdr:cNvPr id="627" name="テキスト ボックス 626"/>
        <xdr:cNvSpPr txBox="1"/>
      </xdr:nvSpPr>
      <xdr:spPr>
        <a:xfrm>
          <a:off x="13403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75333</xdr:rowOff>
    </xdr:from>
    <xdr:ext cx="599010" cy="259045"/>
    <xdr:sp macro="" textlink="">
      <xdr:nvSpPr>
        <xdr:cNvPr id="629" name="テキスト ボックス 628"/>
        <xdr:cNvSpPr txBox="1"/>
      </xdr:nvSpPr>
      <xdr:spPr>
        <a:xfrm>
          <a:off x="12514795"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136672</xdr:rowOff>
    </xdr:from>
    <xdr:to>
      <xdr:col>85</xdr:col>
      <xdr:colOff>177800</xdr:colOff>
      <xdr:row>78</xdr:row>
      <xdr:rowOff>66822</xdr:rowOff>
    </xdr:to>
    <xdr:sp macro="" textlink="">
      <xdr:nvSpPr>
        <xdr:cNvPr id="635" name="楕円 634"/>
        <xdr:cNvSpPr/>
      </xdr:nvSpPr>
      <xdr:spPr>
        <a:xfrm>
          <a:off x="16268700" y="133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115099</xdr:rowOff>
    </xdr:from>
    <xdr:ext cx="599010" cy="259045"/>
    <xdr:sp macro="" textlink="">
      <xdr:nvSpPr>
        <xdr:cNvPr id="636" name="公債費該当値テキスト"/>
        <xdr:cNvSpPr txBox="1"/>
      </xdr:nvSpPr>
      <xdr:spPr>
        <a:xfrm>
          <a:off x="16370300" y="133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141987</xdr:rowOff>
    </xdr:from>
    <xdr:to>
      <xdr:col>81</xdr:col>
      <xdr:colOff>101600</xdr:colOff>
      <xdr:row>78</xdr:row>
      <xdr:rowOff>72137</xdr:rowOff>
    </xdr:to>
    <xdr:sp macro="" textlink="">
      <xdr:nvSpPr>
        <xdr:cNvPr id="637" name="楕円 636"/>
        <xdr:cNvSpPr/>
      </xdr:nvSpPr>
      <xdr:spPr>
        <a:xfrm>
          <a:off x="15430500" y="133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63264</xdr:rowOff>
    </xdr:from>
    <xdr:ext cx="599010" cy="259045"/>
    <xdr:sp macro="" textlink="">
      <xdr:nvSpPr>
        <xdr:cNvPr id="638" name="テキスト ボックス 637"/>
        <xdr:cNvSpPr txBox="1"/>
      </xdr:nvSpPr>
      <xdr:spPr>
        <a:xfrm>
          <a:off x="15181795" y="134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142018</xdr:rowOff>
    </xdr:from>
    <xdr:to>
      <xdr:col>76</xdr:col>
      <xdr:colOff>165100</xdr:colOff>
      <xdr:row>78</xdr:row>
      <xdr:rowOff>72168</xdr:rowOff>
    </xdr:to>
    <xdr:sp macro="" textlink="">
      <xdr:nvSpPr>
        <xdr:cNvPr id="639" name="楕円 638"/>
        <xdr:cNvSpPr/>
      </xdr:nvSpPr>
      <xdr:spPr>
        <a:xfrm>
          <a:off x="14541500" y="133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63295</xdr:rowOff>
    </xdr:from>
    <xdr:ext cx="599010" cy="259045"/>
    <xdr:sp macro="" textlink="">
      <xdr:nvSpPr>
        <xdr:cNvPr id="640" name="テキスト ボックス 639"/>
        <xdr:cNvSpPr txBox="1"/>
      </xdr:nvSpPr>
      <xdr:spPr>
        <a:xfrm>
          <a:off x="14292795" y="1343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164641</xdr:rowOff>
    </xdr:from>
    <xdr:to>
      <xdr:col>72</xdr:col>
      <xdr:colOff>38100</xdr:colOff>
      <xdr:row>78</xdr:row>
      <xdr:rowOff>94791</xdr:rowOff>
    </xdr:to>
    <xdr:sp macro="" textlink="">
      <xdr:nvSpPr>
        <xdr:cNvPr id="641" name="楕円 640"/>
        <xdr:cNvSpPr/>
      </xdr:nvSpPr>
      <xdr:spPr>
        <a:xfrm>
          <a:off x="13652500" y="133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85918</xdr:rowOff>
    </xdr:from>
    <xdr:ext cx="534377" cy="259045"/>
    <xdr:sp macro="" textlink="">
      <xdr:nvSpPr>
        <xdr:cNvPr id="642" name="テキスト ボックス 641"/>
        <xdr:cNvSpPr txBox="1"/>
      </xdr:nvSpPr>
      <xdr:spPr>
        <a:xfrm>
          <a:off x="13436111" y="134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167980</xdr:rowOff>
    </xdr:from>
    <xdr:to>
      <xdr:col>67</xdr:col>
      <xdr:colOff>101600</xdr:colOff>
      <xdr:row>78</xdr:row>
      <xdr:rowOff>98130</xdr:rowOff>
    </xdr:to>
    <xdr:sp macro="" textlink="">
      <xdr:nvSpPr>
        <xdr:cNvPr id="643" name="楕円 642"/>
        <xdr:cNvSpPr/>
      </xdr:nvSpPr>
      <xdr:spPr>
        <a:xfrm>
          <a:off x="12763500" y="1336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89257</xdr:rowOff>
    </xdr:from>
    <xdr:ext cx="534377" cy="259045"/>
    <xdr:sp macro="" textlink="">
      <xdr:nvSpPr>
        <xdr:cNvPr id="644" name="テキスト ボックス 643"/>
        <xdr:cNvSpPr txBox="1"/>
      </xdr:nvSpPr>
      <xdr:spPr>
        <a:xfrm>
          <a:off x="12547111" y="134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61313</xdr:rowOff>
    </xdr:from>
    <xdr:to>
      <xdr:col>85</xdr:col>
      <xdr:colOff>127000</xdr:colOff>
      <xdr:row>98</xdr:row>
      <xdr:rowOff>106676</xdr:rowOff>
    </xdr:to>
    <xdr:cxnSp macro="">
      <xdr:nvCxnSpPr>
        <xdr:cNvPr id="671" name="直線コネクタ 670"/>
        <xdr:cNvCxnSpPr/>
      </xdr:nvCxnSpPr>
      <xdr:spPr>
        <a:xfrm flipV="1">
          <a:off x="15481300" y="16863413"/>
          <a:ext cx="838200" cy="4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106676</xdr:rowOff>
    </xdr:from>
    <xdr:to>
      <xdr:col>81</xdr:col>
      <xdr:colOff>50800</xdr:colOff>
      <xdr:row>98</xdr:row>
      <xdr:rowOff>111595</xdr:rowOff>
    </xdr:to>
    <xdr:cxnSp macro="">
      <xdr:nvCxnSpPr>
        <xdr:cNvPr id="674" name="直線コネクタ 673"/>
        <xdr:cNvCxnSpPr/>
      </xdr:nvCxnSpPr>
      <xdr:spPr>
        <a:xfrm flipV="1">
          <a:off x="14592300" y="16908776"/>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111595</xdr:rowOff>
    </xdr:from>
    <xdr:to>
      <xdr:col>76</xdr:col>
      <xdr:colOff>114300</xdr:colOff>
      <xdr:row>98</xdr:row>
      <xdr:rowOff>116935</xdr:rowOff>
    </xdr:to>
    <xdr:cxnSp macro="">
      <xdr:nvCxnSpPr>
        <xdr:cNvPr id="677" name="直線コネクタ 676"/>
        <xdr:cNvCxnSpPr/>
      </xdr:nvCxnSpPr>
      <xdr:spPr>
        <a:xfrm flipV="1">
          <a:off x="13703300" y="16913695"/>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88098</xdr:rowOff>
    </xdr:from>
    <xdr:to>
      <xdr:col>71</xdr:col>
      <xdr:colOff>177800</xdr:colOff>
      <xdr:row>98</xdr:row>
      <xdr:rowOff>116935</xdr:rowOff>
    </xdr:to>
    <xdr:cxnSp macro="">
      <xdr:nvCxnSpPr>
        <xdr:cNvPr id="680" name="直線コネクタ 679"/>
        <xdr:cNvCxnSpPr/>
      </xdr:nvCxnSpPr>
      <xdr:spPr>
        <a:xfrm>
          <a:off x="12814300" y="16890198"/>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171330</xdr:rowOff>
    </xdr:from>
    <xdr:ext cx="534377" cy="259045"/>
    <xdr:sp macro="" textlink="">
      <xdr:nvSpPr>
        <xdr:cNvPr id="682" name="テキスト ボックス 681"/>
        <xdr:cNvSpPr txBox="1"/>
      </xdr:nvSpPr>
      <xdr:spPr>
        <a:xfrm>
          <a:off x="13436111" y="166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131013</xdr:rowOff>
    </xdr:from>
    <xdr:ext cx="534377" cy="259045"/>
    <xdr:sp macro="" textlink="">
      <xdr:nvSpPr>
        <xdr:cNvPr id="684" name="テキスト ボックス 683"/>
        <xdr:cNvSpPr txBox="1"/>
      </xdr:nvSpPr>
      <xdr:spPr>
        <a:xfrm>
          <a:off x="12547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10513</xdr:rowOff>
    </xdr:from>
    <xdr:to>
      <xdr:col>85</xdr:col>
      <xdr:colOff>177800</xdr:colOff>
      <xdr:row>98</xdr:row>
      <xdr:rowOff>112113</xdr:rowOff>
    </xdr:to>
    <xdr:sp macro="" textlink="">
      <xdr:nvSpPr>
        <xdr:cNvPr id="690" name="楕円 689"/>
        <xdr:cNvSpPr/>
      </xdr:nvSpPr>
      <xdr:spPr>
        <a:xfrm>
          <a:off x="16268700" y="16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141340</xdr:rowOff>
    </xdr:from>
    <xdr:ext cx="534377" cy="259045"/>
    <xdr:sp macro="" textlink="">
      <xdr:nvSpPr>
        <xdr:cNvPr id="691" name="積立金該当値テキスト"/>
        <xdr:cNvSpPr txBox="1"/>
      </xdr:nvSpPr>
      <xdr:spPr>
        <a:xfrm>
          <a:off x="16370300" y="166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55876</xdr:rowOff>
    </xdr:from>
    <xdr:to>
      <xdr:col>81</xdr:col>
      <xdr:colOff>101600</xdr:colOff>
      <xdr:row>98</xdr:row>
      <xdr:rowOff>157476</xdr:rowOff>
    </xdr:to>
    <xdr:sp macro="" textlink="">
      <xdr:nvSpPr>
        <xdr:cNvPr id="692" name="楕円 691"/>
        <xdr:cNvSpPr/>
      </xdr:nvSpPr>
      <xdr:spPr>
        <a:xfrm>
          <a:off x="15430500" y="168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148603</xdr:rowOff>
    </xdr:from>
    <xdr:ext cx="534377" cy="259045"/>
    <xdr:sp macro="" textlink="">
      <xdr:nvSpPr>
        <xdr:cNvPr id="693" name="テキスト ボックス 692"/>
        <xdr:cNvSpPr txBox="1"/>
      </xdr:nvSpPr>
      <xdr:spPr>
        <a:xfrm>
          <a:off x="15214111" y="169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60795</xdr:rowOff>
    </xdr:from>
    <xdr:to>
      <xdr:col>76</xdr:col>
      <xdr:colOff>165100</xdr:colOff>
      <xdr:row>98</xdr:row>
      <xdr:rowOff>162395</xdr:rowOff>
    </xdr:to>
    <xdr:sp macro="" textlink="">
      <xdr:nvSpPr>
        <xdr:cNvPr id="694" name="楕円 693"/>
        <xdr:cNvSpPr/>
      </xdr:nvSpPr>
      <xdr:spPr>
        <a:xfrm>
          <a:off x="14541500" y="168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153522</xdr:rowOff>
    </xdr:from>
    <xdr:ext cx="534377" cy="259045"/>
    <xdr:sp macro="" textlink="">
      <xdr:nvSpPr>
        <xdr:cNvPr id="695" name="テキスト ボックス 694"/>
        <xdr:cNvSpPr txBox="1"/>
      </xdr:nvSpPr>
      <xdr:spPr>
        <a:xfrm>
          <a:off x="14325111" y="169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66135</xdr:rowOff>
    </xdr:from>
    <xdr:to>
      <xdr:col>72</xdr:col>
      <xdr:colOff>38100</xdr:colOff>
      <xdr:row>98</xdr:row>
      <xdr:rowOff>167735</xdr:rowOff>
    </xdr:to>
    <xdr:sp macro="" textlink="">
      <xdr:nvSpPr>
        <xdr:cNvPr id="696" name="楕円 695"/>
        <xdr:cNvSpPr/>
      </xdr:nvSpPr>
      <xdr:spPr>
        <a:xfrm>
          <a:off x="13652500" y="168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158862</xdr:rowOff>
    </xdr:from>
    <xdr:ext cx="534377" cy="259045"/>
    <xdr:sp macro="" textlink="">
      <xdr:nvSpPr>
        <xdr:cNvPr id="697" name="テキスト ボックス 696"/>
        <xdr:cNvSpPr txBox="1"/>
      </xdr:nvSpPr>
      <xdr:spPr>
        <a:xfrm>
          <a:off x="13436111" y="1696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37298</xdr:rowOff>
    </xdr:from>
    <xdr:to>
      <xdr:col>67</xdr:col>
      <xdr:colOff>101600</xdr:colOff>
      <xdr:row>98</xdr:row>
      <xdr:rowOff>138898</xdr:rowOff>
    </xdr:to>
    <xdr:sp macro="" textlink="">
      <xdr:nvSpPr>
        <xdr:cNvPr id="698" name="楕円 697"/>
        <xdr:cNvSpPr/>
      </xdr:nvSpPr>
      <xdr:spPr>
        <a:xfrm>
          <a:off x="12763500" y="168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155425</xdr:rowOff>
    </xdr:from>
    <xdr:ext cx="534377" cy="259045"/>
    <xdr:sp macro="" textlink="">
      <xdr:nvSpPr>
        <xdr:cNvPr id="699" name="テキスト ボックス 698"/>
        <xdr:cNvSpPr txBox="1"/>
      </xdr:nvSpPr>
      <xdr:spPr>
        <a:xfrm>
          <a:off x="12547111" y="1661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135128</xdr:rowOff>
    </xdr:from>
    <xdr:to>
      <xdr:col>116</xdr:col>
      <xdr:colOff>63500</xdr:colOff>
      <xdr:row>38</xdr:row>
      <xdr:rowOff>135517</xdr:rowOff>
    </xdr:to>
    <xdr:cxnSp macro="">
      <xdr:nvCxnSpPr>
        <xdr:cNvPr id="726" name="直線コネクタ 725"/>
        <xdr:cNvCxnSpPr/>
      </xdr:nvCxnSpPr>
      <xdr:spPr>
        <a:xfrm flipV="1">
          <a:off x="21323300" y="665022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131516</xdr:rowOff>
    </xdr:from>
    <xdr:to>
      <xdr:col>111</xdr:col>
      <xdr:colOff>177800</xdr:colOff>
      <xdr:row>38</xdr:row>
      <xdr:rowOff>135517</xdr:rowOff>
    </xdr:to>
    <xdr:cxnSp macro="">
      <xdr:nvCxnSpPr>
        <xdr:cNvPr id="729" name="直線コネクタ 728"/>
        <xdr:cNvCxnSpPr/>
      </xdr:nvCxnSpPr>
      <xdr:spPr>
        <a:xfrm>
          <a:off x="20434300" y="664661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131516</xdr:rowOff>
    </xdr:from>
    <xdr:to>
      <xdr:col>107</xdr:col>
      <xdr:colOff>50800</xdr:colOff>
      <xdr:row>38</xdr:row>
      <xdr:rowOff>135471</xdr:rowOff>
    </xdr:to>
    <xdr:cxnSp macro="">
      <xdr:nvCxnSpPr>
        <xdr:cNvPr id="732" name="直線コネクタ 731"/>
        <xdr:cNvCxnSpPr/>
      </xdr:nvCxnSpPr>
      <xdr:spPr>
        <a:xfrm flipV="1">
          <a:off x="19545300" y="6646616"/>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60856</xdr:rowOff>
    </xdr:from>
    <xdr:to>
      <xdr:col>102</xdr:col>
      <xdr:colOff>114300</xdr:colOff>
      <xdr:row>38</xdr:row>
      <xdr:rowOff>135471</xdr:rowOff>
    </xdr:to>
    <xdr:cxnSp macro="">
      <xdr:nvCxnSpPr>
        <xdr:cNvPr id="735" name="直線コネクタ 734"/>
        <xdr:cNvCxnSpPr/>
      </xdr:nvCxnSpPr>
      <xdr:spPr>
        <a:xfrm>
          <a:off x="18656300" y="6575956"/>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121300</xdr:rowOff>
    </xdr:from>
    <xdr:ext cx="469744" cy="259045"/>
    <xdr:sp macro="" textlink="">
      <xdr:nvSpPr>
        <xdr:cNvPr id="739" name="テキスト ボックス 738"/>
        <xdr:cNvSpPr txBox="1"/>
      </xdr:nvSpPr>
      <xdr:spPr>
        <a:xfrm>
          <a:off x="18421428" y="663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84328</xdr:rowOff>
    </xdr:from>
    <xdr:to>
      <xdr:col>116</xdr:col>
      <xdr:colOff>114300</xdr:colOff>
      <xdr:row>39</xdr:row>
      <xdr:rowOff>14478</xdr:rowOff>
    </xdr:to>
    <xdr:sp macro="" textlink="">
      <xdr:nvSpPr>
        <xdr:cNvPr id="745" name="楕円 744"/>
        <xdr:cNvSpPr/>
      </xdr:nvSpPr>
      <xdr:spPr>
        <a:xfrm>
          <a:off x="22110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84717</xdr:rowOff>
    </xdr:from>
    <xdr:to>
      <xdr:col>112</xdr:col>
      <xdr:colOff>38100</xdr:colOff>
      <xdr:row>39</xdr:row>
      <xdr:rowOff>14867</xdr:rowOff>
    </xdr:to>
    <xdr:sp macro="" textlink="">
      <xdr:nvSpPr>
        <xdr:cNvPr id="747" name="楕円 746"/>
        <xdr:cNvSpPr/>
      </xdr:nvSpPr>
      <xdr:spPr>
        <a:xfrm>
          <a:off x="21272500" y="65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5994</xdr:rowOff>
    </xdr:from>
    <xdr:ext cx="378565" cy="259045"/>
    <xdr:sp macro="" textlink="">
      <xdr:nvSpPr>
        <xdr:cNvPr id="748" name="テキスト ボックス 747"/>
        <xdr:cNvSpPr txBox="1"/>
      </xdr:nvSpPr>
      <xdr:spPr>
        <a:xfrm>
          <a:off x="21134017" y="6692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80716</xdr:rowOff>
    </xdr:from>
    <xdr:to>
      <xdr:col>107</xdr:col>
      <xdr:colOff>101600</xdr:colOff>
      <xdr:row>39</xdr:row>
      <xdr:rowOff>10866</xdr:rowOff>
    </xdr:to>
    <xdr:sp macro="" textlink="">
      <xdr:nvSpPr>
        <xdr:cNvPr id="749" name="楕円 748"/>
        <xdr:cNvSpPr/>
      </xdr:nvSpPr>
      <xdr:spPr>
        <a:xfrm>
          <a:off x="20383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1993</xdr:rowOff>
    </xdr:from>
    <xdr:ext cx="378565" cy="259045"/>
    <xdr:sp macro="" textlink="">
      <xdr:nvSpPr>
        <xdr:cNvPr id="750" name="テキスト ボックス 749"/>
        <xdr:cNvSpPr txBox="1"/>
      </xdr:nvSpPr>
      <xdr:spPr>
        <a:xfrm>
          <a:off x="20245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84671</xdr:rowOff>
    </xdr:from>
    <xdr:to>
      <xdr:col>102</xdr:col>
      <xdr:colOff>165100</xdr:colOff>
      <xdr:row>39</xdr:row>
      <xdr:rowOff>14821</xdr:rowOff>
    </xdr:to>
    <xdr:sp macro="" textlink="">
      <xdr:nvSpPr>
        <xdr:cNvPr id="751" name="楕円 750"/>
        <xdr:cNvSpPr/>
      </xdr:nvSpPr>
      <xdr:spPr>
        <a:xfrm>
          <a:off x="19494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5948</xdr:rowOff>
    </xdr:from>
    <xdr:ext cx="378565" cy="259045"/>
    <xdr:sp macro="" textlink="">
      <xdr:nvSpPr>
        <xdr:cNvPr id="752" name="テキスト ボックス 751"/>
        <xdr:cNvSpPr txBox="1"/>
      </xdr:nvSpPr>
      <xdr:spPr>
        <a:xfrm>
          <a:off x="19356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10056</xdr:rowOff>
    </xdr:from>
    <xdr:to>
      <xdr:col>98</xdr:col>
      <xdr:colOff>38100</xdr:colOff>
      <xdr:row>38</xdr:row>
      <xdr:rowOff>111656</xdr:rowOff>
    </xdr:to>
    <xdr:sp macro="" textlink="">
      <xdr:nvSpPr>
        <xdr:cNvPr id="753" name="楕円 752"/>
        <xdr:cNvSpPr/>
      </xdr:nvSpPr>
      <xdr:spPr>
        <a:xfrm>
          <a:off x="18605500" y="65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128183</xdr:rowOff>
    </xdr:from>
    <xdr:ext cx="469744" cy="259045"/>
    <xdr:sp macro="" textlink="">
      <xdr:nvSpPr>
        <xdr:cNvPr id="754" name="テキスト ボックス 753"/>
        <xdr:cNvSpPr txBox="1"/>
      </xdr:nvSpPr>
      <xdr:spPr>
        <a:xfrm>
          <a:off x="18421428" y="63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34163</xdr:rowOff>
    </xdr:from>
    <xdr:to>
      <xdr:col>116</xdr:col>
      <xdr:colOff>63500</xdr:colOff>
      <xdr:row>59</xdr:row>
      <xdr:rowOff>35801</xdr:rowOff>
    </xdr:to>
    <xdr:cxnSp macro="">
      <xdr:nvCxnSpPr>
        <xdr:cNvPr id="783" name="直線コネクタ 782"/>
        <xdr:cNvCxnSpPr/>
      </xdr:nvCxnSpPr>
      <xdr:spPr>
        <a:xfrm>
          <a:off x="21323300" y="1014971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34163</xdr:rowOff>
    </xdr:from>
    <xdr:to>
      <xdr:col>111</xdr:col>
      <xdr:colOff>177800</xdr:colOff>
      <xdr:row>59</xdr:row>
      <xdr:rowOff>35217</xdr:rowOff>
    </xdr:to>
    <xdr:cxnSp macro="">
      <xdr:nvCxnSpPr>
        <xdr:cNvPr id="786" name="直線コネクタ 785"/>
        <xdr:cNvCxnSpPr/>
      </xdr:nvCxnSpPr>
      <xdr:spPr>
        <a:xfrm flipV="1">
          <a:off x="20434300" y="10149713"/>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35217</xdr:rowOff>
    </xdr:from>
    <xdr:to>
      <xdr:col>107</xdr:col>
      <xdr:colOff>50800</xdr:colOff>
      <xdr:row>59</xdr:row>
      <xdr:rowOff>35344</xdr:rowOff>
    </xdr:to>
    <xdr:cxnSp macro="">
      <xdr:nvCxnSpPr>
        <xdr:cNvPr id="789" name="直線コネクタ 788"/>
        <xdr:cNvCxnSpPr/>
      </xdr:nvCxnSpPr>
      <xdr:spPr>
        <a:xfrm flipV="1">
          <a:off x="19545300" y="1015076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35344</xdr:rowOff>
    </xdr:from>
    <xdr:to>
      <xdr:col>102</xdr:col>
      <xdr:colOff>114300</xdr:colOff>
      <xdr:row>59</xdr:row>
      <xdr:rowOff>35471</xdr:rowOff>
    </xdr:to>
    <xdr:cxnSp macro="">
      <xdr:nvCxnSpPr>
        <xdr:cNvPr id="792" name="直線コネクタ 791"/>
        <xdr:cNvCxnSpPr/>
      </xdr:nvCxnSpPr>
      <xdr:spPr>
        <a:xfrm flipV="1">
          <a:off x="18656300" y="1015089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36606</xdr:rowOff>
    </xdr:from>
    <xdr:ext cx="469744" cy="259045"/>
    <xdr:sp macro="" textlink="">
      <xdr:nvSpPr>
        <xdr:cNvPr id="794" name="テキスト ボックス 793"/>
        <xdr:cNvSpPr txBox="1"/>
      </xdr:nvSpPr>
      <xdr:spPr>
        <a:xfrm>
          <a:off x="19310428" y="98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44505</xdr:rowOff>
    </xdr:from>
    <xdr:ext cx="469744" cy="259045"/>
    <xdr:sp macro="" textlink="">
      <xdr:nvSpPr>
        <xdr:cNvPr id="796" name="テキスト ボックス 795"/>
        <xdr:cNvSpPr txBox="1"/>
      </xdr:nvSpPr>
      <xdr:spPr>
        <a:xfrm>
          <a:off x="18421428" y="98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156451</xdr:rowOff>
    </xdr:from>
    <xdr:to>
      <xdr:col>116</xdr:col>
      <xdr:colOff>114300</xdr:colOff>
      <xdr:row>59</xdr:row>
      <xdr:rowOff>86601</xdr:rowOff>
    </xdr:to>
    <xdr:sp macro="" textlink="">
      <xdr:nvSpPr>
        <xdr:cNvPr id="802" name="楕円 801"/>
        <xdr:cNvSpPr/>
      </xdr:nvSpPr>
      <xdr:spPr>
        <a:xfrm>
          <a:off x="221107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71378</xdr:rowOff>
    </xdr:from>
    <xdr:ext cx="378565" cy="259045"/>
    <xdr:sp macro="" textlink="">
      <xdr:nvSpPr>
        <xdr:cNvPr id="803" name="貸付金該当値テキスト"/>
        <xdr:cNvSpPr txBox="1"/>
      </xdr:nvSpPr>
      <xdr:spPr>
        <a:xfrm>
          <a:off x="22212300" y="100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154813</xdr:rowOff>
    </xdr:from>
    <xdr:to>
      <xdr:col>112</xdr:col>
      <xdr:colOff>38100</xdr:colOff>
      <xdr:row>59</xdr:row>
      <xdr:rowOff>84963</xdr:rowOff>
    </xdr:to>
    <xdr:sp macro="" textlink="">
      <xdr:nvSpPr>
        <xdr:cNvPr id="804" name="楕円 803"/>
        <xdr:cNvSpPr/>
      </xdr:nvSpPr>
      <xdr:spPr>
        <a:xfrm>
          <a:off x="21272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76090</xdr:rowOff>
    </xdr:from>
    <xdr:ext cx="378565" cy="259045"/>
    <xdr:sp macro="" textlink="">
      <xdr:nvSpPr>
        <xdr:cNvPr id="805" name="テキスト ボックス 804"/>
        <xdr:cNvSpPr txBox="1"/>
      </xdr:nvSpPr>
      <xdr:spPr>
        <a:xfrm>
          <a:off x="21134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155867</xdr:rowOff>
    </xdr:from>
    <xdr:to>
      <xdr:col>107</xdr:col>
      <xdr:colOff>101600</xdr:colOff>
      <xdr:row>59</xdr:row>
      <xdr:rowOff>86017</xdr:rowOff>
    </xdr:to>
    <xdr:sp macro="" textlink="">
      <xdr:nvSpPr>
        <xdr:cNvPr id="806" name="楕円 805"/>
        <xdr:cNvSpPr/>
      </xdr:nvSpPr>
      <xdr:spPr>
        <a:xfrm>
          <a:off x="20383500" y="100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77144</xdr:rowOff>
    </xdr:from>
    <xdr:ext cx="378565" cy="259045"/>
    <xdr:sp macro="" textlink="">
      <xdr:nvSpPr>
        <xdr:cNvPr id="807" name="テキスト ボックス 806"/>
        <xdr:cNvSpPr txBox="1"/>
      </xdr:nvSpPr>
      <xdr:spPr>
        <a:xfrm>
          <a:off x="20245017" y="1019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155994</xdr:rowOff>
    </xdr:from>
    <xdr:to>
      <xdr:col>102</xdr:col>
      <xdr:colOff>165100</xdr:colOff>
      <xdr:row>59</xdr:row>
      <xdr:rowOff>86144</xdr:rowOff>
    </xdr:to>
    <xdr:sp macro="" textlink="">
      <xdr:nvSpPr>
        <xdr:cNvPr id="808" name="楕円 807"/>
        <xdr:cNvSpPr/>
      </xdr:nvSpPr>
      <xdr:spPr>
        <a:xfrm>
          <a:off x="19494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77271</xdr:rowOff>
    </xdr:from>
    <xdr:ext cx="378565" cy="259045"/>
    <xdr:sp macro="" textlink="">
      <xdr:nvSpPr>
        <xdr:cNvPr id="809" name="テキスト ボックス 808"/>
        <xdr:cNvSpPr txBox="1"/>
      </xdr:nvSpPr>
      <xdr:spPr>
        <a:xfrm>
          <a:off x="19356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156121</xdr:rowOff>
    </xdr:from>
    <xdr:to>
      <xdr:col>98</xdr:col>
      <xdr:colOff>38100</xdr:colOff>
      <xdr:row>59</xdr:row>
      <xdr:rowOff>86271</xdr:rowOff>
    </xdr:to>
    <xdr:sp macro="" textlink="">
      <xdr:nvSpPr>
        <xdr:cNvPr id="810" name="楕円 809"/>
        <xdr:cNvSpPr/>
      </xdr:nvSpPr>
      <xdr:spPr>
        <a:xfrm>
          <a:off x="18605500" y="101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77398</xdr:rowOff>
    </xdr:from>
    <xdr:ext cx="378565" cy="259045"/>
    <xdr:sp macro="" textlink="">
      <xdr:nvSpPr>
        <xdr:cNvPr id="811" name="テキスト ボックス 810"/>
        <xdr:cNvSpPr txBox="1"/>
      </xdr:nvSpPr>
      <xdr:spPr>
        <a:xfrm>
          <a:off x="18467017" y="1019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80804</xdr:rowOff>
    </xdr:from>
    <xdr:to>
      <xdr:col>116</xdr:col>
      <xdr:colOff>63500</xdr:colOff>
      <xdr:row>76</xdr:row>
      <xdr:rowOff>103001</xdr:rowOff>
    </xdr:to>
    <xdr:cxnSp macro="">
      <xdr:nvCxnSpPr>
        <xdr:cNvPr id="840" name="直線コネクタ 839"/>
        <xdr:cNvCxnSpPr/>
      </xdr:nvCxnSpPr>
      <xdr:spPr>
        <a:xfrm flipV="1">
          <a:off x="21323300" y="13111004"/>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98296</xdr:rowOff>
    </xdr:from>
    <xdr:to>
      <xdr:col>111</xdr:col>
      <xdr:colOff>177800</xdr:colOff>
      <xdr:row>76</xdr:row>
      <xdr:rowOff>103001</xdr:rowOff>
    </xdr:to>
    <xdr:cxnSp macro="">
      <xdr:nvCxnSpPr>
        <xdr:cNvPr id="843" name="直線コネクタ 842"/>
        <xdr:cNvCxnSpPr/>
      </xdr:nvCxnSpPr>
      <xdr:spPr>
        <a:xfrm>
          <a:off x="20434300" y="13128496"/>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98296</xdr:rowOff>
    </xdr:from>
    <xdr:to>
      <xdr:col>107</xdr:col>
      <xdr:colOff>50800</xdr:colOff>
      <xdr:row>76</xdr:row>
      <xdr:rowOff>115289</xdr:rowOff>
    </xdr:to>
    <xdr:cxnSp macro="">
      <xdr:nvCxnSpPr>
        <xdr:cNvPr id="846" name="直線コネクタ 845"/>
        <xdr:cNvCxnSpPr/>
      </xdr:nvCxnSpPr>
      <xdr:spPr>
        <a:xfrm flipV="1">
          <a:off x="19545300" y="1312849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115289</xdr:rowOff>
    </xdr:from>
    <xdr:to>
      <xdr:col>102</xdr:col>
      <xdr:colOff>114300</xdr:colOff>
      <xdr:row>76</xdr:row>
      <xdr:rowOff>159934</xdr:rowOff>
    </xdr:to>
    <xdr:cxnSp macro="">
      <xdr:nvCxnSpPr>
        <xdr:cNvPr id="849" name="直線コネクタ 848"/>
        <xdr:cNvCxnSpPr/>
      </xdr:nvCxnSpPr>
      <xdr:spPr>
        <a:xfrm flipV="1">
          <a:off x="18656300" y="13145489"/>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30004</xdr:rowOff>
    </xdr:from>
    <xdr:to>
      <xdr:col>116</xdr:col>
      <xdr:colOff>114300</xdr:colOff>
      <xdr:row>76</xdr:row>
      <xdr:rowOff>131604</xdr:rowOff>
    </xdr:to>
    <xdr:sp macro="" textlink="">
      <xdr:nvSpPr>
        <xdr:cNvPr id="859" name="楕円 858"/>
        <xdr:cNvSpPr/>
      </xdr:nvSpPr>
      <xdr:spPr>
        <a:xfrm>
          <a:off x="22110700" y="13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52882</xdr:rowOff>
    </xdr:from>
    <xdr:ext cx="599010" cy="259045"/>
    <xdr:sp macro="" textlink="">
      <xdr:nvSpPr>
        <xdr:cNvPr id="860" name="繰出金該当値テキスト"/>
        <xdr:cNvSpPr txBox="1"/>
      </xdr:nvSpPr>
      <xdr:spPr>
        <a:xfrm>
          <a:off x="22212300" y="1291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52201</xdr:rowOff>
    </xdr:from>
    <xdr:to>
      <xdr:col>112</xdr:col>
      <xdr:colOff>38100</xdr:colOff>
      <xdr:row>76</xdr:row>
      <xdr:rowOff>153801</xdr:rowOff>
    </xdr:to>
    <xdr:sp macro="" textlink="">
      <xdr:nvSpPr>
        <xdr:cNvPr id="861" name="楕円 860"/>
        <xdr:cNvSpPr/>
      </xdr:nvSpPr>
      <xdr:spPr>
        <a:xfrm>
          <a:off x="21272500" y="130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170329</xdr:rowOff>
    </xdr:from>
    <xdr:ext cx="599010" cy="259045"/>
    <xdr:sp macro="" textlink="">
      <xdr:nvSpPr>
        <xdr:cNvPr id="862" name="テキスト ボックス 861"/>
        <xdr:cNvSpPr txBox="1"/>
      </xdr:nvSpPr>
      <xdr:spPr>
        <a:xfrm>
          <a:off x="21023795" y="128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47496</xdr:rowOff>
    </xdr:from>
    <xdr:to>
      <xdr:col>107</xdr:col>
      <xdr:colOff>101600</xdr:colOff>
      <xdr:row>76</xdr:row>
      <xdr:rowOff>149096</xdr:rowOff>
    </xdr:to>
    <xdr:sp macro="" textlink="">
      <xdr:nvSpPr>
        <xdr:cNvPr id="863" name="楕円 862"/>
        <xdr:cNvSpPr/>
      </xdr:nvSpPr>
      <xdr:spPr>
        <a:xfrm>
          <a:off x="20383500" y="130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165624</xdr:rowOff>
    </xdr:from>
    <xdr:ext cx="599010" cy="259045"/>
    <xdr:sp macro="" textlink="">
      <xdr:nvSpPr>
        <xdr:cNvPr id="864" name="テキスト ボックス 863"/>
        <xdr:cNvSpPr txBox="1"/>
      </xdr:nvSpPr>
      <xdr:spPr>
        <a:xfrm>
          <a:off x="20134795" y="1285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64489</xdr:rowOff>
    </xdr:from>
    <xdr:to>
      <xdr:col>102</xdr:col>
      <xdr:colOff>165100</xdr:colOff>
      <xdr:row>76</xdr:row>
      <xdr:rowOff>166089</xdr:rowOff>
    </xdr:to>
    <xdr:sp macro="" textlink="">
      <xdr:nvSpPr>
        <xdr:cNvPr id="865" name="楕円 864"/>
        <xdr:cNvSpPr/>
      </xdr:nvSpPr>
      <xdr:spPr>
        <a:xfrm>
          <a:off x="19494500" y="130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11166</xdr:rowOff>
    </xdr:from>
    <xdr:ext cx="599010" cy="259045"/>
    <xdr:sp macro="" textlink="">
      <xdr:nvSpPr>
        <xdr:cNvPr id="866" name="テキスト ボックス 865"/>
        <xdr:cNvSpPr txBox="1"/>
      </xdr:nvSpPr>
      <xdr:spPr>
        <a:xfrm>
          <a:off x="19245795" y="128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109134</xdr:rowOff>
    </xdr:from>
    <xdr:to>
      <xdr:col>98</xdr:col>
      <xdr:colOff>38100</xdr:colOff>
      <xdr:row>77</xdr:row>
      <xdr:rowOff>39284</xdr:rowOff>
    </xdr:to>
    <xdr:sp macro="" textlink="">
      <xdr:nvSpPr>
        <xdr:cNvPr id="867" name="楕円 866"/>
        <xdr:cNvSpPr/>
      </xdr:nvSpPr>
      <xdr:spPr>
        <a:xfrm>
          <a:off x="18605500" y="131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55812</xdr:rowOff>
    </xdr:from>
    <xdr:ext cx="599010" cy="259045"/>
    <xdr:sp macro="" textlink="">
      <xdr:nvSpPr>
        <xdr:cNvPr id="868" name="テキスト ボックス 867"/>
        <xdr:cNvSpPr txBox="1"/>
      </xdr:nvSpPr>
      <xdr:spPr>
        <a:xfrm>
          <a:off x="18356795" y="129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多くの項目で類似団体を下回っている。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特に普通建設事業費や維持補修費については、類似団体を大きく下回っている。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その中で繰出金については、類似団体を上回っている。要因としては介護保険等社会保障にかかる特別会計と下水道会計への繰出金が影響しているものと思われる。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4,935
4,907
78.65
4,007,668
3,844,810
128,550
2,677,908
3,802,879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14942</xdr:rowOff>
    </xdr:from>
    <xdr:to>
      <xdr:col>24</xdr:col>
      <xdr:colOff>63500</xdr:colOff>
      <xdr:row>38</xdr:row>
      <xdr:rowOff>34925</xdr:rowOff>
    </xdr:to>
    <xdr:cxnSp macro="">
      <xdr:nvCxnSpPr>
        <xdr:cNvPr id="60" name="直線コネクタ 59"/>
        <xdr:cNvCxnSpPr/>
      </xdr:nvCxnSpPr>
      <xdr:spPr>
        <a:xfrm flipV="1">
          <a:off x="3797300" y="6530042"/>
          <a:ext cx="8382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16523</xdr:rowOff>
    </xdr:from>
    <xdr:to>
      <xdr:col>19</xdr:col>
      <xdr:colOff>177800</xdr:colOff>
      <xdr:row>38</xdr:row>
      <xdr:rowOff>34925</xdr:rowOff>
    </xdr:to>
    <xdr:cxnSp macro="">
      <xdr:nvCxnSpPr>
        <xdr:cNvPr id="63" name="直線コネクタ 62"/>
        <xdr:cNvCxnSpPr/>
      </xdr:nvCxnSpPr>
      <xdr:spPr>
        <a:xfrm>
          <a:off x="2908300" y="653162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16523</xdr:rowOff>
    </xdr:from>
    <xdr:to>
      <xdr:col>15</xdr:col>
      <xdr:colOff>50800</xdr:colOff>
      <xdr:row>38</xdr:row>
      <xdr:rowOff>28772</xdr:rowOff>
    </xdr:to>
    <xdr:cxnSp macro="">
      <xdr:nvCxnSpPr>
        <xdr:cNvPr id="66" name="直線コネクタ 65"/>
        <xdr:cNvCxnSpPr/>
      </xdr:nvCxnSpPr>
      <xdr:spPr>
        <a:xfrm flipV="1">
          <a:off x="2019300" y="6531623"/>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28772</xdr:rowOff>
    </xdr:from>
    <xdr:to>
      <xdr:col>10</xdr:col>
      <xdr:colOff>114300</xdr:colOff>
      <xdr:row>38</xdr:row>
      <xdr:rowOff>31382</xdr:rowOff>
    </xdr:to>
    <xdr:cxnSp macro="">
      <xdr:nvCxnSpPr>
        <xdr:cNvPr id="69" name="直線コネクタ 68"/>
        <xdr:cNvCxnSpPr/>
      </xdr:nvCxnSpPr>
      <xdr:spPr>
        <a:xfrm flipV="1">
          <a:off x="1130300" y="6543872"/>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73658</xdr:rowOff>
    </xdr:from>
    <xdr:ext cx="534377" cy="259045"/>
    <xdr:sp macro="" textlink="">
      <xdr:nvSpPr>
        <xdr:cNvPr id="71" name="テキスト ボックス 70"/>
        <xdr:cNvSpPr txBox="1"/>
      </xdr:nvSpPr>
      <xdr:spPr>
        <a:xfrm>
          <a:off x="1752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80954</xdr:rowOff>
    </xdr:from>
    <xdr:ext cx="534377" cy="259045"/>
    <xdr:sp macro="" textlink="">
      <xdr:nvSpPr>
        <xdr:cNvPr id="73" name="テキスト ボックス 72"/>
        <xdr:cNvSpPr txBox="1"/>
      </xdr:nvSpPr>
      <xdr:spPr>
        <a:xfrm>
          <a:off x="863111" y="62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135592</xdr:rowOff>
    </xdr:from>
    <xdr:to>
      <xdr:col>24</xdr:col>
      <xdr:colOff>114300</xdr:colOff>
      <xdr:row>38</xdr:row>
      <xdr:rowOff>65742</xdr:rowOff>
    </xdr:to>
    <xdr:sp macro="" textlink="">
      <xdr:nvSpPr>
        <xdr:cNvPr id="79" name="楕円 78"/>
        <xdr:cNvSpPr/>
      </xdr:nvSpPr>
      <xdr:spPr>
        <a:xfrm>
          <a:off x="4584700" y="6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50519</xdr:rowOff>
    </xdr:from>
    <xdr:ext cx="534377" cy="259045"/>
    <xdr:sp macro="" textlink="">
      <xdr:nvSpPr>
        <xdr:cNvPr id="80" name="議会費該当値テキスト"/>
        <xdr:cNvSpPr txBox="1"/>
      </xdr:nvSpPr>
      <xdr:spPr>
        <a:xfrm>
          <a:off x="4686300"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155575</xdr:rowOff>
    </xdr:from>
    <xdr:to>
      <xdr:col>20</xdr:col>
      <xdr:colOff>38100</xdr:colOff>
      <xdr:row>38</xdr:row>
      <xdr:rowOff>85725</xdr:rowOff>
    </xdr:to>
    <xdr:sp macro="" textlink="">
      <xdr:nvSpPr>
        <xdr:cNvPr id="81" name="楕円 80"/>
        <xdr:cNvSpPr/>
      </xdr:nvSpPr>
      <xdr:spPr>
        <a:xfrm>
          <a:off x="3746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76852</xdr:rowOff>
    </xdr:from>
    <xdr:ext cx="469744" cy="259045"/>
    <xdr:sp macro="" textlink="">
      <xdr:nvSpPr>
        <xdr:cNvPr id="82" name="テキスト ボックス 81"/>
        <xdr:cNvSpPr txBox="1"/>
      </xdr:nvSpPr>
      <xdr:spPr>
        <a:xfrm>
          <a:off x="3562428" y="65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137173</xdr:rowOff>
    </xdr:from>
    <xdr:to>
      <xdr:col>15</xdr:col>
      <xdr:colOff>101600</xdr:colOff>
      <xdr:row>38</xdr:row>
      <xdr:rowOff>67323</xdr:rowOff>
    </xdr:to>
    <xdr:sp macro="" textlink="">
      <xdr:nvSpPr>
        <xdr:cNvPr id="83" name="楕円 82"/>
        <xdr:cNvSpPr/>
      </xdr:nvSpPr>
      <xdr:spPr>
        <a:xfrm>
          <a:off x="2857500" y="64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58450</xdr:rowOff>
    </xdr:from>
    <xdr:ext cx="534377" cy="259045"/>
    <xdr:sp macro="" textlink="">
      <xdr:nvSpPr>
        <xdr:cNvPr id="84" name="テキスト ボックス 83"/>
        <xdr:cNvSpPr txBox="1"/>
      </xdr:nvSpPr>
      <xdr:spPr>
        <a:xfrm>
          <a:off x="2641111" y="65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149422</xdr:rowOff>
    </xdr:from>
    <xdr:to>
      <xdr:col>10</xdr:col>
      <xdr:colOff>165100</xdr:colOff>
      <xdr:row>38</xdr:row>
      <xdr:rowOff>79572</xdr:rowOff>
    </xdr:to>
    <xdr:sp macro="" textlink="">
      <xdr:nvSpPr>
        <xdr:cNvPr id="85" name="楕円 84"/>
        <xdr:cNvSpPr/>
      </xdr:nvSpPr>
      <xdr:spPr>
        <a:xfrm>
          <a:off x="1968500" y="64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70699</xdr:rowOff>
    </xdr:from>
    <xdr:ext cx="469744" cy="259045"/>
    <xdr:sp macro="" textlink="">
      <xdr:nvSpPr>
        <xdr:cNvPr id="86" name="テキスト ボックス 85"/>
        <xdr:cNvSpPr txBox="1"/>
      </xdr:nvSpPr>
      <xdr:spPr>
        <a:xfrm>
          <a:off x="1784428" y="65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152032</xdr:rowOff>
    </xdr:from>
    <xdr:to>
      <xdr:col>6</xdr:col>
      <xdr:colOff>38100</xdr:colOff>
      <xdr:row>38</xdr:row>
      <xdr:rowOff>82182</xdr:rowOff>
    </xdr:to>
    <xdr:sp macro="" textlink="">
      <xdr:nvSpPr>
        <xdr:cNvPr id="87" name="楕円 86"/>
        <xdr:cNvSpPr/>
      </xdr:nvSpPr>
      <xdr:spPr>
        <a:xfrm>
          <a:off x="1079500" y="64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73309</xdr:rowOff>
    </xdr:from>
    <xdr:ext cx="469744" cy="259045"/>
    <xdr:sp macro="" textlink="">
      <xdr:nvSpPr>
        <xdr:cNvPr id="88" name="テキスト ボックス 87"/>
        <xdr:cNvSpPr txBox="1"/>
      </xdr:nvSpPr>
      <xdr:spPr>
        <a:xfrm>
          <a:off x="895428" y="65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57328</xdr:rowOff>
    </xdr:from>
    <xdr:to>
      <xdr:col>24</xdr:col>
      <xdr:colOff>63500</xdr:colOff>
      <xdr:row>58</xdr:row>
      <xdr:rowOff>72137</xdr:rowOff>
    </xdr:to>
    <xdr:cxnSp macro="">
      <xdr:nvCxnSpPr>
        <xdr:cNvPr id="115" name="直線コネクタ 114"/>
        <xdr:cNvCxnSpPr/>
      </xdr:nvCxnSpPr>
      <xdr:spPr>
        <a:xfrm flipV="1">
          <a:off x="3797300" y="10001428"/>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72137</xdr:rowOff>
    </xdr:from>
    <xdr:to>
      <xdr:col>19</xdr:col>
      <xdr:colOff>177800</xdr:colOff>
      <xdr:row>58</xdr:row>
      <xdr:rowOff>83598</xdr:rowOff>
    </xdr:to>
    <xdr:cxnSp macro="">
      <xdr:nvCxnSpPr>
        <xdr:cNvPr id="118" name="直線コネクタ 117"/>
        <xdr:cNvCxnSpPr/>
      </xdr:nvCxnSpPr>
      <xdr:spPr>
        <a:xfrm flipV="1">
          <a:off x="2908300" y="10016237"/>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83598</xdr:rowOff>
    </xdr:from>
    <xdr:to>
      <xdr:col>15</xdr:col>
      <xdr:colOff>50800</xdr:colOff>
      <xdr:row>58</xdr:row>
      <xdr:rowOff>88680</xdr:rowOff>
    </xdr:to>
    <xdr:cxnSp macro="">
      <xdr:nvCxnSpPr>
        <xdr:cNvPr id="121" name="直線コネクタ 120"/>
        <xdr:cNvCxnSpPr/>
      </xdr:nvCxnSpPr>
      <xdr:spPr>
        <a:xfrm flipV="1">
          <a:off x="2019300" y="10027698"/>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88680</xdr:rowOff>
    </xdr:from>
    <xdr:to>
      <xdr:col>10</xdr:col>
      <xdr:colOff>114300</xdr:colOff>
      <xdr:row>58</xdr:row>
      <xdr:rowOff>94588</xdr:rowOff>
    </xdr:to>
    <xdr:cxnSp macro="">
      <xdr:nvCxnSpPr>
        <xdr:cNvPr id="124" name="直線コネクタ 123"/>
        <xdr:cNvCxnSpPr/>
      </xdr:nvCxnSpPr>
      <xdr:spPr>
        <a:xfrm flipV="1">
          <a:off x="1130300" y="10032780"/>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137042</xdr:rowOff>
    </xdr:from>
    <xdr:ext cx="599010" cy="259045"/>
    <xdr:sp macro="" textlink="">
      <xdr:nvSpPr>
        <xdr:cNvPr id="126" name="テキスト ボックス 125"/>
        <xdr:cNvSpPr txBox="1"/>
      </xdr:nvSpPr>
      <xdr:spPr>
        <a:xfrm>
          <a:off x="1719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131633</xdr:rowOff>
    </xdr:from>
    <xdr:ext cx="599010" cy="259045"/>
    <xdr:sp macro="" textlink="">
      <xdr:nvSpPr>
        <xdr:cNvPr id="128" name="テキスト ボックス 127"/>
        <xdr:cNvSpPr txBox="1"/>
      </xdr:nvSpPr>
      <xdr:spPr>
        <a:xfrm>
          <a:off x="830795"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6528</xdr:rowOff>
    </xdr:from>
    <xdr:to>
      <xdr:col>24</xdr:col>
      <xdr:colOff>114300</xdr:colOff>
      <xdr:row>58</xdr:row>
      <xdr:rowOff>108128</xdr:rowOff>
    </xdr:to>
    <xdr:sp macro="" textlink="">
      <xdr:nvSpPr>
        <xdr:cNvPr id="134" name="楕円 133"/>
        <xdr:cNvSpPr/>
      </xdr:nvSpPr>
      <xdr:spPr>
        <a:xfrm>
          <a:off x="45847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21337</xdr:rowOff>
    </xdr:from>
    <xdr:to>
      <xdr:col>20</xdr:col>
      <xdr:colOff>38100</xdr:colOff>
      <xdr:row>58</xdr:row>
      <xdr:rowOff>122937</xdr:rowOff>
    </xdr:to>
    <xdr:sp macro="" textlink="">
      <xdr:nvSpPr>
        <xdr:cNvPr id="136" name="楕円 135"/>
        <xdr:cNvSpPr/>
      </xdr:nvSpPr>
      <xdr:spPr>
        <a:xfrm>
          <a:off x="3746500" y="99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114064</xdr:rowOff>
    </xdr:from>
    <xdr:ext cx="599010" cy="259045"/>
    <xdr:sp macro="" textlink="">
      <xdr:nvSpPr>
        <xdr:cNvPr id="137" name="テキスト ボックス 136"/>
        <xdr:cNvSpPr txBox="1"/>
      </xdr:nvSpPr>
      <xdr:spPr>
        <a:xfrm>
          <a:off x="3497795" y="1005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32798</xdr:rowOff>
    </xdr:from>
    <xdr:to>
      <xdr:col>15</xdr:col>
      <xdr:colOff>101600</xdr:colOff>
      <xdr:row>58</xdr:row>
      <xdr:rowOff>134398</xdr:rowOff>
    </xdr:to>
    <xdr:sp macro="" textlink="">
      <xdr:nvSpPr>
        <xdr:cNvPr id="138" name="楕円 137"/>
        <xdr:cNvSpPr/>
      </xdr:nvSpPr>
      <xdr:spPr>
        <a:xfrm>
          <a:off x="2857500" y="99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125525</xdr:rowOff>
    </xdr:from>
    <xdr:ext cx="599010" cy="259045"/>
    <xdr:sp macro="" textlink="">
      <xdr:nvSpPr>
        <xdr:cNvPr id="139" name="テキスト ボックス 138"/>
        <xdr:cNvSpPr txBox="1"/>
      </xdr:nvSpPr>
      <xdr:spPr>
        <a:xfrm>
          <a:off x="2608795" y="100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37880</xdr:rowOff>
    </xdr:from>
    <xdr:to>
      <xdr:col>10</xdr:col>
      <xdr:colOff>165100</xdr:colOff>
      <xdr:row>58</xdr:row>
      <xdr:rowOff>139480</xdr:rowOff>
    </xdr:to>
    <xdr:sp macro="" textlink="">
      <xdr:nvSpPr>
        <xdr:cNvPr id="140" name="楕円 139"/>
        <xdr:cNvSpPr/>
      </xdr:nvSpPr>
      <xdr:spPr>
        <a:xfrm>
          <a:off x="1968500" y="99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130607</xdr:rowOff>
    </xdr:from>
    <xdr:ext cx="599010" cy="259045"/>
    <xdr:sp macro="" textlink="">
      <xdr:nvSpPr>
        <xdr:cNvPr id="141" name="テキスト ボックス 140"/>
        <xdr:cNvSpPr txBox="1"/>
      </xdr:nvSpPr>
      <xdr:spPr>
        <a:xfrm>
          <a:off x="1719795" y="100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43788</xdr:rowOff>
    </xdr:from>
    <xdr:to>
      <xdr:col>6</xdr:col>
      <xdr:colOff>38100</xdr:colOff>
      <xdr:row>58</xdr:row>
      <xdr:rowOff>145388</xdr:rowOff>
    </xdr:to>
    <xdr:sp macro="" textlink="">
      <xdr:nvSpPr>
        <xdr:cNvPr id="142" name="楕円 141"/>
        <xdr:cNvSpPr/>
      </xdr:nvSpPr>
      <xdr:spPr>
        <a:xfrm>
          <a:off x="1079500" y="99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136515</xdr:rowOff>
    </xdr:from>
    <xdr:ext cx="534377" cy="259045"/>
    <xdr:sp macro="" textlink="">
      <xdr:nvSpPr>
        <xdr:cNvPr id="143" name="テキスト ボックス 142"/>
        <xdr:cNvSpPr txBox="1"/>
      </xdr:nvSpPr>
      <xdr:spPr>
        <a:xfrm>
          <a:off x="863111" y="100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112785</xdr:rowOff>
    </xdr:from>
    <xdr:to>
      <xdr:col>24</xdr:col>
      <xdr:colOff>63500</xdr:colOff>
      <xdr:row>76</xdr:row>
      <xdr:rowOff>117601</xdr:rowOff>
    </xdr:to>
    <xdr:cxnSp macro="">
      <xdr:nvCxnSpPr>
        <xdr:cNvPr id="170" name="直線コネクタ 169"/>
        <xdr:cNvCxnSpPr/>
      </xdr:nvCxnSpPr>
      <xdr:spPr>
        <a:xfrm flipV="1">
          <a:off x="3797300" y="13142985"/>
          <a:ext cx="8382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117601</xdr:rowOff>
    </xdr:from>
    <xdr:to>
      <xdr:col>19</xdr:col>
      <xdr:colOff>177800</xdr:colOff>
      <xdr:row>76</xdr:row>
      <xdr:rowOff>122565</xdr:rowOff>
    </xdr:to>
    <xdr:cxnSp macro="">
      <xdr:nvCxnSpPr>
        <xdr:cNvPr id="173" name="直線コネクタ 172"/>
        <xdr:cNvCxnSpPr/>
      </xdr:nvCxnSpPr>
      <xdr:spPr>
        <a:xfrm flipV="1">
          <a:off x="2908300" y="13147801"/>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122565</xdr:rowOff>
    </xdr:from>
    <xdr:to>
      <xdr:col>15</xdr:col>
      <xdr:colOff>50800</xdr:colOff>
      <xdr:row>76</xdr:row>
      <xdr:rowOff>124580</xdr:rowOff>
    </xdr:to>
    <xdr:cxnSp macro="">
      <xdr:nvCxnSpPr>
        <xdr:cNvPr id="176" name="直線コネクタ 175"/>
        <xdr:cNvCxnSpPr/>
      </xdr:nvCxnSpPr>
      <xdr:spPr>
        <a:xfrm flipV="1">
          <a:off x="2019300" y="13152765"/>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124580</xdr:rowOff>
    </xdr:from>
    <xdr:to>
      <xdr:col>10</xdr:col>
      <xdr:colOff>114300</xdr:colOff>
      <xdr:row>76</xdr:row>
      <xdr:rowOff>168011</xdr:rowOff>
    </xdr:to>
    <xdr:cxnSp macro="">
      <xdr:nvCxnSpPr>
        <xdr:cNvPr id="179" name="直線コネクタ 178"/>
        <xdr:cNvCxnSpPr/>
      </xdr:nvCxnSpPr>
      <xdr:spPr>
        <a:xfrm flipV="1">
          <a:off x="1130300" y="13154780"/>
          <a:ext cx="889000" cy="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12109</xdr:rowOff>
    </xdr:from>
    <xdr:ext cx="599010" cy="259045"/>
    <xdr:sp macro="" textlink="">
      <xdr:nvSpPr>
        <xdr:cNvPr id="183" name="テキスト ボックス 182"/>
        <xdr:cNvSpPr txBox="1"/>
      </xdr:nvSpPr>
      <xdr:spPr>
        <a:xfrm>
          <a:off x="830795" y="1287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61985</xdr:rowOff>
    </xdr:from>
    <xdr:to>
      <xdr:col>24</xdr:col>
      <xdr:colOff>114300</xdr:colOff>
      <xdr:row>76</xdr:row>
      <xdr:rowOff>163585</xdr:rowOff>
    </xdr:to>
    <xdr:sp macro="" textlink="">
      <xdr:nvSpPr>
        <xdr:cNvPr id="189" name="楕円 188"/>
        <xdr:cNvSpPr/>
      </xdr:nvSpPr>
      <xdr:spPr>
        <a:xfrm>
          <a:off x="4584700" y="130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148362</xdr:rowOff>
    </xdr:from>
    <xdr:ext cx="599010" cy="259045"/>
    <xdr:sp macro="" textlink="">
      <xdr:nvSpPr>
        <xdr:cNvPr id="190" name="民生費該当値テキスト"/>
        <xdr:cNvSpPr txBox="1"/>
      </xdr:nvSpPr>
      <xdr:spPr>
        <a:xfrm>
          <a:off x="4686300" y="130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66801</xdr:rowOff>
    </xdr:from>
    <xdr:to>
      <xdr:col>20</xdr:col>
      <xdr:colOff>38100</xdr:colOff>
      <xdr:row>76</xdr:row>
      <xdr:rowOff>168401</xdr:rowOff>
    </xdr:to>
    <xdr:sp macro="" textlink="">
      <xdr:nvSpPr>
        <xdr:cNvPr id="191" name="楕円 190"/>
        <xdr:cNvSpPr/>
      </xdr:nvSpPr>
      <xdr:spPr>
        <a:xfrm>
          <a:off x="3746500" y="1309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159528</xdr:rowOff>
    </xdr:from>
    <xdr:ext cx="599010" cy="259045"/>
    <xdr:sp macro="" textlink="">
      <xdr:nvSpPr>
        <xdr:cNvPr id="192" name="テキスト ボックス 191"/>
        <xdr:cNvSpPr txBox="1"/>
      </xdr:nvSpPr>
      <xdr:spPr>
        <a:xfrm>
          <a:off x="3497795" y="1318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71765</xdr:rowOff>
    </xdr:from>
    <xdr:to>
      <xdr:col>15</xdr:col>
      <xdr:colOff>101600</xdr:colOff>
      <xdr:row>77</xdr:row>
      <xdr:rowOff>1915</xdr:rowOff>
    </xdr:to>
    <xdr:sp macro="" textlink="">
      <xdr:nvSpPr>
        <xdr:cNvPr id="193" name="楕円 192"/>
        <xdr:cNvSpPr/>
      </xdr:nvSpPr>
      <xdr:spPr>
        <a:xfrm>
          <a:off x="2857500" y="131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164492</xdr:rowOff>
    </xdr:from>
    <xdr:ext cx="599010" cy="259045"/>
    <xdr:sp macro="" textlink="">
      <xdr:nvSpPr>
        <xdr:cNvPr id="194" name="テキスト ボックス 193"/>
        <xdr:cNvSpPr txBox="1"/>
      </xdr:nvSpPr>
      <xdr:spPr>
        <a:xfrm>
          <a:off x="2608795" y="13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73780</xdr:rowOff>
    </xdr:from>
    <xdr:to>
      <xdr:col>10</xdr:col>
      <xdr:colOff>165100</xdr:colOff>
      <xdr:row>77</xdr:row>
      <xdr:rowOff>3930</xdr:rowOff>
    </xdr:to>
    <xdr:sp macro="" textlink="">
      <xdr:nvSpPr>
        <xdr:cNvPr id="195" name="楕円 194"/>
        <xdr:cNvSpPr/>
      </xdr:nvSpPr>
      <xdr:spPr>
        <a:xfrm>
          <a:off x="1968500" y="131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166507</xdr:rowOff>
    </xdr:from>
    <xdr:ext cx="599010" cy="259045"/>
    <xdr:sp macro="" textlink="">
      <xdr:nvSpPr>
        <xdr:cNvPr id="196" name="テキスト ボックス 195"/>
        <xdr:cNvSpPr txBox="1"/>
      </xdr:nvSpPr>
      <xdr:spPr>
        <a:xfrm>
          <a:off x="1719795" y="1319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117211</xdr:rowOff>
    </xdr:from>
    <xdr:to>
      <xdr:col>6</xdr:col>
      <xdr:colOff>38100</xdr:colOff>
      <xdr:row>77</xdr:row>
      <xdr:rowOff>47361</xdr:rowOff>
    </xdr:to>
    <xdr:sp macro="" textlink="">
      <xdr:nvSpPr>
        <xdr:cNvPr id="197" name="楕円 196"/>
        <xdr:cNvSpPr/>
      </xdr:nvSpPr>
      <xdr:spPr>
        <a:xfrm>
          <a:off x="1079500" y="131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38488</xdr:rowOff>
    </xdr:from>
    <xdr:ext cx="599010" cy="259045"/>
    <xdr:sp macro="" textlink="">
      <xdr:nvSpPr>
        <xdr:cNvPr id="198" name="テキスト ボックス 197"/>
        <xdr:cNvSpPr txBox="1"/>
      </xdr:nvSpPr>
      <xdr:spPr>
        <a:xfrm>
          <a:off x="830795" y="1324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16594</xdr:rowOff>
    </xdr:from>
    <xdr:to>
      <xdr:col>24</xdr:col>
      <xdr:colOff>63500</xdr:colOff>
      <xdr:row>98</xdr:row>
      <xdr:rowOff>25860</xdr:rowOff>
    </xdr:to>
    <xdr:cxnSp macro="">
      <xdr:nvCxnSpPr>
        <xdr:cNvPr id="227" name="直線コネクタ 226"/>
        <xdr:cNvCxnSpPr/>
      </xdr:nvCxnSpPr>
      <xdr:spPr>
        <a:xfrm flipV="1">
          <a:off x="3797300" y="16818694"/>
          <a:ext cx="8382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20585</xdr:rowOff>
    </xdr:from>
    <xdr:to>
      <xdr:col>19</xdr:col>
      <xdr:colOff>177800</xdr:colOff>
      <xdr:row>98</xdr:row>
      <xdr:rowOff>25860</xdr:rowOff>
    </xdr:to>
    <xdr:cxnSp macro="">
      <xdr:nvCxnSpPr>
        <xdr:cNvPr id="230" name="直線コネクタ 229"/>
        <xdr:cNvCxnSpPr/>
      </xdr:nvCxnSpPr>
      <xdr:spPr>
        <a:xfrm>
          <a:off x="2908300" y="16822685"/>
          <a:ext cx="889000" cy="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14782</xdr:rowOff>
    </xdr:from>
    <xdr:to>
      <xdr:col>15</xdr:col>
      <xdr:colOff>50800</xdr:colOff>
      <xdr:row>98</xdr:row>
      <xdr:rowOff>20585</xdr:rowOff>
    </xdr:to>
    <xdr:cxnSp macro="">
      <xdr:nvCxnSpPr>
        <xdr:cNvPr id="233" name="直線コネクタ 232"/>
        <xdr:cNvCxnSpPr/>
      </xdr:nvCxnSpPr>
      <xdr:spPr>
        <a:xfrm>
          <a:off x="2019300" y="16816882"/>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3919</xdr:rowOff>
    </xdr:from>
    <xdr:to>
      <xdr:col>10</xdr:col>
      <xdr:colOff>114300</xdr:colOff>
      <xdr:row>98</xdr:row>
      <xdr:rowOff>14782</xdr:rowOff>
    </xdr:to>
    <xdr:cxnSp macro="">
      <xdr:nvCxnSpPr>
        <xdr:cNvPr id="236" name="直線コネクタ 235"/>
        <xdr:cNvCxnSpPr/>
      </xdr:nvCxnSpPr>
      <xdr:spPr>
        <a:xfrm>
          <a:off x="1130300" y="16806019"/>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38" name="テキスト ボックス 237"/>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0" name="テキスト ボックス 239"/>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137244</xdr:rowOff>
    </xdr:from>
    <xdr:to>
      <xdr:col>24</xdr:col>
      <xdr:colOff>114300</xdr:colOff>
      <xdr:row>98</xdr:row>
      <xdr:rowOff>67394</xdr:rowOff>
    </xdr:to>
    <xdr:sp macro="" textlink="">
      <xdr:nvSpPr>
        <xdr:cNvPr id="246" name="楕円 245"/>
        <xdr:cNvSpPr/>
      </xdr:nvSpPr>
      <xdr:spPr>
        <a:xfrm>
          <a:off x="4584700" y="16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52171</xdr:rowOff>
    </xdr:from>
    <xdr:ext cx="534377" cy="259045"/>
    <xdr:sp macro="" textlink="">
      <xdr:nvSpPr>
        <xdr:cNvPr id="247" name="衛生費該当値テキスト"/>
        <xdr:cNvSpPr txBox="1"/>
      </xdr:nvSpPr>
      <xdr:spPr>
        <a:xfrm>
          <a:off x="4686300" y="166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146510</xdr:rowOff>
    </xdr:from>
    <xdr:to>
      <xdr:col>20</xdr:col>
      <xdr:colOff>38100</xdr:colOff>
      <xdr:row>98</xdr:row>
      <xdr:rowOff>76660</xdr:rowOff>
    </xdr:to>
    <xdr:sp macro="" textlink="">
      <xdr:nvSpPr>
        <xdr:cNvPr id="248" name="楕円 247"/>
        <xdr:cNvSpPr/>
      </xdr:nvSpPr>
      <xdr:spPr>
        <a:xfrm>
          <a:off x="3746500" y="167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67787</xdr:rowOff>
    </xdr:from>
    <xdr:ext cx="534377" cy="259045"/>
    <xdr:sp macro="" textlink="">
      <xdr:nvSpPr>
        <xdr:cNvPr id="249" name="テキスト ボックス 248"/>
        <xdr:cNvSpPr txBox="1"/>
      </xdr:nvSpPr>
      <xdr:spPr>
        <a:xfrm>
          <a:off x="3530111" y="168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141235</xdr:rowOff>
    </xdr:from>
    <xdr:to>
      <xdr:col>15</xdr:col>
      <xdr:colOff>101600</xdr:colOff>
      <xdr:row>98</xdr:row>
      <xdr:rowOff>71385</xdr:rowOff>
    </xdr:to>
    <xdr:sp macro="" textlink="">
      <xdr:nvSpPr>
        <xdr:cNvPr id="250" name="楕円 249"/>
        <xdr:cNvSpPr/>
      </xdr:nvSpPr>
      <xdr:spPr>
        <a:xfrm>
          <a:off x="2857500" y="167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62512</xdr:rowOff>
    </xdr:from>
    <xdr:ext cx="534377" cy="259045"/>
    <xdr:sp macro="" textlink="">
      <xdr:nvSpPr>
        <xdr:cNvPr id="251" name="テキスト ボックス 250"/>
        <xdr:cNvSpPr txBox="1"/>
      </xdr:nvSpPr>
      <xdr:spPr>
        <a:xfrm>
          <a:off x="2641111" y="168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135432</xdr:rowOff>
    </xdr:from>
    <xdr:to>
      <xdr:col>10</xdr:col>
      <xdr:colOff>165100</xdr:colOff>
      <xdr:row>98</xdr:row>
      <xdr:rowOff>65582</xdr:rowOff>
    </xdr:to>
    <xdr:sp macro="" textlink="">
      <xdr:nvSpPr>
        <xdr:cNvPr id="252" name="楕円 251"/>
        <xdr:cNvSpPr/>
      </xdr:nvSpPr>
      <xdr:spPr>
        <a:xfrm>
          <a:off x="1968500" y="167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56709</xdr:rowOff>
    </xdr:from>
    <xdr:ext cx="534377" cy="259045"/>
    <xdr:sp macro="" textlink="">
      <xdr:nvSpPr>
        <xdr:cNvPr id="253" name="テキスト ボックス 252"/>
        <xdr:cNvSpPr txBox="1"/>
      </xdr:nvSpPr>
      <xdr:spPr>
        <a:xfrm>
          <a:off x="1752111" y="168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124569</xdr:rowOff>
    </xdr:from>
    <xdr:to>
      <xdr:col>6</xdr:col>
      <xdr:colOff>38100</xdr:colOff>
      <xdr:row>98</xdr:row>
      <xdr:rowOff>54719</xdr:rowOff>
    </xdr:to>
    <xdr:sp macro="" textlink="">
      <xdr:nvSpPr>
        <xdr:cNvPr id="254" name="楕円 253"/>
        <xdr:cNvSpPr/>
      </xdr:nvSpPr>
      <xdr:spPr>
        <a:xfrm>
          <a:off x="1079500" y="167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45846</xdr:rowOff>
    </xdr:from>
    <xdr:ext cx="534377" cy="259045"/>
    <xdr:sp macro="" textlink="">
      <xdr:nvSpPr>
        <xdr:cNvPr id="255" name="テキスト ボックス 254"/>
        <xdr:cNvSpPr txBox="1"/>
      </xdr:nvSpPr>
      <xdr:spPr>
        <a:xfrm>
          <a:off x="863111" y="168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21286</xdr:rowOff>
    </xdr:from>
    <xdr:to>
      <xdr:col>55</xdr:col>
      <xdr:colOff>0</xdr:colOff>
      <xdr:row>39</xdr:row>
      <xdr:rowOff>21781</xdr:rowOff>
    </xdr:to>
    <xdr:cxnSp macro="">
      <xdr:nvCxnSpPr>
        <xdr:cNvPr id="284" name="直線コネクタ 283"/>
        <xdr:cNvCxnSpPr/>
      </xdr:nvCxnSpPr>
      <xdr:spPr>
        <a:xfrm flipV="1">
          <a:off x="9639300" y="6707836"/>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21781</xdr:rowOff>
    </xdr:from>
    <xdr:to>
      <xdr:col>50</xdr:col>
      <xdr:colOff>114300</xdr:colOff>
      <xdr:row>39</xdr:row>
      <xdr:rowOff>22085</xdr:rowOff>
    </xdr:to>
    <xdr:cxnSp macro="">
      <xdr:nvCxnSpPr>
        <xdr:cNvPr id="287" name="直線コネクタ 286"/>
        <xdr:cNvCxnSpPr/>
      </xdr:nvCxnSpPr>
      <xdr:spPr>
        <a:xfrm flipV="1">
          <a:off x="8750300" y="670833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22085</xdr:rowOff>
    </xdr:from>
    <xdr:to>
      <xdr:col>45</xdr:col>
      <xdr:colOff>177800</xdr:colOff>
      <xdr:row>39</xdr:row>
      <xdr:rowOff>22428</xdr:rowOff>
    </xdr:to>
    <xdr:cxnSp macro="">
      <xdr:nvCxnSpPr>
        <xdr:cNvPr id="290" name="直線コネクタ 289"/>
        <xdr:cNvCxnSpPr/>
      </xdr:nvCxnSpPr>
      <xdr:spPr>
        <a:xfrm flipV="1">
          <a:off x="7861300" y="670863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22428</xdr:rowOff>
    </xdr:from>
    <xdr:to>
      <xdr:col>41</xdr:col>
      <xdr:colOff>50800</xdr:colOff>
      <xdr:row>39</xdr:row>
      <xdr:rowOff>22733</xdr:rowOff>
    </xdr:to>
    <xdr:cxnSp macro="">
      <xdr:nvCxnSpPr>
        <xdr:cNvPr id="293" name="直線コネクタ 292"/>
        <xdr:cNvCxnSpPr/>
      </xdr:nvCxnSpPr>
      <xdr:spPr>
        <a:xfrm flipV="1">
          <a:off x="6972300" y="670897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69714</xdr:rowOff>
    </xdr:from>
    <xdr:ext cx="469744" cy="259045"/>
    <xdr:sp macro="" textlink="">
      <xdr:nvSpPr>
        <xdr:cNvPr id="295" name="テキスト ボックス 294"/>
        <xdr:cNvSpPr txBox="1"/>
      </xdr:nvSpPr>
      <xdr:spPr>
        <a:xfrm>
          <a:off x="7626428"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169041</xdr:rowOff>
    </xdr:from>
    <xdr:ext cx="469744" cy="259045"/>
    <xdr:sp macro="" textlink="">
      <xdr:nvSpPr>
        <xdr:cNvPr id="297" name="テキスト ボックス 296"/>
        <xdr:cNvSpPr txBox="1"/>
      </xdr:nvSpPr>
      <xdr:spPr>
        <a:xfrm>
          <a:off x="6737428"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141936</xdr:rowOff>
    </xdr:from>
    <xdr:to>
      <xdr:col>55</xdr:col>
      <xdr:colOff>50800</xdr:colOff>
      <xdr:row>39</xdr:row>
      <xdr:rowOff>72086</xdr:rowOff>
    </xdr:to>
    <xdr:sp macro="" textlink="">
      <xdr:nvSpPr>
        <xdr:cNvPr id="303" name="楕円 302"/>
        <xdr:cNvSpPr/>
      </xdr:nvSpPr>
      <xdr:spPr>
        <a:xfrm>
          <a:off x="104267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101312</xdr:rowOff>
    </xdr:from>
    <xdr:ext cx="378565" cy="259045"/>
    <xdr:sp macro="" textlink="">
      <xdr:nvSpPr>
        <xdr:cNvPr id="304" name="労働費該当値テキスト"/>
        <xdr:cNvSpPr txBox="1"/>
      </xdr:nvSpPr>
      <xdr:spPr>
        <a:xfrm>
          <a:off x="10528300" y="644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142431</xdr:rowOff>
    </xdr:from>
    <xdr:to>
      <xdr:col>50</xdr:col>
      <xdr:colOff>165100</xdr:colOff>
      <xdr:row>39</xdr:row>
      <xdr:rowOff>72581</xdr:rowOff>
    </xdr:to>
    <xdr:sp macro="" textlink="">
      <xdr:nvSpPr>
        <xdr:cNvPr id="305" name="楕円 304"/>
        <xdr:cNvSpPr/>
      </xdr:nvSpPr>
      <xdr:spPr>
        <a:xfrm>
          <a:off x="95885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63708</xdr:rowOff>
    </xdr:from>
    <xdr:ext cx="378565" cy="259045"/>
    <xdr:sp macro="" textlink="">
      <xdr:nvSpPr>
        <xdr:cNvPr id="306" name="テキスト ボックス 305"/>
        <xdr:cNvSpPr txBox="1"/>
      </xdr:nvSpPr>
      <xdr:spPr>
        <a:xfrm>
          <a:off x="9450017" y="675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142735</xdr:rowOff>
    </xdr:from>
    <xdr:to>
      <xdr:col>46</xdr:col>
      <xdr:colOff>38100</xdr:colOff>
      <xdr:row>39</xdr:row>
      <xdr:rowOff>72885</xdr:rowOff>
    </xdr:to>
    <xdr:sp macro="" textlink="">
      <xdr:nvSpPr>
        <xdr:cNvPr id="307" name="楕円 306"/>
        <xdr:cNvSpPr/>
      </xdr:nvSpPr>
      <xdr:spPr>
        <a:xfrm>
          <a:off x="8699500" y="6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64012</xdr:rowOff>
    </xdr:from>
    <xdr:ext cx="378565" cy="259045"/>
    <xdr:sp macro="" textlink="">
      <xdr:nvSpPr>
        <xdr:cNvPr id="308" name="テキスト ボックス 307"/>
        <xdr:cNvSpPr txBox="1"/>
      </xdr:nvSpPr>
      <xdr:spPr>
        <a:xfrm>
          <a:off x="8561017" y="675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143078</xdr:rowOff>
    </xdr:from>
    <xdr:to>
      <xdr:col>41</xdr:col>
      <xdr:colOff>101600</xdr:colOff>
      <xdr:row>39</xdr:row>
      <xdr:rowOff>73228</xdr:rowOff>
    </xdr:to>
    <xdr:sp macro="" textlink="">
      <xdr:nvSpPr>
        <xdr:cNvPr id="309" name="楕円 308"/>
        <xdr:cNvSpPr/>
      </xdr:nvSpPr>
      <xdr:spPr>
        <a:xfrm>
          <a:off x="7810500" y="66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64355</xdr:rowOff>
    </xdr:from>
    <xdr:ext cx="378565" cy="259045"/>
    <xdr:sp macro="" textlink="">
      <xdr:nvSpPr>
        <xdr:cNvPr id="310" name="テキスト ボックス 309"/>
        <xdr:cNvSpPr txBox="1"/>
      </xdr:nvSpPr>
      <xdr:spPr>
        <a:xfrm>
          <a:off x="7672017" y="6750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143383</xdr:rowOff>
    </xdr:from>
    <xdr:to>
      <xdr:col>36</xdr:col>
      <xdr:colOff>165100</xdr:colOff>
      <xdr:row>39</xdr:row>
      <xdr:rowOff>73533</xdr:rowOff>
    </xdr:to>
    <xdr:sp macro="" textlink="">
      <xdr:nvSpPr>
        <xdr:cNvPr id="311" name="楕円 310"/>
        <xdr:cNvSpPr/>
      </xdr:nvSpPr>
      <xdr:spPr>
        <a:xfrm>
          <a:off x="6921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64660</xdr:rowOff>
    </xdr:from>
    <xdr:ext cx="378565" cy="259045"/>
    <xdr:sp macro="" textlink="">
      <xdr:nvSpPr>
        <xdr:cNvPr id="312" name="テキスト ボックス 311"/>
        <xdr:cNvSpPr txBox="1"/>
      </xdr:nvSpPr>
      <xdr:spPr>
        <a:xfrm>
          <a:off x="6783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105418</xdr:rowOff>
    </xdr:from>
    <xdr:to>
      <xdr:col>55</xdr:col>
      <xdr:colOff>0</xdr:colOff>
      <xdr:row>58</xdr:row>
      <xdr:rowOff>107510</xdr:rowOff>
    </xdr:to>
    <xdr:cxnSp macro="">
      <xdr:nvCxnSpPr>
        <xdr:cNvPr id="339" name="直線コネクタ 338"/>
        <xdr:cNvCxnSpPr/>
      </xdr:nvCxnSpPr>
      <xdr:spPr>
        <a:xfrm>
          <a:off x="9639300" y="10049518"/>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105418</xdr:rowOff>
    </xdr:from>
    <xdr:to>
      <xdr:col>50</xdr:col>
      <xdr:colOff>114300</xdr:colOff>
      <xdr:row>58</xdr:row>
      <xdr:rowOff>108919</xdr:rowOff>
    </xdr:to>
    <xdr:cxnSp macro="">
      <xdr:nvCxnSpPr>
        <xdr:cNvPr id="342" name="直線コネクタ 341"/>
        <xdr:cNvCxnSpPr/>
      </xdr:nvCxnSpPr>
      <xdr:spPr>
        <a:xfrm flipV="1">
          <a:off x="8750300" y="10049518"/>
          <a:ext cx="889000" cy="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108670</xdr:rowOff>
    </xdr:from>
    <xdr:to>
      <xdr:col>45</xdr:col>
      <xdr:colOff>177800</xdr:colOff>
      <xdr:row>58</xdr:row>
      <xdr:rowOff>108919</xdr:rowOff>
    </xdr:to>
    <xdr:cxnSp macro="">
      <xdr:nvCxnSpPr>
        <xdr:cNvPr id="345" name="直線コネクタ 344"/>
        <xdr:cNvCxnSpPr/>
      </xdr:nvCxnSpPr>
      <xdr:spPr>
        <a:xfrm>
          <a:off x="7861300" y="10052770"/>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108670</xdr:rowOff>
    </xdr:from>
    <xdr:to>
      <xdr:col>41</xdr:col>
      <xdr:colOff>50800</xdr:colOff>
      <xdr:row>58</xdr:row>
      <xdr:rowOff>110150</xdr:rowOff>
    </xdr:to>
    <xdr:cxnSp macro="">
      <xdr:nvCxnSpPr>
        <xdr:cNvPr id="348" name="直線コネクタ 347"/>
        <xdr:cNvCxnSpPr/>
      </xdr:nvCxnSpPr>
      <xdr:spPr>
        <a:xfrm flipV="1">
          <a:off x="6972300" y="1005277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165711</xdr:rowOff>
    </xdr:from>
    <xdr:ext cx="534377" cy="259045"/>
    <xdr:sp macro="" textlink="">
      <xdr:nvSpPr>
        <xdr:cNvPr id="350" name="テキスト ボックス 349"/>
        <xdr:cNvSpPr txBox="1"/>
      </xdr:nvSpPr>
      <xdr:spPr>
        <a:xfrm>
          <a:off x="7594111" y="97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56710</xdr:rowOff>
    </xdr:from>
    <xdr:to>
      <xdr:col>55</xdr:col>
      <xdr:colOff>50800</xdr:colOff>
      <xdr:row>58</xdr:row>
      <xdr:rowOff>158310</xdr:rowOff>
    </xdr:to>
    <xdr:sp macro="" textlink="">
      <xdr:nvSpPr>
        <xdr:cNvPr id="358" name="楕円 357"/>
        <xdr:cNvSpPr/>
      </xdr:nvSpPr>
      <xdr:spPr>
        <a:xfrm>
          <a:off x="10426700" y="100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54618</xdr:rowOff>
    </xdr:from>
    <xdr:to>
      <xdr:col>50</xdr:col>
      <xdr:colOff>165100</xdr:colOff>
      <xdr:row>58</xdr:row>
      <xdr:rowOff>156218</xdr:rowOff>
    </xdr:to>
    <xdr:sp macro="" textlink="">
      <xdr:nvSpPr>
        <xdr:cNvPr id="360" name="楕円 359"/>
        <xdr:cNvSpPr/>
      </xdr:nvSpPr>
      <xdr:spPr>
        <a:xfrm>
          <a:off x="9588500" y="9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147345</xdr:rowOff>
    </xdr:from>
    <xdr:ext cx="534377" cy="259045"/>
    <xdr:sp macro="" textlink="">
      <xdr:nvSpPr>
        <xdr:cNvPr id="361" name="テキスト ボックス 360"/>
        <xdr:cNvSpPr txBox="1"/>
      </xdr:nvSpPr>
      <xdr:spPr>
        <a:xfrm>
          <a:off x="9372111" y="100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58119</xdr:rowOff>
    </xdr:from>
    <xdr:to>
      <xdr:col>46</xdr:col>
      <xdr:colOff>38100</xdr:colOff>
      <xdr:row>58</xdr:row>
      <xdr:rowOff>159719</xdr:rowOff>
    </xdr:to>
    <xdr:sp macro="" textlink="">
      <xdr:nvSpPr>
        <xdr:cNvPr id="362" name="楕円 361"/>
        <xdr:cNvSpPr/>
      </xdr:nvSpPr>
      <xdr:spPr>
        <a:xfrm>
          <a:off x="8699500" y="100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150846</xdr:rowOff>
    </xdr:from>
    <xdr:ext cx="534377" cy="259045"/>
    <xdr:sp macro="" textlink="">
      <xdr:nvSpPr>
        <xdr:cNvPr id="363" name="テキスト ボックス 362"/>
        <xdr:cNvSpPr txBox="1"/>
      </xdr:nvSpPr>
      <xdr:spPr>
        <a:xfrm>
          <a:off x="8483111" y="100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57870</xdr:rowOff>
    </xdr:from>
    <xdr:to>
      <xdr:col>41</xdr:col>
      <xdr:colOff>101600</xdr:colOff>
      <xdr:row>58</xdr:row>
      <xdr:rowOff>159470</xdr:rowOff>
    </xdr:to>
    <xdr:sp macro="" textlink="">
      <xdr:nvSpPr>
        <xdr:cNvPr id="364" name="楕円 363"/>
        <xdr:cNvSpPr/>
      </xdr:nvSpPr>
      <xdr:spPr>
        <a:xfrm>
          <a:off x="7810500" y="100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150597</xdr:rowOff>
    </xdr:from>
    <xdr:ext cx="534377" cy="259045"/>
    <xdr:sp macro="" textlink="">
      <xdr:nvSpPr>
        <xdr:cNvPr id="365" name="テキスト ボックス 364"/>
        <xdr:cNvSpPr txBox="1"/>
      </xdr:nvSpPr>
      <xdr:spPr>
        <a:xfrm>
          <a:off x="7594111" y="100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59350</xdr:rowOff>
    </xdr:from>
    <xdr:to>
      <xdr:col>36</xdr:col>
      <xdr:colOff>165100</xdr:colOff>
      <xdr:row>58</xdr:row>
      <xdr:rowOff>160950</xdr:rowOff>
    </xdr:to>
    <xdr:sp macro="" textlink="">
      <xdr:nvSpPr>
        <xdr:cNvPr id="366" name="楕円 365"/>
        <xdr:cNvSpPr/>
      </xdr:nvSpPr>
      <xdr:spPr>
        <a:xfrm>
          <a:off x="6921500" y="100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152077</xdr:rowOff>
    </xdr:from>
    <xdr:ext cx="534377" cy="259045"/>
    <xdr:sp macro="" textlink="">
      <xdr:nvSpPr>
        <xdr:cNvPr id="367" name="テキスト ボックス 366"/>
        <xdr:cNvSpPr txBox="1"/>
      </xdr:nvSpPr>
      <xdr:spPr>
        <a:xfrm>
          <a:off x="6705111" y="100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26271</xdr:rowOff>
    </xdr:from>
    <xdr:to>
      <xdr:col>55</xdr:col>
      <xdr:colOff>0</xdr:colOff>
      <xdr:row>79</xdr:row>
      <xdr:rowOff>40173</xdr:rowOff>
    </xdr:to>
    <xdr:cxnSp macro="">
      <xdr:nvCxnSpPr>
        <xdr:cNvPr id="396" name="直線コネクタ 395"/>
        <xdr:cNvCxnSpPr/>
      </xdr:nvCxnSpPr>
      <xdr:spPr>
        <a:xfrm>
          <a:off x="9639300" y="13570821"/>
          <a:ext cx="8382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12888</xdr:rowOff>
    </xdr:from>
    <xdr:to>
      <xdr:col>50</xdr:col>
      <xdr:colOff>114300</xdr:colOff>
      <xdr:row>79</xdr:row>
      <xdr:rowOff>26271</xdr:rowOff>
    </xdr:to>
    <xdr:cxnSp macro="">
      <xdr:nvCxnSpPr>
        <xdr:cNvPr id="399" name="直線コネクタ 398"/>
        <xdr:cNvCxnSpPr/>
      </xdr:nvCxnSpPr>
      <xdr:spPr>
        <a:xfrm>
          <a:off x="8750300" y="13557438"/>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12888</xdr:rowOff>
    </xdr:from>
    <xdr:to>
      <xdr:col>45</xdr:col>
      <xdr:colOff>177800</xdr:colOff>
      <xdr:row>79</xdr:row>
      <xdr:rowOff>40450</xdr:rowOff>
    </xdr:to>
    <xdr:cxnSp macro="">
      <xdr:nvCxnSpPr>
        <xdr:cNvPr id="402" name="直線コネクタ 401"/>
        <xdr:cNvCxnSpPr/>
      </xdr:nvCxnSpPr>
      <xdr:spPr>
        <a:xfrm flipV="1">
          <a:off x="7861300" y="13557438"/>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38550</xdr:rowOff>
    </xdr:from>
    <xdr:to>
      <xdr:col>41</xdr:col>
      <xdr:colOff>50800</xdr:colOff>
      <xdr:row>79</xdr:row>
      <xdr:rowOff>40450</xdr:rowOff>
    </xdr:to>
    <xdr:cxnSp macro="">
      <xdr:nvCxnSpPr>
        <xdr:cNvPr id="405" name="直線コネクタ 404"/>
        <xdr:cNvCxnSpPr/>
      </xdr:nvCxnSpPr>
      <xdr:spPr>
        <a:xfrm>
          <a:off x="6972300" y="13583100"/>
          <a:ext cx="8890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71503</xdr:rowOff>
    </xdr:from>
    <xdr:ext cx="534377" cy="259045"/>
    <xdr:sp macro="" textlink="">
      <xdr:nvSpPr>
        <xdr:cNvPr id="409" name="テキスト ボックス 408"/>
        <xdr:cNvSpPr txBox="1"/>
      </xdr:nvSpPr>
      <xdr:spPr>
        <a:xfrm>
          <a:off x="6705111" y="13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160823</xdr:rowOff>
    </xdr:from>
    <xdr:to>
      <xdr:col>55</xdr:col>
      <xdr:colOff>50800</xdr:colOff>
      <xdr:row>79</xdr:row>
      <xdr:rowOff>90973</xdr:rowOff>
    </xdr:to>
    <xdr:sp macro="" textlink="">
      <xdr:nvSpPr>
        <xdr:cNvPr id="415" name="楕円 414"/>
        <xdr:cNvSpPr/>
      </xdr:nvSpPr>
      <xdr:spPr>
        <a:xfrm>
          <a:off x="10426700" y="135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75750</xdr:rowOff>
    </xdr:from>
    <xdr:ext cx="469744" cy="259045"/>
    <xdr:sp macro="" textlink="">
      <xdr:nvSpPr>
        <xdr:cNvPr id="416" name="商工費該当値テキスト"/>
        <xdr:cNvSpPr txBox="1"/>
      </xdr:nvSpPr>
      <xdr:spPr>
        <a:xfrm>
          <a:off x="10528300" y="134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146921</xdr:rowOff>
    </xdr:from>
    <xdr:to>
      <xdr:col>50</xdr:col>
      <xdr:colOff>165100</xdr:colOff>
      <xdr:row>79</xdr:row>
      <xdr:rowOff>77071</xdr:rowOff>
    </xdr:to>
    <xdr:sp macro="" textlink="">
      <xdr:nvSpPr>
        <xdr:cNvPr id="417" name="楕円 416"/>
        <xdr:cNvSpPr/>
      </xdr:nvSpPr>
      <xdr:spPr>
        <a:xfrm>
          <a:off x="9588500" y="135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68198</xdr:rowOff>
    </xdr:from>
    <xdr:ext cx="469744" cy="259045"/>
    <xdr:sp macro="" textlink="">
      <xdr:nvSpPr>
        <xdr:cNvPr id="418" name="テキスト ボックス 417"/>
        <xdr:cNvSpPr txBox="1"/>
      </xdr:nvSpPr>
      <xdr:spPr>
        <a:xfrm>
          <a:off x="9404428" y="136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133538</xdr:rowOff>
    </xdr:from>
    <xdr:to>
      <xdr:col>46</xdr:col>
      <xdr:colOff>38100</xdr:colOff>
      <xdr:row>79</xdr:row>
      <xdr:rowOff>63688</xdr:rowOff>
    </xdr:to>
    <xdr:sp macro="" textlink="">
      <xdr:nvSpPr>
        <xdr:cNvPr id="419" name="楕円 418"/>
        <xdr:cNvSpPr/>
      </xdr:nvSpPr>
      <xdr:spPr>
        <a:xfrm>
          <a:off x="8699500" y="135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54815</xdr:rowOff>
    </xdr:from>
    <xdr:ext cx="534377" cy="259045"/>
    <xdr:sp macro="" textlink="">
      <xdr:nvSpPr>
        <xdr:cNvPr id="420" name="テキスト ボックス 419"/>
        <xdr:cNvSpPr txBox="1"/>
      </xdr:nvSpPr>
      <xdr:spPr>
        <a:xfrm>
          <a:off x="8483111" y="1359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161100</xdr:rowOff>
    </xdr:from>
    <xdr:to>
      <xdr:col>41</xdr:col>
      <xdr:colOff>101600</xdr:colOff>
      <xdr:row>79</xdr:row>
      <xdr:rowOff>91250</xdr:rowOff>
    </xdr:to>
    <xdr:sp macro="" textlink="">
      <xdr:nvSpPr>
        <xdr:cNvPr id="421" name="楕円 420"/>
        <xdr:cNvSpPr/>
      </xdr:nvSpPr>
      <xdr:spPr>
        <a:xfrm>
          <a:off x="7810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82377</xdr:rowOff>
    </xdr:from>
    <xdr:ext cx="469744" cy="259045"/>
    <xdr:sp macro="" textlink="">
      <xdr:nvSpPr>
        <xdr:cNvPr id="422" name="テキスト ボックス 421"/>
        <xdr:cNvSpPr txBox="1"/>
      </xdr:nvSpPr>
      <xdr:spPr>
        <a:xfrm>
          <a:off x="7626428" y="136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159200</xdr:rowOff>
    </xdr:from>
    <xdr:to>
      <xdr:col>36</xdr:col>
      <xdr:colOff>165100</xdr:colOff>
      <xdr:row>79</xdr:row>
      <xdr:rowOff>89350</xdr:rowOff>
    </xdr:to>
    <xdr:sp macro="" textlink="">
      <xdr:nvSpPr>
        <xdr:cNvPr id="423" name="楕円 422"/>
        <xdr:cNvSpPr/>
      </xdr:nvSpPr>
      <xdr:spPr>
        <a:xfrm>
          <a:off x="6921500" y="135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80477</xdr:rowOff>
    </xdr:from>
    <xdr:ext cx="469744" cy="259045"/>
    <xdr:sp macro="" textlink="">
      <xdr:nvSpPr>
        <xdr:cNvPr id="424" name="テキスト ボックス 423"/>
        <xdr:cNvSpPr txBox="1"/>
      </xdr:nvSpPr>
      <xdr:spPr>
        <a:xfrm>
          <a:off x="6737428" y="136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62395</xdr:rowOff>
    </xdr:from>
    <xdr:to>
      <xdr:col>55</xdr:col>
      <xdr:colOff>0</xdr:colOff>
      <xdr:row>98</xdr:row>
      <xdr:rowOff>66948</xdr:rowOff>
    </xdr:to>
    <xdr:cxnSp macro="">
      <xdr:nvCxnSpPr>
        <xdr:cNvPr id="451" name="直線コネクタ 450"/>
        <xdr:cNvCxnSpPr/>
      </xdr:nvCxnSpPr>
      <xdr:spPr>
        <a:xfrm>
          <a:off x="9639300" y="16864495"/>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62395</xdr:rowOff>
    </xdr:from>
    <xdr:to>
      <xdr:col>50</xdr:col>
      <xdr:colOff>114300</xdr:colOff>
      <xdr:row>98</xdr:row>
      <xdr:rowOff>64765</xdr:rowOff>
    </xdr:to>
    <xdr:cxnSp macro="">
      <xdr:nvCxnSpPr>
        <xdr:cNvPr id="454" name="直線コネクタ 453"/>
        <xdr:cNvCxnSpPr/>
      </xdr:nvCxnSpPr>
      <xdr:spPr>
        <a:xfrm flipV="1">
          <a:off x="8750300" y="16864495"/>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63049</xdr:rowOff>
    </xdr:from>
    <xdr:to>
      <xdr:col>45</xdr:col>
      <xdr:colOff>177800</xdr:colOff>
      <xdr:row>98</xdr:row>
      <xdr:rowOff>64765</xdr:rowOff>
    </xdr:to>
    <xdr:cxnSp macro="">
      <xdr:nvCxnSpPr>
        <xdr:cNvPr id="457" name="直線コネクタ 456"/>
        <xdr:cNvCxnSpPr/>
      </xdr:nvCxnSpPr>
      <xdr:spPr>
        <a:xfrm>
          <a:off x="7861300" y="16865149"/>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46979</xdr:rowOff>
    </xdr:from>
    <xdr:to>
      <xdr:col>41</xdr:col>
      <xdr:colOff>50800</xdr:colOff>
      <xdr:row>98</xdr:row>
      <xdr:rowOff>63049</xdr:rowOff>
    </xdr:to>
    <xdr:cxnSp macro="">
      <xdr:nvCxnSpPr>
        <xdr:cNvPr id="460" name="直線コネクタ 459"/>
        <xdr:cNvCxnSpPr/>
      </xdr:nvCxnSpPr>
      <xdr:spPr>
        <a:xfrm>
          <a:off x="6972300" y="16849079"/>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120482</xdr:rowOff>
    </xdr:from>
    <xdr:ext cx="534377" cy="259045"/>
    <xdr:sp macro="" textlink="">
      <xdr:nvSpPr>
        <xdr:cNvPr id="462" name="テキスト ボックス 461"/>
        <xdr:cNvSpPr txBox="1"/>
      </xdr:nvSpPr>
      <xdr:spPr>
        <a:xfrm>
          <a:off x="7594111" y="165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64" name="テキスト ボックス 463"/>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16148</xdr:rowOff>
    </xdr:from>
    <xdr:to>
      <xdr:col>55</xdr:col>
      <xdr:colOff>50800</xdr:colOff>
      <xdr:row>98</xdr:row>
      <xdr:rowOff>117748</xdr:rowOff>
    </xdr:to>
    <xdr:sp macro="" textlink="">
      <xdr:nvSpPr>
        <xdr:cNvPr id="470" name="楕円 469"/>
        <xdr:cNvSpPr/>
      </xdr:nvSpPr>
      <xdr:spPr>
        <a:xfrm>
          <a:off x="10426700" y="168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102525</xdr:rowOff>
    </xdr:from>
    <xdr:ext cx="534377" cy="259045"/>
    <xdr:sp macro="" textlink="">
      <xdr:nvSpPr>
        <xdr:cNvPr id="471" name="土木費該当値テキスト"/>
        <xdr:cNvSpPr txBox="1"/>
      </xdr:nvSpPr>
      <xdr:spPr>
        <a:xfrm>
          <a:off x="10528300" y="167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11595</xdr:rowOff>
    </xdr:from>
    <xdr:to>
      <xdr:col>50</xdr:col>
      <xdr:colOff>165100</xdr:colOff>
      <xdr:row>98</xdr:row>
      <xdr:rowOff>113195</xdr:rowOff>
    </xdr:to>
    <xdr:sp macro="" textlink="">
      <xdr:nvSpPr>
        <xdr:cNvPr id="472" name="楕円 471"/>
        <xdr:cNvSpPr/>
      </xdr:nvSpPr>
      <xdr:spPr>
        <a:xfrm>
          <a:off x="9588500" y="16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104322</xdr:rowOff>
    </xdr:from>
    <xdr:ext cx="534377" cy="259045"/>
    <xdr:sp macro="" textlink="">
      <xdr:nvSpPr>
        <xdr:cNvPr id="473" name="テキスト ボックス 472"/>
        <xdr:cNvSpPr txBox="1"/>
      </xdr:nvSpPr>
      <xdr:spPr>
        <a:xfrm>
          <a:off x="9372111" y="169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13965</xdr:rowOff>
    </xdr:from>
    <xdr:to>
      <xdr:col>46</xdr:col>
      <xdr:colOff>38100</xdr:colOff>
      <xdr:row>98</xdr:row>
      <xdr:rowOff>115565</xdr:rowOff>
    </xdr:to>
    <xdr:sp macro="" textlink="">
      <xdr:nvSpPr>
        <xdr:cNvPr id="474" name="楕円 473"/>
        <xdr:cNvSpPr/>
      </xdr:nvSpPr>
      <xdr:spPr>
        <a:xfrm>
          <a:off x="8699500" y="168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106692</xdr:rowOff>
    </xdr:from>
    <xdr:ext cx="534377" cy="259045"/>
    <xdr:sp macro="" textlink="">
      <xdr:nvSpPr>
        <xdr:cNvPr id="475" name="テキスト ボックス 474"/>
        <xdr:cNvSpPr txBox="1"/>
      </xdr:nvSpPr>
      <xdr:spPr>
        <a:xfrm>
          <a:off x="8483111" y="169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12249</xdr:rowOff>
    </xdr:from>
    <xdr:to>
      <xdr:col>41</xdr:col>
      <xdr:colOff>101600</xdr:colOff>
      <xdr:row>98</xdr:row>
      <xdr:rowOff>113849</xdr:rowOff>
    </xdr:to>
    <xdr:sp macro="" textlink="">
      <xdr:nvSpPr>
        <xdr:cNvPr id="476" name="楕円 475"/>
        <xdr:cNvSpPr/>
      </xdr:nvSpPr>
      <xdr:spPr>
        <a:xfrm>
          <a:off x="7810500" y="168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104976</xdr:rowOff>
    </xdr:from>
    <xdr:ext cx="534377" cy="259045"/>
    <xdr:sp macro="" textlink="">
      <xdr:nvSpPr>
        <xdr:cNvPr id="477" name="テキスト ボックス 476"/>
        <xdr:cNvSpPr txBox="1"/>
      </xdr:nvSpPr>
      <xdr:spPr>
        <a:xfrm>
          <a:off x="7594111" y="169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167629</xdr:rowOff>
    </xdr:from>
    <xdr:to>
      <xdr:col>36</xdr:col>
      <xdr:colOff>165100</xdr:colOff>
      <xdr:row>98</xdr:row>
      <xdr:rowOff>97779</xdr:rowOff>
    </xdr:to>
    <xdr:sp macro="" textlink="">
      <xdr:nvSpPr>
        <xdr:cNvPr id="478" name="楕円 477"/>
        <xdr:cNvSpPr/>
      </xdr:nvSpPr>
      <xdr:spPr>
        <a:xfrm>
          <a:off x="6921500" y="167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114306</xdr:rowOff>
    </xdr:from>
    <xdr:ext cx="599010" cy="259045"/>
    <xdr:sp macro="" textlink="">
      <xdr:nvSpPr>
        <xdr:cNvPr id="479" name="テキスト ボックス 478"/>
        <xdr:cNvSpPr txBox="1"/>
      </xdr:nvSpPr>
      <xdr:spPr>
        <a:xfrm>
          <a:off x="6672795" y="1657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38537</xdr:rowOff>
    </xdr:from>
    <xdr:to>
      <xdr:col>85</xdr:col>
      <xdr:colOff>127000</xdr:colOff>
      <xdr:row>38</xdr:row>
      <xdr:rowOff>56893</xdr:rowOff>
    </xdr:to>
    <xdr:cxnSp macro="">
      <xdr:nvCxnSpPr>
        <xdr:cNvPr id="508" name="直線コネクタ 507"/>
        <xdr:cNvCxnSpPr/>
      </xdr:nvCxnSpPr>
      <xdr:spPr>
        <a:xfrm>
          <a:off x="15481300" y="6553637"/>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38537</xdr:rowOff>
    </xdr:from>
    <xdr:to>
      <xdr:col>81</xdr:col>
      <xdr:colOff>50800</xdr:colOff>
      <xdr:row>38</xdr:row>
      <xdr:rowOff>74374</xdr:rowOff>
    </xdr:to>
    <xdr:cxnSp macro="">
      <xdr:nvCxnSpPr>
        <xdr:cNvPr id="511" name="直線コネクタ 510"/>
        <xdr:cNvCxnSpPr/>
      </xdr:nvCxnSpPr>
      <xdr:spPr>
        <a:xfrm flipV="1">
          <a:off x="14592300" y="6553637"/>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70755</xdr:rowOff>
    </xdr:from>
    <xdr:to>
      <xdr:col>76</xdr:col>
      <xdr:colOff>114300</xdr:colOff>
      <xdr:row>38</xdr:row>
      <xdr:rowOff>74374</xdr:rowOff>
    </xdr:to>
    <xdr:cxnSp macro="">
      <xdr:nvCxnSpPr>
        <xdr:cNvPr id="514" name="直線コネクタ 513"/>
        <xdr:cNvCxnSpPr/>
      </xdr:nvCxnSpPr>
      <xdr:spPr>
        <a:xfrm>
          <a:off x="13703300" y="6585855"/>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70755</xdr:rowOff>
    </xdr:from>
    <xdr:to>
      <xdr:col>71</xdr:col>
      <xdr:colOff>177800</xdr:colOff>
      <xdr:row>38</xdr:row>
      <xdr:rowOff>76774</xdr:rowOff>
    </xdr:to>
    <xdr:cxnSp macro="">
      <xdr:nvCxnSpPr>
        <xdr:cNvPr id="517" name="直線コネクタ 516"/>
        <xdr:cNvCxnSpPr/>
      </xdr:nvCxnSpPr>
      <xdr:spPr>
        <a:xfrm flipV="1">
          <a:off x="12814300" y="658585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6093</xdr:rowOff>
    </xdr:from>
    <xdr:to>
      <xdr:col>85</xdr:col>
      <xdr:colOff>177800</xdr:colOff>
      <xdr:row>38</xdr:row>
      <xdr:rowOff>107693</xdr:rowOff>
    </xdr:to>
    <xdr:sp macro="" textlink="">
      <xdr:nvSpPr>
        <xdr:cNvPr id="527" name="楕円 526"/>
        <xdr:cNvSpPr/>
      </xdr:nvSpPr>
      <xdr:spPr>
        <a:xfrm>
          <a:off x="16268700" y="652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92470</xdr:rowOff>
    </xdr:from>
    <xdr:ext cx="534377" cy="259045"/>
    <xdr:sp macro="" textlink="">
      <xdr:nvSpPr>
        <xdr:cNvPr id="528" name="消防費該当値テキスト"/>
        <xdr:cNvSpPr txBox="1"/>
      </xdr:nvSpPr>
      <xdr:spPr>
        <a:xfrm>
          <a:off x="16370300" y="64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159187</xdr:rowOff>
    </xdr:from>
    <xdr:to>
      <xdr:col>81</xdr:col>
      <xdr:colOff>101600</xdr:colOff>
      <xdr:row>38</xdr:row>
      <xdr:rowOff>89337</xdr:rowOff>
    </xdr:to>
    <xdr:sp macro="" textlink="">
      <xdr:nvSpPr>
        <xdr:cNvPr id="529" name="楕円 528"/>
        <xdr:cNvSpPr/>
      </xdr:nvSpPr>
      <xdr:spPr>
        <a:xfrm>
          <a:off x="15430500" y="65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80464</xdr:rowOff>
    </xdr:from>
    <xdr:ext cx="534377" cy="259045"/>
    <xdr:sp macro="" textlink="">
      <xdr:nvSpPr>
        <xdr:cNvPr id="530" name="テキスト ボックス 529"/>
        <xdr:cNvSpPr txBox="1"/>
      </xdr:nvSpPr>
      <xdr:spPr>
        <a:xfrm>
          <a:off x="15214111" y="65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23574</xdr:rowOff>
    </xdr:from>
    <xdr:to>
      <xdr:col>76</xdr:col>
      <xdr:colOff>165100</xdr:colOff>
      <xdr:row>38</xdr:row>
      <xdr:rowOff>125174</xdr:rowOff>
    </xdr:to>
    <xdr:sp macro="" textlink="">
      <xdr:nvSpPr>
        <xdr:cNvPr id="531" name="楕円 530"/>
        <xdr:cNvSpPr/>
      </xdr:nvSpPr>
      <xdr:spPr>
        <a:xfrm>
          <a:off x="14541500" y="65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116301</xdr:rowOff>
    </xdr:from>
    <xdr:ext cx="534377" cy="259045"/>
    <xdr:sp macro="" textlink="">
      <xdr:nvSpPr>
        <xdr:cNvPr id="532" name="テキスト ボックス 531"/>
        <xdr:cNvSpPr txBox="1"/>
      </xdr:nvSpPr>
      <xdr:spPr>
        <a:xfrm>
          <a:off x="14325111" y="66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19955</xdr:rowOff>
    </xdr:from>
    <xdr:to>
      <xdr:col>72</xdr:col>
      <xdr:colOff>38100</xdr:colOff>
      <xdr:row>38</xdr:row>
      <xdr:rowOff>121555</xdr:rowOff>
    </xdr:to>
    <xdr:sp macro="" textlink="">
      <xdr:nvSpPr>
        <xdr:cNvPr id="533" name="楕円 532"/>
        <xdr:cNvSpPr/>
      </xdr:nvSpPr>
      <xdr:spPr>
        <a:xfrm>
          <a:off x="136525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112682</xdr:rowOff>
    </xdr:from>
    <xdr:ext cx="534377" cy="259045"/>
    <xdr:sp macro="" textlink="">
      <xdr:nvSpPr>
        <xdr:cNvPr id="534" name="テキスト ボックス 533"/>
        <xdr:cNvSpPr txBox="1"/>
      </xdr:nvSpPr>
      <xdr:spPr>
        <a:xfrm>
          <a:off x="13436111" y="66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25974</xdr:rowOff>
    </xdr:from>
    <xdr:to>
      <xdr:col>67</xdr:col>
      <xdr:colOff>101600</xdr:colOff>
      <xdr:row>38</xdr:row>
      <xdr:rowOff>127574</xdr:rowOff>
    </xdr:to>
    <xdr:sp macro="" textlink="">
      <xdr:nvSpPr>
        <xdr:cNvPr id="535" name="楕円 534"/>
        <xdr:cNvSpPr/>
      </xdr:nvSpPr>
      <xdr:spPr>
        <a:xfrm>
          <a:off x="12763500" y="65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118701</xdr:rowOff>
    </xdr:from>
    <xdr:ext cx="534377" cy="259045"/>
    <xdr:sp macro="" textlink="">
      <xdr:nvSpPr>
        <xdr:cNvPr id="536" name="テキスト ボックス 535"/>
        <xdr:cNvSpPr txBox="1"/>
      </xdr:nvSpPr>
      <xdr:spPr>
        <a:xfrm>
          <a:off x="12547111" y="66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44121</xdr:rowOff>
    </xdr:from>
    <xdr:to>
      <xdr:col>85</xdr:col>
      <xdr:colOff>127000</xdr:colOff>
      <xdr:row>58</xdr:row>
      <xdr:rowOff>79677</xdr:rowOff>
    </xdr:to>
    <xdr:cxnSp macro="">
      <xdr:nvCxnSpPr>
        <xdr:cNvPr id="565" name="直線コネクタ 564"/>
        <xdr:cNvCxnSpPr/>
      </xdr:nvCxnSpPr>
      <xdr:spPr>
        <a:xfrm flipV="1">
          <a:off x="15481300" y="9988221"/>
          <a:ext cx="838200" cy="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59896</xdr:rowOff>
    </xdr:from>
    <xdr:to>
      <xdr:col>81</xdr:col>
      <xdr:colOff>50800</xdr:colOff>
      <xdr:row>58</xdr:row>
      <xdr:rowOff>79677</xdr:rowOff>
    </xdr:to>
    <xdr:cxnSp macro="">
      <xdr:nvCxnSpPr>
        <xdr:cNvPr id="568" name="直線コネクタ 567"/>
        <xdr:cNvCxnSpPr/>
      </xdr:nvCxnSpPr>
      <xdr:spPr>
        <a:xfrm>
          <a:off x="14592300" y="10003996"/>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129021</xdr:rowOff>
    </xdr:from>
    <xdr:to>
      <xdr:col>76</xdr:col>
      <xdr:colOff>114300</xdr:colOff>
      <xdr:row>58</xdr:row>
      <xdr:rowOff>59896</xdr:rowOff>
    </xdr:to>
    <xdr:cxnSp macro="">
      <xdr:nvCxnSpPr>
        <xdr:cNvPr id="571" name="直線コネクタ 570"/>
        <xdr:cNvCxnSpPr/>
      </xdr:nvCxnSpPr>
      <xdr:spPr>
        <a:xfrm>
          <a:off x="13703300" y="9730221"/>
          <a:ext cx="889000" cy="27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129021</xdr:rowOff>
    </xdr:from>
    <xdr:to>
      <xdr:col>71</xdr:col>
      <xdr:colOff>177800</xdr:colOff>
      <xdr:row>56</xdr:row>
      <xdr:rowOff>149578</xdr:rowOff>
    </xdr:to>
    <xdr:cxnSp macro="">
      <xdr:nvCxnSpPr>
        <xdr:cNvPr id="574" name="直線コネクタ 573"/>
        <xdr:cNvCxnSpPr/>
      </xdr:nvCxnSpPr>
      <xdr:spPr>
        <a:xfrm flipV="1">
          <a:off x="12814300" y="9730221"/>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79691</xdr:rowOff>
    </xdr:from>
    <xdr:ext cx="534377" cy="259045"/>
    <xdr:sp macro="" textlink="">
      <xdr:nvSpPr>
        <xdr:cNvPr id="576" name="テキスト ボックス 575"/>
        <xdr:cNvSpPr txBox="1"/>
      </xdr:nvSpPr>
      <xdr:spPr>
        <a:xfrm>
          <a:off x="13436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72897</xdr:rowOff>
    </xdr:from>
    <xdr:ext cx="534377" cy="259045"/>
    <xdr:sp macro="" textlink="">
      <xdr:nvSpPr>
        <xdr:cNvPr id="578" name="テキスト ボックス 577"/>
        <xdr:cNvSpPr txBox="1"/>
      </xdr:nvSpPr>
      <xdr:spPr>
        <a:xfrm>
          <a:off x="12547111" y="100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164771</xdr:rowOff>
    </xdr:from>
    <xdr:to>
      <xdr:col>85</xdr:col>
      <xdr:colOff>177800</xdr:colOff>
      <xdr:row>58</xdr:row>
      <xdr:rowOff>94921</xdr:rowOff>
    </xdr:to>
    <xdr:sp macro="" textlink="">
      <xdr:nvSpPr>
        <xdr:cNvPr id="584" name="楕円 583"/>
        <xdr:cNvSpPr/>
      </xdr:nvSpPr>
      <xdr:spPr>
        <a:xfrm>
          <a:off x="16268700" y="99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79698</xdr:rowOff>
    </xdr:from>
    <xdr:ext cx="534377" cy="259045"/>
    <xdr:sp macro="" textlink="">
      <xdr:nvSpPr>
        <xdr:cNvPr id="585" name="教育費該当値テキスト"/>
        <xdr:cNvSpPr txBox="1"/>
      </xdr:nvSpPr>
      <xdr:spPr>
        <a:xfrm>
          <a:off x="16370300" y="98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28877</xdr:rowOff>
    </xdr:from>
    <xdr:to>
      <xdr:col>81</xdr:col>
      <xdr:colOff>101600</xdr:colOff>
      <xdr:row>58</xdr:row>
      <xdr:rowOff>130477</xdr:rowOff>
    </xdr:to>
    <xdr:sp macro="" textlink="">
      <xdr:nvSpPr>
        <xdr:cNvPr id="586" name="楕円 585"/>
        <xdr:cNvSpPr/>
      </xdr:nvSpPr>
      <xdr:spPr>
        <a:xfrm>
          <a:off x="15430500" y="99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121604</xdr:rowOff>
    </xdr:from>
    <xdr:ext cx="534377" cy="259045"/>
    <xdr:sp macro="" textlink="">
      <xdr:nvSpPr>
        <xdr:cNvPr id="587" name="テキスト ボックス 586"/>
        <xdr:cNvSpPr txBox="1"/>
      </xdr:nvSpPr>
      <xdr:spPr>
        <a:xfrm>
          <a:off x="15214111"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9096</xdr:rowOff>
    </xdr:from>
    <xdr:to>
      <xdr:col>76</xdr:col>
      <xdr:colOff>165100</xdr:colOff>
      <xdr:row>58</xdr:row>
      <xdr:rowOff>110696</xdr:rowOff>
    </xdr:to>
    <xdr:sp macro="" textlink="">
      <xdr:nvSpPr>
        <xdr:cNvPr id="588" name="楕円 587"/>
        <xdr:cNvSpPr/>
      </xdr:nvSpPr>
      <xdr:spPr>
        <a:xfrm>
          <a:off x="14541500" y="99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101823</xdr:rowOff>
    </xdr:from>
    <xdr:ext cx="534377" cy="259045"/>
    <xdr:sp macro="" textlink="">
      <xdr:nvSpPr>
        <xdr:cNvPr id="589" name="テキスト ボックス 588"/>
        <xdr:cNvSpPr txBox="1"/>
      </xdr:nvSpPr>
      <xdr:spPr>
        <a:xfrm>
          <a:off x="14325111" y="100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78221</xdr:rowOff>
    </xdr:from>
    <xdr:to>
      <xdr:col>72</xdr:col>
      <xdr:colOff>38100</xdr:colOff>
      <xdr:row>57</xdr:row>
      <xdr:rowOff>8371</xdr:rowOff>
    </xdr:to>
    <xdr:sp macro="" textlink="">
      <xdr:nvSpPr>
        <xdr:cNvPr id="590" name="楕円 589"/>
        <xdr:cNvSpPr/>
      </xdr:nvSpPr>
      <xdr:spPr>
        <a:xfrm>
          <a:off x="13652500" y="96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24898</xdr:rowOff>
    </xdr:from>
    <xdr:ext cx="599010" cy="259045"/>
    <xdr:sp macro="" textlink="">
      <xdr:nvSpPr>
        <xdr:cNvPr id="591" name="テキスト ボックス 590"/>
        <xdr:cNvSpPr txBox="1"/>
      </xdr:nvSpPr>
      <xdr:spPr>
        <a:xfrm>
          <a:off x="13403795" y="94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98778</xdr:rowOff>
    </xdr:from>
    <xdr:to>
      <xdr:col>67</xdr:col>
      <xdr:colOff>101600</xdr:colOff>
      <xdr:row>57</xdr:row>
      <xdr:rowOff>28928</xdr:rowOff>
    </xdr:to>
    <xdr:sp macro="" textlink="">
      <xdr:nvSpPr>
        <xdr:cNvPr id="592" name="楕円 591"/>
        <xdr:cNvSpPr/>
      </xdr:nvSpPr>
      <xdr:spPr>
        <a:xfrm>
          <a:off x="12763500" y="96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45455</xdr:rowOff>
    </xdr:from>
    <xdr:ext cx="599010" cy="259045"/>
    <xdr:sp macro="" textlink="">
      <xdr:nvSpPr>
        <xdr:cNvPr id="593" name="テキスト ボックス 592"/>
        <xdr:cNvSpPr txBox="1"/>
      </xdr:nvSpPr>
      <xdr:spPr>
        <a:xfrm>
          <a:off x="12514795" y="947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23484</xdr:rowOff>
    </xdr:from>
    <xdr:to>
      <xdr:col>85</xdr:col>
      <xdr:colOff>127000</xdr:colOff>
      <xdr:row>79</xdr:row>
      <xdr:rowOff>33341</xdr:rowOff>
    </xdr:to>
    <xdr:cxnSp macro="">
      <xdr:nvCxnSpPr>
        <xdr:cNvPr id="622" name="直線コネクタ 621"/>
        <xdr:cNvCxnSpPr/>
      </xdr:nvCxnSpPr>
      <xdr:spPr>
        <a:xfrm flipV="1">
          <a:off x="15481300" y="13568034"/>
          <a:ext cx="8382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33341</xdr:rowOff>
    </xdr:from>
    <xdr:to>
      <xdr:col>81</xdr:col>
      <xdr:colOff>50800</xdr:colOff>
      <xdr:row>79</xdr:row>
      <xdr:rowOff>44134</xdr:rowOff>
    </xdr:to>
    <xdr:cxnSp macro="">
      <xdr:nvCxnSpPr>
        <xdr:cNvPr id="625" name="直線コネクタ 624"/>
        <xdr:cNvCxnSpPr/>
      </xdr:nvCxnSpPr>
      <xdr:spPr>
        <a:xfrm flipV="1">
          <a:off x="14592300" y="13577891"/>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32434</xdr:rowOff>
    </xdr:from>
    <xdr:to>
      <xdr:col>76</xdr:col>
      <xdr:colOff>114300</xdr:colOff>
      <xdr:row>79</xdr:row>
      <xdr:rowOff>44134</xdr:rowOff>
    </xdr:to>
    <xdr:cxnSp macro="">
      <xdr:nvCxnSpPr>
        <xdr:cNvPr id="628" name="直線コネクタ 627"/>
        <xdr:cNvCxnSpPr/>
      </xdr:nvCxnSpPr>
      <xdr:spPr>
        <a:xfrm>
          <a:off x="13703300" y="13576984"/>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168797</xdr:rowOff>
    </xdr:from>
    <xdr:to>
      <xdr:col>71</xdr:col>
      <xdr:colOff>177800</xdr:colOff>
      <xdr:row>79</xdr:row>
      <xdr:rowOff>32434</xdr:rowOff>
    </xdr:to>
    <xdr:cxnSp macro="">
      <xdr:nvCxnSpPr>
        <xdr:cNvPr id="631" name="直線コネクタ 630"/>
        <xdr:cNvCxnSpPr/>
      </xdr:nvCxnSpPr>
      <xdr:spPr>
        <a:xfrm>
          <a:off x="12814300" y="13541897"/>
          <a:ext cx="889000" cy="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87118</xdr:rowOff>
    </xdr:from>
    <xdr:ext cx="469744" cy="259045"/>
    <xdr:sp macro="" textlink="">
      <xdr:nvSpPr>
        <xdr:cNvPr id="633" name="テキスト ボックス 632"/>
        <xdr:cNvSpPr txBox="1"/>
      </xdr:nvSpPr>
      <xdr:spPr>
        <a:xfrm>
          <a:off x="13468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57852</xdr:rowOff>
    </xdr:from>
    <xdr:ext cx="469744" cy="259045"/>
    <xdr:sp macro="" textlink="">
      <xdr:nvSpPr>
        <xdr:cNvPr id="635" name="テキスト ボックス 634"/>
        <xdr:cNvSpPr txBox="1"/>
      </xdr:nvSpPr>
      <xdr:spPr>
        <a:xfrm>
          <a:off x="12579428"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144134</xdr:rowOff>
    </xdr:from>
    <xdr:to>
      <xdr:col>85</xdr:col>
      <xdr:colOff>177800</xdr:colOff>
      <xdr:row>79</xdr:row>
      <xdr:rowOff>74284</xdr:rowOff>
    </xdr:to>
    <xdr:sp macro="" textlink="">
      <xdr:nvSpPr>
        <xdr:cNvPr id="641" name="楕円 640"/>
        <xdr:cNvSpPr/>
      </xdr:nvSpPr>
      <xdr:spPr>
        <a:xfrm>
          <a:off x="16268700" y="135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153991</xdr:rowOff>
    </xdr:from>
    <xdr:to>
      <xdr:col>81</xdr:col>
      <xdr:colOff>101600</xdr:colOff>
      <xdr:row>79</xdr:row>
      <xdr:rowOff>84141</xdr:rowOff>
    </xdr:to>
    <xdr:sp macro="" textlink="">
      <xdr:nvSpPr>
        <xdr:cNvPr id="643" name="楕円 642"/>
        <xdr:cNvSpPr/>
      </xdr:nvSpPr>
      <xdr:spPr>
        <a:xfrm>
          <a:off x="15430500" y="135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75268</xdr:rowOff>
    </xdr:from>
    <xdr:ext cx="469744" cy="259045"/>
    <xdr:sp macro="" textlink="">
      <xdr:nvSpPr>
        <xdr:cNvPr id="644" name="テキスト ボックス 643"/>
        <xdr:cNvSpPr txBox="1"/>
      </xdr:nvSpPr>
      <xdr:spPr>
        <a:xfrm>
          <a:off x="15246428" y="13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164784</xdr:rowOff>
    </xdr:from>
    <xdr:to>
      <xdr:col>76</xdr:col>
      <xdr:colOff>165100</xdr:colOff>
      <xdr:row>79</xdr:row>
      <xdr:rowOff>94934</xdr:rowOff>
    </xdr:to>
    <xdr:sp macro="" textlink="">
      <xdr:nvSpPr>
        <xdr:cNvPr id="645" name="楕円 644"/>
        <xdr:cNvSpPr/>
      </xdr:nvSpPr>
      <xdr:spPr>
        <a:xfrm>
          <a:off x="14541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86061</xdr:rowOff>
    </xdr:from>
    <xdr:ext cx="313932" cy="259045"/>
    <xdr:sp macro="" textlink="">
      <xdr:nvSpPr>
        <xdr:cNvPr id="646" name="テキスト ボックス 645"/>
        <xdr:cNvSpPr txBox="1"/>
      </xdr:nvSpPr>
      <xdr:spPr>
        <a:xfrm>
          <a:off x="14435333" y="1363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153084</xdr:rowOff>
    </xdr:from>
    <xdr:to>
      <xdr:col>72</xdr:col>
      <xdr:colOff>38100</xdr:colOff>
      <xdr:row>79</xdr:row>
      <xdr:rowOff>83234</xdr:rowOff>
    </xdr:to>
    <xdr:sp macro="" textlink="">
      <xdr:nvSpPr>
        <xdr:cNvPr id="647" name="楕円 646"/>
        <xdr:cNvSpPr/>
      </xdr:nvSpPr>
      <xdr:spPr>
        <a:xfrm>
          <a:off x="13652500" y="135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74361</xdr:rowOff>
    </xdr:from>
    <xdr:ext cx="469744" cy="259045"/>
    <xdr:sp macro="" textlink="">
      <xdr:nvSpPr>
        <xdr:cNvPr id="648" name="テキスト ボックス 647"/>
        <xdr:cNvSpPr txBox="1"/>
      </xdr:nvSpPr>
      <xdr:spPr>
        <a:xfrm>
          <a:off x="13468428" y="1361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117997</xdr:rowOff>
    </xdr:from>
    <xdr:to>
      <xdr:col>67</xdr:col>
      <xdr:colOff>101600</xdr:colOff>
      <xdr:row>79</xdr:row>
      <xdr:rowOff>48147</xdr:rowOff>
    </xdr:to>
    <xdr:sp macro="" textlink="">
      <xdr:nvSpPr>
        <xdr:cNvPr id="649" name="楕円 648"/>
        <xdr:cNvSpPr/>
      </xdr:nvSpPr>
      <xdr:spPr>
        <a:xfrm>
          <a:off x="12763500" y="134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64674</xdr:rowOff>
    </xdr:from>
    <xdr:ext cx="534377" cy="259045"/>
    <xdr:sp macro="" textlink="">
      <xdr:nvSpPr>
        <xdr:cNvPr id="650" name="テキスト ボックス 649"/>
        <xdr:cNvSpPr txBox="1"/>
      </xdr:nvSpPr>
      <xdr:spPr>
        <a:xfrm>
          <a:off x="12547111" y="132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16022</xdr:rowOff>
    </xdr:from>
    <xdr:to>
      <xdr:col>85</xdr:col>
      <xdr:colOff>127000</xdr:colOff>
      <xdr:row>98</xdr:row>
      <xdr:rowOff>21337</xdr:rowOff>
    </xdr:to>
    <xdr:cxnSp macro="">
      <xdr:nvCxnSpPr>
        <xdr:cNvPr id="679" name="直線コネクタ 678"/>
        <xdr:cNvCxnSpPr/>
      </xdr:nvCxnSpPr>
      <xdr:spPr>
        <a:xfrm flipV="1">
          <a:off x="15481300" y="16818122"/>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21337</xdr:rowOff>
    </xdr:from>
    <xdr:to>
      <xdr:col>81</xdr:col>
      <xdr:colOff>50800</xdr:colOff>
      <xdr:row>98</xdr:row>
      <xdr:rowOff>21368</xdr:rowOff>
    </xdr:to>
    <xdr:cxnSp macro="">
      <xdr:nvCxnSpPr>
        <xdr:cNvPr id="682" name="直線コネクタ 681"/>
        <xdr:cNvCxnSpPr/>
      </xdr:nvCxnSpPr>
      <xdr:spPr>
        <a:xfrm flipV="1">
          <a:off x="14592300" y="1682343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21368</xdr:rowOff>
    </xdr:from>
    <xdr:to>
      <xdr:col>76</xdr:col>
      <xdr:colOff>114300</xdr:colOff>
      <xdr:row>98</xdr:row>
      <xdr:rowOff>43991</xdr:rowOff>
    </xdr:to>
    <xdr:cxnSp macro="">
      <xdr:nvCxnSpPr>
        <xdr:cNvPr id="685" name="直線コネクタ 684"/>
        <xdr:cNvCxnSpPr/>
      </xdr:nvCxnSpPr>
      <xdr:spPr>
        <a:xfrm flipV="1">
          <a:off x="13703300" y="16823468"/>
          <a:ext cx="889000" cy="2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43991</xdr:rowOff>
    </xdr:from>
    <xdr:to>
      <xdr:col>71</xdr:col>
      <xdr:colOff>177800</xdr:colOff>
      <xdr:row>98</xdr:row>
      <xdr:rowOff>47330</xdr:rowOff>
    </xdr:to>
    <xdr:cxnSp macro="">
      <xdr:nvCxnSpPr>
        <xdr:cNvPr id="688" name="直線コネクタ 687"/>
        <xdr:cNvCxnSpPr/>
      </xdr:nvCxnSpPr>
      <xdr:spPr>
        <a:xfrm flipV="1">
          <a:off x="12814300" y="1684609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73305</xdr:rowOff>
    </xdr:from>
    <xdr:ext cx="599010" cy="259045"/>
    <xdr:sp macro="" textlink="">
      <xdr:nvSpPr>
        <xdr:cNvPr id="690" name="テキスト ボックス 689"/>
        <xdr:cNvSpPr txBox="1"/>
      </xdr:nvSpPr>
      <xdr:spPr>
        <a:xfrm>
          <a:off x="13403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75285</xdr:rowOff>
    </xdr:from>
    <xdr:ext cx="599010" cy="259045"/>
    <xdr:sp macro="" textlink="">
      <xdr:nvSpPr>
        <xdr:cNvPr id="692" name="テキスト ボックス 691"/>
        <xdr:cNvSpPr txBox="1"/>
      </xdr:nvSpPr>
      <xdr:spPr>
        <a:xfrm>
          <a:off x="12514795"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136672</xdr:rowOff>
    </xdr:from>
    <xdr:to>
      <xdr:col>85</xdr:col>
      <xdr:colOff>177800</xdr:colOff>
      <xdr:row>98</xdr:row>
      <xdr:rowOff>66822</xdr:rowOff>
    </xdr:to>
    <xdr:sp macro="" textlink="">
      <xdr:nvSpPr>
        <xdr:cNvPr id="698" name="楕円 697"/>
        <xdr:cNvSpPr/>
      </xdr:nvSpPr>
      <xdr:spPr>
        <a:xfrm>
          <a:off x="16268700" y="167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115099</xdr:rowOff>
    </xdr:from>
    <xdr:ext cx="599010" cy="259045"/>
    <xdr:sp macro="" textlink="">
      <xdr:nvSpPr>
        <xdr:cNvPr id="699" name="公債費該当値テキスト"/>
        <xdr:cNvSpPr txBox="1"/>
      </xdr:nvSpPr>
      <xdr:spPr>
        <a:xfrm>
          <a:off x="16370300" y="1674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141987</xdr:rowOff>
    </xdr:from>
    <xdr:to>
      <xdr:col>81</xdr:col>
      <xdr:colOff>101600</xdr:colOff>
      <xdr:row>98</xdr:row>
      <xdr:rowOff>72137</xdr:rowOff>
    </xdr:to>
    <xdr:sp macro="" textlink="">
      <xdr:nvSpPr>
        <xdr:cNvPr id="700" name="楕円 699"/>
        <xdr:cNvSpPr/>
      </xdr:nvSpPr>
      <xdr:spPr>
        <a:xfrm>
          <a:off x="15430500" y="16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63264</xdr:rowOff>
    </xdr:from>
    <xdr:ext cx="599010" cy="259045"/>
    <xdr:sp macro="" textlink="">
      <xdr:nvSpPr>
        <xdr:cNvPr id="701" name="テキスト ボックス 700"/>
        <xdr:cNvSpPr txBox="1"/>
      </xdr:nvSpPr>
      <xdr:spPr>
        <a:xfrm>
          <a:off x="15181795" y="168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142018</xdr:rowOff>
    </xdr:from>
    <xdr:to>
      <xdr:col>76</xdr:col>
      <xdr:colOff>165100</xdr:colOff>
      <xdr:row>98</xdr:row>
      <xdr:rowOff>72168</xdr:rowOff>
    </xdr:to>
    <xdr:sp macro="" textlink="">
      <xdr:nvSpPr>
        <xdr:cNvPr id="702" name="楕円 701"/>
        <xdr:cNvSpPr/>
      </xdr:nvSpPr>
      <xdr:spPr>
        <a:xfrm>
          <a:off x="14541500" y="167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63295</xdr:rowOff>
    </xdr:from>
    <xdr:ext cx="599010" cy="259045"/>
    <xdr:sp macro="" textlink="">
      <xdr:nvSpPr>
        <xdr:cNvPr id="703" name="テキスト ボックス 702"/>
        <xdr:cNvSpPr txBox="1"/>
      </xdr:nvSpPr>
      <xdr:spPr>
        <a:xfrm>
          <a:off x="14292795" y="1686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164641</xdr:rowOff>
    </xdr:from>
    <xdr:to>
      <xdr:col>72</xdr:col>
      <xdr:colOff>38100</xdr:colOff>
      <xdr:row>98</xdr:row>
      <xdr:rowOff>94791</xdr:rowOff>
    </xdr:to>
    <xdr:sp macro="" textlink="">
      <xdr:nvSpPr>
        <xdr:cNvPr id="704" name="楕円 703"/>
        <xdr:cNvSpPr/>
      </xdr:nvSpPr>
      <xdr:spPr>
        <a:xfrm>
          <a:off x="13652500" y="167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85918</xdr:rowOff>
    </xdr:from>
    <xdr:ext cx="534377" cy="259045"/>
    <xdr:sp macro="" textlink="">
      <xdr:nvSpPr>
        <xdr:cNvPr id="705" name="テキスト ボックス 704"/>
        <xdr:cNvSpPr txBox="1"/>
      </xdr:nvSpPr>
      <xdr:spPr>
        <a:xfrm>
          <a:off x="13436111" y="168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167980</xdr:rowOff>
    </xdr:from>
    <xdr:to>
      <xdr:col>67</xdr:col>
      <xdr:colOff>101600</xdr:colOff>
      <xdr:row>98</xdr:row>
      <xdr:rowOff>98130</xdr:rowOff>
    </xdr:to>
    <xdr:sp macro="" textlink="">
      <xdr:nvSpPr>
        <xdr:cNvPr id="706" name="楕円 705"/>
        <xdr:cNvSpPr/>
      </xdr:nvSpPr>
      <xdr:spPr>
        <a:xfrm>
          <a:off x="12763500" y="167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89257</xdr:rowOff>
    </xdr:from>
    <xdr:ext cx="534377" cy="259045"/>
    <xdr:sp macro="" textlink="">
      <xdr:nvSpPr>
        <xdr:cNvPr id="707" name="テキスト ボックス 706"/>
        <xdr:cNvSpPr txBox="1"/>
      </xdr:nvSpPr>
      <xdr:spPr>
        <a:xfrm>
          <a:off x="12547111" y="168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多くの項目は類似団体を下回るか同水準で推移している。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教育費については</a:t>
          </a:r>
          <a:r>
            <a:rPr kumimoji="1" lang="ja-JP" altLang="en-US" sz="1100">
              <a:solidFill>
                <a:schemeClr val="dk1"/>
              </a:solidFill>
              <a:latin typeface="+mn-lt"/>
              <a:ea typeface="+mn-ea"/>
              <a:cs typeface="+mn-cs"/>
            </a:rPr>
            <a:t>平成２５、２６年度に</a:t>
          </a:r>
          <a:r>
            <a:rPr kumimoji="1" lang="ja-JP" altLang="ja-JP" sz="1100">
              <a:solidFill>
                <a:schemeClr val="dk1"/>
              </a:solidFill>
              <a:latin typeface="+mn-lt"/>
              <a:ea typeface="+mn-ea"/>
              <a:cs typeface="+mn-cs"/>
            </a:rPr>
            <a:t>学校建設があったため</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一時平均を上回っているが、特別な案件がない場合は平均程度である。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衛生費については、下水道整備終了後は減少傾向にある。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商工費については、商店や事業所が少ないため、平均を大きく下回っている。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災害復旧費については、大きな災害がなかったため、平均を下回っている。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公債費については、起債償還のピークを迎えて増加傾向にあるが、類似団体と比べれば低い状況にある。</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当町の実質収支は毎年度黒字で推移してい</a:t>
          </a:r>
          <a:r>
            <a:rPr lang="ja-JP" altLang="en-US" sz="1100">
              <a:solidFill>
                <a:schemeClr val="dk1"/>
              </a:solidFill>
              <a:latin typeface="+mn-lt"/>
              <a:ea typeface="+mn-ea"/>
              <a:cs typeface="+mn-cs"/>
            </a:rPr>
            <a:t>た</a:t>
          </a:r>
          <a:r>
            <a:rPr lang="ja-JP" altLang="ja-JP" sz="1100">
              <a:solidFill>
                <a:schemeClr val="dk1"/>
              </a:solidFill>
              <a:latin typeface="+mn-lt"/>
              <a:ea typeface="+mn-ea"/>
              <a:cs typeface="+mn-cs"/>
            </a:rPr>
            <a:t>が、平成</a:t>
          </a:r>
          <a:r>
            <a:rPr lang="ja-JP" altLang="en-US" sz="1100">
              <a:solidFill>
                <a:schemeClr val="dk1"/>
              </a:solidFill>
              <a:latin typeface="+mn-lt"/>
              <a:ea typeface="+mn-ea"/>
              <a:cs typeface="+mn-cs"/>
            </a:rPr>
            <a:t>２８</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実質単年度収支は赤字となっている。要因としては、平成２７年度から平成３２年度まで起債償還のピークを迎え、一般財源の確保で厳しい状況が続いている</a:t>
          </a:r>
          <a:r>
            <a:rPr lang="ja-JP" altLang="en-US" sz="1100">
              <a:solidFill>
                <a:schemeClr val="dk1"/>
              </a:solidFill>
              <a:latin typeface="+mn-lt"/>
              <a:ea typeface="+mn-ea"/>
              <a:cs typeface="+mn-cs"/>
            </a:rPr>
            <a:t>ためと思われる</a:t>
          </a:r>
          <a:r>
            <a:rPr lang="ja-JP"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今後も歳入歳出の均衡を重視し、赤字に陥ることのないよう適正な財政運営を目指すとともに、将来に備え財政調整基金の残高を着実に増加していけるよう努める必要がある。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当町の一般会計及び公営企業会計等については、住宅新築資金等貸付特別会計以外のすべての会計が毎年度黒字を計上しており、連結実質赤字は生じていない。住宅新築資金等貸付特別会計については、貸付金元利収入不足による前年度繰上充用が続いている。</a:t>
          </a:r>
          <a:endParaRPr lang="ja-JP" altLang="ja-JP" sz="1400"/>
        </a:p>
        <a:p>
          <a:r>
            <a:rPr lang="ja-JP" altLang="ja-JP" sz="1100">
              <a:solidFill>
                <a:schemeClr val="dk1"/>
              </a:solidFill>
              <a:latin typeface="+mn-lt"/>
              <a:ea typeface="+mn-ea"/>
              <a:cs typeface="+mn-cs"/>
            </a:rPr>
            <a:t>　今後も、黒字の会計については引き続き健全な財政運営に努め、住宅新築資金等貸付特別会計については、少しでも赤字額の減少、解消を目指して努力し、町全体として健全な財政運営に努めていく必要があ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4007668</v>
      </c>
      <c r="BO4" s="441"/>
      <c r="BP4" s="441"/>
      <c r="BQ4" s="441"/>
      <c r="BR4" s="441"/>
      <c r="BS4" s="441"/>
      <c r="BT4" s="441"/>
      <c r="BU4" s="442"/>
      <c r="BV4" s="440">
        <v>3856003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5.7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3844810</v>
      </c>
      <c r="BO5" s="446"/>
      <c r="BP5" s="446"/>
      <c r="BQ5" s="446"/>
      <c r="BR5" s="446"/>
      <c r="BS5" s="446"/>
      <c r="BT5" s="446"/>
      <c r="BU5" s="447"/>
      <c r="BV5" s="445">
        <v>3710300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90.5</v>
      </c>
      <c r="CU5" s="416"/>
      <c r="CV5" s="416"/>
      <c r="CW5" s="416"/>
      <c r="CX5" s="416"/>
      <c r="CY5" s="416"/>
      <c r="CZ5" s="416"/>
      <c r="DA5" s="417"/>
      <c r="DB5" s="415">
        <v>93.2</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162858</v>
      </c>
      <c r="BO6" s="446"/>
      <c r="BP6" s="446"/>
      <c r="BQ6" s="446"/>
      <c r="BR6" s="446"/>
      <c r="BS6" s="446"/>
      <c r="BT6" s="446"/>
      <c r="BU6" s="447"/>
      <c r="BV6" s="445">
        <v>145703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v>
      </c>
      <c r="CU6" s="596"/>
      <c r="CV6" s="596"/>
      <c r="CW6" s="596"/>
      <c r="CX6" s="596"/>
      <c r="CY6" s="596"/>
      <c r="CZ6" s="596"/>
      <c r="DA6" s="597"/>
      <c r="DB6" s="595">
        <v>96.9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34308</v>
      </c>
      <c r="BO7" s="446"/>
      <c r="BP7" s="446"/>
      <c r="BQ7" s="446"/>
      <c r="BR7" s="446"/>
      <c r="BS7" s="446"/>
      <c r="BT7" s="446"/>
      <c r="BU7" s="447"/>
      <c r="BV7" s="445">
        <v>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2677908</v>
      </c>
      <c r="CU7" s="446"/>
      <c r="CV7" s="446"/>
      <c r="CW7" s="446"/>
      <c r="CX7" s="446"/>
      <c r="CY7" s="446"/>
      <c r="CZ7" s="446"/>
      <c r="DA7" s="447"/>
      <c r="DB7" s="445">
        <v>2565838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128550</v>
      </c>
      <c r="BO8" s="446"/>
      <c r="BP8" s="446"/>
      <c r="BQ8" s="446"/>
      <c r="BR8" s="446"/>
      <c r="BS8" s="446"/>
      <c r="BT8" s="446"/>
      <c r="BU8" s="447"/>
      <c r="BV8" s="445">
        <v>145703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4907</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-17153</v>
      </c>
      <c r="BO9" s="446"/>
      <c r="BP9" s="446"/>
      <c r="BQ9" s="446"/>
      <c r="BR9" s="446"/>
      <c r="BS9" s="446"/>
      <c r="BT9" s="446"/>
      <c r="BU9" s="447"/>
      <c r="BV9" s="445">
        <v>61185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5296</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58555</v>
      </c>
      <c r="BO10" s="446"/>
      <c r="BP10" s="446"/>
      <c r="BQ10" s="446"/>
      <c r="BR10" s="446"/>
      <c r="BS10" s="446"/>
      <c r="BT10" s="446"/>
      <c r="BU10" s="447"/>
      <c r="BV10" s="445">
        <v>76557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4935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125000</v>
      </c>
      <c r="BO12" s="446"/>
      <c r="BP12" s="446"/>
      <c r="BQ12" s="446"/>
      <c r="BR12" s="446"/>
      <c r="BS12" s="446"/>
      <c r="BT12" s="446"/>
      <c r="BU12" s="447"/>
      <c r="BV12" s="445">
        <v>200000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4907</v>
      </c>
      <c r="S13" s="549"/>
      <c r="T13" s="549"/>
      <c r="U13" s="549"/>
      <c r="V13" s="550"/>
      <c r="W13" s="536" t="s">
        <v>131</v>
      </c>
      <c r="X13" s="458"/>
      <c r="Y13" s="458"/>
      <c r="Z13" s="458"/>
      <c r="AA13" s="458"/>
      <c r="AB13" s="459"/>
      <c r="AC13" s="421">
        <v>653</v>
      </c>
      <c r="AD13" s="422"/>
      <c r="AE13" s="422"/>
      <c r="AF13" s="422"/>
      <c r="AG13" s="423"/>
      <c r="AH13" s="421">
        <v>727</v>
      </c>
      <c r="AI13" s="422"/>
      <c r="AJ13" s="422"/>
      <c r="AK13" s="422"/>
      <c r="AL13" s="424"/>
      <c r="AM13" s="514" t="s">
        <v>132</v>
      </c>
      <c r="AN13" s="419"/>
      <c r="AO13" s="419"/>
      <c r="AP13" s="419"/>
      <c r="AQ13" s="419"/>
      <c r="AR13" s="419"/>
      <c r="AS13" s="419"/>
      <c r="AT13" s="420"/>
      <c r="AU13" s="502" t="s">
        <v>118</v>
      </c>
      <c r="AV13" s="503"/>
      <c r="AW13" s="503"/>
      <c r="AX13" s="503"/>
      <c r="AY13" s="425" t="s">
        <v>133</v>
      </c>
      <c r="AZ13" s="426"/>
      <c r="BA13" s="426"/>
      <c r="BB13" s="426"/>
      <c r="BC13" s="426"/>
      <c r="BD13" s="426"/>
      <c r="BE13" s="426"/>
      <c r="BF13" s="426"/>
      <c r="BG13" s="426"/>
      <c r="BH13" s="426"/>
      <c r="BI13" s="426"/>
      <c r="BJ13" s="426"/>
      <c r="BK13" s="426"/>
      <c r="BL13" s="426"/>
      <c r="BM13" s="427"/>
      <c r="BN13" s="445">
        <v>-83598</v>
      </c>
      <c r="BO13" s="446"/>
      <c r="BP13" s="446"/>
      <c r="BQ13" s="446"/>
      <c r="BR13" s="446"/>
      <c r="BS13" s="446"/>
      <c r="BT13" s="446"/>
      <c r="BU13" s="447"/>
      <c r="BV13" s="445">
        <v>-62258</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13.9</v>
      </c>
      <c r="CU13" s="416"/>
      <c r="CV13" s="416"/>
      <c r="CW13" s="416"/>
      <c r="CX13" s="416"/>
      <c r="CY13" s="416"/>
      <c r="CZ13" s="416"/>
      <c r="DA13" s="417"/>
      <c r="DB13" s="415">
        <v>11.7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5039</v>
      </c>
      <c r="S14" s="549"/>
      <c r="T14" s="549"/>
      <c r="U14" s="549"/>
      <c r="V14" s="550"/>
      <c r="W14" s="551"/>
      <c r="X14" s="461"/>
      <c r="Y14" s="461"/>
      <c r="Z14" s="461"/>
      <c r="AA14" s="461"/>
      <c r="AB14" s="462"/>
      <c r="AC14" s="541">
        <v>27.1</v>
      </c>
      <c r="AD14" s="542"/>
      <c r="AE14" s="542"/>
      <c r="AF14" s="542"/>
      <c r="AG14" s="543"/>
      <c r="AH14" s="541">
        <v>27.9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53.9</v>
      </c>
      <c r="CU14" s="553"/>
      <c r="CV14" s="553"/>
      <c r="CW14" s="553"/>
      <c r="CX14" s="553"/>
      <c r="CY14" s="553"/>
      <c r="CZ14" s="553"/>
      <c r="DA14" s="554"/>
      <c r="DB14" s="552">
        <v>69.7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5009</v>
      </c>
      <c r="S15" s="549"/>
      <c r="T15" s="549"/>
      <c r="U15" s="549"/>
      <c r="V15" s="550"/>
      <c r="W15" s="536" t="s">
        <v>137</v>
      </c>
      <c r="X15" s="458"/>
      <c r="Y15" s="458"/>
      <c r="Z15" s="458"/>
      <c r="AA15" s="458"/>
      <c r="AB15" s="459"/>
      <c r="AC15" s="421">
        <v>524</v>
      </c>
      <c r="AD15" s="422"/>
      <c r="AE15" s="422"/>
      <c r="AF15" s="422"/>
      <c r="AG15" s="423"/>
      <c r="AH15" s="421">
        <v>532</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555973</v>
      </c>
      <c r="BO15" s="441"/>
      <c r="BP15" s="441"/>
      <c r="BQ15" s="441"/>
      <c r="BR15" s="441"/>
      <c r="BS15" s="441"/>
      <c r="BT15" s="441"/>
      <c r="BU15" s="442"/>
      <c r="BV15" s="440">
        <v>484103</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21.8</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2358995</v>
      </c>
      <c r="BO16" s="446"/>
      <c r="BP16" s="446"/>
      <c r="BQ16" s="446"/>
      <c r="BR16" s="446"/>
      <c r="BS16" s="446"/>
      <c r="BT16" s="446"/>
      <c r="BU16" s="447"/>
      <c r="BV16" s="445">
        <v>2358102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1229</v>
      </c>
      <c r="AD17" s="422"/>
      <c r="AE17" s="422"/>
      <c r="AF17" s="422"/>
      <c r="AG17" s="423"/>
      <c r="AH17" s="421">
        <v>1344</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694491</v>
      </c>
      <c r="BO17" s="446"/>
      <c r="BP17" s="446"/>
      <c r="BQ17" s="446"/>
      <c r="BR17" s="446"/>
      <c r="BS17" s="446"/>
      <c r="BT17" s="446"/>
      <c r="BU17" s="447"/>
      <c r="BV17" s="445">
        <v>596297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147</v>
      </c>
      <c r="C18" s="508"/>
      <c r="D18" s="508"/>
      <c r="E18" s="509"/>
      <c r="F18" s="509"/>
      <c r="G18" s="509"/>
      <c r="H18" s="509"/>
      <c r="I18" s="509"/>
      <c r="J18" s="509"/>
      <c r="K18" s="509"/>
      <c r="L18" s="510">
        <v>78.650000000000006</v>
      </c>
      <c r="M18" s="510"/>
      <c r="N18" s="510"/>
      <c r="O18" s="510"/>
      <c r="P18" s="510"/>
      <c r="Q18" s="510"/>
      <c r="R18" s="511"/>
      <c r="S18" s="511"/>
      <c r="T18" s="511"/>
      <c r="U18" s="511"/>
      <c r="V18" s="512"/>
      <c r="W18" s="526"/>
      <c r="X18" s="527"/>
      <c r="Y18" s="527"/>
      <c r="Z18" s="527"/>
      <c r="AA18" s="527"/>
      <c r="AB18" s="537"/>
      <c r="AC18" s="409">
        <v>51.1</v>
      </c>
      <c r="AD18" s="410"/>
      <c r="AE18" s="410"/>
      <c r="AF18" s="410"/>
      <c r="AG18" s="513"/>
      <c r="AH18" s="409">
        <v>51.6</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2440585</v>
      </c>
      <c r="BO18" s="446"/>
      <c r="BP18" s="446"/>
      <c r="BQ18" s="446"/>
      <c r="BR18" s="446"/>
      <c r="BS18" s="446"/>
      <c r="BT18" s="446"/>
      <c r="BU18" s="447"/>
      <c r="BV18" s="445">
        <v>2393621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149</v>
      </c>
      <c r="C19" s="508"/>
      <c r="D19" s="508"/>
      <c r="E19" s="509"/>
      <c r="F19" s="509"/>
      <c r="G19" s="509"/>
      <c r="H19" s="509"/>
      <c r="I19" s="509"/>
      <c r="J19" s="509"/>
      <c r="K19" s="509"/>
      <c r="L19" s="515">
        <v>62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3138592</v>
      </c>
      <c r="BO19" s="446"/>
      <c r="BP19" s="446"/>
      <c r="BQ19" s="446"/>
      <c r="BR19" s="446"/>
      <c r="BS19" s="446"/>
      <c r="BT19" s="446"/>
      <c r="BU19" s="447"/>
      <c r="BV19" s="445">
        <v>3100909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151</v>
      </c>
      <c r="C20" s="508"/>
      <c r="D20" s="508"/>
      <c r="E20" s="509"/>
      <c r="F20" s="509"/>
      <c r="G20" s="509"/>
      <c r="H20" s="509"/>
      <c r="I20" s="509"/>
      <c r="J20" s="509"/>
      <c r="K20" s="509"/>
      <c r="L20" s="515">
        <v>1893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3802879</v>
      </c>
      <c r="BO23" s="446"/>
      <c r="BP23" s="446"/>
      <c r="BQ23" s="446"/>
      <c r="BR23" s="446"/>
      <c r="BS23" s="446"/>
      <c r="BT23" s="446"/>
      <c r="BU23" s="447"/>
      <c r="BV23" s="445">
        <v>4049422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160</v>
      </c>
      <c r="F24" s="419"/>
      <c r="G24" s="419"/>
      <c r="H24" s="419"/>
      <c r="I24" s="419"/>
      <c r="J24" s="419"/>
      <c r="K24" s="420"/>
      <c r="L24" s="421">
        <v>1</v>
      </c>
      <c r="M24" s="422"/>
      <c r="N24" s="422"/>
      <c r="O24" s="422"/>
      <c r="P24" s="423"/>
      <c r="Q24" s="421">
        <v>6730</v>
      </c>
      <c r="R24" s="422"/>
      <c r="S24" s="422"/>
      <c r="T24" s="422"/>
      <c r="U24" s="422"/>
      <c r="V24" s="423"/>
      <c r="W24" s="487"/>
      <c r="X24" s="478"/>
      <c r="Y24" s="479"/>
      <c r="Z24" s="418" t="s">
        <v>161</v>
      </c>
      <c r="AA24" s="419"/>
      <c r="AB24" s="419"/>
      <c r="AC24" s="419"/>
      <c r="AD24" s="419"/>
      <c r="AE24" s="419"/>
      <c r="AF24" s="419"/>
      <c r="AG24" s="420"/>
      <c r="AH24" s="421">
        <v>71</v>
      </c>
      <c r="AI24" s="422"/>
      <c r="AJ24" s="422"/>
      <c r="AK24" s="422"/>
      <c r="AL24" s="423"/>
      <c r="AM24" s="421">
        <v>211651</v>
      </c>
      <c r="AN24" s="422"/>
      <c r="AO24" s="422"/>
      <c r="AP24" s="422"/>
      <c r="AQ24" s="422"/>
      <c r="AR24" s="423"/>
      <c r="AS24" s="421">
        <v>2981</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3408688</v>
      </c>
      <c r="BO24" s="446"/>
      <c r="BP24" s="446"/>
      <c r="BQ24" s="446"/>
      <c r="BR24" s="446"/>
      <c r="BS24" s="446"/>
      <c r="BT24" s="446"/>
      <c r="BU24" s="447"/>
      <c r="BV24" s="445">
        <v>3552814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163</v>
      </c>
      <c r="F25" s="419"/>
      <c r="G25" s="419"/>
      <c r="H25" s="419"/>
      <c r="I25" s="419"/>
      <c r="J25" s="419"/>
      <c r="K25" s="420"/>
      <c r="L25" s="421">
        <v>1</v>
      </c>
      <c r="M25" s="422"/>
      <c r="N25" s="422"/>
      <c r="O25" s="422"/>
      <c r="P25" s="423"/>
      <c r="Q25" s="421">
        <v>5790</v>
      </c>
      <c r="R25" s="422"/>
      <c r="S25" s="422"/>
      <c r="T25" s="422"/>
      <c r="U25" s="422"/>
      <c r="V25" s="423"/>
      <c r="W25" s="487"/>
      <c r="X25" s="478"/>
      <c r="Y25" s="479"/>
      <c r="Z25" s="418" t="s">
        <v>164</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138661</v>
      </c>
      <c r="BO25" s="441"/>
      <c r="BP25" s="441"/>
      <c r="BQ25" s="441"/>
      <c r="BR25" s="441"/>
      <c r="BS25" s="441"/>
      <c r="BT25" s="441"/>
      <c r="BU25" s="442"/>
      <c r="BV25" s="440">
        <v>130333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5400</v>
      </c>
      <c r="R26" s="422"/>
      <c r="S26" s="422"/>
      <c r="T26" s="422"/>
      <c r="U26" s="422"/>
      <c r="V26" s="423"/>
      <c r="W26" s="487"/>
      <c r="X26" s="478"/>
      <c r="Y26" s="479"/>
      <c r="Z26" s="418" t="s">
        <v>167</v>
      </c>
      <c r="AA26" s="500"/>
      <c r="AB26" s="500"/>
      <c r="AC26" s="500"/>
      <c r="AD26" s="500"/>
      <c r="AE26" s="500"/>
      <c r="AF26" s="500"/>
      <c r="AG26" s="501"/>
      <c r="AH26" s="421">
        <v>1</v>
      </c>
      <c r="AI26" s="422"/>
      <c r="AJ26" s="422"/>
      <c r="AK26" s="422"/>
      <c r="AL26" s="423"/>
      <c r="AM26" s="421" t="s">
        <v>168</v>
      </c>
      <c r="AN26" s="422"/>
      <c r="AO26" s="422"/>
      <c r="AP26" s="422"/>
      <c r="AQ26" s="422"/>
      <c r="AR26" s="423"/>
      <c r="AS26" s="421" t="s">
        <v>168</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2700</v>
      </c>
      <c r="R27" s="422"/>
      <c r="S27" s="422"/>
      <c r="T27" s="422"/>
      <c r="U27" s="422"/>
      <c r="V27" s="423"/>
      <c r="W27" s="487"/>
      <c r="X27" s="478"/>
      <c r="Y27" s="479"/>
      <c r="Z27" s="418" t="s">
        <v>171</v>
      </c>
      <c r="AA27" s="419"/>
      <c r="AB27" s="419"/>
      <c r="AC27" s="419"/>
      <c r="AD27" s="419"/>
      <c r="AE27" s="419"/>
      <c r="AF27" s="419"/>
      <c r="AG27" s="420"/>
      <c r="AH27" s="421">
        <v>1</v>
      </c>
      <c r="AI27" s="422"/>
      <c r="AJ27" s="422"/>
      <c r="AK27" s="422"/>
      <c r="AL27" s="423"/>
      <c r="AM27" s="421" t="s">
        <v>168</v>
      </c>
      <c r="AN27" s="422"/>
      <c r="AO27" s="422"/>
      <c r="AP27" s="422"/>
      <c r="AQ27" s="422"/>
      <c r="AR27" s="423"/>
      <c r="AS27" s="421" t="s">
        <v>168</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262740</v>
      </c>
      <c r="BO27" s="449"/>
      <c r="BP27" s="449"/>
      <c r="BQ27" s="449"/>
      <c r="BR27" s="449"/>
      <c r="BS27" s="449"/>
      <c r="BT27" s="449"/>
      <c r="BU27" s="450"/>
      <c r="BV27" s="448">
        <v>249694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2100</v>
      </c>
      <c r="R28" s="422"/>
      <c r="S28" s="422"/>
      <c r="T28" s="422"/>
      <c r="U28" s="422"/>
      <c r="V28" s="423"/>
      <c r="W28" s="487"/>
      <c r="X28" s="478"/>
      <c r="Y28" s="479"/>
      <c r="Z28" s="418" t="s">
        <v>174</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748197</v>
      </c>
      <c r="BO28" s="441"/>
      <c r="BP28" s="441"/>
      <c r="BQ28" s="441"/>
      <c r="BR28" s="441"/>
      <c r="BS28" s="441"/>
      <c r="BT28" s="441"/>
      <c r="BU28" s="442"/>
      <c r="BV28" s="440">
        <v>814642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6</v>
      </c>
      <c r="M29" s="422"/>
      <c r="N29" s="422"/>
      <c r="O29" s="422"/>
      <c r="P29" s="423"/>
      <c r="Q29" s="421">
        <v>2000</v>
      </c>
      <c r="R29" s="422"/>
      <c r="S29" s="422"/>
      <c r="T29" s="422"/>
      <c r="U29" s="422"/>
      <c r="V29" s="423"/>
      <c r="W29" s="488"/>
      <c r="X29" s="489"/>
      <c r="Y29" s="490"/>
      <c r="Z29" s="418" t="s">
        <v>177</v>
      </c>
      <c r="AA29" s="419"/>
      <c r="AB29" s="419"/>
      <c r="AC29" s="419"/>
      <c r="AD29" s="419"/>
      <c r="AE29" s="419"/>
      <c r="AF29" s="419"/>
      <c r="AG29" s="420"/>
      <c r="AH29" s="421">
        <v>72</v>
      </c>
      <c r="AI29" s="422"/>
      <c r="AJ29" s="422"/>
      <c r="AK29" s="422"/>
      <c r="AL29" s="423"/>
      <c r="AM29" s="421">
        <v>215539</v>
      </c>
      <c r="AN29" s="422"/>
      <c r="AO29" s="422"/>
      <c r="AP29" s="422"/>
      <c r="AQ29" s="422"/>
      <c r="AR29" s="423"/>
      <c r="AS29" s="421">
        <v>2994</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145986</v>
      </c>
      <c r="BO29" s="446"/>
      <c r="BP29" s="446"/>
      <c r="BQ29" s="446"/>
      <c r="BR29" s="446"/>
      <c r="BS29" s="446"/>
      <c r="BT29" s="446"/>
      <c r="BU29" s="447"/>
      <c r="BV29" s="445">
        <v>145869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94.6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761339</v>
      </c>
      <c r="BO30" s="449"/>
      <c r="BP30" s="449"/>
      <c r="BQ30" s="449"/>
      <c r="BR30" s="449"/>
      <c r="BS30" s="449"/>
      <c r="BT30" s="449"/>
      <c r="BU30" s="450"/>
      <c r="BV30" s="448">
        <v>554755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186</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岡山県広域水道企業団</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久米郡土地開発公社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岡山県後期高齢者医療広域連合一般会計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用地取得造成事業特別会計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岡山県後期高齢者医療広域連合特別会計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岡山県市町村総合事務組合一般会計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岡山県市町村総合事務組合貸付金特別会計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岡山県市町村総合事務組合拠出金事業特別会計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岡山県市町村総合事務組合交通災害共済特別会計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岡山県市町村税整理組合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津山広域事務組合一般会計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津山広域事務組合ふるさと振興事業特別会計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197</v>
      </c>
    </row>
    <row r="50" spans="5:5" x14ac:dyDescent="0.15">
      <c r="E50" s="167" t="s">
        <v>198</v>
      </c>
    </row>
    <row r="51" spans="5:5" x14ac:dyDescent="0.15">
      <c r="E51" s="167" t="s">
        <v>199</v>
      </c>
    </row>
    <row r="52" spans="5:5" x14ac:dyDescent="0.15">
      <c r="E52" s="167" t="s">
        <v>200</v>
      </c>
    </row>
    <row r="53" spans="5:5" x14ac:dyDescent="0.15">
      <c r="E53" s="167"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PQ6Ij0lgTpNcT5tl1f117tXu4Sj3Dzn/NT7nDVI35w62N9tzOT3Lpk7g6X9jl0VySy+3Q1UbIe3MNo7uz3YJg==" saltValue="zf/eUWB211cNCZ4W72Hw0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545</v>
      </c>
      <c r="D34" s="1224"/>
      <c r="E34" s="1225"/>
      <c r="F34" s="32" t="s">
        <v>546</v>
      </c>
      <c r="G34" s="33" t="s">
        <v>547</v>
      </c>
      <c r="H34" s="33" t="s">
        <v>548</v>
      </c>
      <c r="I34" s="33" t="s">
        <v>549</v>
      </c>
      <c r="J34" s="34" t="s">
        <v>550</v>
      </c>
      <c r="K34" s="22"/>
      <c r="L34" s="22"/>
      <c r="M34" s="22"/>
      <c r="N34" s="22"/>
      <c r="O34" s="22"/>
      <c r="P34" s="22"/>
    </row>
    <row r="35" spans="1:16" ht="39" customHeight="1" x14ac:dyDescent="0.15">
      <c r="A35" s="22"/>
      <c r="B35" s="35"/>
      <c r="C35" s="1218" t="s">
        <v>551</v>
      </c>
      <c r="D35" s="1219"/>
      <c r="E35" s="1220"/>
      <c r="F35" s="36">
        <v>7.24</v>
      </c>
      <c r="G35" s="37">
        <v>6.01</v>
      </c>
      <c r="H35" s="37">
        <v>4.3499999999999996</v>
      </c>
      <c r="I35" s="37">
        <v>6.9</v>
      </c>
      <c r="J35" s="38">
        <v>6</v>
      </c>
      <c r="K35" s="22"/>
      <c r="L35" s="22"/>
      <c r="M35" s="22"/>
      <c r="N35" s="22"/>
      <c r="O35" s="22"/>
      <c r="P35" s="22"/>
    </row>
    <row r="36" spans="1:16" ht="39" customHeight="1" x14ac:dyDescent="0.15">
      <c r="A36" s="22"/>
      <c r="B36" s="35"/>
      <c r="C36" s="1218" t="s">
        <v>552</v>
      </c>
      <c r="D36" s="1219"/>
      <c r="E36" s="1220"/>
      <c r="F36" s="36">
        <v>1.1499999999999999</v>
      </c>
      <c r="G36" s="37">
        <v>0.89</v>
      </c>
      <c r="H36" s="37">
        <v>0.77</v>
      </c>
      <c r="I36" s="37">
        <v>1.8</v>
      </c>
      <c r="J36" s="38">
        <v>1.59</v>
      </c>
      <c r="K36" s="22"/>
      <c r="L36" s="22"/>
      <c r="M36" s="22"/>
      <c r="N36" s="22"/>
      <c r="O36" s="22"/>
      <c r="P36" s="22"/>
    </row>
    <row r="37" spans="1:16" ht="39" customHeight="1" x14ac:dyDescent="0.15">
      <c r="A37" s="22"/>
      <c r="B37" s="35"/>
      <c r="C37" s="1218" t="s">
        <v>553</v>
      </c>
      <c r="D37" s="1219"/>
      <c r="E37" s="1220"/>
      <c r="F37" s="36">
        <v>0.53</v>
      </c>
      <c r="G37" s="37">
        <v>0.44</v>
      </c>
      <c r="H37" s="37">
        <v>0.71</v>
      </c>
      <c r="I37" s="37">
        <v>0.56999999999999995</v>
      </c>
      <c r="J37" s="38">
        <v>1.1299999999999999</v>
      </c>
      <c r="K37" s="22"/>
      <c r="L37" s="22"/>
      <c r="M37" s="22"/>
      <c r="N37" s="22"/>
      <c r="O37" s="22"/>
      <c r="P37" s="22"/>
    </row>
    <row r="38" spans="1:16" ht="39" customHeight="1" x14ac:dyDescent="0.15">
      <c r="A38" s="22"/>
      <c r="B38" s="35"/>
      <c r="C38" s="1218" t="s">
        <v>554</v>
      </c>
      <c r="D38" s="1219"/>
      <c r="E38" s="1220"/>
      <c r="F38" s="36">
        <v>0.38</v>
      </c>
      <c r="G38" s="37">
        <v>0.23</v>
      </c>
      <c r="H38" s="37">
        <v>0.41</v>
      </c>
      <c r="I38" s="37">
        <v>0.26</v>
      </c>
      <c r="J38" s="38">
        <v>0.3</v>
      </c>
      <c r="K38" s="22"/>
      <c r="L38" s="22"/>
      <c r="M38" s="22"/>
      <c r="N38" s="22"/>
      <c r="O38" s="22"/>
      <c r="P38" s="22"/>
    </row>
    <row r="39" spans="1:16" ht="39" customHeight="1" x14ac:dyDescent="0.15">
      <c r="A39" s="22"/>
      <c r="B39" s="35"/>
      <c r="C39" s="1218" t="s">
        <v>555</v>
      </c>
      <c r="D39" s="1219"/>
      <c r="E39" s="1220"/>
      <c r="F39" s="36">
        <v>0.28000000000000003</v>
      </c>
      <c r="G39" s="37">
        <v>0.2</v>
      </c>
      <c r="H39" s="37">
        <v>0.33</v>
      </c>
      <c r="I39" s="37">
        <v>0.49</v>
      </c>
      <c r="J39" s="38">
        <v>0.13</v>
      </c>
      <c r="K39" s="22"/>
      <c r="L39" s="22"/>
      <c r="M39" s="22"/>
      <c r="N39" s="22"/>
      <c r="O39" s="22"/>
      <c r="P39" s="22"/>
    </row>
    <row r="40" spans="1:16" ht="39" customHeight="1" x14ac:dyDescent="0.15">
      <c r="A40" s="22"/>
      <c r="B40" s="35"/>
      <c r="C40" s="1218" t="s">
        <v>556</v>
      </c>
      <c r="D40" s="1219"/>
      <c r="E40" s="1220"/>
      <c r="F40" s="36">
        <v>0.2</v>
      </c>
      <c r="G40" s="37">
        <v>0.21</v>
      </c>
      <c r="H40" s="37">
        <v>0.21</v>
      </c>
      <c r="I40" s="37">
        <v>0.13</v>
      </c>
      <c r="J40" s="38">
        <v>0.13</v>
      </c>
      <c r="K40" s="22"/>
      <c r="L40" s="22"/>
      <c r="M40" s="22"/>
      <c r="N40" s="22"/>
      <c r="O40" s="22"/>
      <c r="P40" s="22"/>
    </row>
    <row r="41" spans="1:16" ht="39" customHeight="1" x14ac:dyDescent="0.15">
      <c r="A41" s="22"/>
      <c r="B41" s="35"/>
      <c r="C41" s="1218" t="s">
        <v>557</v>
      </c>
      <c r="D41" s="1219"/>
      <c r="E41" s="1220"/>
      <c r="F41" s="36">
        <v>0.01</v>
      </c>
      <c r="G41" s="37">
        <v>0</v>
      </c>
      <c r="H41" s="37">
        <v>0.01</v>
      </c>
      <c r="I41" s="37">
        <v>0.01</v>
      </c>
      <c r="J41" s="38">
        <v>0.01</v>
      </c>
      <c r="K41" s="22"/>
      <c r="L41" s="22"/>
      <c r="M41" s="22"/>
      <c r="N41" s="22"/>
      <c r="O41" s="22"/>
      <c r="P41" s="22"/>
    </row>
    <row r="42" spans="1:16" ht="39" customHeight="1" x14ac:dyDescent="0.15">
      <c r="A42" s="22"/>
      <c r="B42" s="39"/>
      <c r="C42" s="1218" t="s">
        <v>558</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559</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pTxZBsn3n+RXCwGiy3re8fp9BwuweW/8tPJL3vV7A1teo6JMNCSuzXrFIsSJj62nPuFRoN9q6Xpi5RDxdLggg==" saltValue="oQ7nsCFp9sQdGRMMlK/R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464</v>
      </c>
      <c r="L45" s="60">
        <v>467</v>
      </c>
      <c r="M45" s="60">
        <v>522</v>
      </c>
      <c r="N45" s="60">
        <v>515</v>
      </c>
      <c r="O45" s="61">
        <v>518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263</v>
      </c>
      <c r="L48" s="64">
        <v>257</v>
      </c>
      <c r="M48" s="64">
        <v>274</v>
      </c>
      <c r="N48" s="64">
        <v>273</v>
      </c>
      <c r="O48" s="65">
        <v>263</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v>
      </c>
      <c r="L49" s="64">
        <v>14</v>
      </c>
      <c r="M49" s="64">
        <v>17</v>
      </c>
      <c r="N49" s="64">
        <v>19</v>
      </c>
      <c r="O49" s="65">
        <v>23</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v>2</v>
      </c>
      <c r="M50" s="64">
        <v>2</v>
      </c>
      <c r="N50" s="64">
        <v>2</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524</v>
      </c>
      <c r="L52" s="64">
        <v>575</v>
      </c>
      <c r="M52" s="64">
        <v>576</v>
      </c>
      <c r="N52" s="64">
        <v>488</v>
      </c>
      <c r="O52" s="65">
        <v>469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219</v>
      </c>
      <c r="L53" s="69">
        <v>166</v>
      </c>
      <c r="M53" s="69">
        <v>239</v>
      </c>
      <c r="N53" s="69">
        <v>321</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k6ZKN4ZXPuU3ptS3Nw5HqaErDvky3TTcVM6c+sk5zPDT0GlGbuXyoSm3sKZ5/sf3E36lscCWOWgTpe0OBJCPw==" saltValue="DbbgaLHHTpV9SIrpoDmQ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54" t="s">
        <v>24</v>
      </c>
      <c r="C41" s="1255"/>
      <c r="D41" s="81"/>
      <c r="E41" s="1256" t="s">
        <v>25</v>
      </c>
      <c r="F41" s="1256"/>
      <c r="G41" s="1256"/>
      <c r="H41" s="1257"/>
      <c r="I41" s="82">
        <v>4716</v>
      </c>
      <c r="J41" s="83">
        <v>4626</v>
      </c>
      <c r="K41" s="83">
        <v>4365</v>
      </c>
      <c r="L41" s="83">
        <v>4049</v>
      </c>
      <c r="M41" s="84">
        <v>3803</v>
      </c>
    </row>
    <row r="42" spans="2:13" ht="27.75" customHeight="1" x14ac:dyDescent="0.15">
      <c r="B42" s="1244"/>
      <c r="C42" s="1245"/>
      <c r="D42" s="85"/>
      <c r="E42" s="1248" t="s">
        <v>26</v>
      </c>
      <c r="F42" s="1248"/>
      <c r="G42" s="1248"/>
      <c r="H42" s="1249"/>
      <c r="I42" s="86">
        <v>37</v>
      </c>
      <c r="J42" s="87">
        <v>32</v>
      </c>
      <c r="K42" s="87">
        <v>27</v>
      </c>
      <c r="L42" s="87">
        <v>21</v>
      </c>
      <c r="M42" s="88">
        <v>17</v>
      </c>
    </row>
    <row r="43" spans="2:13" ht="27.75" customHeight="1" x14ac:dyDescent="0.15">
      <c r="B43" s="1244"/>
      <c r="C43" s="1245"/>
      <c r="D43" s="85"/>
      <c r="E43" s="1248" t="s">
        <v>27</v>
      </c>
      <c r="F43" s="1248"/>
      <c r="G43" s="1248"/>
      <c r="H43" s="1249"/>
      <c r="I43" s="86">
        <v>3257</v>
      </c>
      <c r="J43" s="87">
        <v>3139</v>
      </c>
      <c r="K43" s="87">
        <v>2872</v>
      </c>
      <c r="L43" s="87">
        <v>2627</v>
      </c>
      <c r="M43" s="88">
        <v>2441</v>
      </c>
    </row>
    <row r="44" spans="2:13" ht="27.75" customHeight="1" x14ac:dyDescent="0.15">
      <c r="B44" s="1244"/>
      <c r="C44" s="1245"/>
      <c r="D44" s="85"/>
      <c r="E44" s="1248" t="s">
        <v>28</v>
      </c>
      <c r="F44" s="1248"/>
      <c r="G44" s="1248"/>
      <c r="H44" s="1249"/>
      <c r="I44" s="86">
        <v>298</v>
      </c>
      <c r="J44" s="87">
        <v>244</v>
      </c>
      <c r="K44" s="87">
        <v>234</v>
      </c>
      <c r="L44" s="87">
        <v>226</v>
      </c>
      <c r="M44" s="88">
        <v>209</v>
      </c>
    </row>
    <row r="45" spans="2:13" ht="27.75" customHeight="1" x14ac:dyDescent="0.15">
      <c r="B45" s="1244"/>
      <c r="C45" s="1245"/>
      <c r="D45" s="85"/>
      <c r="E45" s="1248" t="s">
        <v>29</v>
      </c>
      <c r="F45" s="1248"/>
      <c r="G45" s="1248"/>
      <c r="H45" s="1249"/>
      <c r="I45" s="86">
        <v>561</v>
      </c>
      <c r="J45" s="87">
        <v>544</v>
      </c>
      <c r="K45" s="87">
        <v>525</v>
      </c>
      <c r="L45" s="87">
        <v>537</v>
      </c>
      <c r="M45" s="88">
        <v>572</v>
      </c>
    </row>
    <row r="46" spans="2:13" ht="27.75" customHeight="1" x14ac:dyDescent="0.15">
      <c r="B46" s="1244"/>
      <c r="C46" s="1245"/>
      <c r="D46" s="89"/>
      <c r="E46" s="1248" t="s">
        <v>30</v>
      </c>
      <c r="F46" s="1248"/>
      <c r="G46" s="1248"/>
      <c r="H46" s="1249"/>
      <c r="I46" s="86" t="s">
        <v>496</v>
      </c>
      <c r="J46" s="87" t="s">
        <v>496</v>
      </c>
      <c r="K46" s="87" t="s">
        <v>496</v>
      </c>
      <c r="L46" s="87" t="s">
        <v>496</v>
      </c>
      <c r="M46" s="88" t="s">
        <v>496</v>
      </c>
    </row>
    <row r="47" spans="2:13" ht="27.75" customHeight="1" x14ac:dyDescent="0.15">
      <c r="B47" s="1244"/>
      <c r="C47" s="1245"/>
      <c r="D47" s="90"/>
      <c r="E47" s="1258" t="s">
        <v>31</v>
      </c>
      <c r="F47" s="1259"/>
      <c r="G47" s="1259"/>
      <c r="H47" s="1260"/>
      <c r="I47" s="86" t="s">
        <v>496</v>
      </c>
      <c r="J47" s="87" t="s">
        <v>496</v>
      </c>
      <c r="K47" s="87" t="s">
        <v>496</v>
      </c>
      <c r="L47" s="87" t="s">
        <v>496</v>
      </c>
      <c r="M47" s="88" t="s">
        <v>496</v>
      </c>
    </row>
    <row r="48" spans="2:13" ht="27.75" customHeight="1" x14ac:dyDescent="0.15">
      <c r="B48" s="1244"/>
      <c r="C48" s="1245"/>
      <c r="D48" s="85"/>
      <c r="E48" s="1248" t="s">
        <v>32</v>
      </c>
      <c r="F48" s="1248"/>
      <c r="G48" s="1248"/>
      <c r="H48" s="1249"/>
      <c r="I48" s="86" t="s">
        <v>496</v>
      </c>
      <c r="J48" s="87" t="s">
        <v>496</v>
      </c>
      <c r="K48" s="87" t="s">
        <v>496</v>
      </c>
      <c r="L48" s="87" t="s">
        <v>496</v>
      </c>
      <c r="M48" s="88" t="s">
        <v>496</v>
      </c>
    </row>
    <row r="49" spans="2:13" ht="27.75" customHeight="1" x14ac:dyDescent="0.15">
      <c r="B49" s="1246"/>
      <c r="C49" s="1247"/>
      <c r="D49" s="85"/>
      <c r="E49" s="1248" t="s">
        <v>33</v>
      </c>
      <c r="F49" s="1248"/>
      <c r="G49" s="1248"/>
      <c r="H49" s="1249"/>
      <c r="I49" s="86" t="s">
        <v>496</v>
      </c>
      <c r="J49" s="87" t="s">
        <v>496</v>
      </c>
      <c r="K49" s="87" t="s">
        <v>496</v>
      </c>
      <c r="L49" s="87" t="s">
        <v>496</v>
      </c>
      <c r="M49" s="88" t="s">
        <v>496</v>
      </c>
    </row>
    <row r="50" spans="2:13" ht="27.75" customHeight="1" x14ac:dyDescent="0.15">
      <c r="B50" s="1242" t="s">
        <v>34</v>
      </c>
      <c r="C50" s="1243"/>
      <c r="D50" s="91"/>
      <c r="E50" s="1248" t="s">
        <v>35</v>
      </c>
      <c r="F50" s="1248"/>
      <c r="G50" s="1248"/>
      <c r="H50" s="1249"/>
      <c r="I50" s="86">
        <v>1749</v>
      </c>
      <c r="J50" s="87">
        <v>1674</v>
      </c>
      <c r="K50" s="87">
        <v>1862</v>
      </c>
      <c r="L50" s="87">
        <v>1826</v>
      </c>
      <c r="M50" s="88">
        <v>1982</v>
      </c>
    </row>
    <row r="51" spans="2:13" ht="27.75" customHeight="1" x14ac:dyDescent="0.15">
      <c r="B51" s="1244"/>
      <c r="C51" s="1245"/>
      <c r="D51" s="85"/>
      <c r="E51" s="1248" t="s">
        <v>36</v>
      </c>
      <c r="F51" s="1248"/>
      <c r="G51" s="1248"/>
      <c r="H51" s="1249"/>
      <c r="I51" s="86">
        <v>102</v>
      </c>
      <c r="J51" s="87">
        <v>91</v>
      </c>
      <c r="K51" s="87">
        <v>77</v>
      </c>
      <c r="L51" s="87">
        <v>65</v>
      </c>
      <c r="M51" s="88">
        <v>53</v>
      </c>
    </row>
    <row r="52" spans="2:13" ht="27.75" customHeight="1" x14ac:dyDescent="0.15">
      <c r="B52" s="1246"/>
      <c r="C52" s="1247"/>
      <c r="D52" s="85"/>
      <c r="E52" s="1248" t="s">
        <v>37</v>
      </c>
      <c r="F52" s="1248"/>
      <c r="G52" s="1248"/>
      <c r="H52" s="1249"/>
      <c r="I52" s="86">
        <v>4833</v>
      </c>
      <c r="J52" s="87">
        <v>4660</v>
      </c>
      <c r="K52" s="87">
        <v>4274</v>
      </c>
      <c r="L52" s="87">
        <v>4114</v>
      </c>
      <c r="M52" s="88">
        <v>3811</v>
      </c>
    </row>
    <row r="53" spans="2:13" ht="27.75" customHeight="1" thickBot="1" x14ac:dyDescent="0.2">
      <c r="B53" s="1250" t="s">
        <v>21</v>
      </c>
      <c r="C53" s="1251"/>
      <c r="D53" s="92"/>
      <c r="E53" s="1252" t="s">
        <v>38</v>
      </c>
      <c r="F53" s="1252"/>
      <c r="G53" s="1252"/>
      <c r="H53" s="1253"/>
      <c r="I53" s="93">
        <v>2184</v>
      </c>
      <c r="J53" s="94">
        <v>2159</v>
      </c>
      <c r="K53" s="94">
        <v>1811</v>
      </c>
      <c r="L53" s="94">
        <v>1456</v>
      </c>
      <c r="M53" s="95">
        <v>1197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dqvmqO+atphNiRR5bWKxYqH+jWC+sNAgsA7ms7ICeL9Duv/e/F3f0cOSm9lR60Hb0P+LvmFwU9/TszJndMqtA==" saltValue="c5I3mUGERQcSLz0ixECI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938</v>
      </c>
      <c r="G55" s="107">
        <v>815</v>
      </c>
      <c r="H55" s="108">
        <v>748</v>
      </c>
    </row>
    <row r="56" spans="2:8" ht="52.5" customHeight="1" x14ac:dyDescent="0.15">
      <c r="B56" s="109"/>
      <c r="C56" s="1271" t="s">
        <v>42</v>
      </c>
      <c r="D56" s="1271"/>
      <c r="E56" s="1272"/>
      <c r="F56" s="110">
        <v>146</v>
      </c>
      <c r="G56" s="110">
        <v>146</v>
      </c>
      <c r="H56" s="111">
        <v>146</v>
      </c>
    </row>
    <row r="57" spans="2:8" ht="53.25" customHeight="1" x14ac:dyDescent="0.15">
      <c r="B57" s="109"/>
      <c r="C57" s="1273" t="s">
        <v>43</v>
      </c>
      <c r="D57" s="1273"/>
      <c r="E57" s="1274"/>
      <c r="F57" s="112">
        <v>479</v>
      </c>
      <c r="G57" s="112">
        <v>555</v>
      </c>
      <c r="H57" s="113">
        <v>761</v>
      </c>
    </row>
    <row r="58" spans="2:8" ht="45.75" customHeight="1" x14ac:dyDescent="0.15">
      <c r="B58" s="114"/>
      <c r="C58" s="1261" t="s">
        <v>582</v>
      </c>
      <c r="D58" s="1262"/>
      <c r="E58" s="1263"/>
      <c r="F58" s="115">
        <v>100</v>
      </c>
      <c r="G58" s="115">
        <v>200</v>
      </c>
      <c r="H58" s="116">
        <v>400</v>
      </c>
    </row>
    <row r="59" spans="2:8" ht="45.75" customHeight="1" x14ac:dyDescent="0.15">
      <c r="B59" s="114"/>
      <c r="C59" s="1261" t="s">
        <v>584</v>
      </c>
      <c r="D59" s="1262"/>
      <c r="E59" s="1263"/>
      <c r="F59" s="115">
        <v>198</v>
      </c>
      <c r="G59" s="115">
        <v>175</v>
      </c>
      <c r="H59" s="116">
        <v>182</v>
      </c>
    </row>
    <row r="60" spans="2:8" ht="45.75" customHeight="1" x14ac:dyDescent="0.15">
      <c r="B60" s="114"/>
      <c r="C60" s="1261" t="s">
        <v>585</v>
      </c>
      <c r="D60" s="1262"/>
      <c r="E60" s="1263"/>
      <c r="F60" s="115" t="s">
        <v>583</v>
      </c>
      <c r="G60" s="115" t="s">
        <v>583</v>
      </c>
      <c r="H60" s="116">
        <v>143</v>
      </c>
    </row>
    <row r="61" spans="2:8" ht="45.75" customHeight="1" x14ac:dyDescent="0.15">
      <c r="B61" s="114"/>
      <c r="C61" s="1261" t="s">
        <v>586</v>
      </c>
      <c r="D61" s="1262"/>
      <c r="E61" s="1263"/>
      <c r="F61" s="115">
        <v>22</v>
      </c>
      <c r="G61" s="115">
        <v>21</v>
      </c>
      <c r="H61" s="116">
        <v>20</v>
      </c>
    </row>
    <row r="62" spans="2:8" ht="45.75" customHeight="1" thickBot="1" x14ac:dyDescent="0.2">
      <c r="B62" s="117"/>
      <c r="C62" s="1264" t="s">
        <v>587</v>
      </c>
      <c r="D62" s="1265"/>
      <c r="E62" s="1266"/>
      <c r="F62" s="118">
        <v>18</v>
      </c>
      <c r="G62" s="118">
        <v>17</v>
      </c>
      <c r="H62" s="119">
        <v>17</v>
      </c>
    </row>
    <row r="63" spans="2:8" ht="52.5" customHeight="1" thickBot="1" x14ac:dyDescent="0.2">
      <c r="B63" s="120"/>
      <c r="C63" s="1267" t="s">
        <v>44</v>
      </c>
      <c r="D63" s="1267"/>
      <c r="E63" s="1268"/>
      <c r="F63" s="121">
        <v>1563</v>
      </c>
      <c r="G63" s="121">
        <v>1515</v>
      </c>
      <c r="H63" s="122">
        <v>1656</v>
      </c>
    </row>
    <row r="64" spans="2:8" ht="15" customHeight="1" x14ac:dyDescent="0.15"/>
    <row r="65" ht="0" hidden="1" customHeight="1" x14ac:dyDescent="0.15"/>
    <row r="66" ht="0" hidden="1" customHeight="1" x14ac:dyDescent="0.15"/>
  </sheetData>
  <sheetProtection algorithmName="SHA-512" hashValue="KcqZbjp2A/p48tbvOz3Nw5RTDu03HQ4cbAaH66jftFrsQ07PT3gURmRvN2b61DLxOCPJ+8Vu2RJiA3tmRk2Xbw==" saltValue="tEPNqwC864LvPHqg9EJM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594</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86.3</v>
      </c>
      <c r="CG51" s="1277"/>
      <c r="CH51" s="1277"/>
      <c r="CI51" s="1277"/>
      <c r="CJ51" s="1277"/>
      <c r="CK51" s="1277"/>
      <c r="CL51" s="1277"/>
      <c r="CM51" s="1277"/>
      <c r="CN51" s="1277">
        <v>69.7</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596</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52.8</v>
      </c>
      <c r="CG53" s="1277"/>
      <c r="CH53" s="1277"/>
      <c r="CI53" s="1277"/>
      <c r="CJ53" s="1277"/>
      <c r="CK53" s="1277"/>
      <c r="CL53" s="1277"/>
      <c r="CM53" s="1277"/>
      <c r="CN53" s="1277">
        <v>56.7</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597</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594</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108</v>
      </c>
      <c r="BQ73" s="1277"/>
      <c r="BR73" s="1277"/>
      <c r="BS73" s="1277"/>
      <c r="BT73" s="1277"/>
      <c r="BU73" s="1277"/>
      <c r="BV73" s="1277"/>
      <c r="BW73" s="1277"/>
      <c r="BX73" s="1277">
        <v>109.4</v>
      </c>
      <c r="BY73" s="1277"/>
      <c r="BZ73" s="1277"/>
      <c r="CA73" s="1277"/>
      <c r="CB73" s="1277"/>
      <c r="CC73" s="1277"/>
      <c r="CD73" s="1277"/>
      <c r="CE73" s="1277"/>
      <c r="CF73" s="1277">
        <v>86.3</v>
      </c>
      <c r="CG73" s="1277"/>
      <c r="CH73" s="1277"/>
      <c r="CI73" s="1277"/>
      <c r="CJ73" s="1277"/>
      <c r="CK73" s="1277"/>
      <c r="CL73" s="1277"/>
      <c r="CM73" s="1277"/>
      <c r="CN73" s="1277">
        <v>69.7</v>
      </c>
      <c r="CO73" s="1277"/>
      <c r="CP73" s="1277"/>
      <c r="CQ73" s="1277"/>
      <c r="CR73" s="1277"/>
      <c r="CS73" s="1277"/>
      <c r="CT73" s="1277"/>
      <c r="CU73" s="1277"/>
      <c r="CV73" s="1277">
        <v>53.9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600</v>
      </c>
      <c r="BC75" s="1280"/>
      <c r="BD75" s="1280"/>
      <c r="BE75" s="1280"/>
      <c r="BF75" s="1280"/>
      <c r="BG75" s="1280"/>
      <c r="BH75" s="1280"/>
      <c r="BI75" s="1280"/>
      <c r="BJ75" s="1280"/>
      <c r="BK75" s="1280"/>
      <c r="BL75" s="1280"/>
      <c r="BM75" s="1280"/>
      <c r="BN75" s="1280"/>
      <c r="BO75" s="1280"/>
      <c r="BP75" s="1277">
        <v>11.2</v>
      </c>
      <c r="BQ75" s="1277"/>
      <c r="BR75" s="1277"/>
      <c r="BS75" s="1277"/>
      <c r="BT75" s="1277"/>
      <c r="BU75" s="1277"/>
      <c r="BV75" s="1277"/>
      <c r="BW75" s="1277"/>
      <c r="BX75" s="1277">
        <v>9.9</v>
      </c>
      <c r="BY75" s="1277"/>
      <c r="BZ75" s="1277"/>
      <c r="CA75" s="1277"/>
      <c r="CB75" s="1277"/>
      <c r="CC75" s="1277"/>
      <c r="CD75" s="1277"/>
      <c r="CE75" s="1277"/>
      <c r="CF75" s="1277">
        <v>10.199999999999999</v>
      </c>
      <c r="CG75" s="1277"/>
      <c r="CH75" s="1277"/>
      <c r="CI75" s="1277"/>
      <c r="CJ75" s="1277"/>
      <c r="CK75" s="1277"/>
      <c r="CL75" s="1277"/>
      <c r="CM75" s="1277"/>
      <c r="CN75" s="1277">
        <v>11.7</v>
      </c>
      <c r="CO75" s="1277"/>
      <c r="CP75" s="1277"/>
      <c r="CQ75" s="1277"/>
      <c r="CR75" s="1277"/>
      <c r="CS75" s="1277"/>
      <c r="CT75" s="1277"/>
      <c r="CU75" s="1277"/>
      <c r="CV75" s="1277">
        <v>13.9</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597</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600</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6zbN1cPsVUN+ohdVzZUtj+6cZi0Aq2dGQuysTL/6yW/bGT2UdGkrh5vjbc3bzt2rGn15KTaIyHJx9M3x+FJGg==" saltValue="gFRpMhlJXQRoJQj3VolZ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caLyiKxcwSR6FSO35Q355VDUgFaQ16YF5QdxiWK2OPtFxhWHBqcg+PhqS3WT7d7WzJQ8R4/1n1cJ2yFI15sEg==" saltValue="J9YY5qbg1CZ4I6Z8E2bb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almXgXgJdhuyu7EpLjHZzKLat3Ju6KvwtygSmUHrUknQpMw1uWMzlyU/RdYSsDxnnSIm5SplbUbZG3DwGFUg==" saltValue="MXDR7QQ0XqYfQe7qTyQv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162473</v>
      </c>
      <c r="E3" s="141"/>
      <c r="F3" s="142">
        <v>174587</v>
      </c>
      <c r="G3" s="143"/>
      <c r="H3" s="144"/>
    </row>
    <row r="4" spans="1:8" x14ac:dyDescent="0.15">
      <c r="A4" s="145"/>
      <c r="B4" s="146"/>
      <c r="C4" s="147"/>
      <c r="D4" s="148">
        <v>57610</v>
      </c>
      <c r="E4" s="149"/>
      <c r="F4" s="150">
        <v>79695</v>
      </c>
      <c r="G4" s="151"/>
      <c r="H4" s="152"/>
    </row>
    <row r="5" spans="1:8" x14ac:dyDescent="0.15">
      <c r="A5" s="133" t="s">
        <v>530</v>
      </c>
      <c r="B5" s="138"/>
      <c r="C5" s="139"/>
      <c r="D5" s="140">
        <v>200984</v>
      </c>
      <c r="E5" s="141"/>
      <c r="F5" s="142">
        <v>175675</v>
      </c>
      <c r="G5" s="143"/>
      <c r="H5" s="144"/>
    </row>
    <row r="6" spans="1:8" x14ac:dyDescent="0.15">
      <c r="A6" s="145"/>
      <c r="B6" s="146"/>
      <c r="C6" s="147"/>
      <c r="D6" s="148">
        <v>30932</v>
      </c>
      <c r="E6" s="149"/>
      <c r="F6" s="150">
        <v>87698</v>
      </c>
      <c r="G6" s="151"/>
      <c r="H6" s="152"/>
    </row>
    <row r="7" spans="1:8" x14ac:dyDescent="0.15">
      <c r="A7" s="133" t="s">
        <v>531</v>
      </c>
      <c r="B7" s="138"/>
      <c r="C7" s="139"/>
      <c r="D7" s="140">
        <v>37311</v>
      </c>
      <c r="E7" s="141"/>
      <c r="F7" s="142">
        <v>280458</v>
      </c>
      <c r="G7" s="143"/>
      <c r="H7" s="144"/>
    </row>
    <row r="8" spans="1:8" x14ac:dyDescent="0.15">
      <c r="A8" s="145"/>
      <c r="B8" s="146"/>
      <c r="C8" s="147"/>
      <c r="D8" s="148">
        <v>29639</v>
      </c>
      <c r="E8" s="149"/>
      <c r="F8" s="150">
        <v>127286</v>
      </c>
      <c r="G8" s="151"/>
      <c r="H8" s="152"/>
    </row>
    <row r="9" spans="1:8" x14ac:dyDescent="0.15">
      <c r="A9" s="133" t="s">
        <v>532</v>
      </c>
      <c r="B9" s="138"/>
      <c r="C9" s="139"/>
      <c r="D9" s="140">
        <v>48458</v>
      </c>
      <c r="E9" s="141"/>
      <c r="F9" s="142">
        <v>291945</v>
      </c>
      <c r="G9" s="143"/>
      <c r="H9" s="144"/>
    </row>
    <row r="10" spans="1:8" x14ac:dyDescent="0.15">
      <c r="A10" s="145"/>
      <c r="B10" s="146"/>
      <c r="C10" s="147"/>
      <c r="D10" s="148">
        <v>27257</v>
      </c>
      <c r="E10" s="149"/>
      <c r="F10" s="150">
        <v>127651</v>
      </c>
      <c r="G10" s="151"/>
      <c r="H10" s="152"/>
    </row>
    <row r="11" spans="1:8" x14ac:dyDescent="0.15">
      <c r="A11" s="133" t="s">
        <v>533</v>
      </c>
      <c r="B11" s="138"/>
      <c r="C11" s="139"/>
      <c r="D11" s="140">
        <v>51624</v>
      </c>
      <c r="E11" s="141"/>
      <c r="F11" s="142">
        <v>291173</v>
      </c>
      <c r="G11" s="143"/>
      <c r="H11" s="144"/>
    </row>
    <row r="12" spans="1:8" x14ac:dyDescent="0.15">
      <c r="A12" s="145"/>
      <c r="B12" s="146"/>
      <c r="C12" s="153"/>
      <c r="D12" s="148">
        <v>21469</v>
      </c>
      <c r="E12" s="149"/>
      <c r="F12" s="150">
        <v>119071</v>
      </c>
      <c r="G12" s="151"/>
      <c r="H12" s="152"/>
    </row>
    <row r="13" spans="1:8" x14ac:dyDescent="0.15">
      <c r="A13" s="133"/>
      <c r="B13" s="138"/>
      <c r="C13" s="154"/>
      <c r="D13" s="155">
        <v>100170</v>
      </c>
      <c r="E13" s="156"/>
      <c r="F13" s="157">
        <v>242768</v>
      </c>
      <c r="G13" s="158"/>
      <c r="H13" s="144"/>
    </row>
    <row r="14" spans="1:8" x14ac:dyDescent="0.15">
      <c r="A14" s="145"/>
      <c r="B14" s="146"/>
      <c r="C14" s="147"/>
      <c r="D14" s="148">
        <v>33381</v>
      </c>
      <c r="E14" s="149"/>
      <c r="F14" s="150">
        <v>108280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6.08</v>
      </c>
      <c r="C19" s="159">
        <f>ROUND(VALUE(SUBSTITUTE(実質収支比率等に係る経年分析!G$48,"▲","-")),2)</f>
        <v>4.82</v>
      </c>
      <c r="D19" s="159">
        <f>ROUND(VALUE(SUBSTITUTE(実質収支比率等に係る経年分析!H$48,"▲","-")),2)</f>
        <v>3.18</v>
      </c>
      <c r="E19" s="159">
        <f>ROUND(VALUE(SUBSTITUTE(実質収支比率等に係る経年分析!I$48,"▲","-")),2)</f>
        <v>5.68</v>
      </c>
      <c r="F19" s="159">
        <f>ROUND(VALUE(SUBSTITUTE(実質収支比率等に係る経年分析!J$48,"▲","-")),2)</f>
        <v>4.8</v>
      </c>
    </row>
    <row r="20" spans="1:11" x14ac:dyDescent="0.15">
      <c r="A20" s="159" t="s">
        <v>48</v>
      </c>
      <c r="B20" s="159">
        <f>ROUND(VALUE(SUBSTITUTE(実質収支比率等に係る経年分析!F$47,"▲","-")),2)</f>
        <v>29.94</v>
      </c>
      <c r="C20" s="159">
        <f>ROUND(VALUE(SUBSTITUTE(実質収支比率等に係る経年分析!G$47,"▲","-")),2)</f>
        <v>33.33</v>
      </c>
      <c r="D20" s="159">
        <f>ROUND(VALUE(SUBSTITUTE(実質収支比率等に係る経年分析!H$47,"▲","-")),2)</f>
        <v>35.26</v>
      </c>
      <c r="E20" s="159">
        <f>ROUND(VALUE(SUBSTITUTE(実質収支比率等に係る経年分析!I$47,"▲","-")),2)</f>
        <v>31.74</v>
      </c>
      <c r="F20" s="159">
        <f>ROUND(VALUE(SUBSTITUTE(実質収支比率等に係る経年分析!J$47,"▲","-")),2)</f>
        <v>27.94</v>
      </c>
    </row>
    <row r="21" spans="1:11" x14ac:dyDescent="0.15">
      <c r="A21" s="159" t="s">
        <v>49</v>
      </c>
      <c r="B21" s="159">
        <f>IF(ISNUMBER(VALUE(SUBSTITUTE(実質収支比率等に係る経年分析!F$49,"▲","-"))),ROUND(VALUE(SUBSTITUTE(実質収支比率等に係る経年分析!F$49,"▲","-")),2),NA())</f>
        <v>3.31</v>
      </c>
      <c r="C21" s="159">
        <f>IF(ISNUMBER(VALUE(SUBSTITUTE(実質収支比率等に係る経年分析!G$49,"▲","-"))),ROUND(VALUE(SUBSTITUTE(実質収支比率等に係る経年分析!G$49,"▲","-")),2),NA())</f>
        <v>2.15</v>
      </c>
      <c r="D21" s="159">
        <f>IF(ISNUMBER(VALUE(SUBSTITUTE(実質収支比率等に係る経年分析!H$49,"▲","-"))),ROUND(VALUE(SUBSTITUTE(実質収支比率等に係る経年分析!H$49,"▲","-")),2),NA())</f>
        <v>2.06</v>
      </c>
      <c r="E21" s="159">
        <f>IF(ISNUMBER(VALUE(SUBSTITUTE(実質収支比率等に係る経年分析!I$49,"▲","-"))),ROUND(VALUE(SUBSTITUTE(実質収支比率等に係る経年分析!I$49,"▲","-")),2),NA())</f>
        <v>-2.4300000000000002</v>
      </c>
      <c r="F21" s="159">
        <f>IF(ISNUMBER(VALUE(SUBSTITUTE(実質収支比率等に係る経年分析!J$49,"▲","-"))),ROUND(VALUE(SUBSTITUTE(実質収支比率等に係る経年分析!J$49,"▲","-")),2),NA())</f>
        <v>-3.12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0.56999999999999995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1.1299999999999999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1.1499999999999999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4.3499999999999996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v>
      </c>
    </row>
    <row r="36" spans="1:16" x14ac:dyDescent="0.15">
      <c r="A36" s="160" t="str">
        <f>IF(連結実質赤字比率に係る赤字・黒字の構成分析!C$34="",NA(),連結実質赤字比率に係る赤字・黒字の構成分析!C$34)</f>
        <v>住宅新築資金等貸付特別会計</v>
      </c>
      <c r="B36" s="160">
        <f>IF(ROUND(VALUE(SUBSTITUTE(連結実質赤字比率に係る赤字・黒字の構成分析!F$34,"▲", "-")), 2) &lt; 0, ABS(ROUND(VALUE(SUBSTITUTE(連結実質赤字比率に係る赤字・黒字の構成分析!F$34,"▲", "-")), 2)), NA())</f>
        <v>1.1599999999999999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1.19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1.17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524</v>
      </c>
      <c r="E42" s="161"/>
      <c r="F42" s="161"/>
      <c r="G42" s="161">
        <f>'実質公債費比率（分子）の構造'!L$52</f>
        <v>575</v>
      </c>
      <c r="H42" s="161"/>
      <c r="I42" s="161"/>
      <c r="J42" s="161">
        <f>'実質公債費比率（分子）の構造'!M$52</f>
        <v>576</v>
      </c>
      <c r="K42" s="161"/>
      <c r="L42" s="161"/>
      <c r="M42" s="161">
        <f>'実質公債費比率（分子）の構造'!N$52</f>
        <v>488</v>
      </c>
      <c r="N42" s="161"/>
      <c r="O42" s="161"/>
      <c r="P42" s="161">
        <f>'実質公債費比率（分子）の構造'!O$52</f>
        <v>469</v>
      </c>
    </row>
    <row r="43" spans="1:16" x14ac:dyDescent="0.15">
      <c r="A43" s="161" t="s">
        <v>57</v>
      </c>
      <c r="B43" s="161">
        <f>'実質公債費比率（分子）の構造'!K$51</f>
        <v>0</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2</v>
      </c>
      <c r="O44" s="161"/>
      <c r="P44" s="161"/>
    </row>
    <row r="45" spans="1:16" x14ac:dyDescent="0.15">
      <c r="A45" s="161" t="s">
        <v>59</v>
      </c>
      <c r="B45" s="161">
        <f>'実質公債費比率（分子）の構造'!K$49</f>
        <v>14</v>
      </c>
      <c r="C45" s="161"/>
      <c r="D45" s="161"/>
      <c r="E45" s="161">
        <f>'実質公債費比率（分子）の構造'!L$49</f>
        <v>14</v>
      </c>
      <c r="F45" s="161"/>
      <c r="G45" s="161"/>
      <c r="H45" s="161">
        <f>'実質公債費比率（分子）の構造'!M$49</f>
        <v>17</v>
      </c>
      <c r="I45" s="161"/>
      <c r="J45" s="161"/>
      <c r="K45" s="161">
        <f>'実質公債費比率（分子）の構造'!N$49</f>
        <v>19</v>
      </c>
      <c r="L45" s="161"/>
      <c r="M45" s="161"/>
      <c r="N45" s="161">
        <f>'実質公債費比率（分子）の構造'!O$49</f>
        <v>23</v>
      </c>
      <c r="O45" s="161"/>
      <c r="P45" s="161"/>
    </row>
    <row r="46" spans="1:16" x14ac:dyDescent="0.15">
      <c r="A46" s="161" t="s">
        <v>60</v>
      </c>
      <c r="B46" s="161">
        <f>'実質公債費比率（分子）の構造'!K$48</f>
        <v>263</v>
      </c>
      <c r="C46" s="161"/>
      <c r="D46" s="161"/>
      <c r="E46" s="161">
        <f>'実質公債費比率（分子）の構造'!L$48</f>
        <v>257</v>
      </c>
      <c r="F46" s="161"/>
      <c r="G46" s="161"/>
      <c r="H46" s="161">
        <f>'実質公債費比率（分子）の構造'!M$48</f>
        <v>274</v>
      </c>
      <c r="I46" s="161"/>
      <c r="J46" s="161"/>
      <c r="K46" s="161">
        <f>'実質公債費比率（分子）の構造'!N$48</f>
        <v>273</v>
      </c>
      <c r="L46" s="161"/>
      <c r="M46" s="161"/>
      <c r="N46" s="161">
        <f>'実質公債費比率（分子）の構造'!O$48</f>
        <v>263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464</v>
      </c>
      <c r="C49" s="161"/>
      <c r="D49" s="161"/>
      <c r="E49" s="161">
        <f>'実質公債費比率（分子）の構造'!L$45</f>
        <v>467</v>
      </c>
      <c r="F49" s="161"/>
      <c r="G49" s="161"/>
      <c r="H49" s="161">
        <f>'実質公債費比率（分子）の構造'!M$45</f>
        <v>522</v>
      </c>
      <c r="I49" s="161"/>
      <c r="J49" s="161"/>
      <c r="K49" s="161">
        <f>'実質公債費比率（分子）の構造'!N$45</f>
        <v>515</v>
      </c>
      <c r="L49" s="161"/>
      <c r="M49" s="161"/>
      <c r="N49" s="161">
        <f>'実質公債費比率（分子）の構造'!O$45</f>
        <v>518</v>
      </c>
      <c r="O49" s="161"/>
      <c r="P49" s="161"/>
    </row>
    <row r="50" spans="1:16" x14ac:dyDescent="0.15">
      <c r="A50" s="161" t="s">
        <v>64</v>
      </c>
      <c r="B50" s="161" t="e">
        <f>NA()</f>
        <v>#N/A</v>
      </c>
      <c r="C50" s="161">
        <f>IF(ISNUMBER('実質公債費比率（分子）の構造'!K$53),'実質公債費比率（分子）の構造'!K$53,NA())</f>
        <v>219</v>
      </c>
      <c r="D50" s="161" t="e">
        <f>NA()</f>
        <v>#N/A</v>
      </c>
      <c r="E50" s="161" t="e">
        <f>NA()</f>
        <v>#N/A</v>
      </c>
      <c r="F50" s="161">
        <f>IF(ISNUMBER('実質公債費比率（分子）の構造'!L$53),'実質公債費比率（分子）の構造'!L$53,NA())</f>
        <v>166</v>
      </c>
      <c r="G50" s="161" t="e">
        <f>NA()</f>
        <v>#N/A</v>
      </c>
      <c r="H50" s="161" t="e">
        <f>NA()</f>
        <v>#N/A</v>
      </c>
      <c r="I50" s="161">
        <f>IF(ISNUMBER('実質公債費比率（分子）の構造'!M$53),'実質公債費比率（分子）の構造'!M$53,NA())</f>
        <v>239</v>
      </c>
      <c r="J50" s="161" t="e">
        <f>NA()</f>
        <v>#N/A</v>
      </c>
      <c r="K50" s="161" t="e">
        <f>NA()</f>
        <v>#N/A</v>
      </c>
      <c r="L50" s="161">
        <f>IF(ISNUMBER('実質公債費比率（分子）の構造'!N$53),'実質公債費比率（分子）の構造'!N$53,NA())</f>
        <v>321</v>
      </c>
      <c r="M50" s="161" t="e">
        <f>NA()</f>
        <v>#N/A</v>
      </c>
      <c r="N50" s="161" t="e">
        <f>NA()</f>
        <v>#N/A</v>
      </c>
      <c r="O50" s="161">
        <f>IF(ISNUMBER('実質公債費比率（分子）の構造'!O$53),'実質公債費比率（分子）の構造'!O$53,NA())</f>
        <v>337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4833</v>
      </c>
      <c r="E56" s="160"/>
      <c r="F56" s="160"/>
      <c r="G56" s="160">
        <f>'将来負担比率（分子）の構造'!J$52</f>
        <v>4660</v>
      </c>
      <c r="H56" s="160"/>
      <c r="I56" s="160"/>
      <c r="J56" s="160">
        <f>'将来負担比率（分子）の構造'!K$52</f>
        <v>4274</v>
      </c>
      <c r="K56" s="160"/>
      <c r="L56" s="160"/>
      <c r="M56" s="160">
        <f>'将来負担比率（分子）の構造'!L$52</f>
        <v>4114</v>
      </c>
      <c r="N56" s="160"/>
      <c r="O56" s="160"/>
      <c r="P56" s="160">
        <f>'将来負担比率（分子）の構造'!M$52</f>
        <v>3811</v>
      </c>
    </row>
    <row r="57" spans="1:16" x14ac:dyDescent="0.15">
      <c r="A57" s="160" t="s">
        <v>36</v>
      </c>
      <c r="B57" s="160"/>
      <c r="C57" s="160"/>
      <c r="D57" s="160">
        <f>'将来負担比率（分子）の構造'!I$51</f>
        <v>102</v>
      </c>
      <c r="E57" s="160"/>
      <c r="F57" s="160"/>
      <c r="G57" s="160">
        <f>'将来負担比率（分子）の構造'!J$51</f>
        <v>91</v>
      </c>
      <c r="H57" s="160"/>
      <c r="I57" s="160"/>
      <c r="J57" s="160">
        <f>'将来負担比率（分子）の構造'!K$51</f>
        <v>77</v>
      </c>
      <c r="K57" s="160"/>
      <c r="L57" s="160"/>
      <c r="M57" s="160">
        <f>'将来負担比率（分子）の構造'!L$51</f>
        <v>65</v>
      </c>
      <c r="N57" s="160"/>
      <c r="O57" s="160"/>
      <c r="P57" s="160">
        <f>'将来負担比率（分子）の構造'!M$51</f>
        <v>53</v>
      </c>
    </row>
    <row r="58" spans="1:16" x14ac:dyDescent="0.15">
      <c r="A58" s="160" t="s">
        <v>35</v>
      </c>
      <c r="B58" s="160"/>
      <c r="C58" s="160"/>
      <c r="D58" s="160">
        <f>'将来負担比率（分子）の構造'!I$50</f>
        <v>1749</v>
      </c>
      <c r="E58" s="160"/>
      <c r="F58" s="160"/>
      <c r="G58" s="160">
        <f>'将来負担比率（分子）の構造'!J$50</f>
        <v>1674</v>
      </c>
      <c r="H58" s="160"/>
      <c r="I58" s="160"/>
      <c r="J58" s="160">
        <f>'将来負担比率（分子）の構造'!K$50</f>
        <v>1862</v>
      </c>
      <c r="K58" s="160"/>
      <c r="L58" s="160"/>
      <c r="M58" s="160">
        <f>'将来負担比率（分子）の構造'!L$50</f>
        <v>1826</v>
      </c>
      <c r="N58" s="160"/>
      <c r="O58" s="160"/>
      <c r="P58" s="160">
        <f>'将来負担比率（分子）の構造'!M$50</f>
        <v>1982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561</v>
      </c>
      <c r="C62" s="160"/>
      <c r="D62" s="160"/>
      <c r="E62" s="160">
        <f>'将来負担比率（分子）の構造'!J$45</f>
        <v>544</v>
      </c>
      <c r="F62" s="160"/>
      <c r="G62" s="160"/>
      <c r="H62" s="160">
        <f>'将来負担比率（分子）の構造'!K$45</f>
        <v>525</v>
      </c>
      <c r="I62" s="160"/>
      <c r="J62" s="160"/>
      <c r="K62" s="160">
        <f>'将来負担比率（分子）の構造'!L$45</f>
        <v>537</v>
      </c>
      <c r="L62" s="160"/>
      <c r="M62" s="160"/>
      <c r="N62" s="160">
        <f>'将来負担比率（分子）の構造'!M$45</f>
        <v>572</v>
      </c>
      <c r="O62" s="160"/>
      <c r="P62" s="160"/>
    </row>
    <row r="63" spans="1:16" x14ac:dyDescent="0.15">
      <c r="A63" s="160" t="s">
        <v>28</v>
      </c>
      <c r="B63" s="160">
        <f>'将来負担比率（分子）の構造'!I$44</f>
        <v>298</v>
      </c>
      <c r="C63" s="160"/>
      <c r="D63" s="160"/>
      <c r="E63" s="160">
        <f>'将来負担比率（分子）の構造'!J$44</f>
        <v>244</v>
      </c>
      <c r="F63" s="160"/>
      <c r="G63" s="160"/>
      <c r="H63" s="160">
        <f>'将来負担比率（分子）の構造'!K$44</f>
        <v>234</v>
      </c>
      <c r="I63" s="160"/>
      <c r="J63" s="160"/>
      <c r="K63" s="160">
        <f>'将来負担比率（分子）の構造'!L$44</f>
        <v>226</v>
      </c>
      <c r="L63" s="160"/>
      <c r="M63" s="160"/>
      <c r="N63" s="160">
        <f>'将来負担比率（分子）の構造'!M$44</f>
        <v>209</v>
      </c>
      <c r="O63" s="160"/>
      <c r="P63" s="160"/>
    </row>
    <row r="64" spans="1:16" x14ac:dyDescent="0.15">
      <c r="A64" s="160" t="s">
        <v>27</v>
      </c>
      <c r="B64" s="160">
        <f>'将来負担比率（分子）の構造'!I$43</f>
        <v>3257</v>
      </c>
      <c r="C64" s="160"/>
      <c r="D64" s="160"/>
      <c r="E64" s="160">
        <f>'将来負担比率（分子）の構造'!J$43</f>
        <v>3139</v>
      </c>
      <c r="F64" s="160"/>
      <c r="G64" s="160"/>
      <c r="H64" s="160">
        <f>'将来負担比率（分子）の構造'!K$43</f>
        <v>2872</v>
      </c>
      <c r="I64" s="160"/>
      <c r="J64" s="160"/>
      <c r="K64" s="160">
        <f>'将来負担比率（分子）の構造'!L$43</f>
        <v>2627</v>
      </c>
      <c r="L64" s="160"/>
      <c r="M64" s="160"/>
      <c r="N64" s="160">
        <f>'将来負担比率（分子）の構造'!M$43</f>
        <v>2441</v>
      </c>
      <c r="O64" s="160"/>
      <c r="P64" s="160"/>
    </row>
    <row r="65" spans="1:16" x14ac:dyDescent="0.15">
      <c r="A65" s="160" t="s">
        <v>26</v>
      </c>
      <c r="B65" s="160">
        <f>'将来負担比率（分子）の構造'!I$42</f>
        <v>37</v>
      </c>
      <c r="C65" s="160"/>
      <c r="D65" s="160"/>
      <c r="E65" s="160">
        <f>'将来負担比率（分子）の構造'!J$42</f>
        <v>32</v>
      </c>
      <c r="F65" s="160"/>
      <c r="G65" s="160"/>
      <c r="H65" s="160">
        <f>'将来負担比率（分子）の構造'!K$42</f>
        <v>27</v>
      </c>
      <c r="I65" s="160"/>
      <c r="J65" s="160"/>
      <c r="K65" s="160">
        <f>'将来負担比率（分子）の構造'!L$42</f>
        <v>21</v>
      </c>
      <c r="L65" s="160"/>
      <c r="M65" s="160"/>
      <c r="N65" s="160">
        <f>'将来負担比率（分子）の構造'!M$42</f>
        <v>17</v>
      </c>
      <c r="O65" s="160"/>
      <c r="P65" s="160"/>
    </row>
    <row r="66" spans="1:16" x14ac:dyDescent="0.15">
      <c r="A66" s="160" t="s">
        <v>25</v>
      </c>
      <c r="B66" s="160">
        <f>'将来負担比率（分子）の構造'!I$41</f>
        <v>4716</v>
      </c>
      <c r="C66" s="160"/>
      <c r="D66" s="160"/>
      <c r="E66" s="160">
        <f>'将来負担比率（分子）の構造'!J$41</f>
        <v>4626</v>
      </c>
      <c r="F66" s="160"/>
      <c r="G66" s="160"/>
      <c r="H66" s="160">
        <f>'将来負担比率（分子）の構造'!K$41</f>
        <v>4365</v>
      </c>
      <c r="I66" s="160"/>
      <c r="J66" s="160"/>
      <c r="K66" s="160">
        <f>'将来負担比率（分子）の構造'!L$41</f>
        <v>4049</v>
      </c>
      <c r="L66" s="160"/>
      <c r="M66" s="160"/>
      <c r="N66" s="160">
        <f>'将来負担比率（分子）の構造'!M$41</f>
        <v>3803</v>
      </c>
      <c r="O66" s="160"/>
      <c r="P66" s="160"/>
    </row>
    <row r="67" spans="1:16" x14ac:dyDescent="0.15">
      <c r="A67" s="160" t="s">
        <v>68</v>
      </c>
      <c r="B67" s="160" t="e">
        <f>NA()</f>
        <v>#N/A</v>
      </c>
      <c r="C67" s="160">
        <f>IF(ISNUMBER('将来負担比率（分子）の構造'!I$53), IF('将来負担比率（分子）の構造'!I$53 &lt; 0, 0, '将来負担比率（分子）の構造'!I$53), NA())</f>
        <v>2184</v>
      </c>
      <c r="D67" s="160" t="e">
        <f>NA()</f>
        <v>#N/A</v>
      </c>
      <c r="E67" s="160" t="e">
        <f>NA()</f>
        <v>#N/A</v>
      </c>
      <c r="F67" s="160">
        <f>IF(ISNUMBER('将来負担比率（分子）の構造'!J$53), IF('将来負担比率（分子）の構造'!J$53 &lt; 0, 0, '将来負担比率（分子）の構造'!J$53), NA())</f>
        <v>2159</v>
      </c>
      <c r="G67" s="160" t="e">
        <f>NA()</f>
        <v>#N/A</v>
      </c>
      <c r="H67" s="160" t="e">
        <f>NA()</f>
        <v>#N/A</v>
      </c>
      <c r="I67" s="160">
        <f>IF(ISNUMBER('将来負担比率（分子）の構造'!K$53), IF('将来負担比率（分子）の構造'!K$53 &lt; 0, 0, '将来負担比率（分子）の構造'!K$53), NA())</f>
        <v>1811</v>
      </c>
      <c r="J67" s="160" t="e">
        <f>NA()</f>
        <v>#N/A</v>
      </c>
      <c r="K67" s="160" t="e">
        <f>NA()</f>
        <v>#N/A</v>
      </c>
      <c r="L67" s="160">
        <f>IF(ISNUMBER('将来負担比率（分子）の構造'!L$53), IF('将来負担比率（分子）の構造'!L$53 &lt; 0, 0, '将来負担比率（分子）の構造'!L$53), NA())</f>
        <v>1456</v>
      </c>
      <c r="M67" s="160" t="e">
        <f>NA()</f>
        <v>#N/A</v>
      </c>
      <c r="N67" s="160" t="e">
        <f>NA()</f>
        <v>#N/A</v>
      </c>
      <c r="O67" s="160">
        <f>IF(ISNUMBER('将来負担比率（分子）の構造'!M$53), IF('将来負担比率（分子）の構造'!M$53 &lt; 0, 0, '将来負担比率（分子）の構造'!M$53), NA())</f>
        <v>1197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938</v>
      </c>
      <c r="C72" s="164">
        <f>基金残高に係る経年分析!G55</f>
        <v>815</v>
      </c>
      <c r="D72" s="164">
        <f>基金残高に係る経年分析!H55</f>
        <v>748</v>
      </c>
    </row>
    <row r="73" spans="1:16" x14ac:dyDescent="0.15">
      <c r="A73" s="163" t="s">
        <v>71</v>
      </c>
      <c r="B73" s="164">
        <f>基金残高に係る経年分析!F56</f>
        <v>146</v>
      </c>
      <c r="C73" s="164">
        <f>基金残高に係る経年分析!G56</f>
        <v>146</v>
      </c>
      <c r="D73" s="164">
        <f>基金残高に係る経年分析!H56</f>
        <v>146</v>
      </c>
    </row>
    <row r="74" spans="1:16" x14ac:dyDescent="0.15">
      <c r="A74" s="163" t="s">
        <v>72</v>
      </c>
      <c r="B74" s="164">
        <f>基金残高に係る経年分析!F57</f>
        <v>479</v>
      </c>
      <c r="C74" s="164">
        <f>基金残高に係る経年分析!G57</f>
        <v>555</v>
      </c>
      <c r="D74" s="164">
        <f>基金残高に係る経年分析!H57</f>
        <v>761</v>
      </c>
    </row>
  </sheetData>
  <sheetProtection algorithmName="SHA-512" hashValue="wBhu3znFRIQtuk38AHZKLh1HiCTxxuHX64MDQDCNYXU1lYDpN88E5DqPIPzrtWBKpCeEoF/DzIR/W46MdGu9BQ==" saltValue="9FMRDWE9iPA1CG8eg9hx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215</v>
      </c>
      <c r="C5" s="741"/>
      <c r="D5" s="741"/>
      <c r="E5" s="741"/>
      <c r="F5" s="741"/>
      <c r="G5" s="741"/>
      <c r="H5" s="741"/>
      <c r="I5" s="741"/>
      <c r="J5" s="741"/>
      <c r="K5" s="741"/>
      <c r="L5" s="741"/>
      <c r="M5" s="741"/>
      <c r="N5" s="741"/>
      <c r="O5" s="741"/>
      <c r="P5" s="741"/>
      <c r="Q5" s="742"/>
      <c r="R5" s="706">
        <v>532982</v>
      </c>
      <c r="S5" s="707"/>
      <c r="T5" s="707"/>
      <c r="U5" s="707"/>
      <c r="V5" s="707"/>
      <c r="W5" s="707"/>
      <c r="X5" s="707"/>
      <c r="Y5" s="753"/>
      <c r="Z5" s="771">
        <v>13.3</v>
      </c>
      <c r="AA5" s="771"/>
      <c r="AB5" s="771"/>
      <c r="AC5" s="771"/>
      <c r="AD5" s="772">
        <v>532982</v>
      </c>
      <c r="AE5" s="772"/>
      <c r="AF5" s="772"/>
      <c r="AG5" s="772"/>
      <c r="AH5" s="772"/>
      <c r="AI5" s="772"/>
      <c r="AJ5" s="772"/>
      <c r="AK5" s="772"/>
      <c r="AL5" s="754">
        <v>20.5</v>
      </c>
      <c r="AM5" s="723"/>
      <c r="AN5" s="723"/>
      <c r="AO5" s="755"/>
      <c r="AP5" s="740" t="s">
        <v>216</v>
      </c>
      <c r="AQ5" s="741"/>
      <c r="AR5" s="741"/>
      <c r="AS5" s="741"/>
      <c r="AT5" s="741"/>
      <c r="AU5" s="741"/>
      <c r="AV5" s="741"/>
      <c r="AW5" s="741"/>
      <c r="AX5" s="741"/>
      <c r="AY5" s="741"/>
      <c r="AZ5" s="741"/>
      <c r="BA5" s="741"/>
      <c r="BB5" s="741"/>
      <c r="BC5" s="741"/>
      <c r="BD5" s="741"/>
      <c r="BE5" s="741"/>
      <c r="BF5" s="742"/>
      <c r="BG5" s="641">
        <v>532982</v>
      </c>
      <c r="BH5" s="644"/>
      <c r="BI5" s="644"/>
      <c r="BJ5" s="644"/>
      <c r="BK5" s="644"/>
      <c r="BL5" s="644"/>
      <c r="BM5" s="644"/>
      <c r="BN5" s="645"/>
      <c r="BO5" s="703">
        <v>100</v>
      </c>
      <c r="BP5" s="703"/>
      <c r="BQ5" s="703"/>
      <c r="BR5" s="703"/>
      <c r="BS5" s="704">
        <v>4552</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x14ac:dyDescent="0.15">
      <c r="B6" s="638" t="s">
        <v>220</v>
      </c>
      <c r="C6" s="639"/>
      <c r="D6" s="639"/>
      <c r="E6" s="639"/>
      <c r="F6" s="639"/>
      <c r="G6" s="639"/>
      <c r="H6" s="639"/>
      <c r="I6" s="639"/>
      <c r="J6" s="639"/>
      <c r="K6" s="639"/>
      <c r="L6" s="639"/>
      <c r="M6" s="639"/>
      <c r="N6" s="639"/>
      <c r="O6" s="639"/>
      <c r="P6" s="639"/>
      <c r="Q6" s="640"/>
      <c r="R6" s="641">
        <v>67193</v>
      </c>
      <c r="S6" s="644"/>
      <c r="T6" s="644"/>
      <c r="U6" s="644"/>
      <c r="V6" s="644"/>
      <c r="W6" s="644"/>
      <c r="X6" s="644"/>
      <c r="Y6" s="645"/>
      <c r="Z6" s="703">
        <v>1.7</v>
      </c>
      <c r="AA6" s="703"/>
      <c r="AB6" s="703"/>
      <c r="AC6" s="703"/>
      <c r="AD6" s="704">
        <v>67193</v>
      </c>
      <c r="AE6" s="704"/>
      <c r="AF6" s="704"/>
      <c r="AG6" s="704"/>
      <c r="AH6" s="704"/>
      <c r="AI6" s="704"/>
      <c r="AJ6" s="704"/>
      <c r="AK6" s="704"/>
      <c r="AL6" s="646">
        <v>2.6</v>
      </c>
      <c r="AM6" s="647"/>
      <c r="AN6" s="647"/>
      <c r="AO6" s="705"/>
      <c r="AP6" s="638" t="s">
        <v>221</v>
      </c>
      <c r="AQ6" s="639"/>
      <c r="AR6" s="639"/>
      <c r="AS6" s="639"/>
      <c r="AT6" s="639"/>
      <c r="AU6" s="639"/>
      <c r="AV6" s="639"/>
      <c r="AW6" s="639"/>
      <c r="AX6" s="639"/>
      <c r="AY6" s="639"/>
      <c r="AZ6" s="639"/>
      <c r="BA6" s="639"/>
      <c r="BB6" s="639"/>
      <c r="BC6" s="639"/>
      <c r="BD6" s="639"/>
      <c r="BE6" s="639"/>
      <c r="BF6" s="640"/>
      <c r="BG6" s="641">
        <v>532982</v>
      </c>
      <c r="BH6" s="644"/>
      <c r="BI6" s="644"/>
      <c r="BJ6" s="644"/>
      <c r="BK6" s="644"/>
      <c r="BL6" s="644"/>
      <c r="BM6" s="644"/>
      <c r="BN6" s="645"/>
      <c r="BO6" s="703">
        <v>100</v>
      </c>
      <c r="BP6" s="703"/>
      <c r="BQ6" s="703"/>
      <c r="BR6" s="703"/>
      <c r="BS6" s="704">
        <v>4552</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52060</v>
      </c>
      <c r="CS6" s="644"/>
      <c r="CT6" s="644"/>
      <c r="CU6" s="644"/>
      <c r="CV6" s="644"/>
      <c r="CW6" s="644"/>
      <c r="CX6" s="644"/>
      <c r="CY6" s="645"/>
      <c r="CZ6" s="754">
        <v>1.4</v>
      </c>
      <c r="DA6" s="723"/>
      <c r="DB6" s="723"/>
      <c r="DC6" s="757"/>
      <c r="DD6" s="649" t="s">
        <v>129</v>
      </c>
      <c r="DE6" s="644"/>
      <c r="DF6" s="644"/>
      <c r="DG6" s="644"/>
      <c r="DH6" s="644"/>
      <c r="DI6" s="644"/>
      <c r="DJ6" s="644"/>
      <c r="DK6" s="644"/>
      <c r="DL6" s="644"/>
      <c r="DM6" s="644"/>
      <c r="DN6" s="644"/>
      <c r="DO6" s="644"/>
      <c r="DP6" s="645"/>
      <c r="DQ6" s="649">
        <v>52060</v>
      </c>
      <c r="DR6" s="644"/>
      <c r="DS6" s="644"/>
      <c r="DT6" s="644"/>
      <c r="DU6" s="644"/>
      <c r="DV6" s="644"/>
      <c r="DW6" s="644"/>
      <c r="DX6" s="644"/>
      <c r="DY6" s="644"/>
      <c r="DZ6" s="644"/>
      <c r="EA6" s="644"/>
      <c r="EB6" s="644"/>
      <c r="EC6" s="684"/>
    </row>
    <row r="7" spans="2:143" ht="11.25" customHeight="1" x14ac:dyDescent="0.15">
      <c r="B7" s="638" t="s">
        <v>223</v>
      </c>
      <c r="C7" s="639"/>
      <c r="D7" s="639"/>
      <c r="E7" s="639"/>
      <c r="F7" s="639"/>
      <c r="G7" s="639"/>
      <c r="H7" s="639"/>
      <c r="I7" s="639"/>
      <c r="J7" s="639"/>
      <c r="K7" s="639"/>
      <c r="L7" s="639"/>
      <c r="M7" s="639"/>
      <c r="N7" s="639"/>
      <c r="O7" s="639"/>
      <c r="P7" s="639"/>
      <c r="Q7" s="640"/>
      <c r="R7" s="641">
        <v>892</v>
      </c>
      <c r="S7" s="644"/>
      <c r="T7" s="644"/>
      <c r="U7" s="644"/>
      <c r="V7" s="644"/>
      <c r="W7" s="644"/>
      <c r="X7" s="644"/>
      <c r="Y7" s="645"/>
      <c r="Z7" s="703">
        <v>0</v>
      </c>
      <c r="AA7" s="703"/>
      <c r="AB7" s="703"/>
      <c r="AC7" s="703"/>
      <c r="AD7" s="704">
        <v>892</v>
      </c>
      <c r="AE7" s="704"/>
      <c r="AF7" s="704"/>
      <c r="AG7" s="704"/>
      <c r="AH7" s="704"/>
      <c r="AI7" s="704"/>
      <c r="AJ7" s="704"/>
      <c r="AK7" s="704"/>
      <c r="AL7" s="646">
        <v>0</v>
      </c>
      <c r="AM7" s="647"/>
      <c r="AN7" s="647"/>
      <c r="AO7" s="705"/>
      <c r="AP7" s="638" t="s">
        <v>224</v>
      </c>
      <c r="AQ7" s="639"/>
      <c r="AR7" s="639"/>
      <c r="AS7" s="639"/>
      <c r="AT7" s="639"/>
      <c r="AU7" s="639"/>
      <c r="AV7" s="639"/>
      <c r="AW7" s="639"/>
      <c r="AX7" s="639"/>
      <c r="AY7" s="639"/>
      <c r="AZ7" s="639"/>
      <c r="BA7" s="639"/>
      <c r="BB7" s="639"/>
      <c r="BC7" s="639"/>
      <c r="BD7" s="639"/>
      <c r="BE7" s="639"/>
      <c r="BF7" s="640"/>
      <c r="BG7" s="641">
        <v>180467</v>
      </c>
      <c r="BH7" s="644"/>
      <c r="BI7" s="644"/>
      <c r="BJ7" s="644"/>
      <c r="BK7" s="644"/>
      <c r="BL7" s="644"/>
      <c r="BM7" s="644"/>
      <c r="BN7" s="645"/>
      <c r="BO7" s="703">
        <v>33.9</v>
      </c>
      <c r="BP7" s="703"/>
      <c r="BQ7" s="703"/>
      <c r="BR7" s="703"/>
      <c r="BS7" s="704">
        <v>4552</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889127</v>
      </c>
      <c r="CS7" s="644"/>
      <c r="CT7" s="644"/>
      <c r="CU7" s="644"/>
      <c r="CV7" s="644"/>
      <c r="CW7" s="644"/>
      <c r="CX7" s="644"/>
      <c r="CY7" s="645"/>
      <c r="CZ7" s="703">
        <v>23.1</v>
      </c>
      <c r="DA7" s="703"/>
      <c r="DB7" s="703"/>
      <c r="DC7" s="703"/>
      <c r="DD7" s="649">
        <v>9221</v>
      </c>
      <c r="DE7" s="644"/>
      <c r="DF7" s="644"/>
      <c r="DG7" s="644"/>
      <c r="DH7" s="644"/>
      <c r="DI7" s="644"/>
      <c r="DJ7" s="644"/>
      <c r="DK7" s="644"/>
      <c r="DL7" s="644"/>
      <c r="DM7" s="644"/>
      <c r="DN7" s="644"/>
      <c r="DO7" s="644"/>
      <c r="DP7" s="645"/>
      <c r="DQ7" s="649">
        <v>671576</v>
      </c>
      <c r="DR7" s="644"/>
      <c r="DS7" s="644"/>
      <c r="DT7" s="644"/>
      <c r="DU7" s="644"/>
      <c r="DV7" s="644"/>
      <c r="DW7" s="644"/>
      <c r="DX7" s="644"/>
      <c r="DY7" s="644"/>
      <c r="DZ7" s="644"/>
      <c r="EA7" s="644"/>
      <c r="EB7" s="644"/>
      <c r="EC7" s="684"/>
    </row>
    <row r="8" spans="2:143" ht="11.25" customHeight="1" x14ac:dyDescent="0.15">
      <c r="B8" s="638" t="s">
        <v>226</v>
      </c>
      <c r="C8" s="639"/>
      <c r="D8" s="639"/>
      <c r="E8" s="639"/>
      <c r="F8" s="639"/>
      <c r="G8" s="639"/>
      <c r="H8" s="639"/>
      <c r="I8" s="639"/>
      <c r="J8" s="639"/>
      <c r="K8" s="639"/>
      <c r="L8" s="639"/>
      <c r="M8" s="639"/>
      <c r="N8" s="639"/>
      <c r="O8" s="639"/>
      <c r="P8" s="639"/>
      <c r="Q8" s="640"/>
      <c r="R8" s="641">
        <v>2319</v>
      </c>
      <c r="S8" s="644"/>
      <c r="T8" s="644"/>
      <c r="U8" s="644"/>
      <c r="V8" s="644"/>
      <c r="W8" s="644"/>
      <c r="X8" s="644"/>
      <c r="Y8" s="645"/>
      <c r="Z8" s="703">
        <v>0.1</v>
      </c>
      <c r="AA8" s="703"/>
      <c r="AB8" s="703"/>
      <c r="AC8" s="703"/>
      <c r="AD8" s="704">
        <v>2319</v>
      </c>
      <c r="AE8" s="704"/>
      <c r="AF8" s="704"/>
      <c r="AG8" s="704"/>
      <c r="AH8" s="704"/>
      <c r="AI8" s="704"/>
      <c r="AJ8" s="704"/>
      <c r="AK8" s="704"/>
      <c r="AL8" s="646">
        <v>0.1</v>
      </c>
      <c r="AM8" s="647"/>
      <c r="AN8" s="647"/>
      <c r="AO8" s="705"/>
      <c r="AP8" s="638" t="s">
        <v>227</v>
      </c>
      <c r="AQ8" s="639"/>
      <c r="AR8" s="639"/>
      <c r="AS8" s="639"/>
      <c r="AT8" s="639"/>
      <c r="AU8" s="639"/>
      <c r="AV8" s="639"/>
      <c r="AW8" s="639"/>
      <c r="AX8" s="639"/>
      <c r="AY8" s="639"/>
      <c r="AZ8" s="639"/>
      <c r="BA8" s="639"/>
      <c r="BB8" s="639"/>
      <c r="BC8" s="639"/>
      <c r="BD8" s="639"/>
      <c r="BE8" s="639"/>
      <c r="BF8" s="640"/>
      <c r="BG8" s="641">
        <v>7445</v>
      </c>
      <c r="BH8" s="644"/>
      <c r="BI8" s="644"/>
      <c r="BJ8" s="644"/>
      <c r="BK8" s="644"/>
      <c r="BL8" s="644"/>
      <c r="BM8" s="644"/>
      <c r="BN8" s="645"/>
      <c r="BO8" s="703">
        <v>1.4</v>
      </c>
      <c r="BP8" s="703"/>
      <c r="BQ8" s="703"/>
      <c r="BR8" s="703"/>
      <c r="BS8" s="649" t="s">
        <v>228</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798355</v>
      </c>
      <c r="CS8" s="644"/>
      <c r="CT8" s="644"/>
      <c r="CU8" s="644"/>
      <c r="CV8" s="644"/>
      <c r="CW8" s="644"/>
      <c r="CX8" s="644"/>
      <c r="CY8" s="645"/>
      <c r="CZ8" s="703">
        <v>20.8</v>
      </c>
      <c r="DA8" s="703"/>
      <c r="DB8" s="703"/>
      <c r="DC8" s="703"/>
      <c r="DD8" s="649">
        <v>2859</v>
      </c>
      <c r="DE8" s="644"/>
      <c r="DF8" s="644"/>
      <c r="DG8" s="644"/>
      <c r="DH8" s="644"/>
      <c r="DI8" s="644"/>
      <c r="DJ8" s="644"/>
      <c r="DK8" s="644"/>
      <c r="DL8" s="644"/>
      <c r="DM8" s="644"/>
      <c r="DN8" s="644"/>
      <c r="DO8" s="644"/>
      <c r="DP8" s="645"/>
      <c r="DQ8" s="649">
        <v>564623</v>
      </c>
      <c r="DR8" s="644"/>
      <c r="DS8" s="644"/>
      <c r="DT8" s="644"/>
      <c r="DU8" s="644"/>
      <c r="DV8" s="644"/>
      <c r="DW8" s="644"/>
      <c r="DX8" s="644"/>
      <c r="DY8" s="644"/>
      <c r="DZ8" s="644"/>
      <c r="EA8" s="644"/>
      <c r="EB8" s="644"/>
      <c r="EC8" s="684"/>
    </row>
    <row r="9" spans="2:143" ht="11.25" customHeight="1" x14ac:dyDescent="0.15">
      <c r="B9" s="638" t="s">
        <v>230</v>
      </c>
      <c r="C9" s="639"/>
      <c r="D9" s="639"/>
      <c r="E9" s="639"/>
      <c r="F9" s="639"/>
      <c r="G9" s="639"/>
      <c r="H9" s="639"/>
      <c r="I9" s="639"/>
      <c r="J9" s="639"/>
      <c r="K9" s="639"/>
      <c r="L9" s="639"/>
      <c r="M9" s="639"/>
      <c r="N9" s="639"/>
      <c r="O9" s="639"/>
      <c r="P9" s="639"/>
      <c r="Q9" s="640"/>
      <c r="R9" s="641">
        <v>2228</v>
      </c>
      <c r="S9" s="644"/>
      <c r="T9" s="644"/>
      <c r="U9" s="644"/>
      <c r="V9" s="644"/>
      <c r="W9" s="644"/>
      <c r="X9" s="644"/>
      <c r="Y9" s="645"/>
      <c r="Z9" s="703">
        <v>0.1</v>
      </c>
      <c r="AA9" s="703"/>
      <c r="AB9" s="703"/>
      <c r="AC9" s="703"/>
      <c r="AD9" s="704">
        <v>2228</v>
      </c>
      <c r="AE9" s="704"/>
      <c r="AF9" s="704"/>
      <c r="AG9" s="704"/>
      <c r="AH9" s="704"/>
      <c r="AI9" s="704"/>
      <c r="AJ9" s="704"/>
      <c r="AK9" s="704"/>
      <c r="AL9" s="646">
        <v>0.1</v>
      </c>
      <c r="AM9" s="647"/>
      <c r="AN9" s="647"/>
      <c r="AO9" s="705"/>
      <c r="AP9" s="638" t="s">
        <v>231</v>
      </c>
      <c r="AQ9" s="639"/>
      <c r="AR9" s="639"/>
      <c r="AS9" s="639"/>
      <c r="AT9" s="639"/>
      <c r="AU9" s="639"/>
      <c r="AV9" s="639"/>
      <c r="AW9" s="639"/>
      <c r="AX9" s="639"/>
      <c r="AY9" s="639"/>
      <c r="AZ9" s="639"/>
      <c r="BA9" s="639"/>
      <c r="BB9" s="639"/>
      <c r="BC9" s="639"/>
      <c r="BD9" s="639"/>
      <c r="BE9" s="639"/>
      <c r="BF9" s="640"/>
      <c r="BG9" s="641">
        <v>141389</v>
      </c>
      <c r="BH9" s="644"/>
      <c r="BI9" s="644"/>
      <c r="BJ9" s="644"/>
      <c r="BK9" s="644"/>
      <c r="BL9" s="644"/>
      <c r="BM9" s="644"/>
      <c r="BN9" s="645"/>
      <c r="BO9" s="703">
        <v>26.5</v>
      </c>
      <c r="BP9" s="703"/>
      <c r="BQ9" s="703"/>
      <c r="BR9" s="703"/>
      <c r="BS9" s="649" t="s">
        <v>129</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258154</v>
      </c>
      <c r="CS9" s="644"/>
      <c r="CT9" s="644"/>
      <c r="CU9" s="644"/>
      <c r="CV9" s="644"/>
      <c r="CW9" s="644"/>
      <c r="CX9" s="644"/>
      <c r="CY9" s="645"/>
      <c r="CZ9" s="703">
        <v>6.7</v>
      </c>
      <c r="DA9" s="703"/>
      <c r="DB9" s="703"/>
      <c r="DC9" s="703"/>
      <c r="DD9" s="649">
        <v>13556</v>
      </c>
      <c r="DE9" s="644"/>
      <c r="DF9" s="644"/>
      <c r="DG9" s="644"/>
      <c r="DH9" s="644"/>
      <c r="DI9" s="644"/>
      <c r="DJ9" s="644"/>
      <c r="DK9" s="644"/>
      <c r="DL9" s="644"/>
      <c r="DM9" s="644"/>
      <c r="DN9" s="644"/>
      <c r="DO9" s="644"/>
      <c r="DP9" s="645"/>
      <c r="DQ9" s="649">
        <v>233786</v>
      </c>
      <c r="DR9" s="644"/>
      <c r="DS9" s="644"/>
      <c r="DT9" s="644"/>
      <c r="DU9" s="644"/>
      <c r="DV9" s="644"/>
      <c r="DW9" s="644"/>
      <c r="DX9" s="644"/>
      <c r="DY9" s="644"/>
      <c r="DZ9" s="644"/>
      <c r="EA9" s="644"/>
      <c r="EB9" s="644"/>
      <c r="EC9" s="684"/>
    </row>
    <row r="10" spans="2:143" ht="11.25" customHeight="1" x14ac:dyDescent="0.15">
      <c r="B10" s="638" t="s">
        <v>233</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129</v>
      </c>
      <c r="AA10" s="703"/>
      <c r="AB10" s="703"/>
      <c r="AC10" s="703"/>
      <c r="AD10" s="704" t="s">
        <v>129</v>
      </c>
      <c r="AE10" s="704"/>
      <c r="AF10" s="704"/>
      <c r="AG10" s="704"/>
      <c r="AH10" s="704"/>
      <c r="AI10" s="704"/>
      <c r="AJ10" s="704"/>
      <c r="AK10" s="704"/>
      <c r="AL10" s="646" t="s">
        <v>228</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8680</v>
      </c>
      <c r="BH10" s="644"/>
      <c r="BI10" s="644"/>
      <c r="BJ10" s="644"/>
      <c r="BK10" s="644"/>
      <c r="BL10" s="644"/>
      <c r="BM10" s="644"/>
      <c r="BN10" s="645"/>
      <c r="BO10" s="703">
        <v>1.6</v>
      </c>
      <c r="BP10" s="703"/>
      <c r="BQ10" s="703"/>
      <c r="BR10" s="703"/>
      <c r="BS10" s="649" t="s">
        <v>235</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3000</v>
      </c>
      <c r="CS10" s="644"/>
      <c r="CT10" s="644"/>
      <c r="CU10" s="644"/>
      <c r="CV10" s="644"/>
      <c r="CW10" s="644"/>
      <c r="CX10" s="644"/>
      <c r="CY10" s="645"/>
      <c r="CZ10" s="703">
        <v>0.1</v>
      </c>
      <c r="DA10" s="703"/>
      <c r="DB10" s="703"/>
      <c r="DC10" s="703"/>
      <c r="DD10" s="649" t="s">
        <v>228</v>
      </c>
      <c r="DE10" s="644"/>
      <c r="DF10" s="644"/>
      <c r="DG10" s="644"/>
      <c r="DH10" s="644"/>
      <c r="DI10" s="644"/>
      <c r="DJ10" s="644"/>
      <c r="DK10" s="644"/>
      <c r="DL10" s="644"/>
      <c r="DM10" s="644"/>
      <c r="DN10" s="644"/>
      <c r="DO10" s="644"/>
      <c r="DP10" s="645"/>
      <c r="DQ10" s="649" t="s">
        <v>228</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228</v>
      </c>
      <c r="AA11" s="703"/>
      <c r="AB11" s="703"/>
      <c r="AC11" s="703"/>
      <c r="AD11" s="704" t="s">
        <v>228</v>
      </c>
      <c r="AE11" s="704"/>
      <c r="AF11" s="704"/>
      <c r="AG11" s="704"/>
      <c r="AH11" s="704"/>
      <c r="AI11" s="704"/>
      <c r="AJ11" s="704"/>
      <c r="AK11" s="704"/>
      <c r="AL11" s="646" t="s">
        <v>228</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22953</v>
      </c>
      <c r="BH11" s="644"/>
      <c r="BI11" s="644"/>
      <c r="BJ11" s="644"/>
      <c r="BK11" s="644"/>
      <c r="BL11" s="644"/>
      <c r="BM11" s="644"/>
      <c r="BN11" s="645"/>
      <c r="BO11" s="703">
        <v>4.3</v>
      </c>
      <c r="BP11" s="703"/>
      <c r="BQ11" s="703"/>
      <c r="BR11" s="703"/>
      <c r="BS11" s="649">
        <v>4552</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347462</v>
      </c>
      <c r="CS11" s="644"/>
      <c r="CT11" s="644"/>
      <c r="CU11" s="644"/>
      <c r="CV11" s="644"/>
      <c r="CW11" s="644"/>
      <c r="CX11" s="644"/>
      <c r="CY11" s="645"/>
      <c r="CZ11" s="703">
        <v>9</v>
      </c>
      <c r="DA11" s="703"/>
      <c r="DB11" s="703"/>
      <c r="DC11" s="703"/>
      <c r="DD11" s="649">
        <v>26643</v>
      </c>
      <c r="DE11" s="644"/>
      <c r="DF11" s="644"/>
      <c r="DG11" s="644"/>
      <c r="DH11" s="644"/>
      <c r="DI11" s="644"/>
      <c r="DJ11" s="644"/>
      <c r="DK11" s="644"/>
      <c r="DL11" s="644"/>
      <c r="DM11" s="644"/>
      <c r="DN11" s="644"/>
      <c r="DO11" s="644"/>
      <c r="DP11" s="645"/>
      <c r="DQ11" s="649">
        <v>163592</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83084</v>
      </c>
      <c r="S12" s="644"/>
      <c r="T12" s="644"/>
      <c r="U12" s="644"/>
      <c r="V12" s="644"/>
      <c r="W12" s="644"/>
      <c r="X12" s="644"/>
      <c r="Y12" s="645"/>
      <c r="Z12" s="703">
        <v>2.1</v>
      </c>
      <c r="AA12" s="703"/>
      <c r="AB12" s="703"/>
      <c r="AC12" s="703"/>
      <c r="AD12" s="704">
        <v>83084</v>
      </c>
      <c r="AE12" s="704"/>
      <c r="AF12" s="704"/>
      <c r="AG12" s="704"/>
      <c r="AH12" s="704"/>
      <c r="AI12" s="704"/>
      <c r="AJ12" s="704"/>
      <c r="AK12" s="704"/>
      <c r="AL12" s="646">
        <v>3.2</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307287</v>
      </c>
      <c r="BH12" s="644"/>
      <c r="BI12" s="644"/>
      <c r="BJ12" s="644"/>
      <c r="BK12" s="644"/>
      <c r="BL12" s="644"/>
      <c r="BM12" s="644"/>
      <c r="BN12" s="645"/>
      <c r="BO12" s="703">
        <v>57.7</v>
      </c>
      <c r="BP12" s="703"/>
      <c r="BQ12" s="703"/>
      <c r="BR12" s="703"/>
      <c r="BS12" s="649" t="s">
        <v>228</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11078</v>
      </c>
      <c r="CS12" s="644"/>
      <c r="CT12" s="644"/>
      <c r="CU12" s="644"/>
      <c r="CV12" s="644"/>
      <c r="CW12" s="644"/>
      <c r="CX12" s="644"/>
      <c r="CY12" s="645"/>
      <c r="CZ12" s="703">
        <v>0.3</v>
      </c>
      <c r="DA12" s="703"/>
      <c r="DB12" s="703"/>
      <c r="DC12" s="703"/>
      <c r="DD12" s="649" t="s">
        <v>228</v>
      </c>
      <c r="DE12" s="644"/>
      <c r="DF12" s="644"/>
      <c r="DG12" s="644"/>
      <c r="DH12" s="644"/>
      <c r="DI12" s="644"/>
      <c r="DJ12" s="644"/>
      <c r="DK12" s="644"/>
      <c r="DL12" s="644"/>
      <c r="DM12" s="644"/>
      <c r="DN12" s="644"/>
      <c r="DO12" s="644"/>
      <c r="DP12" s="645"/>
      <c r="DQ12" s="649">
        <v>10771</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228</v>
      </c>
      <c r="AA13" s="703"/>
      <c r="AB13" s="703"/>
      <c r="AC13" s="703"/>
      <c r="AD13" s="704" t="s">
        <v>244</v>
      </c>
      <c r="AE13" s="704"/>
      <c r="AF13" s="704"/>
      <c r="AG13" s="704"/>
      <c r="AH13" s="704"/>
      <c r="AI13" s="704"/>
      <c r="AJ13" s="704"/>
      <c r="AK13" s="704"/>
      <c r="AL13" s="646" t="s">
        <v>228</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307035</v>
      </c>
      <c r="BH13" s="644"/>
      <c r="BI13" s="644"/>
      <c r="BJ13" s="644"/>
      <c r="BK13" s="644"/>
      <c r="BL13" s="644"/>
      <c r="BM13" s="644"/>
      <c r="BN13" s="645"/>
      <c r="BO13" s="703">
        <v>57.6</v>
      </c>
      <c r="BP13" s="703"/>
      <c r="BQ13" s="703"/>
      <c r="BR13" s="703"/>
      <c r="BS13" s="649" t="s">
        <v>228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392637</v>
      </c>
      <c r="CS13" s="644"/>
      <c r="CT13" s="644"/>
      <c r="CU13" s="644"/>
      <c r="CV13" s="644"/>
      <c r="CW13" s="644"/>
      <c r="CX13" s="644"/>
      <c r="CY13" s="645"/>
      <c r="CZ13" s="703">
        <v>10.199999999999999</v>
      </c>
      <c r="DA13" s="703"/>
      <c r="DB13" s="703"/>
      <c r="DC13" s="703"/>
      <c r="DD13" s="649">
        <v>75867</v>
      </c>
      <c r="DE13" s="644"/>
      <c r="DF13" s="644"/>
      <c r="DG13" s="644"/>
      <c r="DH13" s="644"/>
      <c r="DI13" s="644"/>
      <c r="DJ13" s="644"/>
      <c r="DK13" s="644"/>
      <c r="DL13" s="644"/>
      <c r="DM13" s="644"/>
      <c r="DN13" s="644"/>
      <c r="DO13" s="644"/>
      <c r="DP13" s="645"/>
      <c r="DQ13" s="649">
        <v>352417</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228</v>
      </c>
      <c r="AA14" s="703"/>
      <c r="AB14" s="703"/>
      <c r="AC14" s="703"/>
      <c r="AD14" s="704" t="s">
        <v>228</v>
      </c>
      <c r="AE14" s="704"/>
      <c r="AF14" s="704"/>
      <c r="AG14" s="704"/>
      <c r="AH14" s="704"/>
      <c r="AI14" s="704"/>
      <c r="AJ14" s="704"/>
      <c r="AK14" s="704"/>
      <c r="AL14" s="646" t="s">
        <v>228</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19996</v>
      </c>
      <c r="BH14" s="644"/>
      <c r="BI14" s="644"/>
      <c r="BJ14" s="644"/>
      <c r="BK14" s="644"/>
      <c r="BL14" s="644"/>
      <c r="BM14" s="644"/>
      <c r="BN14" s="645"/>
      <c r="BO14" s="703">
        <v>3.8</v>
      </c>
      <c r="BP14" s="703"/>
      <c r="BQ14" s="703"/>
      <c r="BR14" s="703"/>
      <c r="BS14" s="649" t="s">
        <v>129</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102980</v>
      </c>
      <c r="CS14" s="644"/>
      <c r="CT14" s="644"/>
      <c r="CU14" s="644"/>
      <c r="CV14" s="644"/>
      <c r="CW14" s="644"/>
      <c r="CX14" s="644"/>
      <c r="CY14" s="645"/>
      <c r="CZ14" s="703">
        <v>2.7</v>
      </c>
      <c r="DA14" s="703"/>
      <c r="DB14" s="703"/>
      <c r="DC14" s="703"/>
      <c r="DD14" s="649">
        <v>6400</v>
      </c>
      <c r="DE14" s="644"/>
      <c r="DF14" s="644"/>
      <c r="DG14" s="644"/>
      <c r="DH14" s="644"/>
      <c r="DI14" s="644"/>
      <c r="DJ14" s="644"/>
      <c r="DK14" s="644"/>
      <c r="DL14" s="644"/>
      <c r="DM14" s="644"/>
      <c r="DN14" s="644"/>
      <c r="DO14" s="644"/>
      <c r="DP14" s="645"/>
      <c r="DQ14" s="649">
        <v>100680</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17365</v>
      </c>
      <c r="S15" s="644"/>
      <c r="T15" s="644"/>
      <c r="U15" s="644"/>
      <c r="V15" s="644"/>
      <c r="W15" s="644"/>
      <c r="X15" s="644"/>
      <c r="Y15" s="645"/>
      <c r="Z15" s="703">
        <v>0.4</v>
      </c>
      <c r="AA15" s="703"/>
      <c r="AB15" s="703"/>
      <c r="AC15" s="703"/>
      <c r="AD15" s="704">
        <v>17365</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25232</v>
      </c>
      <c r="BH15" s="644"/>
      <c r="BI15" s="644"/>
      <c r="BJ15" s="644"/>
      <c r="BK15" s="644"/>
      <c r="BL15" s="644"/>
      <c r="BM15" s="644"/>
      <c r="BN15" s="645"/>
      <c r="BO15" s="703">
        <v>4.7</v>
      </c>
      <c r="BP15" s="703"/>
      <c r="BQ15" s="703"/>
      <c r="BR15" s="703"/>
      <c r="BS15" s="649" t="s">
        <v>228</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445003</v>
      </c>
      <c r="CS15" s="644"/>
      <c r="CT15" s="644"/>
      <c r="CU15" s="644"/>
      <c r="CV15" s="644"/>
      <c r="CW15" s="644"/>
      <c r="CX15" s="644"/>
      <c r="CY15" s="645"/>
      <c r="CZ15" s="703">
        <v>11.6</v>
      </c>
      <c r="DA15" s="703"/>
      <c r="DB15" s="703"/>
      <c r="DC15" s="703"/>
      <c r="DD15" s="649">
        <v>120219</v>
      </c>
      <c r="DE15" s="644"/>
      <c r="DF15" s="644"/>
      <c r="DG15" s="644"/>
      <c r="DH15" s="644"/>
      <c r="DI15" s="644"/>
      <c r="DJ15" s="644"/>
      <c r="DK15" s="644"/>
      <c r="DL15" s="644"/>
      <c r="DM15" s="644"/>
      <c r="DN15" s="644"/>
      <c r="DO15" s="644"/>
      <c r="DP15" s="645"/>
      <c r="DQ15" s="649">
        <v>306022</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129</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244</v>
      </c>
      <c r="BH16" s="644"/>
      <c r="BI16" s="644"/>
      <c r="BJ16" s="644"/>
      <c r="BK16" s="644"/>
      <c r="BL16" s="644"/>
      <c r="BM16" s="644"/>
      <c r="BN16" s="645"/>
      <c r="BO16" s="703" t="s">
        <v>129</v>
      </c>
      <c r="BP16" s="703"/>
      <c r="BQ16" s="703"/>
      <c r="BR16" s="703"/>
      <c r="BS16" s="649" t="s">
        <v>228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27159</v>
      </c>
      <c r="CS16" s="644"/>
      <c r="CT16" s="644"/>
      <c r="CU16" s="644"/>
      <c r="CV16" s="644"/>
      <c r="CW16" s="644"/>
      <c r="CX16" s="644"/>
      <c r="CY16" s="645"/>
      <c r="CZ16" s="703">
        <v>0.7</v>
      </c>
      <c r="DA16" s="703"/>
      <c r="DB16" s="703"/>
      <c r="DC16" s="703"/>
      <c r="DD16" s="649" t="s">
        <v>129</v>
      </c>
      <c r="DE16" s="644"/>
      <c r="DF16" s="644"/>
      <c r="DG16" s="644"/>
      <c r="DH16" s="644"/>
      <c r="DI16" s="644"/>
      <c r="DJ16" s="644"/>
      <c r="DK16" s="644"/>
      <c r="DL16" s="644"/>
      <c r="DM16" s="644"/>
      <c r="DN16" s="644"/>
      <c r="DO16" s="644"/>
      <c r="DP16" s="645"/>
      <c r="DQ16" s="649">
        <v>12170</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1393</v>
      </c>
      <c r="S17" s="644"/>
      <c r="T17" s="644"/>
      <c r="U17" s="644"/>
      <c r="V17" s="644"/>
      <c r="W17" s="644"/>
      <c r="X17" s="644"/>
      <c r="Y17" s="645"/>
      <c r="Z17" s="703">
        <v>0</v>
      </c>
      <c r="AA17" s="703"/>
      <c r="AB17" s="703"/>
      <c r="AC17" s="703"/>
      <c r="AD17" s="704">
        <v>1393</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235</v>
      </c>
      <c r="BP17" s="703"/>
      <c r="BQ17" s="703"/>
      <c r="BR17" s="703"/>
      <c r="BS17" s="649" t="s">
        <v>228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517795</v>
      </c>
      <c r="CS17" s="644"/>
      <c r="CT17" s="644"/>
      <c r="CU17" s="644"/>
      <c r="CV17" s="644"/>
      <c r="CW17" s="644"/>
      <c r="CX17" s="644"/>
      <c r="CY17" s="645"/>
      <c r="CZ17" s="703">
        <v>13.5</v>
      </c>
      <c r="DA17" s="703"/>
      <c r="DB17" s="703"/>
      <c r="DC17" s="703"/>
      <c r="DD17" s="649" t="s">
        <v>228</v>
      </c>
      <c r="DE17" s="644"/>
      <c r="DF17" s="644"/>
      <c r="DG17" s="644"/>
      <c r="DH17" s="644"/>
      <c r="DI17" s="644"/>
      <c r="DJ17" s="644"/>
      <c r="DK17" s="644"/>
      <c r="DL17" s="644"/>
      <c r="DM17" s="644"/>
      <c r="DN17" s="644"/>
      <c r="DO17" s="644"/>
      <c r="DP17" s="645"/>
      <c r="DQ17" s="649">
        <v>508037</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2029225</v>
      </c>
      <c r="S18" s="644"/>
      <c r="T18" s="644"/>
      <c r="U18" s="644"/>
      <c r="V18" s="644"/>
      <c r="W18" s="644"/>
      <c r="X18" s="644"/>
      <c r="Y18" s="645"/>
      <c r="Z18" s="703">
        <v>50.6</v>
      </c>
      <c r="AA18" s="703"/>
      <c r="AB18" s="703"/>
      <c r="AC18" s="703"/>
      <c r="AD18" s="704">
        <v>1884347</v>
      </c>
      <c r="AE18" s="704"/>
      <c r="AF18" s="704"/>
      <c r="AG18" s="704"/>
      <c r="AH18" s="704"/>
      <c r="AI18" s="704"/>
      <c r="AJ18" s="704"/>
      <c r="AK18" s="704"/>
      <c r="AL18" s="646">
        <v>72.599999999999994</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129</v>
      </c>
      <c r="BP18" s="703"/>
      <c r="BQ18" s="703"/>
      <c r="BR18" s="703"/>
      <c r="BS18" s="649" t="s">
        <v>129</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129</v>
      </c>
      <c r="CS18" s="644"/>
      <c r="CT18" s="644"/>
      <c r="CU18" s="644"/>
      <c r="CV18" s="644"/>
      <c r="CW18" s="644"/>
      <c r="CX18" s="644"/>
      <c r="CY18" s="645"/>
      <c r="CZ18" s="703" t="s">
        <v>228</v>
      </c>
      <c r="DA18" s="703"/>
      <c r="DB18" s="703"/>
      <c r="DC18" s="703"/>
      <c r="DD18" s="649" t="s">
        <v>228</v>
      </c>
      <c r="DE18" s="644"/>
      <c r="DF18" s="644"/>
      <c r="DG18" s="644"/>
      <c r="DH18" s="644"/>
      <c r="DI18" s="644"/>
      <c r="DJ18" s="644"/>
      <c r="DK18" s="644"/>
      <c r="DL18" s="644"/>
      <c r="DM18" s="644"/>
      <c r="DN18" s="644"/>
      <c r="DO18" s="644"/>
      <c r="DP18" s="645"/>
      <c r="DQ18" s="649" t="s">
        <v>228</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1884347</v>
      </c>
      <c r="S19" s="644"/>
      <c r="T19" s="644"/>
      <c r="U19" s="644"/>
      <c r="V19" s="644"/>
      <c r="W19" s="644"/>
      <c r="X19" s="644"/>
      <c r="Y19" s="645"/>
      <c r="Z19" s="703">
        <v>47</v>
      </c>
      <c r="AA19" s="703"/>
      <c r="AB19" s="703"/>
      <c r="AC19" s="703"/>
      <c r="AD19" s="704">
        <v>1884347</v>
      </c>
      <c r="AE19" s="704"/>
      <c r="AF19" s="704"/>
      <c r="AG19" s="704"/>
      <c r="AH19" s="704"/>
      <c r="AI19" s="704"/>
      <c r="AJ19" s="704"/>
      <c r="AK19" s="704"/>
      <c r="AL19" s="646">
        <v>72.599999999999994</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228</v>
      </c>
      <c r="BH19" s="644"/>
      <c r="BI19" s="644"/>
      <c r="BJ19" s="644"/>
      <c r="BK19" s="644"/>
      <c r="BL19" s="644"/>
      <c r="BM19" s="644"/>
      <c r="BN19" s="645"/>
      <c r="BO19" s="703" t="s">
        <v>244</v>
      </c>
      <c r="BP19" s="703"/>
      <c r="BQ19" s="703"/>
      <c r="BR19" s="703"/>
      <c r="BS19" s="649" t="s">
        <v>228</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235</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144878</v>
      </c>
      <c r="S20" s="644"/>
      <c r="T20" s="644"/>
      <c r="U20" s="644"/>
      <c r="V20" s="644"/>
      <c r="W20" s="644"/>
      <c r="X20" s="644"/>
      <c r="Y20" s="645"/>
      <c r="Z20" s="703">
        <v>3.6</v>
      </c>
      <c r="AA20" s="703"/>
      <c r="AB20" s="703"/>
      <c r="AC20" s="703"/>
      <c r="AD20" s="704" t="s">
        <v>228</v>
      </c>
      <c r="AE20" s="704"/>
      <c r="AF20" s="704"/>
      <c r="AG20" s="704"/>
      <c r="AH20" s="704"/>
      <c r="AI20" s="704"/>
      <c r="AJ20" s="704"/>
      <c r="AK20" s="704"/>
      <c r="AL20" s="646" t="s">
        <v>228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228</v>
      </c>
      <c r="BH20" s="644"/>
      <c r="BI20" s="644"/>
      <c r="BJ20" s="644"/>
      <c r="BK20" s="644"/>
      <c r="BL20" s="644"/>
      <c r="BM20" s="644"/>
      <c r="BN20" s="645"/>
      <c r="BO20" s="703" t="s">
        <v>129</v>
      </c>
      <c r="BP20" s="703"/>
      <c r="BQ20" s="703"/>
      <c r="BR20" s="703"/>
      <c r="BS20" s="649" t="s">
        <v>228</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3844810</v>
      </c>
      <c r="CS20" s="644"/>
      <c r="CT20" s="644"/>
      <c r="CU20" s="644"/>
      <c r="CV20" s="644"/>
      <c r="CW20" s="644"/>
      <c r="CX20" s="644"/>
      <c r="CY20" s="645"/>
      <c r="CZ20" s="703">
        <v>100</v>
      </c>
      <c r="DA20" s="703"/>
      <c r="DB20" s="703"/>
      <c r="DC20" s="703"/>
      <c r="DD20" s="649">
        <v>254765</v>
      </c>
      <c r="DE20" s="644"/>
      <c r="DF20" s="644"/>
      <c r="DG20" s="644"/>
      <c r="DH20" s="644"/>
      <c r="DI20" s="644"/>
      <c r="DJ20" s="644"/>
      <c r="DK20" s="644"/>
      <c r="DL20" s="644"/>
      <c r="DM20" s="644"/>
      <c r="DN20" s="644"/>
      <c r="DO20" s="644"/>
      <c r="DP20" s="645"/>
      <c r="DQ20" s="649">
        <v>2975734</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228</v>
      </c>
      <c r="S21" s="644"/>
      <c r="T21" s="644"/>
      <c r="U21" s="644"/>
      <c r="V21" s="644"/>
      <c r="W21" s="644"/>
      <c r="X21" s="644"/>
      <c r="Y21" s="645"/>
      <c r="Z21" s="703" t="s">
        <v>228</v>
      </c>
      <c r="AA21" s="703"/>
      <c r="AB21" s="703"/>
      <c r="AC21" s="703"/>
      <c r="AD21" s="704" t="s">
        <v>235</v>
      </c>
      <c r="AE21" s="704"/>
      <c r="AF21" s="704"/>
      <c r="AG21" s="704"/>
      <c r="AH21" s="704"/>
      <c r="AI21" s="704"/>
      <c r="AJ21" s="704"/>
      <c r="AK21" s="704"/>
      <c r="AL21" s="646" t="s">
        <v>228</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228</v>
      </c>
      <c r="BH21" s="644"/>
      <c r="BI21" s="644"/>
      <c r="BJ21" s="644"/>
      <c r="BK21" s="644"/>
      <c r="BL21" s="644"/>
      <c r="BM21" s="644"/>
      <c r="BN21" s="645"/>
      <c r="BO21" s="703" t="s">
        <v>129</v>
      </c>
      <c r="BP21" s="703"/>
      <c r="BQ21" s="703"/>
      <c r="BR21" s="703"/>
      <c r="BS21" s="649" t="s">
        <v>228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2736681</v>
      </c>
      <c r="S22" s="644"/>
      <c r="T22" s="644"/>
      <c r="U22" s="644"/>
      <c r="V22" s="644"/>
      <c r="W22" s="644"/>
      <c r="X22" s="644"/>
      <c r="Y22" s="645"/>
      <c r="Z22" s="703">
        <v>68.3</v>
      </c>
      <c r="AA22" s="703"/>
      <c r="AB22" s="703"/>
      <c r="AC22" s="703"/>
      <c r="AD22" s="704">
        <v>2591803</v>
      </c>
      <c r="AE22" s="704"/>
      <c r="AF22" s="704"/>
      <c r="AG22" s="704"/>
      <c r="AH22" s="704"/>
      <c r="AI22" s="704"/>
      <c r="AJ22" s="704"/>
      <c r="AK22" s="704"/>
      <c r="AL22" s="646">
        <v>99.8</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235</v>
      </c>
      <c r="BH22" s="644"/>
      <c r="BI22" s="644"/>
      <c r="BJ22" s="644"/>
      <c r="BK22" s="644"/>
      <c r="BL22" s="644"/>
      <c r="BM22" s="644"/>
      <c r="BN22" s="645"/>
      <c r="BO22" s="703" t="s">
        <v>228</v>
      </c>
      <c r="BP22" s="703"/>
      <c r="BQ22" s="703"/>
      <c r="BR22" s="703"/>
      <c r="BS22" s="649" t="s">
        <v>129</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1014</v>
      </c>
      <c r="S23" s="644"/>
      <c r="T23" s="644"/>
      <c r="U23" s="644"/>
      <c r="V23" s="644"/>
      <c r="W23" s="644"/>
      <c r="X23" s="644"/>
      <c r="Y23" s="645"/>
      <c r="Z23" s="703">
        <v>0</v>
      </c>
      <c r="AA23" s="703"/>
      <c r="AB23" s="703"/>
      <c r="AC23" s="703"/>
      <c r="AD23" s="704">
        <v>1014</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228</v>
      </c>
      <c r="BH23" s="644"/>
      <c r="BI23" s="644"/>
      <c r="BJ23" s="644"/>
      <c r="BK23" s="644"/>
      <c r="BL23" s="644"/>
      <c r="BM23" s="644"/>
      <c r="BN23" s="645"/>
      <c r="BO23" s="703" t="s">
        <v>235</v>
      </c>
      <c r="BP23" s="703"/>
      <c r="BQ23" s="703"/>
      <c r="BR23" s="703"/>
      <c r="BS23" s="649" t="s">
        <v>228</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23224</v>
      </c>
      <c r="S24" s="644"/>
      <c r="T24" s="644"/>
      <c r="U24" s="644"/>
      <c r="V24" s="644"/>
      <c r="W24" s="644"/>
      <c r="X24" s="644"/>
      <c r="Y24" s="645"/>
      <c r="Z24" s="703">
        <v>0.6</v>
      </c>
      <c r="AA24" s="703"/>
      <c r="AB24" s="703"/>
      <c r="AC24" s="703"/>
      <c r="AD24" s="704" t="s">
        <v>228</v>
      </c>
      <c r="AE24" s="704"/>
      <c r="AF24" s="704"/>
      <c r="AG24" s="704"/>
      <c r="AH24" s="704"/>
      <c r="AI24" s="704"/>
      <c r="AJ24" s="704"/>
      <c r="AK24" s="704"/>
      <c r="AL24" s="646" t="s">
        <v>228</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129</v>
      </c>
      <c r="BP24" s="703"/>
      <c r="BQ24" s="703"/>
      <c r="BR24" s="703"/>
      <c r="BS24" s="649" t="s">
        <v>129</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1391047</v>
      </c>
      <c r="CS24" s="707"/>
      <c r="CT24" s="707"/>
      <c r="CU24" s="707"/>
      <c r="CV24" s="707"/>
      <c r="CW24" s="707"/>
      <c r="CX24" s="707"/>
      <c r="CY24" s="753"/>
      <c r="CZ24" s="754">
        <v>36.200000000000003</v>
      </c>
      <c r="DA24" s="723"/>
      <c r="DB24" s="723"/>
      <c r="DC24" s="757"/>
      <c r="DD24" s="752">
        <v>1202245</v>
      </c>
      <c r="DE24" s="707"/>
      <c r="DF24" s="707"/>
      <c r="DG24" s="707"/>
      <c r="DH24" s="707"/>
      <c r="DI24" s="707"/>
      <c r="DJ24" s="707"/>
      <c r="DK24" s="753"/>
      <c r="DL24" s="752">
        <v>1199574</v>
      </c>
      <c r="DM24" s="707"/>
      <c r="DN24" s="707"/>
      <c r="DO24" s="707"/>
      <c r="DP24" s="707"/>
      <c r="DQ24" s="707"/>
      <c r="DR24" s="707"/>
      <c r="DS24" s="707"/>
      <c r="DT24" s="707"/>
      <c r="DU24" s="707"/>
      <c r="DV24" s="753"/>
      <c r="DW24" s="754">
        <v>44.5</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48856</v>
      </c>
      <c r="S25" s="644"/>
      <c r="T25" s="644"/>
      <c r="U25" s="644"/>
      <c r="V25" s="644"/>
      <c r="W25" s="644"/>
      <c r="X25" s="644"/>
      <c r="Y25" s="645"/>
      <c r="Z25" s="703">
        <v>1.2</v>
      </c>
      <c r="AA25" s="703"/>
      <c r="AB25" s="703"/>
      <c r="AC25" s="703"/>
      <c r="AD25" s="704">
        <v>2276</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609677</v>
      </c>
      <c r="CS25" s="642"/>
      <c r="CT25" s="642"/>
      <c r="CU25" s="642"/>
      <c r="CV25" s="642"/>
      <c r="CW25" s="642"/>
      <c r="CX25" s="642"/>
      <c r="CY25" s="643"/>
      <c r="CZ25" s="646">
        <v>15.9</v>
      </c>
      <c r="DA25" s="675"/>
      <c r="DB25" s="675"/>
      <c r="DC25" s="676"/>
      <c r="DD25" s="649">
        <v>578684</v>
      </c>
      <c r="DE25" s="642"/>
      <c r="DF25" s="642"/>
      <c r="DG25" s="642"/>
      <c r="DH25" s="642"/>
      <c r="DI25" s="642"/>
      <c r="DJ25" s="642"/>
      <c r="DK25" s="643"/>
      <c r="DL25" s="649">
        <v>576013</v>
      </c>
      <c r="DM25" s="642"/>
      <c r="DN25" s="642"/>
      <c r="DO25" s="642"/>
      <c r="DP25" s="642"/>
      <c r="DQ25" s="642"/>
      <c r="DR25" s="642"/>
      <c r="DS25" s="642"/>
      <c r="DT25" s="642"/>
      <c r="DU25" s="642"/>
      <c r="DV25" s="643"/>
      <c r="DW25" s="646">
        <v>21.4</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3643</v>
      </c>
      <c r="S26" s="644"/>
      <c r="T26" s="644"/>
      <c r="U26" s="644"/>
      <c r="V26" s="644"/>
      <c r="W26" s="644"/>
      <c r="X26" s="644"/>
      <c r="Y26" s="645"/>
      <c r="Z26" s="703">
        <v>0.1</v>
      </c>
      <c r="AA26" s="703"/>
      <c r="AB26" s="703"/>
      <c r="AC26" s="703"/>
      <c r="AD26" s="704" t="s">
        <v>129</v>
      </c>
      <c r="AE26" s="704"/>
      <c r="AF26" s="704"/>
      <c r="AG26" s="704"/>
      <c r="AH26" s="704"/>
      <c r="AI26" s="704"/>
      <c r="AJ26" s="704"/>
      <c r="AK26" s="704"/>
      <c r="AL26" s="646" t="s">
        <v>129</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228</v>
      </c>
      <c r="BP26" s="703"/>
      <c r="BQ26" s="703"/>
      <c r="BR26" s="703"/>
      <c r="BS26" s="649" t="s">
        <v>129</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392456</v>
      </c>
      <c r="CS26" s="644"/>
      <c r="CT26" s="644"/>
      <c r="CU26" s="644"/>
      <c r="CV26" s="644"/>
      <c r="CW26" s="644"/>
      <c r="CX26" s="644"/>
      <c r="CY26" s="645"/>
      <c r="CZ26" s="646">
        <v>10.199999999999999</v>
      </c>
      <c r="DA26" s="675"/>
      <c r="DB26" s="675"/>
      <c r="DC26" s="676"/>
      <c r="DD26" s="649">
        <v>364296</v>
      </c>
      <c r="DE26" s="644"/>
      <c r="DF26" s="644"/>
      <c r="DG26" s="644"/>
      <c r="DH26" s="644"/>
      <c r="DI26" s="644"/>
      <c r="DJ26" s="644"/>
      <c r="DK26" s="645"/>
      <c r="DL26" s="649" t="s">
        <v>228</v>
      </c>
      <c r="DM26" s="644"/>
      <c r="DN26" s="644"/>
      <c r="DO26" s="644"/>
      <c r="DP26" s="644"/>
      <c r="DQ26" s="644"/>
      <c r="DR26" s="644"/>
      <c r="DS26" s="644"/>
      <c r="DT26" s="644"/>
      <c r="DU26" s="644"/>
      <c r="DV26" s="645"/>
      <c r="DW26" s="646" t="s">
        <v>228</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156728</v>
      </c>
      <c r="S27" s="644"/>
      <c r="T27" s="644"/>
      <c r="U27" s="644"/>
      <c r="V27" s="644"/>
      <c r="W27" s="644"/>
      <c r="X27" s="644"/>
      <c r="Y27" s="645"/>
      <c r="Z27" s="703">
        <v>3.9</v>
      </c>
      <c r="AA27" s="703"/>
      <c r="AB27" s="703"/>
      <c r="AC27" s="703"/>
      <c r="AD27" s="704" t="s">
        <v>228</v>
      </c>
      <c r="AE27" s="704"/>
      <c r="AF27" s="704"/>
      <c r="AG27" s="704"/>
      <c r="AH27" s="704"/>
      <c r="AI27" s="704"/>
      <c r="AJ27" s="704"/>
      <c r="AK27" s="704"/>
      <c r="AL27" s="646" t="s">
        <v>228</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532982</v>
      </c>
      <c r="BH27" s="644"/>
      <c r="BI27" s="644"/>
      <c r="BJ27" s="644"/>
      <c r="BK27" s="644"/>
      <c r="BL27" s="644"/>
      <c r="BM27" s="644"/>
      <c r="BN27" s="645"/>
      <c r="BO27" s="703">
        <v>100</v>
      </c>
      <c r="BP27" s="703"/>
      <c r="BQ27" s="703"/>
      <c r="BR27" s="703"/>
      <c r="BS27" s="649">
        <v>4552</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263575</v>
      </c>
      <c r="CS27" s="642"/>
      <c r="CT27" s="642"/>
      <c r="CU27" s="642"/>
      <c r="CV27" s="642"/>
      <c r="CW27" s="642"/>
      <c r="CX27" s="642"/>
      <c r="CY27" s="643"/>
      <c r="CZ27" s="646">
        <v>6.9</v>
      </c>
      <c r="DA27" s="675"/>
      <c r="DB27" s="675"/>
      <c r="DC27" s="676"/>
      <c r="DD27" s="649">
        <v>115524</v>
      </c>
      <c r="DE27" s="642"/>
      <c r="DF27" s="642"/>
      <c r="DG27" s="642"/>
      <c r="DH27" s="642"/>
      <c r="DI27" s="642"/>
      <c r="DJ27" s="642"/>
      <c r="DK27" s="643"/>
      <c r="DL27" s="649">
        <v>115524</v>
      </c>
      <c r="DM27" s="642"/>
      <c r="DN27" s="642"/>
      <c r="DO27" s="642"/>
      <c r="DP27" s="642"/>
      <c r="DQ27" s="642"/>
      <c r="DR27" s="642"/>
      <c r="DS27" s="642"/>
      <c r="DT27" s="642"/>
      <c r="DU27" s="642"/>
      <c r="DV27" s="643"/>
      <c r="DW27" s="646">
        <v>4.3</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129</v>
      </c>
      <c r="AA28" s="703"/>
      <c r="AB28" s="703"/>
      <c r="AC28" s="703"/>
      <c r="AD28" s="704" t="s">
        <v>129</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517795</v>
      </c>
      <c r="CS28" s="644"/>
      <c r="CT28" s="644"/>
      <c r="CU28" s="644"/>
      <c r="CV28" s="644"/>
      <c r="CW28" s="644"/>
      <c r="CX28" s="644"/>
      <c r="CY28" s="645"/>
      <c r="CZ28" s="646">
        <v>13.5</v>
      </c>
      <c r="DA28" s="675"/>
      <c r="DB28" s="675"/>
      <c r="DC28" s="676"/>
      <c r="DD28" s="649">
        <v>508037</v>
      </c>
      <c r="DE28" s="644"/>
      <c r="DF28" s="644"/>
      <c r="DG28" s="644"/>
      <c r="DH28" s="644"/>
      <c r="DI28" s="644"/>
      <c r="DJ28" s="644"/>
      <c r="DK28" s="645"/>
      <c r="DL28" s="649">
        <v>508037</v>
      </c>
      <c r="DM28" s="644"/>
      <c r="DN28" s="644"/>
      <c r="DO28" s="644"/>
      <c r="DP28" s="644"/>
      <c r="DQ28" s="644"/>
      <c r="DR28" s="644"/>
      <c r="DS28" s="644"/>
      <c r="DT28" s="644"/>
      <c r="DU28" s="644"/>
      <c r="DV28" s="645"/>
      <c r="DW28" s="646">
        <v>18.8</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291315</v>
      </c>
      <c r="S29" s="644"/>
      <c r="T29" s="644"/>
      <c r="U29" s="644"/>
      <c r="V29" s="644"/>
      <c r="W29" s="644"/>
      <c r="X29" s="644"/>
      <c r="Y29" s="645"/>
      <c r="Z29" s="703">
        <v>7.3</v>
      </c>
      <c r="AA29" s="703"/>
      <c r="AB29" s="703"/>
      <c r="AC29" s="703"/>
      <c r="AD29" s="704" t="s">
        <v>228</v>
      </c>
      <c r="AE29" s="704"/>
      <c r="AF29" s="704"/>
      <c r="AG29" s="704"/>
      <c r="AH29" s="704"/>
      <c r="AI29" s="704"/>
      <c r="AJ29" s="704"/>
      <c r="AK29" s="704"/>
      <c r="AL29" s="646" t="s">
        <v>228</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517628</v>
      </c>
      <c r="CS29" s="642"/>
      <c r="CT29" s="642"/>
      <c r="CU29" s="642"/>
      <c r="CV29" s="642"/>
      <c r="CW29" s="642"/>
      <c r="CX29" s="642"/>
      <c r="CY29" s="643"/>
      <c r="CZ29" s="646">
        <v>13.5</v>
      </c>
      <c r="DA29" s="675"/>
      <c r="DB29" s="675"/>
      <c r="DC29" s="676"/>
      <c r="DD29" s="649">
        <v>507870</v>
      </c>
      <c r="DE29" s="642"/>
      <c r="DF29" s="642"/>
      <c r="DG29" s="642"/>
      <c r="DH29" s="642"/>
      <c r="DI29" s="642"/>
      <c r="DJ29" s="642"/>
      <c r="DK29" s="643"/>
      <c r="DL29" s="649">
        <v>507870</v>
      </c>
      <c r="DM29" s="642"/>
      <c r="DN29" s="642"/>
      <c r="DO29" s="642"/>
      <c r="DP29" s="642"/>
      <c r="DQ29" s="642"/>
      <c r="DR29" s="642"/>
      <c r="DS29" s="642"/>
      <c r="DT29" s="642"/>
      <c r="DU29" s="642"/>
      <c r="DV29" s="643"/>
      <c r="DW29" s="646">
        <v>18.8</v>
      </c>
      <c r="DX29" s="675"/>
      <c r="DY29" s="675"/>
      <c r="DZ29" s="675"/>
      <c r="EA29" s="675"/>
      <c r="EB29" s="675"/>
      <c r="EC29" s="677"/>
    </row>
    <row r="30" spans="2:133" ht="11.25" customHeight="1" x14ac:dyDescent="0.15">
      <c r="B30" s="638" t="s">
        <v>298</v>
      </c>
      <c r="C30" s="639"/>
      <c r="D30" s="639"/>
      <c r="E30" s="639"/>
      <c r="F30" s="639"/>
      <c r="G30" s="639"/>
      <c r="H30" s="639"/>
      <c r="I30" s="639"/>
      <c r="J30" s="639"/>
      <c r="K30" s="639"/>
      <c r="L30" s="639"/>
      <c r="M30" s="639"/>
      <c r="N30" s="639"/>
      <c r="O30" s="639"/>
      <c r="P30" s="639"/>
      <c r="Q30" s="640"/>
      <c r="R30" s="641">
        <v>2479</v>
      </c>
      <c r="S30" s="644"/>
      <c r="T30" s="644"/>
      <c r="U30" s="644"/>
      <c r="V30" s="644"/>
      <c r="W30" s="644"/>
      <c r="X30" s="644"/>
      <c r="Y30" s="645"/>
      <c r="Z30" s="703">
        <v>0.1</v>
      </c>
      <c r="AA30" s="703"/>
      <c r="AB30" s="703"/>
      <c r="AC30" s="703"/>
      <c r="AD30" s="704" t="s">
        <v>228</v>
      </c>
      <c r="AE30" s="704"/>
      <c r="AF30" s="704"/>
      <c r="AG30" s="704"/>
      <c r="AH30" s="704"/>
      <c r="AI30" s="704"/>
      <c r="AJ30" s="704"/>
      <c r="AK30" s="704"/>
      <c r="AL30" s="646" t="s">
        <v>228</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98.8</v>
      </c>
      <c r="BH30" s="722"/>
      <c r="BI30" s="722"/>
      <c r="BJ30" s="722"/>
      <c r="BK30" s="722"/>
      <c r="BL30" s="722"/>
      <c r="BM30" s="723">
        <v>95</v>
      </c>
      <c r="BN30" s="722"/>
      <c r="BO30" s="722"/>
      <c r="BP30" s="722"/>
      <c r="BQ30" s="724"/>
      <c r="BR30" s="721">
        <v>98.6</v>
      </c>
      <c r="BS30" s="722"/>
      <c r="BT30" s="722"/>
      <c r="BU30" s="722"/>
      <c r="BV30" s="722"/>
      <c r="BW30" s="722"/>
      <c r="BX30" s="723">
        <v>93.9</v>
      </c>
      <c r="BY30" s="722"/>
      <c r="BZ30" s="722"/>
      <c r="CA30" s="722"/>
      <c r="CB30" s="724"/>
      <c r="CD30" s="727"/>
      <c r="CE30" s="728"/>
      <c r="CF30" s="685" t="s">
        <v>301</v>
      </c>
      <c r="CG30" s="682"/>
      <c r="CH30" s="682"/>
      <c r="CI30" s="682"/>
      <c r="CJ30" s="682"/>
      <c r="CK30" s="682"/>
      <c r="CL30" s="682"/>
      <c r="CM30" s="682"/>
      <c r="CN30" s="682"/>
      <c r="CO30" s="682"/>
      <c r="CP30" s="682"/>
      <c r="CQ30" s="683"/>
      <c r="CR30" s="641">
        <v>482313</v>
      </c>
      <c r="CS30" s="644"/>
      <c r="CT30" s="644"/>
      <c r="CU30" s="644"/>
      <c r="CV30" s="644"/>
      <c r="CW30" s="644"/>
      <c r="CX30" s="644"/>
      <c r="CY30" s="645"/>
      <c r="CZ30" s="646">
        <v>12.5</v>
      </c>
      <c r="DA30" s="675"/>
      <c r="DB30" s="675"/>
      <c r="DC30" s="676"/>
      <c r="DD30" s="649">
        <v>473643</v>
      </c>
      <c r="DE30" s="644"/>
      <c r="DF30" s="644"/>
      <c r="DG30" s="644"/>
      <c r="DH30" s="644"/>
      <c r="DI30" s="644"/>
      <c r="DJ30" s="644"/>
      <c r="DK30" s="645"/>
      <c r="DL30" s="649">
        <v>473643</v>
      </c>
      <c r="DM30" s="644"/>
      <c r="DN30" s="644"/>
      <c r="DO30" s="644"/>
      <c r="DP30" s="644"/>
      <c r="DQ30" s="644"/>
      <c r="DR30" s="644"/>
      <c r="DS30" s="644"/>
      <c r="DT30" s="644"/>
      <c r="DU30" s="644"/>
      <c r="DV30" s="645"/>
      <c r="DW30" s="646">
        <v>17.600000000000001</v>
      </c>
      <c r="DX30" s="675"/>
      <c r="DY30" s="675"/>
      <c r="DZ30" s="675"/>
      <c r="EA30" s="675"/>
      <c r="EB30" s="675"/>
      <c r="EC30" s="677"/>
    </row>
    <row r="31" spans="2:133" ht="11.25" customHeight="1" x14ac:dyDescent="0.15">
      <c r="B31" s="638" t="s">
        <v>302</v>
      </c>
      <c r="C31" s="639"/>
      <c r="D31" s="639"/>
      <c r="E31" s="639"/>
      <c r="F31" s="639"/>
      <c r="G31" s="639"/>
      <c r="H31" s="639"/>
      <c r="I31" s="639"/>
      <c r="J31" s="639"/>
      <c r="K31" s="639"/>
      <c r="L31" s="639"/>
      <c r="M31" s="639"/>
      <c r="N31" s="639"/>
      <c r="O31" s="639"/>
      <c r="P31" s="639"/>
      <c r="Q31" s="640"/>
      <c r="R31" s="641">
        <v>19801</v>
      </c>
      <c r="S31" s="644"/>
      <c r="T31" s="644"/>
      <c r="U31" s="644"/>
      <c r="V31" s="644"/>
      <c r="W31" s="644"/>
      <c r="X31" s="644"/>
      <c r="Y31" s="645"/>
      <c r="Z31" s="703">
        <v>0.5</v>
      </c>
      <c r="AA31" s="703"/>
      <c r="AB31" s="703"/>
      <c r="AC31" s="703"/>
      <c r="AD31" s="704" t="s">
        <v>228</v>
      </c>
      <c r="AE31" s="704"/>
      <c r="AF31" s="704"/>
      <c r="AG31" s="704"/>
      <c r="AH31" s="704"/>
      <c r="AI31" s="704"/>
      <c r="AJ31" s="704"/>
      <c r="AK31" s="704"/>
      <c r="AL31" s="646" t="s">
        <v>235</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98.9</v>
      </c>
      <c r="BH31" s="642"/>
      <c r="BI31" s="642"/>
      <c r="BJ31" s="642"/>
      <c r="BK31" s="642"/>
      <c r="BL31" s="642"/>
      <c r="BM31" s="647">
        <v>94.2</v>
      </c>
      <c r="BN31" s="720"/>
      <c r="BO31" s="720"/>
      <c r="BP31" s="720"/>
      <c r="BQ31" s="681"/>
      <c r="BR31" s="719">
        <v>98.6</v>
      </c>
      <c r="BS31" s="642"/>
      <c r="BT31" s="642"/>
      <c r="BU31" s="642"/>
      <c r="BV31" s="642"/>
      <c r="BW31" s="642"/>
      <c r="BX31" s="647">
        <v>93.6</v>
      </c>
      <c r="BY31" s="720"/>
      <c r="BZ31" s="720"/>
      <c r="CA31" s="720"/>
      <c r="CB31" s="681"/>
      <c r="CD31" s="727"/>
      <c r="CE31" s="728"/>
      <c r="CF31" s="685" t="s">
        <v>305</v>
      </c>
      <c r="CG31" s="682"/>
      <c r="CH31" s="682"/>
      <c r="CI31" s="682"/>
      <c r="CJ31" s="682"/>
      <c r="CK31" s="682"/>
      <c r="CL31" s="682"/>
      <c r="CM31" s="682"/>
      <c r="CN31" s="682"/>
      <c r="CO31" s="682"/>
      <c r="CP31" s="682"/>
      <c r="CQ31" s="683"/>
      <c r="CR31" s="641">
        <v>35315</v>
      </c>
      <c r="CS31" s="642"/>
      <c r="CT31" s="642"/>
      <c r="CU31" s="642"/>
      <c r="CV31" s="642"/>
      <c r="CW31" s="642"/>
      <c r="CX31" s="642"/>
      <c r="CY31" s="643"/>
      <c r="CZ31" s="646">
        <v>0.9</v>
      </c>
      <c r="DA31" s="675"/>
      <c r="DB31" s="675"/>
      <c r="DC31" s="676"/>
      <c r="DD31" s="649">
        <v>34227</v>
      </c>
      <c r="DE31" s="642"/>
      <c r="DF31" s="642"/>
      <c r="DG31" s="642"/>
      <c r="DH31" s="642"/>
      <c r="DI31" s="642"/>
      <c r="DJ31" s="642"/>
      <c r="DK31" s="643"/>
      <c r="DL31" s="649">
        <v>34227</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306</v>
      </c>
      <c r="C32" s="639"/>
      <c r="D32" s="639"/>
      <c r="E32" s="639"/>
      <c r="F32" s="639"/>
      <c r="G32" s="639"/>
      <c r="H32" s="639"/>
      <c r="I32" s="639"/>
      <c r="J32" s="639"/>
      <c r="K32" s="639"/>
      <c r="L32" s="639"/>
      <c r="M32" s="639"/>
      <c r="N32" s="639"/>
      <c r="O32" s="639"/>
      <c r="P32" s="639"/>
      <c r="Q32" s="640"/>
      <c r="R32" s="641">
        <v>282803</v>
      </c>
      <c r="S32" s="644"/>
      <c r="T32" s="644"/>
      <c r="U32" s="644"/>
      <c r="V32" s="644"/>
      <c r="W32" s="644"/>
      <c r="X32" s="644"/>
      <c r="Y32" s="645"/>
      <c r="Z32" s="703">
        <v>7.1</v>
      </c>
      <c r="AA32" s="703"/>
      <c r="AB32" s="703"/>
      <c r="AC32" s="703"/>
      <c r="AD32" s="704" t="s">
        <v>228</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98.8</v>
      </c>
      <c r="BH32" s="657"/>
      <c r="BI32" s="657"/>
      <c r="BJ32" s="657"/>
      <c r="BK32" s="657"/>
      <c r="BL32" s="657"/>
      <c r="BM32" s="701">
        <v>95.3</v>
      </c>
      <c r="BN32" s="657"/>
      <c r="BO32" s="657"/>
      <c r="BP32" s="657"/>
      <c r="BQ32" s="694"/>
      <c r="BR32" s="718">
        <v>98.5</v>
      </c>
      <c r="BS32" s="657"/>
      <c r="BT32" s="657"/>
      <c r="BU32" s="657"/>
      <c r="BV32" s="657"/>
      <c r="BW32" s="657"/>
      <c r="BX32" s="701">
        <v>93.5</v>
      </c>
      <c r="BY32" s="657"/>
      <c r="BZ32" s="657"/>
      <c r="CA32" s="657"/>
      <c r="CB32" s="694"/>
      <c r="CD32" s="729"/>
      <c r="CE32" s="730"/>
      <c r="CF32" s="685" t="s">
        <v>308</v>
      </c>
      <c r="CG32" s="682"/>
      <c r="CH32" s="682"/>
      <c r="CI32" s="682"/>
      <c r="CJ32" s="682"/>
      <c r="CK32" s="682"/>
      <c r="CL32" s="682"/>
      <c r="CM32" s="682"/>
      <c r="CN32" s="682"/>
      <c r="CO32" s="682"/>
      <c r="CP32" s="682"/>
      <c r="CQ32" s="683"/>
      <c r="CR32" s="641">
        <v>167</v>
      </c>
      <c r="CS32" s="644"/>
      <c r="CT32" s="644"/>
      <c r="CU32" s="644"/>
      <c r="CV32" s="644"/>
      <c r="CW32" s="644"/>
      <c r="CX32" s="644"/>
      <c r="CY32" s="645"/>
      <c r="CZ32" s="646">
        <v>0</v>
      </c>
      <c r="DA32" s="675"/>
      <c r="DB32" s="675"/>
      <c r="DC32" s="676"/>
      <c r="DD32" s="649">
        <v>167</v>
      </c>
      <c r="DE32" s="644"/>
      <c r="DF32" s="644"/>
      <c r="DG32" s="644"/>
      <c r="DH32" s="644"/>
      <c r="DI32" s="644"/>
      <c r="DJ32" s="644"/>
      <c r="DK32" s="645"/>
      <c r="DL32" s="649">
        <v>167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309</v>
      </c>
      <c r="C33" s="639"/>
      <c r="D33" s="639"/>
      <c r="E33" s="639"/>
      <c r="F33" s="639"/>
      <c r="G33" s="639"/>
      <c r="H33" s="639"/>
      <c r="I33" s="639"/>
      <c r="J33" s="639"/>
      <c r="K33" s="639"/>
      <c r="L33" s="639"/>
      <c r="M33" s="639"/>
      <c r="N33" s="639"/>
      <c r="O33" s="639"/>
      <c r="P33" s="639"/>
      <c r="Q33" s="640"/>
      <c r="R33" s="641">
        <v>145703</v>
      </c>
      <c r="S33" s="644"/>
      <c r="T33" s="644"/>
      <c r="U33" s="644"/>
      <c r="V33" s="644"/>
      <c r="W33" s="644"/>
      <c r="X33" s="644"/>
      <c r="Y33" s="645"/>
      <c r="Z33" s="703">
        <v>3.6</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2171839</v>
      </c>
      <c r="CS33" s="642"/>
      <c r="CT33" s="642"/>
      <c r="CU33" s="642"/>
      <c r="CV33" s="642"/>
      <c r="CW33" s="642"/>
      <c r="CX33" s="642"/>
      <c r="CY33" s="643"/>
      <c r="CZ33" s="646">
        <v>56.5</v>
      </c>
      <c r="DA33" s="675"/>
      <c r="DB33" s="675"/>
      <c r="DC33" s="676"/>
      <c r="DD33" s="649">
        <v>1673479</v>
      </c>
      <c r="DE33" s="642"/>
      <c r="DF33" s="642"/>
      <c r="DG33" s="642"/>
      <c r="DH33" s="642"/>
      <c r="DI33" s="642"/>
      <c r="DJ33" s="642"/>
      <c r="DK33" s="643"/>
      <c r="DL33" s="649">
        <v>1241011</v>
      </c>
      <c r="DM33" s="642"/>
      <c r="DN33" s="642"/>
      <c r="DO33" s="642"/>
      <c r="DP33" s="642"/>
      <c r="DQ33" s="642"/>
      <c r="DR33" s="642"/>
      <c r="DS33" s="642"/>
      <c r="DT33" s="642"/>
      <c r="DU33" s="642"/>
      <c r="DV33" s="643"/>
      <c r="DW33" s="646">
        <v>46</v>
      </c>
      <c r="DX33" s="675"/>
      <c r="DY33" s="675"/>
      <c r="DZ33" s="675"/>
      <c r="EA33" s="675"/>
      <c r="EB33" s="675"/>
      <c r="EC33" s="677"/>
    </row>
    <row r="34" spans="2:133" ht="11.25" customHeight="1" x14ac:dyDescent="0.15">
      <c r="B34" s="638" t="s">
        <v>311</v>
      </c>
      <c r="C34" s="639"/>
      <c r="D34" s="639"/>
      <c r="E34" s="639"/>
      <c r="F34" s="639"/>
      <c r="G34" s="639"/>
      <c r="H34" s="639"/>
      <c r="I34" s="639"/>
      <c r="J34" s="639"/>
      <c r="K34" s="639"/>
      <c r="L34" s="639"/>
      <c r="M34" s="639"/>
      <c r="N34" s="639"/>
      <c r="O34" s="639"/>
      <c r="P34" s="639"/>
      <c r="Q34" s="640"/>
      <c r="R34" s="641">
        <v>59651</v>
      </c>
      <c r="S34" s="644"/>
      <c r="T34" s="644"/>
      <c r="U34" s="644"/>
      <c r="V34" s="644"/>
      <c r="W34" s="644"/>
      <c r="X34" s="644"/>
      <c r="Y34" s="645"/>
      <c r="Z34" s="703">
        <v>1.5</v>
      </c>
      <c r="AA34" s="703"/>
      <c r="AB34" s="703"/>
      <c r="AC34" s="703"/>
      <c r="AD34" s="704">
        <v>1318</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523384</v>
      </c>
      <c r="CS34" s="644"/>
      <c r="CT34" s="644"/>
      <c r="CU34" s="644"/>
      <c r="CV34" s="644"/>
      <c r="CW34" s="644"/>
      <c r="CX34" s="644"/>
      <c r="CY34" s="645"/>
      <c r="CZ34" s="646">
        <v>13.6</v>
      </c>
      <c r="DA34" s="675"/>
      <c r="DB34" s="675"/>
      <c r="DC34" s="676"/>
      <c r="DD34" s="649">
        <v>439223</v>
      </c>
      <c r="DE34" s="644"/>
      <c r="DF34" s="644"/>
      <c r="DG34" s="644"/>
      <c r="DH34" s="644"/>
      <c r="DI34" s="644"/>
      <c r="DJ34" s="644"/>
      <c r="DK34" s="645"/>
      <c r="DL34" s="649">
        <v>380748</v>
      </c>
      <c r="DM34" s="644"/>
      <c r="DN34" s="644"/>
      <c r="DO34" s="644"/>
      <c r="DP34" s="644"/>
      <c r="DQ34" s="644"/>
      <c r="DR34" s="644"/>
      <c r="DS34" s="644"/>
      <c r="DT34" s="644"/>
      <c r="DU34" s="644"/>
      <c r="DV34" s="645"/>
      <c r="DW34" s="646">
        <v>14.1</v>
      </c>
      <c r="DX34" s="675"/>
      <c r="DY34" s="675"/>
      <c r="DZ34" s="675"/>
      <c r="EA34" s="675"/>
      <c r="EB34" s="675"/>
      <c r="EC34" s="677"/>
    </row>
    <row r="35" spans="2:133" ht="11.25" customHeight="1" x14ac:dyDescent="0.15">
      <c r="B35" s="638" t="s">
        <v>315</v>
      </c>
      <c r="C35" s="639"/>
      <c r="D35" s="639"/>
      <c r="E35" s="639"/>
      <c r="F35" s="639"/>
      <c r="G35" s="639"/>
      <c r="H35" s="639"/>
      <c r="I35" s="639"/>
      <c r="J35" s="639"/>
      <c r="K35" s="639"/>
      <c r="L35" s="639"/>
      <c r="M35" s="639"/>
      <c r="N35" s="639"/>
      <c r="O35" s="639"/>
      <c r="P35" s="639"/>
      <c r="Q35" s="640"/>
      <c r="R35" s="641">
        <v>235770</v>
      </c>
      <c r="S35" s="644"/>
      <c r="T35" s="644"/>
      <c r="U35" s="644"/>
      <c r="V35" s="644"/>
      <c r="W35" s="644"/>
      <c r="X35" s="644"/>
      <c r="Y35" s="645"/>
      <c r="Z35" s="703">
        <v>5.9</v>
      </c>
      <c r="AA35" s="703"/>
      <c r="AB35" s="703"/>
      <c r="AC35" s="703"/>
      <c r="AD35" s="704" t="s">
        <v>129</v>
      </c>
      <c r="AE35" s="704"/>
      <c r="AF35" s="704"/>
      <c r="AG35" s="704"/>
      <c r="AH35" s="704"/>
      <c r="AI35" s="704"/>
      <c r="AJ35" s="704"/>
      <c r="AK35" s="704"/>
      <c r="AL35" s="646" t="s">
        <v>228</v>
      </c>
      <c r="AM35" s="647"/>
      <c r="AN35" s="647"/>
      <c r="AO35" s="705"/>
      <c r="AP35" s="214"/>
      <c r="AQ35" s="709" t="s">
        <v>316</v>
      </c>
      <c r="AR35" s="710"/>
      <c r="AS35" s="710"/>
      <c r="AT35" s="710"/>
      <c r="AU35" s="710"/>
      <c r="AV35" s="710"/>
      <c r="AW35" s="710"/>
      <c r="AX35" s="710"/>
      <c r="AY35" s="711"/>
      <c r="AZ35" s="706">
        <v>669124</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42683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21459</v>
      </c>
      <c r="CS35" s="642"/>
      <c r="CT35" s="642"/>
      <c r="CU35" s="642"/>
      <c r="CV35" s="642"/>
      <c r="CW35" s="642"/>
      <c r="CX35" s="642"/>
      <c r="CY35" s="643"/>
      <c r="CZ35" s="646">
        <v>0.6</v>
      </c>
      <c r="DA35" s="675"/>
      <c r="DB35" s="675"/>
      <c r="DC35" s="676"/>
      <c r="DD35" s="649">
        <v>21459</v>
      </c>
      <c r="DE35" s="642"/>
      <c r="DF35" s="642"/>
      <c r="DG35" s="642"/>
      <c r="DH35" s="642"/>
      <c r="DI35" s="642"/>
      <c r="DJ35" s="642"/>
      <c r="DK35" s="643"/>
      <c r="DL35" s="649">
        <v>19971</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319</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235</v>
      </c>
      <c r="AA36" s="703"/>
      <c r="AB36" s="703"/>
      <c r="AC36" s="703"/>
      <c r="AD36" s="704" t="s">
        <v>129</v>
      </c>
      <c r="AE36" s="704"/>
      <c r="AF36" s="704"/>
      <c r="AG36" s="704"/>
      <c r="AH36" s="704"/>
      <c r="AI36" s="704"/>
      <c r="AJ36" s="704"/>
      <c r="AK36" s="704"/>
      <c r="AL36" s="646" t="s">
        <v>235</v>
      </c>
      <c r="AM36" s="647"/>
      <c r="AN36" s="647"/>
      <c r="AO36" s="705"/>
      <c r="AQ36" s="678" t="s">
        <v>320</v>
      </c>
      <c r="AR36" s="679"/>
      <c r="AS36" s="679"/>
      <c r="AT36" s="679"/>
      <c r="AU36" s="679"/>
      <c r="AV36" s="679"/>
      <c r="AW36" s="679"/>
      <c r="AX36" s="679"/>
      <c r="AY36" s="680"/>
      <c r="AZ36" s="641">
        <v>228434</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30216</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580457</v>
      </c>
      <c r="CS36" s="644"/>
      <c r="CT36" s="644"/>
      <c r="CU36" s="644"/>
      <c r="CV36" s="644"/>
      <c r="CW36" s="644"/>
      <c r="CX36" s="644"/>
      <c r="CY36" s="645"/>
      <c r="CZ36" s="646">
        <v>15.1</v>
      </c>
      <c r="DA36" s="675"/>
      <c r="DB36" s="675"/>
      <c r="DC36" s="676"/>
      <c r="DD36" s="649">
        <v>383860</v>
      </c>
      <c r="DE36" s="644"/>
      <c r="DF36" s="644"/>
      <c r="DG36" s="644"/>
      <c r="DH36" s="644"/>
      <c r="DI36" s="644"/>
      <c r="DJ36" s="644"/>
      <c r="DK36" s="645"/>
      <c r="DL36" s="649">
        <v>292675</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323</v>
      </c>
      <c r="C37" s="639"/>
      <c r="D37" s="639"/>
      <c r="E37" s="639"/>
      <c r="F37" s="639"/>
      <c r="G37" s="639"/>
      <c r="H37" s="639"/>
      <c r="I37" s="639"/>
      <c r="J37" s="639"/>
      <c r="K37" s="639"/>
      <c r="L37" s="639"/>
      <c r="M37" s="639"/>
      <c r="N37" s="639"/>
      <c r="O37" s="639"/>
      <c r="P37" s="639"/>
      <c r="Q37" s="640"/>
      <c r="R37" s="641">
        <v>99070</v>
      </c>
      <c r="S37" s="644"/>
      <c r="T37" s="644"/>
      <c r="U37" s="644"/>
      <c r="V37" s="644"/>
      <c r="W37" s="644"/>
      <c r="X37" s="644"/>
      <c r="Y37" s="645"/>
      <c r="Z37" s="703">
        <v>2.5</v>
      </c>
      <c r="AA37" s="703"/>
      <c r="AB37" s="703"/>
      <c r="AC37" s="703"/>
      <c r="AD37" s="704" t="s">
        <v>228</v>
      </c>
      <c r="AE37" s="704"/>
      <c r="AF37" s="704"/>
      <c r="AG37" s="704"/>
      <c r="AH37" s="704"/>
      <c r="AI37" s="704"/>
      <c r="AJ37" s="704"/>
      <c r="AK37" s="704"/>
      <c r="AL37" s="646" t="s">
        <v>228</v>
      </c>
      <c r="AM37" s="647"/>
      <c r="AN37" s="647"/>
      <c r="AO37" s="705"/>
      <c r="AQ37" s="678" t="s">
        <v>324</v>
      </c>
      <c r="AR37" s="679"/>
      <c r="AS37" s="679"/>
      <c r="AT37" s="679"/>
      <c r="AU37" s="679"/>
      <c r="AV37" s="679"/>
      <c r="AW37" s="679"/>
      <c r="AX37" s="679"/>
      <c r="AY37" s="680"/>
      <c r="AZ37" s="641">
        <v>49469</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782</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163977</v>
      </c>
      <c r="CS37" s="642"/>
      <c r="CT37" s="642"/>
      <c r="CU37" s="642"/>
      <c r="CV37" s="642"/>
      <c r="CW37" s="642"/>
      <c r="CX37" s="642"/>
      <c r="CY37" s="643"/>
      <c r="CZ37" s="646">
        <v>4.3</v>
      </c>
      <c r="DA37" s="675"/>
      <c r="DB37" s="675"/>
      <c r="DC37" s="676"/>
      <c r="DD37" s="649">
        <v>156923</v>
      </c>
      <c r="DE37" s="642"/>
      <c r="DF37" s="642"/>
      <c r="DG37" s="642"/>
      <c r="DH37" s="642"/>
      <c r="DI37" s="642"/>
      <c r="DJ37" s="642"/>
      <c r="DK37" s="643"/>
      <c r="DL37" s="649">
        <v>156923</v>
      </c>
      <c r="DM37" s="642"/>
      <c r="DN37" s="642"/>
      <c r="DO37" s="642"/>
      <c r="DP37" s="642"/>
      <c r="DQ37" s="642"/>
      <c r="DR37" s="642"/>
      <c r="DS37" s="642"/>
      <c r="DT37" s="642"/>
      <c r="DU37" s="642"/>
      <c r="DV37" s="643"/>
      <c r="DW37" s="646">
        <v>5.8</v>
      </c>
      <c r="DX37" s="675"/>
      <c r="DY37" s="675"/>
      <c r="DZ37" s="675"/>
      <c r="EA37" s="675"/>
      <c r="EB37" s="675"/>
      <c r="EC37" s="677"/>
    </row>
    <row r="38" spans="2:133" ht="11.25" customHeight="1" x14ac:dyDescent="0.15">
      <c r="B38" s="653" t="s">
        <v>327</v>
      </c>
      <c r="C38" s="654"/>
      <c r="D38" s="654"/>
      <c r="E38" s="654"/>
      <c r="F38" s="654"/>
      <c r="G38" s="654"/>
      <c r="H38" s="654"/>
      <c r="I38" s="654"/>
      <c r="J38" s="654"/>
      <c r="K38" s="654"/>
      <c r="L38" s="654"/>
      <c r="M38" s="654"/>
      <c r="N38" s="654"/>
      <c r="O38" s="654"/>
      <c r="P38" s="654"/>
      <c r="Q38" s="655"/>
      <c r="R38" s="656">
        <v>4007668</v>
      </c>
      <c r="S38" s="693"/>
      <c r="T38" s="693"/>
      <c r="U38" s="693"/>
      <c r="V38" s="693"/>
      <c r="W38" s="693"/>
      <c r="X38" s="693"/>
      <c r="Y38" s="698"/>
      <c r="Z38" s="699">
        <v>100</v>
      </c>
      <c r="AA38" s="699"/>
      <c r="AB38" s="699"/>
      <c r="AC38" s="699"/>
      <c r="AD38" s="700">
        <v>2596411</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35970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1199</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619135</v>
      </c>
      <c r="CS38" s="644"/>
      <c r="CT38" s="644"/>
      <c r="CU38" s="644"/>
      <c r="CV38" s="644"/>
      <c r="CW38" s="644"/>
      <c r="CX38" s="644"/>
      <c r="CY38" s="645"/>
      <c r="CZ38" s="646">
        <v>16.100000000000001</v>
      </c>
      <c r="DA38" s="675"/>
      <c r="DB38" s="675"/>
      <c r="DC38" s="676"/>
      <c r="DD38" s="649">
        <v>570052</v>
      </c>
      <c r="DE38" s="644"/>
      <c r="DF38" s="644"/>
      <c r="DG38" s="644"/>
      <c r="DH38" s="644"/>
      <c r="DI38" s="644"/>
      <c r="DJ38" s="644"/>
      <c r="DK38" s="645"/>
      <c r="DL38" s="649">
        <v>547617</v>
      </c>
      <c r="DM38" s="644"/>
      <c r="DN38" s="644"/>
      <c r="DO38" s="644"/>
      <c r="DP38" s="644"/>
      <c r="DQ38" s="644"/>
      <c r="DR38" s="644"/>
      <c r="DS38" s="644"/>
      <c r="DT38" s="644"/>
      <c r="DU38" s="644"/>
      <c r="DV38" s="645"/>
      <c r="DW38" s="646">
        <v>20.3</v>
      </c>
      <c r="DX38" s="675"/>
      <c r="DY38" s="675"/>
      <c r="DZ38" s="675"/>
      <c r="EA38" s="675"/>
      <c r="EB38" s="675"/>
      <c r="EC38" s="677"/>
    </row>
    <row r="39" spans="2:133" ht="11.25" customHeight="1" x14ac:dyDescent="0.15">
      <c r="AQ39" s="678" t="s">
        <v>331</v>
      </c>
      <c r="AR39" s="679"/>
      <c r="AS39" s="679"/>
      <c r="AT39" s="679"/>
      <c r="AU39" s="679"/>
      <c r="AV39" s="679"/>
      <c r="AW39" s="679"/>
      <c r="AX39" s="679"/>
      <c r="AY39" s="680"/>
      <c r="AZ39" s="641">
        <v>2832</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80</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423059</v>
      </c>
      <c r="CS39" s="642"/>
      <c r="CT39" s="642"/>
      <c r="CU39" s="642"/>
      <c r="CV39" s="642"/>
      <c r="CW39" s="642"/>
      <c r="CX39" s="642"/>
      <c r="CY39" s="643"/>
      <c r="CZ39" s="646">
        <v>11</v>
      </c>
      <c r="DA39" s="675"/>
      <c r="DB39" s="675"/>
      <c r="DC39" s="676"/>
      <c r="DD39" s="649">
        <v>258000</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335</v>
      </c>
      <c r="AR40" s="679"/>
      <c r="AS40" s="679"/>
      <c r="AT40" s="679"/>
      <c r="AU40" s="679"/>
      <c r="AV40" s="679"/>
      <c r="AW40" s="679"/>
      <c r="AX40" s="679"/>
      <c r="AY40" s="680"/>
      <c r="AZ40" s="641">
        <v>60395</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117</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4345</v>
      </c>
      <c r="CS40" s="644"/>
      <c r="CT40" s="644"/>
      <c r="CU40" s="644"/>
      <c r="CV40" s="644"/>
      <c r="CW40" s="644"/>
      <c r="CX40" s="644"/>
      <c r="CY40" s="645"/>
      <c r="CZ40" s="646">
        <v>0.1</v>
      </c>
      <c r="DA40" s="675"/>
      <c r="DB40" s="675"/>
      <c r="DC40" s="676"/>
      <c r="DD40" s="649">
        <v>885</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292024</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376</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129</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281924</v>
      </c>
      <c r="CS42" s="644"/>
      <c r="CT42" s="644"/>
      <c r="CU42" s="644"/>
      <c r="CV42" s="644"/>
      <c r="CW42" s="644"/>
      <c r="CX42" s="644"/>
      <c r="CY42" s="645"/>
      <c r="CZ42" s="646">
        <v>7.3</v>
      </c>
      <c r="DA42" s="647"/>
      <c r="DB42" s="647"/>
      <c r="DC42" s="648"/>
      <c r="DD42" s="649">
        <v>100010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8333</v>
      </c>
      <c r="CS43" s="642"/>
      <c r="CT43" s="642"/>
      <c r="CU43" s="642"/>
      <c r="CV43" s="642"/>
      <c r="CW43" s="642"/>
      <c r="CX43" s="642"/>
      <c r="CY43" s="643"/>
      <c r="CZ43" s="646">
        <v>0.2</v>
      </c>
      <c r="DA43" s="675"/>
      <c r="DB43" s="675"/>
      <c r="DC43" s="676"/>
      <c r="DD43" s="649">
        <v>8333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345</v>
      </c>
      <c r="CD44" s="669" t="s">
        <v>297</v>
      </c>
      <c r="CE44" s="670"/>
      <c r="CF44" s="638" t="s">
        <v>346</v>
      </c>
      <c r="CG44" s="639"/>
      <c r="CH44" s="639"/>
      <c r="CI44" s="639"/>
      <c r="CJ44" s="639"/>
      <c r="CK44" s="639"/>
      <c r="CL44" s="639"/>
      <c r="CM44" s="639"/>
      <c r="CN44" s="639"/>
      <c r="CO44" s="639"/>
      <c r="CP44" s="639"/>
      <c r="CQ44" s="640"/>
      <c r="CR44" s="641">
        <v>254765</v>
      </c>
      <c r="CS44" s="644"/>
      <c r="CT44" s="644"/>
      <c r="CU44" s="644"/>
      <c r="CV44" s="644"/>
      <c r="CW44" s="644"/>
      <c r="CX44" s="644"/>
      <c r="CY44" s="645"/>
      <c r="CZ44" s="646">
        <v>6.6</v>
      </c>
      <c r="DA44" s="647"/>
      <c r="DB44" s="647"/>
      <c r="DC44" s="648"/>
      <c r="DD44" s="649">
        <v>87840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347</v>
      </c>
      <c r="CG45" s="639"/>
      <c r="CH45" s="639"/>
      <c r="CI45" s="639"/>
      <c r="CJ45" s="639"/>
      <c r="CK45" s="639"/>
      <c r="CL45" s="639"/>
      <c r="CM45" s="639"/>
      <c r="CN45" s="639"/>
      <c r="CO45" s="639"/>
      <c r="CP45" s="639"/>
      <c r="CQ45" s="640"/>
      <c r="CR45" s="641">
        <v>133474</v>
      </c>
      <c r="CS45" s="642"/>
      <c r="CT45" s="642"/>
      <c r="CU45" s="642"/>
      <c r="CV45" s="642"/>
      <c r="CW45" s="642"/>
      <c r="CX45" s="642"/>
      <c r="CY45" s="643"/>
      <c r="CZ45" s="646">
        <v>3.5</v>
      </c>
      <c r="DA45" s="675"/>
      <c r="DB45" s="675"/>
      <c r="DC45" s="676"/>
      <c r="DD45" s="649">
        <v>13677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348</v>
      </c>
      <c r="CG46" s="639"/>
      <c r="CH46" s="639"/>
      <c r="CI46" s="639"/>
      <c r="CJ46" s="639"/>
      <c r="CK46" s="639"/>
      <c r="CL46" s="639"/>
      <c r="CM46" s="639"/>
      <c r="CN46" s="639"/>
      <c r="CO46" s="639"/>
      <c r="CP46" s="639"/>
      <c r="CQ46" s="640"/>
      <c r="CR46" s="641">
        <v>105951</v>
      </c>
      <c r="CS46" s="644"/>
      <c r="CT46" s="644"/>
      <c r="CU46" s="644"/>
      <c r="CV46" s="644"/>
      <c r="CW46" s="644"/>
      <c r="CX46" s="644"/>
      <c r="CY46" s="645"/>
      <c r="CZ46" s="646">
        <v>2.8</v>
      </c>
      <c r="DA46" s="647"/>
      <c r="DB46" s="647"/>
      <c r="DC46" s="648"/>
      <c r="DD46" s="649">
        <v>61050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349</v>
      </c>
      <c r="CG47" s="639"/>
      <c r="CH47" s="639"/>
      <c r="CI47" s="639"/>
      <c r="CJ47" s="639"/>
      <c r="CK47" s="639"/>
      <c r="CL47" s="639"/>
      <c r="CM47" s="639"/>
      <c r="CN47" s="639"/>
      <c r="CO47" s="639"/>
      <c r="CP47" s="639"/>
      <c r="CQ47" s="640"/>
      <c r="CR47" s="641">
        <v>27159</v>
      </c>
      <c r="CS47" s="642"/>
      <c r="CT47" s="642"/>
      <c r="CU47" s="642"/>
      <c r="CV47" s="642"/>
      <c r="CW47" s="642"/>
      <c r="CX47" s="642"/>
      <c r="CY47" s="643"/>
      <c r="CZ47" s="646">
        <v>0.7</v>
      </c>
      <c r="DA47" s="675"/>
      <c r="DB47" s="675"/>
      <c r="DC47" s="676"/>
      <c r="DD47" s="649">
        <v>12170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350</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351</v>
      </c>
      <c r="CE49" s="654"/>
      <c r="CF49" s="654"/>
      <c r="CG49" s="654"/>
      <c r="CH49" s="654"/>
      <c r="CI49" s="654"/>
      <c r="CJ49" s="654"/>
      <c r="CK49" s="654"/>
      <c r="CL49" s="654"/>
      <c r="CM49" s="654"/>
      <c r="CN49" s="654"/>
      <c r="CO49" s="654"/>
      <c r="CP49" s="654"/>
      <c r="CQ49" s="655"/>
      <c r="CR49" s="656">
        <v>3844810</v>
      </c>
      <c r="CS49" s="657"/>
      <c r="CT49" s="657"/>
      <c r="CU49" s="657"/>
      <c r="CV49" s="657"/>
      <c r="CW49" s="657"/>
      <c r="CX49" s="657"/>
      <c r="CY49" s="658"/>
      <c r="CZ49" s="659">
        <v>100</v>
      </c>
      <c r="DA49" s="660"/>
      <c r="DB49" s="660"/>
      <c r="DC49" s="661"/>
      <c r="DD49" s="662">
        <v>2975734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6ruW1d0V6vWuIObbKLIYE8/uaCJlzVyWU4PwgbNzMOApRwEBseH/Rqva05XESKdsvivjhP7gW0xvDT5udDQ+Qg==" saltValue="szrp9wVLeeJSFaV2yJRY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374</v>
      </c>
      <c r="C7" s="1120"/>
      <c r="D7" s="1120"/>
      <c r="E7" s="1120"/>
      <c r="F7" s="1120"/>
      <c r="G7" s="1120"/>
      <c r="H7" s="1120"/>
      <c r="I7" s="1120"/>
      <c r="J7" s="1120"/>
      <c r="K7" s="1120"/>
      <c r="L7" s="1120"/>
      <c r="M7" s="1120"/>
      <c r="N7" s="1120"/>
      <c r="O7" s="1120"/>
      <c r="P7" s="1121"/>
      <c r="Q7" s="1173">
        <v>4038</v>
      </c>
      <c r="R7" s="1174"/>
      <c r="S7" s="1174"/>
      <c r="T7" s="1174"/>
      <c r="U7" s="1174"/>
      <c r="V7" s="1174">
        <v>3843</v>
      </c>
      <c r="W7" s="1174"/>
      <c r="X7" s="1174"/>
      <c r="Y7" s="1174"/>
      <c r="Z7" s="1174"/>
      <c r="AA7" s="1174">
        <v>195</v>
      </c>
      <c r="AB7" s="1174"/>
      <c r="AC7" s="1174"/>
      <c r="AD7" s="1174"/>
      <c r="AE7" s="1175"/>
      <c r="AF7" s="1176">
        <v>161</v>
      </c>
      <c r="AG7" s="1177"/>
      <c r="AH7" s="1177"/>
      <c r="AI7" s="1177"/>
      <c r="AJ7" s="1178"/>
      <c r="AK7" s="1160" t="s">
        <v>560</v>
      </c>
      <c r="AL7" s="1161"/>
      <c r="AM7" s="1161"/>
      <c r="AN7" s="1161"/>
      <c r="AO7" s="1161"/>
      <c r="AP7" s="1161">
        <v>3799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561</v>
      </c>
      <c r="BT7" s="1165"/>
      <c r="BU7" s="1165"/>
      <c r="BV7" s="1165"/>
      <c r="BW7" s="1165"/>
      <c r="BX7" s="1165"/>
      <c r="BY7" s="1165"/>
      <c r="BZ7" s="1165"/>
      <c r="CA7" s="1165"/>
      <c r="CB7" s="1165"/>
      <c r="CC7" s="1165"/>
      <c r="CD7" s="1165"/>
      <c r="CE7" s="1165"/>
      <c r="CF7" s="1165"/>
      <c r="CG7" s="1166"/>
      <c r="CH7" s="1157" t="s">
        <v>562</v>
      </c>
      <c r="CI7" s="1158"/>
      <c r="CJ7" s="1158"/>
      <c r="CK7" s="1158"/>
      <c r="CL7" s="1159"/>
      <c r="CM7" s="1157">
        <v>5</v>
      </c>
      <c r="CN7" s="1158"/>
      <c r="CO7" s="1158"/>
      <c r="CP7" s="1158"/>
      <c r="CQ7" s="1159"/>
      <c r="CR7" s="1157">
        <v>3</v>
      </c>
      <c r="CS7" s="1158"/>
      <c r="CT7" s="1158"/>
      <c r="CU7" s="1158"/>
      <c r="CV7" s="1159"/>
      <c r="CW7" s="1157" t="s">
        <v>562</v>
      </c>
      <c r="CX7" s="1158"/>
      <c r="CY7" s="1158"/>
      <c r="CZ7" s="1158"/>
      <c r="DA7" s="1159"/>
      <c r="DB7" s="1157" t="s">
        <v>562</v>
      </c>
      <c r="DC7" s="1158"/>
      <c r="DD7" s="1158"/>
      <c r="DE7" s="1158"/>
      <c r="DF7" s="1159"/>
      <c r="DG7" s="1157" t="s">
        <v>562</v>
      </c>
      <c r="DH7" s="1158"/>
      <c r="DI7" s="1158"/>
      <c r="DJ7" s="1158"/>
      <c r="DK7" s="1159"/>
      <c r="DL7" s="1157" t="s">
        <v>562</v>
      </c>
      <c r="DM7" s="1158"/>
      <c r="DN7" s="1158"/>
      <c r="DO7" s="1158"/>
      <c r="DP7" s="1159"/>
      <c r="DQ7" s="1157" t="s">
        <v>563</v>
      </c>
      <c r="DR7" s="1158"/>
      <c r="DS7" s="1158"/>
      <c r="DT7" s="1158"/>
      <c r="DU7" s="1159"/>
      <c r="DV7" s="1184"/>
      <c r="DW7" s="1185"/>
      <c r="DX7" s="1185"/>
      <c r="DY7" s="1185"/>
      <c r="DZ7" s="1186"/>
      <c r="EA7" s="234"/>
    </row>
    <row r="8" spans="1:131" s="235" customFormat="1" ht="26.25" customHeight="1" x14ac:dyDescent="0.15">
      <c r="A8" s="241">
        <v>2</v>
      </c>
      <c r="B8" s="1106" t="s">
        <v>375</v>
      </c>
      <c r="C8" s="1107"/>
      <c r="D8" s="1107"/>
      <c r="E8" s="1107"/>
      <c r="F8" s="1107"/>
      <c r="G8" s="1107"/>
      <c r="H8" s="1107"/>
      <c r="I8" s="1107"/>
      <c r="J8" s="1107"/>
      <c r="K8" s="1107"/>
      <c r="L8" s="1107"/>
      <c r="M8" s="1107"/>
      <c r="N8" s="1107"/>
      <c r="O8" s="1107"/>
      <c r="P8" s="1108"/>
      <c r="Q8" s="1112">
        <v>1</v>
      </c>
      <c r="R8" s="1113"/>
      <c r="S8" s="1113"/>
      <c r="T8" s="1113"/>
      <c r="U8" s="1113"/>
      <c r="V8" s="1113">
        <v>34</v>
      </c>
      <c r="W8" s="1113"/>
      <c r="X8" s="1113"/>
      <c r="Y8" s="1113"/>
      <c r="Z8" s="1113"/>
      <c r="AA8" s="1113">
        <v>-32</v>
      </c>
      <c r="AB8" s="1113"/>
      <c r="AC8" s="1113"/>
      <c r="AD8" s="1113"/>
      <c r="AE8" s="1114"/>
      <c r="AF8" s="1088">
        <v>-32</v>
      </c>
      <c r="AG8" s="1089"/>
      <c r="AH8" s="1089"/>
      <c r="AI8" s="1089"/>
      <c r="AJ8" s="1090"/>
      <c r="AK8" s="1155" t="s">
        <v>560</v>
      </c>
      <c r="AL8" s="1156"/>
      <c r="AM8" s="1156"/>
      <c r="AN8" s="1156"/>
      <c r="AO8" s="1156"/>
      <c r="AP8" s="1156">
        <v>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377</v>
      </c>
      <c r="B23" s="1021" t="s">
        <v>378</v>
      </c>
      <c r="C23" s="1022"/>
      <c r="D23" s="1022"/>
      <c r="E23" s="1022"/>
      <c r="F23" s="1022"/>
      <c r="G23" s="1022"/>
      <c r="H23" s="1022"/>
      <c r="I23" s="1022"/>
      <c r="J23" s="1022"/>
      <c r="K23" s="1022"/>
      <c r="L23" s="1022"/>
      <c r="M23" s="1022"/>
      <c r="N23" s="1022"/>
      <c r="O23" s="1022"/>
      <c r="P23" s="1023"/>
      <c r="Q23" s="1137">
        <v>4008</v>
      </c>
      <c r="R23" s="1138"/>
      <c r="S23" s="1138"/>
      <c r="T23" s="1138"/>
      <c r="U23" s="1138"/>
      <c r="V23" s="1138">
        <v>3845</v>
      </c>
      <c r="W23" s="1138"/>
      <c r="X23" s="1138"/>
      <c r="Y23" s="1138"/>
      <c r="Z23" s="1138"/>
      <c r="AA23" s="1138">
        <v>163</v>
      </c>
      <c r="AB23" s="1138"/>
      <c r="AC23" s="1138"/>
      <c r="AD23" s="1138"/>
      <c r="AE23" s="1139"/>
      <c r="AF23" s="1140">
        <v>129</v>
      </c>
      <c r="AG23" s="1138"/>
      <c r="AH23" s="1138"/>
      <c r="AI23" s="1138"/>
      <c r="AJ23" s="1141"/>
      <c r="AK23" s="1142"/>
      <c r="AL23" s="1143"/>
      <c r="AM23" s="1143"/>
      <c r="AN23" s="1143"/>
      <c r="AO23" s="1143"/>
      <c r="AP23" s="1138">
        <v>3803</v>
      </c>
      <c r="AQ23" s="1138"/>
      <c r="AR23" s="1138"/>
      <c r="AS23" s="1138"/>
      <c r="AT23" s="1138"/>
      <c r="AU23" s="1144"/>
      <c r="AV23" s="1144"/>
      <c r="AW23" s="1144"/>
      <c r="AX23" s="1144"/>
      <c r="AY23" s="1145"/>
      <c r="AZ23" s="1134" t="s">
        <v>228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389</v>
      </c>
      <c r="C28" s="1120"/>
      <c r="D28" s="1120"/>
      <c r="E28" s="1120"/>
      <c r="F28" s="1120"/>
      <c r="G28" s="1120"/>
      <c r="H28" s="1120"/>
      <c r="I28" s="1120"/>
      <c r="J28" s="1120"/>
      <c r="K28" s="1120"/>
      <c r="L28" s="1120"/>
      <c r="M28" s="1120"/>
      <c r="N28" s="1120"/>
      <c r="O28" s="1120"/>
      <c r="P28" s="1121"/>
      <c r="Q28" s="1122">
        <v>743</v>
      </c>
      <c r="R28" s="1123"/>
      <c r="S28" s="1123"/>
      <c r="T28" s="1123"/>
      <c r="U28" s="1123"/>
      <c r="V28" s="1123">
        <v>700</v>
      </c>
      <c r="W28" s="1123"/>
      <c r="X28" s="1123"/>
      <c r="Y28" s="1123"/>
      <c r="Z28" s="1123"/>
      <c r="AA28" s="1123">
        <v>43</v>
      </c>
      <c r="AB28" s="1123"/>
      <c r="AC28" s="1123"/>
      <c r="AD28" s="1123"/>
      <c r="AE28" s="1124"/>
      <c r="AF28" s="1125">
        <v>43</v>
      </c>
      <c r="AG28" s="1123"/>
      <c r="AH28" s="1123"/>
      <c r="AI28" s="1123"/>
      <c r="AJ28" s="1126"/>
      <c r="AK28" s="1127">
        <v>60</v>
      </c>
      <c r="AL28" s="1115"/>
      <c r="AM28" s="1115"/>
      <c r="AN28" s="1115"/>
      <c r="AO28" s="1115"/>
      <c r="AP28" s="1115" t="s">
        <v>563</v>
      </c>
      <c r="AQ28" s="1115"/>
      <c r="AR28" s="1115"/>
      <c r="AS28" s="1115"/>
      <c r="AT28" s="1115"/>
      <c r="AU28" s="1115" t="s">
        <v>563</v>
      </c>
      <c r="AV28" s="1115"/>
      <c r="AW28" s="1115"/>
      <c r="AX28" s="1115"/>
      <c r="AY28" s="1115"/>
      <c r="AZ28" s="1116" t="s">
        <v>563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390</v>
      </c>
      <c r="C29" s="1107"/>
      <c r="D29" s="1107"/>
      <c r="E29" s="1107"/>
      <c r="F29" s="1107"/>
      <c r="G29" s="1107"/>
      <c r="H29" s="1107"/>
      <c r="I29" s="1107"/>
      <c r="J29" s="1107"/>
      <c r="K29" s="1107"/>
      <c r="L29" s="1107"/>
      <c r="M29" s="1107"/>
      <c r="N29" s="1107"/>
      <c r="O29" s="1107"/>
      <c r="P29" s="1108"/>
      <c r="Q29" s="1112">
        <v>876</v>
      </c>
      <c r="R29" s="1113"/>
      <c r="S29" s="1113"/>
      <c r="T29" s="1113"/>
      <c r="U29" s="1113"/>
      <c r="V29" s="1113">
        <v>872</v>
      </c>
      <c r="W29" s="1113"/>
      <c r="X29" s="1113"/>
      <c r="Y29" s="1113"/>
      <c r="Z29" s="1113"/>
      <c r="AA29" s="1113">
        <v>4</v>
      </c>
      <c r="AB29" s="1113"/>
      <c r="AC29" s="1113"/>
      <c r="AD29" s="1113"/>
      <c r="AE29" s="1114"/>
      <c r="AF29" s="1088">
        <v>4</v>
      </c>
      <c r="AG29" s="1089"/>
      <c r="AH29" s="1089"/>
      <c r="AI29" s="1089"/>
      <c r="AJ29" s="1090"/>
      <c r="AK29" s="1049">
        <v>139</v>
      </c>
      <c r="AL29" s="1045"/>
      <c r="AM29" s="1045"/>
      <c r="AN29" s="1045"/>
      <c r="AO29" s="1045"/>
      <c r="AP29" s="1045" t="s">
        <v>563</v>
      </c>
      <c r="AQ29" s="1045"/>
      <c r="AR29" s="1045"/>
      <c r="AS29" s="1045"/>
      <c r="AT29" s="1045"/>
      <c r="AU29" s="1045" t="s">
        <v>563</v>
      </c>
      <c r="AV29" s="1045"/>
      <c r="AW29" s="1045"/>
      <c r="AX29" s="1045"/>
      <c r="AY29" s="1045"/>
      <c r="AZ29" s="1111" t="s">
        <v>563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391</v>
      </c>
      <c r="C30" s="1107"/>
      <c r="D30" s="1107"/>
      <c r="E30" s="1107"/>
      <c r="F30" s="1107"/>
      <c r="G30" s="1107"/>
      <c r="H30" s="1107"/>
      <c r="I30" s="1107"/>
      <c r="J30" s="1107"/>
      <c r="K30" s="1107"/>
      <c r="L30" s="1107"/>
      <c r="M30" s="1107"/>
      <c r="N30" s="1107"/>
      <c r="O30" s="1107"/>
      <c r="P30" s="1108"/>
      <c r="Q30" s="1112">
        <v>91</v>
      </c>
      <c r="R30" s="1113"/>
      <c r="S30" s="1113"/>
      <c r="T30" s="1113"/>
      <c r="U30" s="1113"/>
      <c r="V30" s="1113">
        <v>90</v>
      </c>
      <c r="W30" s="1113"/>
      <c r="X30" s="1113"/>
      <c r="Y30" s="1113"/>
      <c r="Z30" s="1113"/>
      <c r="AA30" s="1113">
        <v>1</v>
      </c>
      <c r="AB30" s="1113"/>
      <c r="AC30" s="1113"/>
      <c r="AD30" s="1113"/>
      <c r="AE30" s="1114"/>
      <c r="AF30" s="1088">
        <v>1</v>
      </c>
      <c r="AG30" s="1089"/>
      <c r="AH30" s="1089"/>
      <c r="AI30" s="1089"/>
      <c r="AJ30" s="1090"/>
      <c r="AK30" s="1049">
        <v>38</v>
      </c>
      <c r="AL30" s="1045"/>
      <c r="AM30" s="1045"/>
      <c r="AN30" s="1045"/>
      <c r="AO30" s="1045"/>
      <c r="AP30" s="1045" t="s">
        <v>562</v>
      </c>
      <c r="AQ30" s="1045"/>
      <c r="AR30" s="1045"/>
      <c r="AS30" s="1045"/>
      <c r="AT30" s="1045"/>
      <c r="AU30" s="1045" t="s">
        <v>562</v>
      </c>
      <c r="AV30" s="1045"/>
      <c r="AW30" s="1045"/>
      <c r="AX30" s="1045"/>
      <c r="AY30" s="1045"/>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392</v>
      </c>
      <c r="C31" s="1107"/>
      <c r="D31" s="1107"/>
      <c r="E31" s="1107"/>
      <c r="F31" s="1107"/>
      <c r="G31" s="1107"/>
      <c r="H31" s="1107"/>
      <c r="I31" s="1107"/>
      <c r="J31" s="1107"/>
      <c r="K31" s="1107"/>
      <c r="L31" s="1107"/>
      <c r="M31" s="1107"/>
      <c r="N31" s="1107"/>
      <c r="O31" s="1107"/>
      <c r="P31" s="1108"/>
      <c r="Q31" s="1112">
        <v>9</v>
      </c>
      <c r="R31" s="1113"/>
      <c r="S31" s="1113"/>
      <c r="T31" s="1113"/>
      <c r="U31" s="1113"/>
      <c r="V31" s="1113">
        <v>6</v>
      </c>
      <c r="W31" s="1113"/>
      <c r="X31" s="1113"/>
      <c r="Y31" s="1113"/>
      <c r="Z31" s="1113"/>
      <c r="AA31" s="1113">
        <v>3</v>
      </c>
      <c r="AB31" s="1113"/>
      <c r="AC31" s="1113"/>
      <c r="AD31" s="1113"/>
      <c r="AE31" s="1114"/>
      <c r="AF31" s="1088">
        <v>3</v>
      </c>
      <c r="AG31" s="1089"/>
      <c r="AH31" s="1089"/>
      <c r="AI31" s="1089"/>
      <c r="AJ31" s="1090"/>
      <c r="AK31" s="1049">
        <v>1</v>
      </c>
      <c r="AL31" s="1045"/>
      <c r="AM31" s="1045"/>
      <c r="AN31" s="1045"/>
      <c r="AO31" s="1045"/>
      <c r="AP31" s="1045" t="s">
        <v>562</v>
      </c>
      <c r="AQ31" s="1045"/>
      <c r="AR31" s="1045"/>
      <c r="AS31" s="1045"/>
      <c r="AT31" s="1045"/>
      <c r="AU31" s="1045" t="s">
        <v>562</v>
      </c>
      <c r="AV31" s="1045"/>
      <c r="AW31" s="1045"/>
      <c r="AX31" s="1045"/>
      <c r="AY31" s="1045"/>
      <c r="AZ31" s="1111" t="s">
        <v>563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393</v>
      </c>
      <c r="C32" s="1107"/>
      <c r="D32" s="1107"/>
      <c r="E32" s="1107"/>
      <c r="F32" s="1107"/>
      <c r="G32" s="1107"/>
      <c r="H32" s="1107"/>
      <c r="I32" s="1107"/>
      <c r="J32" s="1107"/>
      <c r="K32" s="1107"/>
      <c r="L32" s="1107"/>
      <c r="M32" s="1107"/>
      <c r="N32" s="1107"/>
      <c r="O32" s="1107"/>
      <c r="P32" s="1108"/>
      <c r="Q32" s="1112">
        <v>329</v>
      </c>
      <c r="R32" s="1113"/>
      <c r="S32" s="1113"/>
      <c r="T32" s="1113"/>
      <c r="U32" s="1113"/>
      <c r="V32" s="1113">
        <v>299</v>
      </c>
      <c r="W32" s="1113"/>
      <c r="X32" s="1113"/>
      <c r="Y32" s="1113"/>
      <c r="Z32" s="1113"/>
      <c r="AA32" s="1113">
        <v>30</v>
      </c>
      <c r="AB32" s="1113"/>
      <c r="AC32" s="1113"/>
      <c r="AD32" s="1113"/>
      <c r="AE32" s="1114"/>
      <c r="AF32" s="1088">
        <v>30</v>
      </c>
      <c r="AG32" s="1089"/>
      <c r="AH32" s="1089"/>
      <c r="AI32" s="1089"/>
      <c r="AJ32" s="1090"/>
      <c r="AK32" s="1049">
        <v>15</v>
      </c>
      <c r="AL32" s="1045"/>
      <c r="AM32" s="1045"/>
      <c r="AN32" s="1045"/>
      <c r="AO32" s="1045"/>
      <c r="AP32" s="1045">
        <v>740</v>
      </c>
      <c r="AQ32" s="1045"/>
      <c r="AR32" s="1045"/>
      <c r="AS32" s="1045"/>
      <c r="AT32" s="1045"/>
      <c r="AU32" s="1045">
        <v>449</v>
      </c>
      <c r="AV32" s="1045"/>
      <c r="AW32" s="1045"/>
      <c r="AX32" s="1045"/>
      <c r="AY32" s="1045"/>
      <c r="AZ32" s="1111" t="s">
        <v>563</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395</v>
      </c>
      <c r="C33" s="1107"/>
      <c r="D33" s="1107"/>
      <c r="E33" s="1107"/>
      <c r="F33" s="1107"/>
      <c r="G33" s="1107"/>
      <c r="H33" s="1107"/>
      <c r="I33" s="1107"/>
      <c r="J33" s="1107"/>
      <c r="K33" s="1107"/>
      <c r="L33" s="1107"/>
      <c r="M33" s="1107"/>
      <c r="N33" s="1107"/>
      <c r="O33" s="1107"/>
      <c r="P33" s="1108"/>
      <c r="Q33" s="1112">
        <v>278</v>
      </c>
      <c r="R33" s="1113"/>
      <c r="S33" s="1113"/>
      <c r="T33" s="1113"/>
      <c r="U33" s="1113"/>
      <c r="V33" s="1113">
        <v>270</v>
      </c>
      <c r="W33" s="1113"/>
      <c r="X33" s="1113"/>
      <c r="Y33" s="1113"/>
      <c r="Z33" s="1113"/>
      <c r="AA33" s="1113">
        <v>8</v>
      </c>
      <c r="AB33" s="1113"/>
      <c r="AC33" s="1113"/>
      <c r="AD33" s="1113"/>
      <c r="AE33" s="1114"/>
      <c r="AF33" s="1088">
        <v>8</v>
      </c>
      <c r="AG33" s="1089"/>
      <c r="AH33" s="1089"/>
      <c r="AI33" s="1089"/>
      <c r="AJ33" s="1090"/>
      <c r="AK33" s="1049">
        <v>219</v>
      </c>
      <c r="AL33" s="1045"/>
      <c r="AM33" s="1045"/>
      <c r="AN33" s="1045"/>
      <c r="AO33" s="1045"/>
      <c r="AP33" s="1045">
        <v>1992</v>
      </c>
      <c r="AQ33" s="1045"/>
      <c r="AR33" s="1045"/>
      <c r="AS33" s="1045"/>
      <c r="AT33" s="1045"/>
      <c r="AU33" s="1045">
        <v>1992</v>
      </c>
      <c r="AV33" s="1045"/>
      <c r="AW33" s="1045"/>
      <c r="AX33" s="1045"/>
      <c r="AY33" s="1045"/>
      <c r="AZ33" s="1111" t="s">
        <v>563</v>
      </c>
      <c r="BA33" s="1111"/>
      <c r="BB33" s="1111"/>
      <c r="BC33" s="1111"/>
      <c r="BD33" s="1111"/>
      <c r="BE33" s="1101" t="s">
        <v>394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396</v>
      </c>
      <c r="C34" s="1107"/>
      <c r="D34" s="1107"/>
      <c r="E34" s="1107"/>
      <c r="F34" s="1107"/>
      <c r="G34" s="1107"/>
      <c r="H34" s="1107"/>
      <c r="I34" s="1107"/>
      <c r="J34" s="1107"/>
      <c r="K34" s="1107"/>
      <c r="L34" s="1107"/>
      <c r="M34" s="1107"/>
      <c r="N34" s="1107"/>
      <c r="O34" s="1107"/>
      <c r="P34" s="1108"/>
      <c r="Q34" s="1112">
        <v>13</v>
      </c>
      <c r="R34" s="1113"/>
      <c r="S34" s="1113"/>
      <c r="T34" s="1113"/>
      <c r="U34" s="1113"/>
      <c r="V34" s="1113">
        <v>13</v>
      </c>
      <c r="W34" s="1113"/>
      <c r="X34" s="1113"/>
      <c r="Y34" s="1113"/>
      <c r="Z34" s="1113"/>
      <c r="AA34" s="1113">
        <v>0</v>
      </c>
      <c r="AB34" s="1113"/>
      <c r="AC34" s="1113"/>
      <c r="AD34" s="1113"/>
      <c r="AE34" s="1114"/>
      <c r="AF34" s="1088" t="s">
        <v>397</v>
      </c>
      <c r="AG34" s="1089"/>
      <c r="AH34" s="1089"/>
      <c r="AI34" s="1089"/>
      <c r="AJ34" s="1090"/>
      <c r="AK34" s="1049" t="s">
        <v>563</v>
      </c>
      <c r="AL34" s="1045"/>
      <c r="AM34" s="1045"/>
      <c r="AN34" s="1045"/>
      <c r="AO34" s="1045"/>
      <c r="AP34" s="1045" t="s">
        <v>563</v>
      </c>
      <c r="AQ34" s="1045"/>
      <c r="AR34" s="1045"/>
      <c r="AS34" s="1045"/>
      <c r="AT34" s="1045"/>
      <c r="AU34" s="1045" t="s">
        <v>563</v>
      </c>
      <c r="AV34" s="1045"/>
      <c r="AW34" s="1045"/>
      <c r="AX34" s="1045"/>
      <c r="AY34" s="1045"/>
      <c r="AZ34" s="1111" t="s">
        <v>563</v>
      </c>
      <c r="BA34" s="1111"/>
      <c r="BB34" s="1111"/>
      <c r="BC34" s="1111"/>
      <c r="BD34" s="1111"/>
      <c r="BE34" s="1101" t="s">
        <v>398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5"/>
      <c r="AM35" s="1045"/>
      <c r="AN35" s="1045"/>
      <c r="AO35" s="1045"/>
      <c r="AP35" s="1045"/>
      <c r="AQ35" s="1045"/>
      <c r="AR35" s="1045"/>
      <c r="AS35" s="1045"/>
      <c r="AT35" s="1045"/>
      <c r="AU35" s="1045"/>
      <c r="AV35" s="1045"/>
      <c r="AW35" s="1045"/>
      <c r="AX35" s="1045"/>
      <c r="AY35" s="1045"/>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5"/>
      <c r="AM36" s="1045"/>
      <c r="AN36" s="1045"/>
      <c r="AO36" s="1045"/>
      <c r="AP36" s="1045"/>
      <c r="AQ36" s="1045"/>
      <c r="AR36" s="1045"/>
      <c r="AS36" s="1045"/>
      <c r="AT36" s="1045"/>
      <c r="AU36" s="1045"/>
      <c r="AV36" s="1045"/>
      <c r="AW36" s="1045"/>
      <c r="AX36" s="1045"/>
      <c r="AY36" s="1045"/>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5"/>
      <c r="AM37" s="1045"/>
      <c r="AN37" s="1045"/>
      <c r="AO37" s="1045"/>
      <c r="AP37" s="1045"/>
      <c r="AQ37" s="1045"/>
      <c r="AR37" s="1045"/>
      <c r="AS37" s="1045"/>
      <c r="AT37" s="1045"/>
      <c r="AU37" s="1045"/>
      <c r="AV37" s="1045"/>
      <c r="AW37" s="1045"/>
      <c r="AX37" s="1045"/>
      <c r="AY37" s="1045"/>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5"/>
      <c r="AM38" s="1045"/>
      <c r="AN38" s="1045"/>
      <c r="AO38" s="1045"/>
      <c r="AP38" s="1045"/>
      <c r="AQ38" s="1045"/>
      <c r="AR38" s="1045"/>
      <c r="AS38" s="1045"/>
      <c r="AT38" s="1045"/>
      <c r="AU38" s="1045"/>
      <c r="AV38" s="1045"/>
      <c r="AW38" s="1045"/>
      <c r="AX38" s="1045"/>
      <c r="AY38" s="1045"/>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5"/>
      <c r="AM39" s="1045"/>
      <c r="AN39" s="1045"/>
      <c r="AO39" s="1045"/>
      <c r="AP39" s="1045"/>
      <c r="AQ39" s="1045"/>
      <c r="AR39" s="1045"/>
      <c r="AS39" s="1045"/>
      <c r="AT39" s="1045"/>
      <c r="AU39" s="1045"/>
      <c r="AV39" s="1045"/>
      <c r="AW39" s="1045"/>
      <c r="AX39" s="1045"/>
      <c r="AY39" s="1045"/>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5"/>
      <c r="AM40" s="1045"/>
      <c r="AN40" s="1045"/>
      <c r="AO40" s="1045"/>
      <c r="AP40" s="1045"/>
      <c r="AQ40" s="1045"/>
      <c r="AR40" s="1045"/>
      <c r="AS40" s="1045"/>
      <c r="AT40" s="1045"/>
      <c r="AU40" s="1045"/>
      <c r="AV40" s="1045"/>
      <c r="AW40" s="1045"/>
      <c r="AX40" s="1045"/>
      <c r="AY40" s="1045"/>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5"/>
      <c r="AM41" s="1045"/>
      <c r="AN41" s="1045"/>
      <c r="AO41" s="1045"/>
      <c r="AP41" s="1045"/>
      <c r="AQ41" s="1045"/>
      <c r="AR41" s="1045"/>
      <c r="AS41" s="1045"/>
      <c r="AT41" s="1045"/>
      <c r="AU41" s="1045"/>
      <c r="AV41" s="1045"/>
      <c r="AW41" s="1045"/>
      <c r="AX41" s="1045"/>
      <c r="AY41" s="1045"/>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5"/>
      <c r="AM42" s="1045"/>
      <c r="AN42" s="1045"/>
      <c r="AO42" s="1045"/>
      <c r="AP42" s="1045"/>
      <c r="AQ42" s="1045"/>
      <c r="AR42" s="1045"/>
      <c r="AS42" s="1045"/>
      <c r="AT42" s="1045"/>
      <c r="AU42" s="1045"/>
      <c r="AV42" s="1045"/>
      <c r="AW42" s="1045"/>
      <c r="AX42" s="1045"/>
      <c r="AY42" s="1045"/>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5"/>
      <c r="AM43" s="1045"/>
      <c r="AN43" s="1045"/>
      <c r="AO43" s="1045"/>
      <c r="AP43" s="1045"/>
      <c r="AQ43" s="1045"/>
      <c r="AR43" s="1045"/>
      <c r="AS43" s="1045"/>
      <c r="AT43" s="1045"/>
      <c r="AU43" s="1045"/>
      <c r="AV43" s="1045"/>
      <c r="AW43" s="1045"/>
      <c r="AX43" s="1045"/>
      <c r="AY43" s="1045"/>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5"/>
      <c r="AM44" s="1045"/>
      <c r="AN44" s="1045"/>
      <c r="AO44" s="1045"/>
      <c r="AP44" s="1045"/>
      <c r="AQ44" s="1045"/>
      <c r="AR44" s="1045"/>
      <c r="AS44" s="1045"/>
      <c r="AT44" s="1045"/>
      <c r="AU44" s="1045"/>
      <c r="AV44" s="1045"/>
      <c r="AW44" s="1045"/>
      <c r="AX44" s="1045"/>
      <c r="AY44" s="1045"/>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5"/>
      <c r="AM45" s="1045"/>
      <c r="AN45" s="1045"/>
      <c r="AO45" s="1045"/>
      <c r="AP45" s="1045"/>
      <c r="AQ45" s="1045"/>
      <c r="AR45" s="1045"/>
      <c r="AS45" s="1045"/>
      <c r="AT45" s="1045"/>
      <c r="AU45" s="1045"/>
      <c r="AV45" s="1045"/>
      <c r="AW45" s="1045"/>
      <c r="AX45" s="1045"/>
      <c r="AY45" s="1045"/>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5"/>
      <c r="AM46" s="1045"/>
      <c r="AN46" s="1045"/>
      <c r="AO46" s="1045"/>
      <c r="AP46" s="1045"/>
      <c r="AQ46" s="1045"/>
      <c r="AR46" s="1045"/>
      <c r="AS46" s="1045"/>
      <c r="AT46" s="1045"/>
      <c r="AU46" s="1045"/>
      <c r="AV46" s="1045"/>
      <c r="AW46" s="1045"/>
      <c r="AX46" s="1045"/>
      <c r="AY46" s="1045"/>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5"/>
      <c r="AM47" s="1045"/>
      <c r="AN47" s="1045"/>
      <c r="AO47" s="1045"/>
      <c r="AP47" s="1045"/>
      <c r="AQ47" s="1045"/>
      <c r="AR47" s="1045"/>
      <c r="AS47" s="1045"/>
      <c r="AT47" s="1045"/>
      <c r="AU47" s="1045"/>
      <c r="AV47" s="1045"/>
      <c r="AW47" s="1045"/>
      <c r="AX47" s="1045"/>
      <c r="AY47" s="1045"/>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5"/>
      <c r="AM48" s="1045"/>
      <c r="AN48" s="1045"/>
      <c r="AO48" s="1045"/>
      <c r="AP48" s="1045"/>
      <c r="AQ48" s="1045"/>
      <c r="AR48" s="1045"/>
      <c r="AS48" s="1045"/>
      <c r="AT48" s="1045"/>
      <c r="AU48" s="1045"/>
      <c r="AV48" s="1045"/>
      <c r="AW48" s="1045"/>
      <c r="AX48" s="1045"/>
      <c r="AY48" s="1045"/>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5"/>
      <c r="AM49" s="1045"/>
      <c r="AN49" s="1045"/>
      <c r="AO49" s="1045"/>
      <c r="AP49" s="1045"/>
      <c r="AQ49" s="1045"/>
      <c r="AR49" s="1045"/>
      <c r="AS49" s="1045"/>
      <c r="AT49" s="1045"/>
      <c r="AU49" s="1045"/>
      <c r="AV49" s="1045"/>
      <c r="AW49" s="1045"/>
      <c r="AX49" s="1045"/>
      <c r="AY49" s="1045"/>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377</v>
      </c>
      <c r="B63" s="1021" t="s">
        <v>400</v>
      </c>
      <c r="C63" s="1022"/>
      <c r="D63" s="1022"/>
      <c r="E63" s="1022"/>
      <c r="F63" s="1022"/>
      <c r="G63" s="1022"/>
      <c r="H63" s="1022"/>
      <c r="I63" s="1022"/>
      <c r="J63" s="1022"/>
      <c r="K63" s="1022"/>
      <c r="L63" s="1022"/>
      <c r="M63" s="1022"/>
      <c r="N63" s="1022"/>
      <c r="O63" s="1022"/>
      <c r="P63" s="1023"/>
      <c r="Q63" s="1036"/>
      <c r="R63" s="1037"/>
      <c r="S63" s="1037"/>
      <c r="T63" s="1037"/>
      <c r="U63" s="1037"/>
      <c r="V63" s="1037"/>
      <c r="W63" s="1037"/>
      <c r="X63" s="1037"/>
      <c r="Y63" s="1037"/>
      <c r="Z63" s="1037"/>
      <c r="AA63" s="1037"/>
      <c r="AB63" s="1037"/>
      <c r="AC63" s="1037"/>
      <c r="AD63" s="1037"/>
      <c r="AE63" s="1097"/>
      <c r="AF63" s="1098">
        <v>89</v>
      </c>
      <c r="AG63" s="808"/>
      <c r="AH63" s="808"/>
      <c r="AI63" s="808"/>
      <c r="AJ63" s="1099"/>
      <c r="AK63" s="1100"/>
      <c r="AL63" s="1037"/>
      <c r="AM63" s="1037"/>
      <c r="AN63" s="1037"/>
      <c r="AO63" s="1037"/>
      <c r="AP63" s="808">
        <v>2732</v>
      </c>
      <c r="AQ63" s="808"/>
      <c r="AR63" s="808"/>
      <c r="AS63" s="808"/>
      <c r="AT63" s="808"/>
      <c r="AU63" s="808">
        <v>2441</v>
      </c>
      <c r="AV63" s="808"/>
      <c r="AW63" s="808"/>
      <c r="AX63" s="808"/>
      <c r="AY63" s="808"/>
      <c r="AZ63" s="1094"/>
      <c r="BA63" s="1094"/>
      <c r="BB63" s="1094"/>
      <c r="BC63" s="1094"/>
      <c r="BD63" s="1094"/>
      <c r="BE63" s="809"/>
      <c r="BF63" s="809"/>
      <c r="BG63" s="809"/>
      <c r="BH63" s="809"/>
      <c r="BI63" s="810"/>
      <c r="BJ63" s="1095" t="s">
        <v>228</v>
      </c>
      <c r="BK63" s="1028"/>
      <c r="BL63" s="1028"/>
      <c r="BM63" s="1028"/>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381</v>
      </c>
      <c r="R66" s="1071"/>
      <c r="S66" s="1071"/>
      <c r="T66" s="1071"/>
      <c r="U66" s="1072"/>
      <c r="V66" s="1070" t="s">
        <v>382</v>
      </c>
      <c r="W66" s="1071"/>
      <c r="X66" s="1071"/>
      <c r="Y66" s="1071"/>
      <c r="Z66" s="1072"/>
      <c r="AA66" s="1070" t="s">
        <v>383</v>
      </c>
      <c r="AB66" s="1071"/>
      <c r="AC66" s="1071"/>
      <c r="AD66" s="1071"/>
      <c r="AE66" s="1072"/>
      <c r="AF66" s="1076" t="s">
        <v>384</v>
      </c>
      <c r="AG66" s="1077"/>
      <c r="AH66" s="1077"/>
      <c r="AI66" s="1077"/>
      <c r="AJ66" s="1078"/>
      <c r="AK66" s="1070" t="s">
        <v>403</v>
      </c>
      <c r="AL66" s="1065"/>
      <c r="AM66" s="1065"/>
      <c r="AN66" s="1065"/>
      <c r="AO66" s="1066"/>
      <c r="AP66" s="1070" t="s">
        <v>386</v>
      </c>
      <c r="AQ66" s="1071"/>
      <c r="AR66" s="1071"/>
      <c r="AS66" s="1071"/>
      <c r="AT66" s="1072"/>
      <c r="AU66" s="1070" t="s">
        <v>404</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30"/>
      <c r="BT66" s="1031"/>
      <c r="BU66" s="1031"/>
      <c r="BV66" s="1031"/>
      <c r="BW66" s="1031"/>
      <c r="BX66" s="1031"/>
      <c r="BY66" s="1031"/>
      <c r="BZ66" s="1031"/>
      <c r="CA66" s="1031"/>
      <c r="CB66" s="1031"/>
      <c r="CC66" s="1031"/>
      <c r="CD66" s="1031"/>
      <c r="CE66" s="1031"/>
      <c r="CF66" s="1031"/>
      <c r="CG66" s="1032"/>
      <c r="CH66" s="1033"/>
      <c r="CI66" s="1034"/>
      <c r="CJ66" s="1034"/>
      <c r="CK66" s="1034"/>
      <c r="CL66" s="1035"/>
      <c r="CM66" s="1033"/>
      <c r="CN66" s="1034"/>
      <c r="CO66" s="1034"/>
      <c r="CP66" s="1034"/>
      <c r="CQ66" s="1035"/>
      <c r="CR66" s="1033"/>
      <c r="CS66" s="1034"/>
      <c r="CT66" s="1034"/>
      <c r="CU66" s="1034"/>
      <c r="CV66" s="1035"/>
      <c r="CW66" s="1033"/>
      <c r="CX66" s="1034"/>
      <c r="CY66" s="1034"/>
      <c r="CZ66" s="1034"/>
      <c r="DA66" s="1035"/>
      <c r="DB66" s="1033"/>
      <c r="DC66" s="1034"/>
      <c r="DD66" s="1034"/>
      <c r="DE66" s="1034"/>
      <c r="DF66" s="1035"/>
      <c r="DG66" s="1033"/>
      <c r="DH66" s="1034"/>
      <c r="DI66" s="1034"/>
      <c r="DJ66" s="1034"/>
      <c r="DK66" s="1035"/>
      <c r="DL66" s="1033"/>
      <c r="DM66" s="1034"/>
      <c r="DN66" s="1034"/>
      <c r="DO66" s="1034"/>
      <c r="DP66" s="1035"/>
      <c r="DQ66" s="1033"/>
      <c r="DR66" s="1034"/>
      <c r="DS66" s="1034"/>
      <c r="DT66" s="1034"/>
      <c r="DU66" s="1035"/>
      <c r="DV66" s="1018"/>
      <c r="DW66" s="1019"/>
      <c r="DX66" s="1019"/>
      <c r="DY66" s="1019"/>
      <c r="DZ66" s="1020"/>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30"/>
      <c r="BT67" s="1031"/>
      <c r="BU67" s="1031"/>
      <c r="BV67" s="1031"/>
      <c r="BW67" s="1031"/>
      <c r="BX67" s="1031"/>
      <c r="BY67" s="1031"/>
      <c r="BZ67" s="1031"/>
      <c r="CA67" s="1031"/>
      <c r="CB67" s="1031"/>
      <c r="CC67" s="1031"/>
      <c r="CD67" s="1031"/>
      <c r="CE67" s="1031"/>
      <c r="CF67" s="1031"/>
      <c r="CG67" s="1032"/>
      <c r="CH67" s="1033"/>
      <c r="CI67" s="1034"/>
      <c r="CJ67" s="1034"/>
      <c r="CK67" s="1034"/>
      <c r="CL67" s="1035"/>
      <c r="CM67" s="1033"/>
      <c r="CN67" s="1034"/>
      <c r="CO67" s="1034"/>
      <c r="CP67" s="1034"/>
      <c r="CQ67" s="1035"/>
      <c r="CR67" s="1033"/>
      <c r="CS67" s="1034"/>
      <c r="CT67" s="1034"/>
      <c r="CU67" s="1034"/>
      <c r="CV67" s="1035"/>
      <c r="CW67" s="1033"/>
      <c r="CX67" s="1034"/>
      <c r="CY67" s="1034"/>
      <c r="CZ67" s="1034"/>
      <c r="DA67" s="1035"/>
      <c r="DB67" s="1033"/>
      <c r="DC67" s="1034"/>
      <c r="DD67" s="1034"/>
      <c r="DE67" s="1034"/>
      <c r="DF67" s="1035"/>
      <c r="DG67" s="1033"/>
      <c r="DH67" s="1034"/>
      <c r="DI67" s="1034"/>
      <c r="DJ67" s="1034"/>
      <c r="DK67" s="1035"/>
      <c r="DL67" s="1033"/>
      <c r="DM67" s="1034"/>
      <c r="DN67" s="1034"/>
      <c r="DO67" s="1034"/>
      <c r="DP67" s="1035"/>
      <c r="DQ67" s="1033"/>
      <c r="DR67" s="1034"/>
      <c r="DS67" s="1034"/>
      <c r="DT67" s="1034"/>
      <c r="DU67" s="1035"/>
      <c r="DV67" s="1018"/>
      <c r="DW67" s="1019"/>
      <c r="DX67" s="1019"/>
      <c r="DY67" s="1019"/>
      <c r="DZ67" s="1020"/>
      <c r="EA67" s="226"/>
    </row>
    <row r="68" spans="1:131" s="227" customFormat="1" ht="26.25" customHeight="1" thickTop="1" x14ac:dyDescent="0.15">
      <c r="A68" s="238">
        <v>1</v>
      </c>
      <c r="B68" s="1051" t="s">
        <v>564</v>
      </c>
      <c r="C68" s="1052" t="s">
        <v>564</v>
      </c>
      <c r="D68" s="1052" t="s">
        <v>564</v>
      </c>
      <c r="E68" s="1052" t="s">
        <v>564</v>
      </c>
      <c r="F68" s="1052" t="s">
        <v>564</v>
      </c>
      <c r="G68" s="1052" t="s">
        <v>564</v>
      </c>
      <c r="H68" s="1052" t="s">
        <v>564</v>
      </c>
      <c r="I68" s="1052" t="s">
        <v>564</v>
      </c>
      <c r="J68" s="1052" t="s">
        <v>564</v>
      </c>
      <c r="K68" s="1052" t="s">
        <v>564</v>
      </c>
      <c r="L68" s="1052" t="s">
        <v>564</v>
      </c>
      <c r="M68" s="1052" t="s">
        <v>564</v>
      </c>
      <c r="N68" s="1052" t="s">
        <v>564</v>
      </c>
      <c r="O68" s="1052" t="s">
        <v>564</v>
      </c>
      <c r="P68" s="1053" t="s">
        <v>564</v>
      </c>
      <c r="Q68" s="1057">
        <v>6551</v>
      </c>
      <c r="R68" s="1054"/>
      <c r="S68" s="1054"/>
      <c r="T68" s="1054"/>
      <c r="U68" s="1054"/>
      <c r="V68" s="1054">
        <v>7258</v>
      </c>
      <c r="W68" s="1054"/>
      <c r="X68" s="1054"/>
      <c r="Y68" s="1054"/>
      <c r="Z68" s="1054"/>
      <c r="AA68" s="1054">
        <v>-707</v>
      </c>
      <c r="AB68" s="1054"/>
      <c r="AC68" s="1054"/>
      <c r="AD68" s="1054"/>
      <c r="AE68" s="1054"/>
      <c r="AF68" s="1054">
        <v>3706</v>
      </c>
      <c r="AG68" s="1054"/>
      <c r="AH68" s="1054"/>
      <c r="AI68" s="1054"/>
      <c r="AJ68" s="1054"/>
      <c r="AK68" s="1054" t="s">
        <v>562</v>
      </c>
      <c r="AL68" s="1054"/>
      <c r="AM68" s="1054"/>
      <c r="AN68" s="1054"/>
      <c r="AO68" s="1054"/>
      <c r="AP68" s="1054">
        <v>27960</v>
      </c>
      <c r="AQ68" s="1054"/>
      <c r="AR68" s="1054"/>
      <c r="AS68" s="1054"/>
      <c r="AT68" s="1054"/>
      <c r="AU68" s="1054">
        <v>32</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30"/>
      <c r="BT68" s="1031"/>
      <c r="BU68" s="1031"/>
      <c r="BV68" s="1031"/>
      <c r="BW68" s="1031"/>
      <c r="BX68" s="1031"/>
      <c r="BY68" s="1031"/>
      <c r="BZ68" s="1031"/>
      <c r="CA68" s="1031"/>
      <c r="CB68" s="1031"/>
      <c r="CC68" s="1031"/>
      <c r="CD68" s="1031"/>
      <c r="CE68" s="1031"/>
      <c r="CF68" s="1031"/>
      <c r="CG68" s="1032"/>
      <c r="CH68" s="1033"/>
      <c r="CI68" s="1034"/>
      <c r="CJ68" s="1034"/>
      <c r="CK68" s="1034"/>
      <c r="CL68" s="1035"/>
      <c r="CM68" s="1033"/>
      <c r="CN68" s="1034"/>
      <c r="CO68" s="1034"/>
      <c r="CP68" s="1034"/>
      <c r="CQ68" s="1035"/>
      <c r="CR68" s="1033"/>
      <c r="CS68" s="1034"/>
      <c r="CT68" s="1034"/>
      <c r="CU68" s="1034"/>
      <c r="CV68" s="1035"/>
      <c r="CW68" s="1033"/>
      <c r="CX68" s="1034"/>
      <c r="CY68" s="1034"/>
      <c r="CZ68" s="1034"/>
      <c r="DA68" s="1035"/>
      <c r="DB68" s="1033"/>
      <c r="DC68" s="1034"/>
      <c r="DD68" s="1034"/>
      <c r="DE68" s="1034"/>
      <c r="DF68" s="1035"/>
      <c r="DG68" s="1033"/>
      <c r="DH68" s="1034"/>
      <c r="DI68" s="1034"/>
      <c r="DJ68" s="1034"/>
      <c r="DK68" s="1035"/>
      <c r="DL68" s="1033"/>
      <c r="DM68" s="1034"/>
      <c r="DN68" s="1034"/>
      <c r="DO68" s="1034"/>
      <c r="DP68" s="1035"/>
      <c r="DQ68" s="1033"/>
      <c r="DR68" s="1034"/>
      <c r="DS68" s="1034"/>
      <c r="DT68" s="1034"/>
      <c r="DU68" s="1035"/>
      <c r="DV68" s="1018"/>
      <c r="DW68" s="1019"/>
      <c r="DX68" s="1019"/>
      <c r="DY68" s="1019"/>
      <c r="DZ68" s="1020"/>
      <c r="EA68" s="226"/>
    </row>
    <row r="69" spans="1:131" s="227" customFormat="1" ht="26.25" customHeight="1" x14ac:dyDescent="0.15">
      <c r="A69" s="241">
        <v>2</v>
      </c>
      <c r="B69" s="777" t="s">
        <v>565</v>
      </c>
      <c r="C69" s="778" t="s">
        <v>565</v>
      </c>
      <c r="D69" s="778" t="s">
        <v>565</v>
      </c>
      <c r="E69" s="778" t="s">
        <v>565</v>
      </c>
      <c r="F69" s="778" t="s">
        <v>565</v>
      </c>
      <c r="G69" s="778" t="s">
        <v>565</v>
      </c>
      <c r="H69" s="778" t="s">
        <v>565</v>
      </c>
      <c r="I69" s="778" t="s">
        <v>565</v>
      </c>
      <c r="J69" s="778" t="s">
        <v>565</v>
      </c>
      <c r="K69" s="778" t="s">
        <v>565</v>
      </c>
      <c r="L69" s="778" t="s">
        <v>565</v>
      </c>
      <c r="M69" s="778" t="s">
        <v>565</v>
      </c>
      <c r="N69" s="778" t="s">
        <v>565</v>
      </c>
      <c r="O69" s="778" t="s">
        <v>565</v>
      </c>
      <c r="P69" s="779" t="s">
        <v>565</v>
      </c>
      <c r="Q69" s="1046">
        <v>75</v>
      </c>
      <c r="R69" s="1045"/>
      <c r="S69" s="1045"/>
      <c r="T69" s="1045"/>
      <c r="U69" s="1045"/>
      <c r="V69" s="1045">
        <v>75</v>
      </c>
      <c r="W69" s="1045"/>
      <c r="X69" s="1045"/>
      <c r="Y69" s="1045"/>
      <c r="Z69" s="1045"/>
      <c r="AA69" s="1045">
        <v>0</v>
      </c>
      <c r="AB69" s="1045"/>
      <c r="AC69" s="1045"/>
      <c r="AD69" s="1045"/>
      <c r="AE69" s="1045"/>
      <c r="AF69" s="1045">
        <v>0</v>
      </c>
      <c r="AG69" s="1045"/>
      <c r="AH69" s="1045"/>
      <c r="AI69" s="1045"/>
      <c r="AJ69" s="1045"/>
      <c r="AK69" s="1045">
        <v>6</v>
      </c>
      <c r="AL69" s="1045"/>
      <c r="AM69" s="1045"/>
      <c r="AN69" s="1045"/>
      <c r="AO69" s="1045"/>
      <c r="AP69" s="1045" t="s">
        <v>562</v>
      </c>
      <c r="AQ69" s="1045"/>
      <c r="AR69" s="1045"/>
      <c r="AS69" s="1045"/>
      <c r="AT69" s="1045"/>
      <c r="AU69" s="1045" t="s">
        <v>562</v>
      </c>
      <c r="AV69" s="1045"/>
      <c r="AW69" s="1045"/>
      <c r="AX69" s="1045"/>
      <c r="AY69" s="1045"/>
      <c r="AZ69" s="780"/>
      <c r="BA69" s="780"/>
      <c r="BB69" s="780"/>
      <c r="BC69" s="780"/>
      <c r="BD69" s="781"/>
      <c r="BE69" s="245"/>
      <c r="BF69" s="245"/>
      <c r="BG69" s="245"/>
      <c r="BH69" s="245"/>
      <c r="BI69" s="245"/>
      <c r="BJ69" s="245"/>
      <c r="BK69" s="245"/>
      <c r="BL69" s="245"/>
      <c r="BM69" s="245"/>
      <c r="BN69" s="245"/>
      <c r="BO69" s="245"/>
      <c r="BP69" s="245"/>
      <c r="BQ69" s="242">
        <v>63</v>
      </c>
      <c r="BR69" s="247"/>
      <c r="BS69" s="1030"/>
      <c r="BT69" s="1031"/>
      <c r="BU69" s="1031"/>
      <c r="BV69" s="1031"/>
      <c r="BW69" s="1031"/>
      <c r="BX69" s="1031"/>
      <c r="BY69" s="1031"/>
      <c r="BZ69" s="1031"/>
      <c r="CA69" s="1031"/>
      <c r="CB69" s="1031"/>
      <c r="CC69" s="1031"/>
      <c r="CD69" s="1031"/>
      <c r="CE69" s="1031"/>
      <c r="CF69" s="1031"/>
      <c r="CG69" s="1032"/>
      <c r="CH69" s="1033"/>
      <c r="CI69" s="1034"/>
      <c r="CJ69" s="1034"/>
      <c r="CK69" s="1034"/>
      <c r="CL69" s="1035"/>
      <c r="CM69" s="1033"/>
      <c r="CN69" s="1034"/>
      <c r="CO69" s="1034"/>
      <c r="CP69" s="1034"/>
      <c r="CQ69" s="1035"/>
      <c r="CR69" s="1033"/>
      <c r="CS69" s="1034"/>
      <c r="CT69" s="1034"/>
      <c r="CU69" s="1034"/>
      <c r="CV69" s="1035"/>
      <c r="CW69" s="1033"/>
      <c r="CX69" s="1034"/>
      <c r="CY69" s="1034"/>
      <c r="CZ69" s="1034"/>
      <c r="DA69" s="1035"/>
      <c r="DB69" s="1033"/>
      <c r="DC69" s="1034"/>
      <c r="DD69" s="1034"/>
      <c r="DE69" s="1034"/>
      <c r="DF69" s="1035"/>
      <c r="DG69" s="1033"/>
      <c r="DH69" s="1034"/>
      <c r="DI69" s="1034"/>
      <c r="DJ69" s="1034"/>
      <c r="DK69" s="1035"/>
      <c r="DL69" s="1033"/>
      <c r="DM69" s="1034"/>
      <c r="DN69" s="1034"/>
      <c r="DO69" s="1034"/>
      <c r="DP69" s="1035"/>
      <c r="DQ69" s="1033"/>
      <c r="DR69" s="1034"/>
      <c r="DS69" s="1034"/>
      <c r="DT69" s="1034"/>
      <c r="DU69" s="1035"/>
      <c r="DV69" s="1018"/>
      <c r="DW69" s="1019"/>
      <c r="DX69" s="1019"/>
      <c r="DY69" s="1019"/>
      <c r="DZ69" s="1020"/>
      <c r="EA69" s="226"/>
    </row>
    <row r="70" spans="1:131" s="227" customFormat="1" ht="26.25" customHeight="1" x14ac:dyDescent="0.15">
      <c r="A70" s="241">
        <v>3</v>
      </c>
      <c r="B70" s="777" t="s">
        <v>566</v>
      </c>
      <c r="C70" s="778" t="s">
        <v>566</v>
      </c>
      <c r="D70" s="778" t="s">
        <v>566</v>
      </c>
      <c r="E70" s="778" t="s">
        <v>566</v>
      </c>
      <c r="F70" s="778" t="s">
        <v>566</v>
      </c>
      <c r="G70" s="778" t="s">
        <v>566</v>
      </c>
      <c r="H70" s="778" t="s">
        <v>566</v>
      </c>
      <c r="I70" s="778" t="s">
        <v>566</v>
      </c>
      <c r="J70" s="778" t="s">
        <v>566</v>
      </c>
      <c r="K70" s="778" t="s">
        <v>566</v>
      </c>
      <c r="L70" s="778" t="s">
        <v>566</v>
      </c>
      <c r="M70" s="778" t="s">
        <v>566</v>
      </c>
      <c r="N70" s="778" t="s">
        <v>566</v>
      </c>
      <c r="O70" s="778" t="s">
        <v>566</v>
      </c>
      <c r="P70" s="779" t="s">
        <v>566</v>
      </c>
      <c r="Q70" s="1046">
        <v>273827</v>
      </c>
      <c r="R70" s="1045"/>
      <c r="S70" s="1045"/>
      <c r="T70" s="1045"/>
      <c r="U70" s="1045"/>
      <c r="V70" s="1045">
        <v>273727</v>
      </c>
      <c r="W70" s="1045"/>
      <c r="X70" s="1045"/>
      <c r="Y70" s="1045"/>
      <c r="Z70" s="1045"/>
      <c r="AA70" s="1045">
        <v>99</v>
      </c>
      <c r="AB70" s="1045"/>
      <c r="AC70" s="1045"/>
      <c r="AD70" s="1045"/>
      <c r="AE70" s="1045"/>
      <c r="AF70" s="1045">
        <v>99</v>
      </c>
      <c r="AG70" s="1045"/>
      <c r="AH70" s="1045"/>
      <c r="AI70" s="1045"/>
      <c r="AJ70" s="1045"/>
      <c r="AK70" s="1045">
        <v>8213</v>
      </c>
      <c r="AL70" s="1045"/>
      <c r="AM70" s="1045"/>
      <c r="AN70" s="1045"/>
      <c r="AO70" s="1045"/>
      <c r="AP70" s="1045" t="s">
        <v>563</v>
      </c>
      <c r="AQ70" s="1045"/>
      <c r="AR70" s="1045"/>
      <c r="AS70" s="1045"/>
      <c r="AT70" s="1045"/>
      <c r="AU70" s="1045" t="s">
        <v>562</v>
      </c>
      <c r="AV70" s="1045"/>
      <c r="AW70" s="1045"/>
      <c r="AX70" s="1045"/>
      <c r="AY70" s="1045"/>
      <c r="AZ70" s="780"/>
      <c r="BA70" s="780"/>
      <c r="BB70" s="780"/>
      <c r="BC70" s="780"/>
      <c r="BD70" s="781"/>
      <c r="BE70" s="245"/>
      <c r="BF70" s="245"/>
      <c r="BG70" s="245"/>
      <c r="BH70" s="245"/>
      <c r="BI70" s="245"/>
      <c r="BJ70" s="245"/>
      <c r="BK70" s="245"/>
      <c r="BL70" s="245"/>
      <c r="BM70" s="245"/>
      <c r="BN70" s="245"/>
      <c r="BO70" s="245"/>
      <c r="BP70" s="245"/>
      <c r="BQ70" s="242">
        <v>64</v>
      </c>
      <c r="BR70" s="247"/>
      <c r="BS70" s="1030"/>
      <c r="BT70" s="1031"/>
      <c r="BU70" s="1031"/>
      <c r="BV70" s="1031"/>
      <c r="BW70" s="1031"/>
      <c r="BX70" s="1031"/>
      <c r="BY70" s="1031"/>
      <c r="BZ70" s="1031"/>
      <c r="CA70" s="1031"/>
      <c r="CB70" s="1031"/>
      <c r="CC70" s="1031"/>
      <c r="CD70" s="1031"/>
      <c r="CE70" s="1031"/>
      <c r="CF70" s="1031"/>
      <c r="CG70" s="1032"/>
      <c r="CH70" s="1033"/>
      <c r="CI70" s="1034"/>
      <c r="CJ70" s="1034"/>
      <c r="CK70" s="1034"/>
      <c r="CL70" s="1035"/>
      <c r="CM70" s="1033"/>
      <c r="CN70" s="1034"/>
      <c r="CO70" s="1034"/>
      <c r="CP70" s="1034"/>
      <c r="CQ70" s="1035"/>
      <c r="CR70" s="1033"/>
      <c r="CS70" s="1034"/>
      <c r="CT70" s="1034"/>
      <c r="CU70" s="1034"/>
      <c r="CV70" s="1035"/>
      <c r="CW70" s="1033"/>
      <c r="CX70" s="1034"/>
      <c r="CY70" s="1034"/>
      <c r="CZ70" s="1034"/>
      <c r="DA70" s="1035"/>
      <c r="DB70" s="1033"/>
      <c r="DC70" s="1034"/>
      <c r="DD70" s="1034"/>
      <c r="DE70" s="1034"/>
      <c r="DF70" s="1035"/>
      <c r="DG70" s="1033"/>
      <c r="DH70" s="1034"/>
      <c r="DI70" s="1034"/>
      <c r="DJ70" s="1034"/>
      <c r="DK70" s="1035"/>
      <c r="DL70" s="1033"/>
      <c r="DM70" s="1034"/>
      <c r="DN70" s="1034"/>
      <c r="DO70" s="1034"/>
      <c r="DP70" s="1035"/>
      <c r="DQ70" s="1033"/>
      <c r="DR70" s="1034"/>
      <c r="DS70" s="1034"/>
      <c r="DT70" s="1034"/>
      <c r="DU70" s="1035"/>
      <c r="DV70" s="1018"/>
      <c r="DW70" s="1019"/>
      <c r="DX70" s="1019"/>
      <c r="DY70" s="1019"/>
      <c r="DZ70" s="1020"/>
      <c r="EA70" s="226"/>
    </row>
    <row r="71" spans="1:131" s="227" customFormat="1" ht="26.25" customHeight="1" x14ac:dyDescent="0.15">
      <c r="A71" s="241">
        <v>4</v>
      </c>
      <c r="B71" s="777" t="s">
        <v>567</v>
      </c>
      <c r="C71" s="778" t="s">
        <v>567</v>
      </c>
      <c r="D71" s="778" t="s">
        <v>567</v>
      </c>
      <c r="E71" s="778" t="s">
        <v>567</v>
      </c>
      <c r="F71" s="778" t="s">
        <v>567</v>
      </c>
      <c r="G71" s="778" t="s">
        <v>567</v>
      </c>
      <c r="H71" s="778" t="s">
        <v>567</v>
      </c>
      <c r="I71" s="778" t="s">
        <v>567</v>
      </c>
      <c r="J71" s="778" t="s">
        <v>567</v>
      </c>
      <c r="K71" s="778" t="s">
        <v>567</v>
      </c>
      <c r="L71" s="778" t="s">
        <v>567</v>
      </c>
      <c r="M71" s="778" t="s">
        <v>567</v>
      </c>
      <c r="N71" s="778" t="s">
        <v>567</v>
      </c>
      <c r="O71" s="778" t="s">
        <v>567</v>
      </c>
      <c r="P71" s="779" t="s">
        <v>567</v>
      </c>
      <c r="Q71" s="1046">
        <v>7203</v>
      </c>
      <c r="R71" s="1045"/>
      <c r="S71" s="1045"/>
      <c r="T71" s="1045"/>
      <c r="U71" s="1045"/>
      <c r="V71" s="1045">
        <v>6919</v>
      </c>
      <c r="W71" s="1045"/>
      <c r="X71" s="1045"/>
      <c r="Y71" s="1045"/>
      <c r="Z71" s="1045"/>
      <c r="AA71" s="1045">
        <v>284</v>
      </c>
      <c r="AB71" s="1045"/>
      <c r="AC71" s="1045"/>
      <c r="AD71" s="1045"/>
      <c r="AE71" s="1045"/>
      <c r="AF71" s="1045">
        <v>284</v>
      </c>
      <c r="AG71" s="1045"/>
      <c r="AH71" s="1045"/>
      <c r="AI71" s="1045"/>
      <c r="AJ71" s="1045"/>
      <c r="AK71" s="1045">
        <v>845</v>
      </c>
      <c r="AL71" s="1045"/>
      <c r="AM71" s="1045"/>
      <c r="AN71" s="1045"/>
      <c r="AO71" s="1045"/>
      <c r="AP71" s="1045" t="s">
        <v>562</v>
      </c>
      <c r="AQ71" s="1045"/>
      <c r="AR71" s="1045"/>
      <c r="AS71" s="1045"/>
      <c r="AT71" s="1045"/>
      <c r="AU71" s="1045" t="s">
        <v>562</v>
      </c>
      <c r="AV71" s="1045"/>
      <c r="AW71" s="1045"/>
      <c r="AX71" s="1045"/>
      <c r="AY71" s="1045"/>
      <c r="AZ71" s="780"/>
      <c r="BA71" s="780"/>
      <c r="BB71" s="780"/>
      <c r="BC71" s="780"/>
      <c r="BD71" s="781"/>
      <c r="BE71" s="245"/>
      <c r="BF71" s="245"/>
      <c r="BG71" s="245"/>
      <c r="BH71" s="245"/>
      <c r="BI71" s="245"/>
      <c r="BJ71" s="245"/>
      <c r="BK71" s="245"/>
      <c r="BL71" s="245"/>
      <c r="BM71" s="245"/>
      <c r="BN71" s="245"/>
      <c r="BO71" s="245"/>
      <c r="BP71" s="245"/>
      <c r="BQ71" s="242">
        <v>65</v>
      </c>
      <c r="BR71" s="247"/>
      <c r="BS71" s="1030"/>
      <c r="BT71" s="1031"/>
      <c r="BU71" s="1031"/>
      <c r="BV71" s="1031"/>
      <c r="BW71" s="1031"/>
      <c r="BX71" s="1031"/>
      <c r="BY71" s="1031"/>
      <c r="BZ71" s="1031"/>
      <c r="CA71" s="1031"/>
      <c r="CB71" s="1031"/>
      <c r="CC71" s="1031"/>
      <c r="CD71" s="1031"/>
      <c r="CE71" s="1031"/>
      <c r="CF71" s="1031"/>
      <c r="CG71" s="1032"/>
      <c r="CH71" s="1033"/>
      <c r="CI71" s="1034"/>
      <c r="CJ71" s="1034"/>
      <c r="CK71" s="1034"/>
      <c r="CL71" s="1035"/>
      <c r="CM71" s="1033"/>
      <c r="CN71" s="1034"/>
      <c r="CO71" s="1034"/>
      <c r="CP71" s="1034"/>
      <c r="CQ71" s="1035"/>
      <c r="CR71" s="1033"/>
      <c r="CS71" s="1034"/>
      <c r="CT71" s="1034"/>
      <c r="CU71" s="1034"/>
      <c r="CV71" s="1035"/>
      <c r="CW71" s="1033"/>
      <c r="CX71" s="1034"/>
      <c r="CY71" s="1034"/>
      <c r="CZ71" s="1034"/>
      <c r="DA71" s="1035"/>
      <c r="DB71" s="1033"/>
      <c r="DC71" s="1034"/>
      <c r="DD71" s="1034"/>
      <c r="DE71" s="1034"/>
      <c r="DF71" s="1035"/>
      <c r="DG71" s="1033"/>
      <c r="DH71" s="1034"/>
      <c r="DI71" s="1034"/>
      <c r="DJ71" s="1034"/>
      <c r="DK71" s="1035"/>
      <c r="DL71" s="1033"/>
      <c r="DM71" s="1034"/>
      <c r="DN71" s="1034"/>
      <c r="DO71" s="1034"/>
      <c r="DP71" s="1035"/>
      <c r="DQ71" s="1033"/>
      <c r="DR71" s="1034"/>
      <c r="DS71" s="1034"/>
      <c r="DT71" s="1034"/>
      <c r="DU71" s="1035"/>
      <c r="DV71" s="1018"/>
      <c r="DW71" s="1019"/>
      <c r="DX71" s="1019"/>
      <c r="DY71" s="1019"/>
      <c r="DZ71" s="1020"/>
      <c r="EA71" s="226"/>
    </row>
    <row r="72" spans="1:131" s="227" customFormat="1" ht="26.25" customHeight="1" x14ac:dyDescent="0.15">
      <c r="A72" s="241">
        <v>5</v>
      </c>
      <c r="B72" s="777" t="s">
        <v>568</v>
      </c>
      <c r="C72" s="778" t="s">
        <v>568</v>
      </c>
      <c r="D72" s="778" t="s">
        <v>568</v>
      </c>
      <c r="E72" s="778" t="s">
        <v>568</v>
      </c>
      <c r="F72" s="778" t="s">
        <v>568</v>
      </c>
      <c r="G72" s="778" t="s">
        <v>568</v>
      </c>
      <c r="H72" s="778" t="s">
        <v>568</v>
      </c>
      <c r="I72" s="778" t="s">
        <v>568</v>
      </c>
      <c r="J72" s="778" t="s">
        <v>568</v>
      </c>
      <c r="K72" s="778" t="s">
        <v>568</v>
      </c>
      <c r="L72" s="778" t="s">
        <v>568</v>
      </c>
      <c r="M72" s="778" t="s">
        <v>568</v>
      </c>
      <c r="N72" s="778" t="s">
        <v>568</v>
      </c>
      <c r="O72" s="778" t="s">
        <v>568</v>
      </c>
      <c r="P72" s="779" t="s">
        <v>568</v>
      </c>
      <c r="Q72" s="1046">
        <v>1279</v>
      </c>
      <c r="R72" s="1045"/>
      <c r="S72" s="1045"/>
      <c r="T72" s="1045"/>
      <c r="U72" s="1045"/>
      <c r="V72" s="1045">
        <v>1167</v>
      </c>
      <c r="W72" s="1045"/>
      <c r="X72" s="1045"/>
      <c r="Y72" s="1045"/>
      <c r="Z72" s="1045"/>
      <c r="AA72" s="1045">
        <v>112</v>
      </c>
      <c r="AB72" s="1045"/>
      <c r="AC72" s="1045"/>
      <c r="AD72" s="1045"/>
      <c r="AE72" s="1045"/>
      <c r="AF72" s="1045">
        <v>112</v>
      </c>
      <c r="AG72" s="1045"/>
      <c r="AH72" s="1045"/>
      <c r="AI72" s="1045"/>
      <c r="AJ72" s="1045"/>
      <c r="AK72" s="1045" t="s">
        <v>562</v>
      </c>
      <c r="AL72" s="1045"/>
      <c r="AM72" s="1045"/>
      <c r="AN72" s="1045"/>
      <c r="AO72" s="1045"/>
      <c r="AP72" s="1045" t="s">
        <v>562</v>
      </c>
      <c r="AQ72" s="1045"/>
      <c r="AR72" s="1045"/>
      <c r="AS72" s="1045"/>
      <c r="AT72" s="1045"/>
      <c r="AU72" s="1045" t="s">
        <v>562</v>
      </c>
      <c r="AV72" s="1045"/>
      <c r="AW72" s="1045"/>
      <c r="AX72" s="1045"/>
      <c r="AY72" s="1045"/>
      <c r="AZ72" s="780"/>
      <c r="BA72" s="780"/>
      <c r="BB72" s="780"/>
      <c r="BC72" s="780"/>
      <c r="BD72" s="781"/>
      <c r="BE72" s="245"/>
      <c r="BF72" s="245"/>
      <c r="BG72" s="245"/>
      <c r="BH72" s="245"/>
      <c r="BI72" s="245"/>
      <c r="BJ72" s="245"/>
      <c r="BK72" s="245"/>
      <c r="BL72" s="245"/>
      <c r="BM72" s="245"/>
      <c r="BN72" s="245"/>
      <c r="BO72" s="245"/>
      <c r="BP72" s="245"/>
      <c r="BQ72" s="242">
        <v>66</v>
      </c>
      <c r="BR72" s="247"/>
      <c r="BS72" s="1030"/>
      <c r="BT72" s="1031"/>
      <c r="BU72" s="1031"/>
      <c r="BV72" s="1031"/>
      <c r="BW72" s="1031"/>
      <c r="BX72" s="1031"/>
      <c r="BY72" s="1031"/>
      <c r="BZ72" s="1031"/>
      <c r="CA72" s="1031"/>
      <c r="CB72" s="1031"/>
      <c r="CC72" s="1031"/>
      <c r="CD72" s="1031"/>
      <c r="CE72" s="1031"/>
      <c r="CF72" s="1031"/>
      <c r="CG72" s="1032"/>
      <c r="CH72" s="1033"/>
      <c r="CI72" s="1034"/>
      <c r="CJ72" s="1034"/>
      <c r="CK72" s="1034"/>
      <c r="CL72" s="1035"/>
      <c r="CM72" s="1033"/>
      <c r="CN72" s="1034"/>
      <c r="CO72" s="1034"/>
      <c r="CP72" s="1034"/>
      <c r="CQ72" s="1035"/>
      <c r="CR72" s="1033"/>
      <c r="CS72" s="1034"/>
      <c r="CT72" s="1034"/>
      <c r="CU72" s="1034"/>
      <c r="CV72" s="1035"/>
      <c r="CW72" s="1033"/>
      <c r="CX72" s="1034"/>
      <c r="CY72" s="1034"/>
      <c r="CZ72" s="1034"/>
      <c r="DA72" s="1035"/>
      <c r="DB72" s="1033"/>
      <c r="DC72" s="1034"/>
      <c r="DD72" s="1034"/>
      <c r="DE72" s="1034"/>
      <c r="DF72" s="1035"/>
      <c r="DG72" s="1033"/>
      <c r="DH72" s="1034"/>
      <c r="DI72" s="1034"/>
      <c r="DJ72" s="1034"/>
      <c r="DK72" s="1035"/>
      <c r="DL72" s="1033"/>
      <c r="DM72" s="1034"/>
      <c r="DN72" s="1034"/>
      <c r="DO72" s="1034"/>
      <c r="DP72" s="1035"/>
      <c r="DQ72" s="1033"/>
      <c r="DR72" s="1034"/>
      <c r="DS72" s="1034"/>
      <c r="DT72" s="1034"/>
      <c r="DU72" s="1035"/>
      <c r="DV72" s="1018"/>
      <c r="DW72" s="1019"/>
      <c r="DX72" s="1019"/>
      <c r="DY72" s="1019"/>
      <c r="DZ72" s="1020"/>
      <c r="EA72" s="226"/>
    </row>
    <row r="73" spans="1:131" s="227" customFormat="1" ht="26.25" customHeight="1" x14ac:dyDescent="0.15">
      <c r="A73" s="241">
        <v>6</v>
      </c>
      <c r="B73" s="777" t="s">
        <v>589</v>
      </c>
      <c r="C73" s="778" t="s">
        <v>569</v>
      </c>
      <c r="D73" s="778" t="s">
        <v>569</v>
      </c>
      <c r="E73" s="778" t="s">
        <v>569</v>
      </c>
      <c r="F73" s="778" t="s">
        <v>569</v>
      </c>
      <c r="G73" s="778" t="s">
        <v>569</v>
      </c>
      <c r="H73" s="778" t="s">
        <v>569</v>
      </c>
      <c r="I73" s="778" t="s">
        <v>569</v>
      </c>
      <c r="J73" s="778" t="s">
        <v>569</v>
      </c>
      <c r="K73" s="778" t="s">
        <v>569</v>
      </c>
      <c r="L73" s="778" t="s">
        <v>569</v>
      </c>
      <c r="M73" s="778" t="s">
        <v>569</v>
      </c>
      <c r="N73" s="778" t="s">
        <v>569</v>
      </c>
      <c r="O73" s="778" t="s">
        <v>569</v>
      </c>
      <c r="P73" s="779" t="s">
        <v>569</v>
      </c>
      <c r="Q73" s="1046">
        <v>236</v>
      </c>
      <c r="R73" s="1045"/>
      <c r="S73" s="1045"/>
      <c r="T73" s="1045"/>
      <c r="U73" s="1045"/>
      <c r="V73" s="1045">
        <v>217</v>
      </c>
      <c r="W73" s="1045"/>
      <c r="X73" s="1045"/>
      <c r="Y73" s="1045"/>
      <c r="Z73" s="1045"/>
      <c r="AA73" s="1045">
        <v>19</v>
      </c>
      <c r="AB73" s="1045"/>
      <c r="AC73" s="1045"/>
      <c r="AD73" s="1045"/>
      <c r="AE73" s="1045"/>
      <c r="AF73" s="1045">
        <v>19</v>
      </c>
      <c r="AG73" s="1045"/>
      <c r="AH73" s="1045"/>
      <c r="AI73" s="1045"/>
      <c r="AJ73" s="1045"/>
      <c r="AK73" s="1045">
        <v>229</v>
      </c>
      <c r="AL73" s="1045"/>
      <c r="AM73" s="1045"/>
      <c r="AN73" s="1045"/>
      <c r="AO73" s="1045"/>
      <c r="AP73" s="1045" t="s">
        <v>562</v>
      </c>
      <c r="AQ73" s="1045"/>
      <c r="AR73" s="1045"/>
      <c r="AS73" s="1045"/>
      <c r="AT73" s="1045"/>
      <c r="AU73" s="1045" t="s">
        <v>562</v>
      </c>
      <c r="AV73" s="1045"/>
      <c r="AW73" s="1045"/>
      <c r="AX73" s="1045"/>
      <c r="AY73" s="1045"/>
      <c r="AZ73" s="780"/>
      <c r="BA73" s="780"/>
      <c r="BB73" s="780"/>
      <c r="BC73" s="780"/>
      <c r="BD73" s="781"/>
      <c r="BE73" s="245"/>
      <c r="BF73" s="245"/>
      <c r="BG73" s="245"/>
      <c r="BH73" s="245"/>
      <c r="BI73" s="245"/>
      <c r="BJ73" s="245"/>
      <c r="BK73" s="245"/>
      <c r="BL73" s="245"/>
      <c r="BM73" s="245"/>
      <c r="BN73" s="245"/>
      <c r="BO73" s="245"/>
      <c r="BP73" s="245"/>
      <c r="BQ73" s="242">
        <v>67</v>
      </c>
      <c r="BR73" s="247"/>
      <c r="BS73" s="1030"/>
      <c r="BT73" s="1031"/>
      <c r="BU73" s="1031"/>
      <c r="BV73" s="1031"/>
      <c r="BW73" s="1031"/>
      <c r="BX73" s="1031"/>
      <c r="BY73" s="1031"/>
      <c r="BZ73" s="1031"/>
      <c r="CA73" s="1031"/>
      <c r="CB73" s="1031"/>
      <c r="CC73" s="1031"/>
      <c r="CD73" s="1031"/>
      <c r="CE73" s="1031"/>
      <c r="CF73" s="1031"/>
      <c r="CG73" s="1032"/>
      <c r="CH73" s="1033"/>
      <c r="CI73" s="1034"/>
      <c r="CJ73" s="1034"/>
      <c r="CK73" s="1034"/>
      <c r="CL73" s="1035"/>
      <c r="CM73" s="1033"/>
      <c r="CN73" s="1034"/>
      <c r="CO73" s="1034"/>
      <c r="CP73" s="1034"/>
      <c r="CQ73" s="1035"/>
      <c r="CR73" s="1033"/>
      <c r="CS73" s="1034"/>
      <c r="CT73" s="1034"/>
      <c r="CU73" s="1034"/>
      <c r="CV73" s="1035"/>
      <c r="CW73" s="1033"/>
      <c r="CX73" s="1034"/>
      <c r="CY73" s="1034"/>
      <c r="CZ73" s="1034"/>
      <c r="DA73" s="1035"/>
      <c r="DB73" s="1033"/>
      <c r="DC73" s="1034"/>
      <c r="DD73" s="1034"/>
      <c r="DE73" s="1034"/>
      <c r="DF73" s="1035"/>
      <c r="DG73" s="1033"/>
      <c r="DH73" s="1034"/>
      <c r="DI73" s="1034"/>
      <c r="DJ73" s="1034"/>
      <c r="DK73" s="1035"/>
      <c r="DL73" s="1033"/>
      <c r="DM73" s="1034"/>
      <c r="DN73" s="1034"/>
      <c r="DO73" s="1034"/>
      <c r="DP73" s="1035"/>
      <c r="DQ73" s="1033"/>
      <c r="DR73" s="1034"/>
      <c r="DS73" s="1034"/>
      <c r="DT73" s="1034"/>
      <c r="DU73" s="1035"/>
      <c r="DV73" s="1018"/>
      <c r="DW73" s="1019"/>
      <c r="DX73" s="1019"/>
      <c r="DY73" s="1019"/>
      <c r="DZ73" s="1020"/>
      <c r="EA73" s="226"/>
    </row>
    <row r="74" spans="1:131" s="227" customFormat="1" ht="26.25" customHeight="1" x14ac:dyDescent="0.15">
      <c r="A74" s="241">
        <v>7</v>
      </c>
      <c r="B74" s="777" t="s">
        <v>570</v>
      </c>
      <c r="C74" s="778" t="s">
        <v>570</v>
      </c>
      <c r="D74" s="778" t="s">
        <v>570</v>
      </c>
      <c r="E74" s="778" t="s">
        <v>570</v>
      </c>
      <c r="F74" s="778" t="s">
        <v>570</v>
      </c>
      <c r="G74" s="778" t="s">
        <v>570</v>
      </c>
      <c r="H74" s="778" t="s">
        <v>570</v>
      </c>
      <c r="I74" s="778" t="s">
        <v>570</v>
      </c>
      <c r="J74" s="778" t="s">
        <v>570</v>
      </c>
      <c r="K74" s="778" t="s">
        <v>570</v>
      </c>
      <c r="L74" s="778" t="s">
        <v>570</v>
      </c>
      <c r="M74" s="778" t="s">
        <v>570</v>
      </c>
      <c r="N74" s="778" t="s">
        <v>570</v>
      </c>
      <c r="O74" s="778" t="s">
        <v>570</v>
      </c>
      <c r="P74" s="779" t="s">
        <v>570</v>
      </c>
      <c r="Q74" s="1046">
        <v>6</v>
      </c>
      <c r="R74" s="1045"/>
      <c r="S74" s="1045"/>
      <c r="T74" s="1045"/>
      <c r="U74" s="1045"/>
      <c r="V74" s="1045">
        <v>2</v>
      </c>
      <c r="W74" s="1045"/>
      <c r="X74" s="1045"/>
      <c r="Y74" s="1045"/>
      <c r="Z74" s="1045"/>
      <c r="AA74" s="1045">
        <v>3</v>
      </c>
      <c r="AB74" s="1045"/>
      <c r="AC74" s="1045"/>
      <c r="AD74" s="1045"/>
      <c r="AE74" s="1045"/>
      <c r="AF74" s="1045">
        <v>3</v>
      </c>
      <c r="AG74" s="1045"/>
      <c r="AH74" s="1045"/>
      <c r="AI74" s="1045"/>
      <c r="AJ74" s="1045"/>
      <c r="AK74" s="1045" t="s">
        <v>562</v>
      </c>
      <c r="AL74" s="1045"/>
      <c r="AM74" s="1045"/>
      <c r="AN74" s="1045"/>
      <c r="AO74" s="1045"/>
      <c r="AP74" s="1045" t="s">
        <v>562</v>
      </c>
      <c r="AQ74" s="1045"/>
      <c r="AR74" s="1045"/>
      <c r="AS74" s="1045"/>
      <c r="AT74" s="1045"/>
      <c r="AU74" s="1045" t="s">
        <v>562</v>
      </c>
      <c r="AV74" s="1045"/>
      <c r="AW74" s="1045"/>
      <c r="AX74" s="1045"/>
      <c r="AY74" s="1045"/>
      <c r="AZ74" s="780"/>
      <c r="BA74" s="780"/>
      <c r="BB74" s="780"/>
      <c r="BC74" s="780"/>
      <c r="BD74" s="781"/>
      <c r="BE74" s="245"/>
      <c r="BF74" s="245"/>
      <c r="BG74" s="245"/>
      <c r="BH74" s="245"/>
      <c r="BI74" s="245"/>
      <c r="BJ74" s="245"/>
      <c r="BK74" s="245"/>
      <c r="BL74" s="245"/>
      <c r="BM74" s="245"/>
      <c r="BN74" s="245"/>
      <c r="BO74" s="245"/>
      <c r="BP74" s="245"/>
      <c r="BQ74" s="242">
        <v>68</v>
      </c>
      <c r="BR74" s="247"/>
      <c r="BS74" s="1030"/>
      <c r="BT74" s="1031"/>
      <c r="BU74" s="1031"/>
      <c r="BV74" s="1031"/>
      <c r="BW74" s="1031"/>
      <c r="BX74" s="1031"/>
      <c r="BY74" s="1031"/>
      <c r="BZ74" s="1031"/>
      <c r="CA74" s="1031"/>
      <c r="CB74" s="1031"/>
      <c r="CC74" s="1031"/>
      <c r="CD74" s="1031"/>
      <c r="CE74" s="1031"/>
      <c r="CF74" s="1031"/>
      <c r="CG74" s="1032"/>
      <c r="CH74" s="1033"/>
      <c r="CI74" s="1034"/>
      <c r="CJ74" s="1034"/>
      <c r="CK74" s="1034"/>
      <c r="CL74" s="1035"/>
      <c r="CM74" s="1033"/>
      <c r="CN74" s="1034"/>
      <c r="CO74" s="1034"/>
      <c r="CP74" s="1034"/>
      <c r="CQ74" s="1035"/>
      <c r="CR74" s="1033"/>
      <c r="CS74" s="1034"/>
      <c r="CT74" s="1034"/>
      <c r="CU74" s="1034"/>
      <c r="CV74" s="1035"/>
      <c r="CW74" s="1033"/>
      <c r="CX74" s="1034"/>
      <c r="CY74" s="1034"/>
      <c r="CZ74" s="1034"/>
      <c r="DA74" s="1035"/>
      <c r="DB74" s="1033"/>
      <c r="DC74" s="1034"/>
      <c r="DD74" s="1034"/>
      <c r="DE74" s="1034"/>
      <c r="DF74" s="1035"/>
      <c r="DG74" s="1033"/>
      <c r="DH74" s="1034"/>
      <c r="DI74" s="1034"/>
      <c r="DJ74" s="1034"/>
      <c r="DK74" s="1035"/>
      <c r="DL74" s="1033"/>
      <c r="DM74" s="1034"/>
      <c r="DN74" s="1034"/>
      <c r="DO74" s="1034"/>
      <c r="DP74" s="1035"/>
      <c r="DQ74" s="1033"/>
      <c r="DR74" s="1034"/>
      <c r="DS74" s="1034"/>
      <c r="DT74" s="1034"/>
      <c r="DU74" s="1035"/>
      <c r="DV74" s="1018"/>
      <c r="DW74" s="1019"/>
      <c r="DX74" s="1019"/>
      <c r="DY74" s="1019"/>
      <c r="DZ74" s="1020"/>
      <c r="EA74" s="226"/>
    </row>
    <row r="75" spans="1:131" s="227" customFormat="1" ht="26.25" customHeight="1" x14ac:dyDescent="0.15">
      <c r="A75" s="241">
        <v>8</v>
      </c>
      <c r="B75" s="777" t="s">
        <v>571</v>
      </c>
      <c r="C75" s="778" t="s">
        <v>571</v>
      </c>
      <c r="D75" s="778" t="s">
        <v>571</v>
      </c>
      <c r="E75" s="778" t="s">
        <v>571</v>
      </c>
      <c r="F75" s="778" t="s">
        <v>571</v>
      </c>
      <c r="G75" s="778" t="s">
        <v>571</v>
      </c>
      <c r="H75" s="778" t="s">
        <v>571</v>
      </c>
      <c r="I75" s="778" t="s">
        <v>571</v>
      </c>
      <c r="J75" s="778" t="s">
        <v>571</v>
      </c>
      <c r="K75" s="778" t="s">
        <v>571</v>
      </c>
      <c r="L75" s="778" t="s">
        <v>571</v>
      </c>
      <c r="M75" s="778" t="s">
        <v>571</v>
      </c>
      <c r="N75" s="778" t="s">
        <v>571</v>
      </c>
      <c r="O75" s="778" t="s">
        <v>571</v>
      </c>
      <c r="P75" s="779" t="s">
        <v>571</v>
      </c>
      <c r="Q75" s="1047">
        <v>107</v>
      </c>
      <c r="R75" s="1048"/>
      <c r="S75" s="1048"/>
      <c r="T75" s="1048"/>
      <c r="U75" s="1049"/>
      <c r="V75" s="1050">
        <v>86</v>
      </c>
      <c r="W75" s="1048"/>
      <c r="X75" s="1048"/>
      <c r="Y75" s="1048"/>
      <c r="Z75" s="1049"/>
      <c r="AA75" s="1050">
        <v>21</v>
      </c>
      <c r="AB75" s="1048"/>
      <c r="AC75" s="1048"/>
      <c r="AD75" s="1048"/>
      <c r="AE75" s="1049"/>
      <c r="AF75" s="1050">
        <v>21</v>
      </c>
      <c r="AG75" s="1048"/>
      <c r="AH75" s="1048"/>
      <c r="AI75" s="1048"/>
      <c r="AJ75" s="1049"/>
      <c r="AK75" s="1050">
        <v>27</v>
      </c>
      <c r="AL75" s="1048"/>
      <c r="AM75" s="1048"/>
      <c r="AN75" s="1048"/>
      <c r="AO75" s="1049"/>
      <c r="AP75" s="1050" t="s">
        <v>563</v>
      </c>
      <c r="AQ75" s="1048"/>
      <c r="AR75" s="1048"/>
      <c r="AS75" s="1048"/>
      <c r="AT75" s="1049"/>
      <c r="AU75" s="1050" t="s">
        <v>563</v>
      </c>
      <c r="AV75" s="1048"/>
      <c r="AW75" s="1048"/>
      <c r="AX75" s="1048"/>
      <c r="AY75" s="1049"/>
      <c r="AZ75" s="780"/>
      <c r="BA75" s="780"/>
      <c r="BB75" s="780"/>
      <c r="BC75" s="780"/>
      <c r="BD75" s="781"/>
      <c r="BE75" s="245"/>
      <c r="BF75" s="245"/>
      <c r="BG75" s="245"/>
      <c r="BH75" s="245"/>
      <c r="BI75" s="245"/>
      <c r="BJ75" s="245"/>
      <c r="BK75" s="245"/>
      <c r="BL75" s="245"/>
      <c r="BM75" s="245"/>
      <c r="BN75" s="245"/>
      <c r="BO75" s="245"/>
      <c r="BP75" s="245"/>
      <c r="BQ75" s="242">
        <v>69</v>
      </c>
      <c r="BR75" s="247"/>
      <c r="BS75" s="1030"/>
      <c r="BT75" s="1031"/>
      <c r="BU75" s="1031"/>
      <c r="BV75" s="1031"/>
      <c r="BW75" s="1031"/>
      <c r="BX75" s="1031"/>
      <c r="BY75" s="1031"/>
      <c r="BZ75" s="1031"/>
      <c r="CA75" s="1031"/>
      <c r="CB75" s="1031"/>
      <c r="CC75" s="1031"/>
      <c r="CD75" s="1031"/>
      <c r="CE75" s="1031"/>
      <c r="CF75" s="1031"/>
      <c r="CG75" s="1032"/>
      <c r="CH75" s="1033"/>
      <c r="CI75" s="1034"/>
      <c r="CJ75" s="1034"/>
      <c r="CK75" s="1034"/>
      <c r="CL75" s="1035"/>
      <c r="CM75" s="1033"/>
      <c r="CN75" s="1034"/>
      <c r="CO75" s="1034"/>
      <c r="CP75" s="1034"/>
      <c r="CQ75" s="1035"/>
      <c r="CR75" s="1033"/>
      <c r="CS75" s="1034"/>
      <c r="CT75" s="1034"/>
      <c r="CU75" s="1034"/>
      <c r="CV75" s="1035"/>
      <c r="CW75" s="1033"/>
      <c r="CX75" s="1034"/>
      <c r="CY75" s="1034"/>
      <c r="CZ75" s="1034"/>
      <c r="DA75" s="1035"/>
      <c r="DB75" s="1033"/>
      <c r="DC75" s="1034"/>
      <c r="DD75" s="1034"/>
      <c r="DE75" s="1034"/>
      <c r="DF75" s="1035"/>
      <c r="DG75" s="1033"/>
      <c r="DH75" s="1034"/>
      <c r="DI75" s="1034"/>
      <c r="DJ75" s="1034"/>
      <c r="DK75" s="1035"/>
      <c r="DL75" s="1033"/>
      <c r="DM75" s="1034"/>
      <c r="DN75" s="1034"/>
      <c r="DO75" s="1034"/>
      <c r="DP75" s="1035"/>
      <c r="DQ75" s="1033"/>
      <c r="DR75" s="1034"/>
      <c r="DS75" s="1034"/>
      <c r="DT75" s="1034"/>
      <c r="DU75" s="1035"/>
      <c r="DV75" s="1018"/>
      <c r="DW75" s="1019"/>
      <c r="DX75" s="1019"/>
      <c r="DY75" s="1019"/>
      <c r="DZ75" s="1020"/>
      <c r="EA75" s="226"/>
    </row>
    <row r="76" spans="1:131" s="227" customFormat="1" ht="26.25" customHeight="1" x14ac:dyDescent="0.15">
      <c r="A76" s="241">
        <v>9</v>
      </c>
      <c r="B76" s="777" t="s">
        <v>572</v>
      </c>
      <c r="C76" s="778" t="s">
        <v>572</v>
      </c>
      <c r="D76" s="778" t="s">
        <v>572</v>
      </c>
      <c r="E76" s="778" t="s">
        <v>572</v>
      </c>
      <c r="F76" s="778" t="s">
        <v>572</v>
      </c>
      <c r="G76" s="778" t="s">
        <v>572</v>
      </c>
      <c r="H76" s="778" t="s">
        <v>572</v>
      </c>
      <c r="I76" s="778" t="s">
        <v>572</v>
      </c>
      <c r="J76" s="778" t="s">
        <v>572</v>
      </c>
      <c r="K76" s="778" t="s">
        <v>572</v>
      </c>
      <c r="L76" s="778" t="s">
        <v>572</v>
      </c>
      <c r="M76" s="778" t="s">
        <v>572</v>
      </c>
      <c r="N76" s="778" t="s">
        <v>572</v>
      </c>
      <c r="O76" s="778" t="s">
        <v>572</v>
      </c>
      <c r="P76" s="779" t="s">
        <v>572</v>
      </c>
      <c r="Q76" s="1047">
        <v>39</v>
      </c>
      <c r="R76" s="1048"/>
      <c r="S76" s="1048"/>
      <c r="T76" s="1048"/>
      <c r="U76" s="1049"/>
      <c r="V76" s="1050">
        <v>30</v>
      </c>
      <c r="W76" s="1048"/>
      <c r="X76" s="1048"/>
      <c r="Y76" s="1048"/>
      <c r="Z76" s="1049"/>
      <c r="AA76" s="1050">
        <v>9</v>
      </c>
      <c r="AB76" s="1048"/>
      <c r="AC76" s="1048"/>
      <c r="AD76" s="1048"/>
      <c r="AE76" s="1049"/>
      <c r="AF76" s="1050">
        <v>9</v>
      </c>
      <c r="AG76" s="1048"/>
      <c r="AH76" s="1048"/>
      <c r="AI76" s="1048"/>
      <c r="AJ76" s="1049"/>
      <c r="AK76" s="1050" t="s">
        <v>563</v>
      </c>
      <c r="AL76" s="1048"/>
      <c r="AM76" s="1048"/>
      <c r="AN76" s="1048"/>
      <c r="AO76" s="1049"/>
      <c r="AP76" s="1050" t="s">
        <v>563</v>
      </c>
      <c r="AQ76" s="1048"/>
      <c r="AR76" s="1048"/>
      <c r="AS76" s="1048"/>
      <c r="AT76" s="1049"/>
      <c r="AU76" s="1050" t="s">
        <v>563</v>
      </c>
      <c r="AV76" s="1048"/>
      <c r="AW76" s="1048"/>
      <c r="AX76" s="1048"/>
      <c r="AY76" s="1049"/>
      <c r="AZ76" s="780"/>
      <c r="BA76" s="780"/>
      <c r="BB76" s="780"/>
      <c r="BC76" s="780"/>
      <c r="BD76" s="781"/>
      <c r="BE76" s="245"/>
      <c r="BF76" s="245"/>
      <c r="BG76" s="245"/>
      <c r="BH76" s="245"/>
      <c r="BI76" s="245"/>
      <c r="BJ76" s="245"/>
      <c r="BK76" s="245"/>
      <c r="BL76" s="245"/>
      <c r="BM76" s="245"/>
      <c r="BN76" s="245"/>
      <c r="BO76" s="245"/>
      <c r="BP76" s="245"/>
      <c r="BQ76" s="242">
        <v>70</v>
      </c>
      <c r="BR76" s="247"/>
      <c r="BS76" s="1030"/>
      <c r="BT76" s="1031"/>
      <c r="BU76" s="1031"/>
      <c r="BV76" s="1031"/>
      <c r="BW76" s="1031"/>
      <c r="BX76" s="1031"/>
      <c r="BY76" s="1031"/>
      <c r="BZ76" s="1031"/>
      <c r="CA76" s="1031"/>
      <c r="CB76" s="1031"/>
      <c r="CC76" s="1031"/>
      <c r="CD76" s="1031"/>
      <c r="CE76" s="1031"/>
      <c r="CF76" s="1031"/>
      <c r="CG76" s="1032"/>
      <c r="CH76" s="1033"/>
      <c r="CI76" s="1034"/>
      <c r="CJ76" s="1034"/>
      <c r="CK76" s="1034"/>
      <c r="CL76" s="1035"/>
      <c r="CM76" s="1033"/>
      <c r="CN76" s="1034"/>
      <c r="CO76" s="1034"/>
      <c r="CP76" s="1034"/>
      <c r="CQ76" s="1035"/>
      <c r="CR76" s="1033"/>
      <c r="CS76" s="1034"/>
      <c r="CT76" s="1034"/>
      <c r="CU76" s="1034"/>
      <c r="CV76" s="1035"/>
      <c r="CW76" s="1033"/>
      <c r="CX76" s="1034"/>
      <c r="CY76" s="1034"/>
      <c r="CZ76" s="1034"/>
      <c r="DA76" s="1035"/>
      <c r="DB76" s="1033"/>
      <c r="DC76" s="1034"/>
      <c r="DD76" s="1034"/>
      <c r="DE76" s="1034"/>
      <c r="DF76" s="1035"/>
      <c r="DG76" s="1033"/>
      <c r="DH76" s="1034"/>
      <c r="DI76" s="1034"/>
      <c r="DJ76" s="1034"/>
      <c r="DK76" s="1035"/>
      <c r="DL76" s="1033"/>
      <c r="DM76" s="1034"/>
      <c r="DN76" s="1034"/>
      <c r="DO76" s="1034"/>
      <c r="DP76" s="1035"/>
      <c r="DQ76" s="1033"/>
      <c r="DR76" s="1034"/>
      <c r="DS76" s="1034"/>
      <c r="DT76" s="1034"/>
      <c r="DU76" s="1035"/>
      <c r="DV76" s="1018"/>
      <c r="DW76" s="1019"/>
      <c r="DX76" s="1019"/>
      <c r="DY76" s="1019"/>
      <c r="DZ76" s="1020"/>
      <c r="EA76" s="226"/>
    </row>
    <row r="77" spans="1:131" s="227" customFormat="1" ht="26.25" customHeight="1" x14ac:dyDescent="0.15">
      <c r="A77" s="241">
        <v>10</v>
      </c>
      <c r="B77" s="777" t="s">
        <v>573</v>
      </c>
      <c r="C77" s="778" t="s">
        <v>573</v>
      </c>
      <c r="D77" s="778" t="s">
        <v>573</v>
      </c>
      <c r="E77" s="778" t="s">
        <v>573</v>
      </c>
      <c r="F77" s="778" t="s">
        <v>573</v>
      </c>
      <c r="G77" s="778" t="s">
        <v>573</v>
      </c>
      <c r="H77" s="778" t="s">
        <v>573</v>
      </c>
      <c r="I77" s="778" t="s">
        <v>573</v>
      </c>
      <c r="J77" s="778" t="s">
        <v>573</v>
      </c>
      <c r="K77" s="778" t="s">
        <v>573</v>
      </c>
      <c r="L77" s="778" t="s">
        <v>573</v>
      </c>
      <c r="M77" s="778" t="s">
        <v>573</v>
      </c>
      <c r="N77" s="778" t="s">
        <v>573</v>
      </c>
      <c r="O77" s="778" t="s">
        <v>573</v>
      </c>
      <c r="P77" s="779" t="s">
        <v>573</v>
      </c>
      <c r="Q77" s="1047">
        <v>7</v>
      </c>
      <c r="R77" s="1048"/>
      <c r="S77" s="1048"/>
      <c r="T77" s="1048"/>
      <c r="U77" s="1049"/>
      <c r="V77" s="1050">
        <v>2</v>
      </c>
      <c r="W77" s="1048"/>
      <c r="X77" s="1048"/>
      <c r="Y77" s="1048"/>
      <c r="Z77" s="1049"/>
      <c r="AA77" s="1050">
        <v>5</v>
      </c>
      <c r="AB77" s="1048"/>
      <c r="AC77" s="1048"/>
      <c r="AD77" s="1048"/>
      <c r="AE77" s="1049"/>
      <c r="AF77" s="1050">
        <v>5</v>
      </c>
      <c r="AG77" s="1048"/>
      <c r="AH77" s="1048"/>
      <c r="AI77" s="1048"/>
      <c r="AJ77" s="1049"/>
      <c r="AK77" s="1050" t="s">
        <v>563</v>
      </c>
      <c r="AL77" s="1048"/>
      <c r="AM77" s="1048"/>
      <c r="AN77" s="1048"/>
      <c r="AO77" s="1049"/>
      <c r="AP77" s="1050" t="s">
        <v>563</v>
      </c>
      <c r="AQ77" s="1048"/>
      <c r="AR77" s="1048"/>
      <c r="AS77" s="1048"/>
      <c r="AT77" s="1049"/>
      <c r="AU77" s="1050" t="s">
        <v>563</v>
      </c>
      <c r="AV77" s="1048"/>
      <c r="AW77" s="1048"/>
      <c r="AX77" s="1048"/>
      <c r="AY77" s="1049"/>
      <c r="AZ77" s="780"/>
      <c r="BA77" s="780"/>
      <c r="BB77" s="780"/>
      <c r="BC77" s="780"/>
      <c r="BD77" s="781"/>
      <c r="BE77" s="245"/>
      <c r="BF77" s="245"/>
      <c r="BG77" s="245"/>
      <c r="BH77" s="245"/>
      <c r="BI77" s="245"/>
      <c r="BJ77" s="245"/>
      <c r="BK77" s="245"/>
      <c r="BL77" s="245"/>
      <c r="BM77" s="245"/>
      <c r="BN77" s="245"/>
      <c r="BO77" s="245"/>
      <c r="BP77" s="245"/>
      <c r="BQ77" s="242">
        <v>71</v>
      </c>
      <c r="BR77" s="247"/>
      <c r="BS77" s="1030"/>
      <c r="BT77" s="1031"/>
      <c r="BU77" s="1031"/>
      <c r="BV77" s="1031"/>
      <c r="BW77" s="1031"/>
      <c r="BX77" s="1031"/>
      <c r="BY77" s="1031"/>
      <c r="BZ77" s="1031"/>
      <c r="CA77" s="1031"/>
      <c r="CB77" s="1031"/>
      <c r="CC77" s="1031"/>
      <c r="CD77" s="1031"/>
      <c r="CE77" s="1031"/>
      <c r="CF77" s="1031"/>
      <c r="CG77" s="1032"/>
      <c r="CH77" s="1033"/>
      <c r="CI77" s="1034"/>
      <c r="CJ77" s="1034"/>
      <c r="CK77" s="1034"/>
      <c r="CL77" s="1035"/>
      <c r="CM77" s="1033"/>
      <c r="CN77" s="1034"/>
      <c r="CO77" s="1034"/>
      <c r="CP77" s="1034"/>
      <c r="CQ77" s="1035"/>
      <c r="CR77" s="1033"/>
      <c r="CS77" s="1034"/>
      <c r="CT77" s="1034"/>
      <c r="CU77" s="1034"/>
      <c r="CV77" s="1035"/>
      <c r="CW77" s="1033"/>
      <c r="CX77" s="1034"/>
      <c r="CY77" s="1034"/>
      <c r="CZ77" s="1034"/>
      <c r="DA77" s="1035"/>
      <c r="DB77" s="1033"/>
      <c r="DC77" s="1034"/>
      <c r="DD77" s="1034"/>
      <c r="DE77" s="1034"/>
      <c r="DF77" s="1035"/>
      <c r="DG77" s="1033"/>
      <c r="DH77" s="1034"/>
      <c r="DI77" s="1034"/>
      <c r="DJ77" s="1034"/>
      <c r="DK77" s="1035"/>
      <c r="DL77" s="1033"/>
      <c r="DM77" s="1034"/>
      <c r="DN77" s="1034"/>
      <c r="DO77" s="1034"/>
      <c r="DP77" s="1035"/>
      <c r="DQ77" s="1033"/>
      <c r="DR77" s="1034"/>
      <c r="DS77" s="1034"/>
      <c r="DT77" s="1034"/>
      <c r="DU77" s="1035"/>
      <c r="DV77" s="1018"/>
      <c r="DW77" s="1019"/>
      <c r="DX77" s="1019"/>
      <c r="DY77" s="1019"/>
      <c r="DZ77" s="1020"/>
      <c r="EA77" s="226"/>
    </row>
    <row r="78" spans="1:131" s="227" customFormat="1" ht="26.25" customHeight="1" x14ac:dyDescent="0.15">
      <c r="A78" s="241">
        <v>11</v>
      </c>
      <c r="B78" s="777" t="s">
        <v>574</v>
      </c>
      <c r="C78" s="778" t="s">
        <v>574</v>
      </c>
      <c r="D78" s="778" t="s">
        <v>574</v>
      </c>
      <c r="E78" s="778" t="s">
        <v>574</v>
      </c>
      <c r="F78" s="778" t="s">
        <v>574</v>
      </c>
      <c r="G78" s="778" t="s">
        <v>574</v>
      </c>
      <c r="H78" s="778" t="s">
        <v>574</v>
      </c>
      <c r="I78" s="778" t="s">
        <v>574</v>
      </c>
      <c r="J78" s="778" t="s">
        <v>574</v>
      </c>
      <c r="K78" s="778" t="s">
        <v>574</v>
      </c>
      <c r="L78" s="778" t="s">
        <v>574</v>
      </c>
      <c r="M78" s="778" t="s">
        <v>574</v>
      </c>
      <c r="N78" s="778" t="s">
        <v>574</v>
      </c>
      <c r="O78" s="778" t="s">
        <v>574</v>
      </c>
      <c r="P78" s="779" t="s">
        <v>574</v>
      </c>
      <c r="Q78" s="1046">
        <v>157</v>
      </c>
      <c r="R78" s="1045"/>
      <c r="S78" s="1045"/>
      <c r="T78" s="1045"/>
      <c r="U78" s="1045"/>
      <c r="V78" s="1045">
        <v>156</v>
      </c>
      <c r="W78" s="1045"/>
      <c r="X78" s="1045"/>
      <c r="Y78" s="1045"/>
      <c r="Z78" s="1045"/>
      <c r="AA78" s="1045">
        <v>1</v>
      </c>
      <c r="AB78" s="1045"/>
      <c r="AC78" s="1045"/>
      <c r="AD78" s="1045"/>
      <c r="AE78" s="1045"/>
      <c r="AF78" s="1045">
        <v>1</v>
      </c>
      <c r="AG78" s="1045"/>
      <c r="AH78" s="1045"/>
      <c r="AI78" s="1045"/>
      <c r="AJ78" s="1045"/>
      <c r="AK78" s="1045">
        <v>2</v>
      </c>
      <c r="AL78" s="1045"/>
      <c r="AM78" s="1045"/>
      <c r="AN78" s="1045"/>
      <c r="AO78" s="1045"/>
      <c r="AP78" s="1045" t="s">
        <v>588</v>
      </c>
      <c r="AQ78" s="1045"/>
      <c r="AR78" s="1045"/>
      <c r="AS78" s="1045"/>
      <c r="AT78" s="1045"/>
      <c r="AU78" s="1045" t="s">
        <v>588</v>
      </c>
      <c r="AV78" s="1045"/>
      <c r="AW78" s="1045"/>
      <c r="AX78" s="1045"/>
      <c r="AY78" s="1045"/>
      <c r="AZ78" s="780"/>
      <c r="BA78" s="780"/>
      <c r="BB78" s="780"/>
      <c r="BC78" s="780"/>
      <c r="BD78" s="781"/>
      <c r="BE78" s="245"/>
      <c r="BF78" s="245"/>
      <c r="BG78" s="245"/>
      <c r="BH78" s="245"/>
      <c r="BI78" s="245"/>
      <c r="BJ78" s="248"/>
      <c r="BK78" s="248"/>
      <c r="BL78" s="248"/>
      <c r="BM78" s="248"/>
      <c r="BN78" s="248"/>
      <c r="BO78" s="245"/>
      <c r="BP78" s="245"/>
      <c r="BQ78" s="242">
        <v>72</v>
      </c>
      <c r="BR78" s="247"/>
      <c r="BS78" s="1030"/>
      <c r="BT78" s="1031"/>
      <c r="BU78" s="1031"/>
      <c r="BV78" s="1031"/>
      <c r="BW78" s="1031"/>
      <c r="BX78" s="1031"/>
      <c r="BY78" s="1031"/>
      <c r="BZ78" s="1031"/>
      <c r="CA78" s="1031"/>
      <c r="CB78" s="1031"/>
      <c r="CC78" s="1031"/>
      <c r="CD78" s="1031"/>
      <c r="CE78" s="1031"/>
      <c r="CF78" s="1031"/>
      <c r="CG78" s="1032"/>
      <c r="CH78" s="1033"/>
      <c r="CI78" s="1034"/>
      <c r="CJ78" s="1034"/>
      <c r="CK78" s="1034"/>
      <c r="CL78" s="1035"/>
      <c r="CM78" s="1033"/>
      <c r="CN78" s="1034"/>
      <c r="CO78" s="1034"/>
      <c r="CP78" s="1034"/>
      <c r="CQ78" s="1035"/>
      <c r="CR78" s="1033"/>
      <c r="CS78" s="1034"/>
      <c r="CT78" s="1034"/>
      <c r="CU78" s="1034"/>
      <c r="CV78" s="1035"/>
      <c r="CW78" s="1033"/>
      <c r="CX78" s="1034"/>
      <c r="CY78" s="1034"/>
      <c r="CZ78" s="1034"/>
      <c r="DA78" s="1035"/>
      <c r="DB78" s="1033"/>
      <c r="DC78" s="1034"/>
      <c r="DD78" s="1034"/>
      <c r="DE78" s="1034"/>
      <c r="DF78" s="1035"/>
      <c r="DG78" s="1033"/>
      <c r="DH78" s="1034"/>
      <c r="DI78" s="1034"/>
      <c r="DJ78" s="1034"/>
      <c r="DK78" s="1035"/>
      <c r="DL78" s="1033"/>
      <c r="DM78" s="1034"/>
      <c r="DN78" s="1034"/>
      <c r="DO78" s="1034"/>
      <c r="DP78" s="1035"/>
      <c r="DQ78" s="1033"/>
      <c r="DR78" s="1034"/>
      <c r="DS78" s="1034"/>
      <c r="DT78" s="1034"/>
      <c r="DU78" s="1035"/>
      <c r="DV78" s="1018"/>
      <c r="DW78" s="1019"/>
      <c r="DX78" s="1019"/>
      <c r="DY78" s="1019"/>
      <c r="DZ78" s="1020"/>
      <c r="EA78" s="226"/>
    </row>
    <row r="79" spans="1:131" s="227" customFormat="1" ht="26.25" customHeight="1" x14ac:dyDescent="0.15">
      <c r="A79" s="241">
        <v>12</v>
      </c>
      <c r="B79" s="777" t="s">
        <v>575</v>
      </c>
      <c r="C79" s="778" t="s">
        <v>575</v>
      </c>
      <c r="D79" s="778" t="s">
        <v>575</v>
      </c>
      <c r="E79" s="778" t="s">
        <v>575</v>
      </c>
      <c r="F79" s="778" t="s">
        <v>575</v>
      </c>
      <c r="G79" s="778" t="s">
        <v>575</v>
      </c>
      <c r="H79" s="778" t="s">
        <v>575</v>
      </c>
      <c r="I79" s="778" t="s">
        <v>575</v>
      </c>
      <c r="J79" s="778" t="s">
        <v>575</v>
      </c>
      <c r="K79" s="778" t="s">
        <v>575</v>
      </c>
      <c r="L79" s="778" t="s">
        <v>575</v>
      </c>
      <c r="M79" s="778" t="s">
        <v>575</v>
      </c>
      <c r="N79" s="778" t="s">
        <v>575</v>
      </c>
      <c r="O79" s="778" t="s">
        <v>575</v>
      </c>
      <c r="P79" s="779" t="s">
        <v>575</v>
      </c>
      <c r="Q79" s="1046">
        <v>21</v>
      </c>
      <c r="R79" s="1045"/>
      <c r="S79" s="1045"/>
      <c r="T79" s="1045"/>
      <c r="U79" s="1045"/>
      <c r="V79" s="1045">
        <v>19</v>
      </c>
      <c r="W79" s="1045"/>
      <c r="X79" s="1045"/>
      <c r="Y79" s="1045"/>
      <c r="Z79" s="1045"/>
      <c r="AA79" s="1045">
        <v>2</v>
      </c>
      <c r="AB79" s="1045"/>
      <c r="AC79" s="1045"/>
      <c r="AD79" s="1045"/>
      <c r="AE79" s="1045"/>
      <c r="AF79" s="1045">
        <v>2</v>
      </c>
      <c r="AG79" s="1045"/>
      <c r="AH79" s="1045"/>
      <c r="AI79" s="1045"/>
      <c r="AJ79" s="1045"/>
      <c r="AK79" s="1045" t="s">
        <v>588</v>
      </c>
      <c r="AL79" s="1045"/>
      <c r="AM79" s="1045"/>
      <c r="AN79" s="1045"/>
      <c r="AO79" s="1045"/>
      <c r="AP79" s="1045" t="s">
        <v>588</v>
      </c>
      <c r="AQ79" s="1045"/>
      <c r="AR79" s="1045"/>
      <c r="AS79" s="1045"/>
      <c r="AT79" s="1045"/>
      <c r="AU79" s="1045" t="s">
        <v>588</v>
      </c>
      <c r="AV79" s="1045"/>
      <c r="AW79" s="1045"/>
      <c r="AX79" s="1045"/>
      <c r="AY79" s="1045"/>
      <c r="AZ79" s="780"/>
      <c r="BA79" s="780"/>
      <c r="BB79" s="780"/>
      <c r="BC79" s="780"/>
      <c r="BD79" s="781"/>
      <c r="BE79" s="245"/>
      <c r="BF79" s="245"/>
      <c r="BG79" s="245"/>
      <c r="BH79" s="245"/>
      <c r="BI79" s="245"/>
      <c r="BJ79" s="248"/>
      <c r="BK79" s="248"/>
      <c r="BL79" s="248"/>
      <c r="BM79" s="248"/>
      <c r="BN79" s="248"/>
      <c r="BO79" s="245"/>
      <c r="BP79" s="245"/>
      <c r="BQ79" s="242">
        <v>73</v>
      </c>
      <c r="BR79" s="247"/>
      <c r="BS79" s="1030"/>
      <c r="BT79" s="1031"/>
      <c r="BU79" s="1031"/>
      <c r="BV79" s="1031"/>
      <c r="BW79" s="1031"/>
      <c r="BX79" s="1031"/>
      <c r="BY79" s="1031"/>
      <c r="BZ79" s="1031"/>
      <c r="CA79" s="1031"/>
      <c r="CB79" s="1031"/>
      <c r="CC79" s="1031"/>
      <c r="CD79" s="1031"/>
      <c r="CE79" s="1031"/>
      <c r="CF79" s="1031"/>
      <c r="CG79" s="1032"/>
      <c r="CH79" s="1033"/>
      <c r="CI79" s="1034"/>
      <c r="CJ79" s="1034"/>
      <c r="CK79" s="1034"/>
      <c r="CL79" s="1035"/>
      <c r="CM79" s="1033"/>
      <c r="CN79" s="1034"/>
      <c r="CO79" s="1034"/>
      <c r="CP79" s="1034"/>
      <c r="CQ79" s="1035"/>
      <c r="CR79" s="1033"/>
      <c r="CS79" s="1034"/>
      <c r="CT79" s="1034"/>
      <c r="CU79" s="1034"/>
      <c r="CV79" s="1035"/>
      <c r="CW79" s="1033"/>
      <c r="CX79" s="1034"/>
      <c r="CY79" s="1034"/>
      <c r="CZ79" s="1034"/>
      <c r="DA79" s="1035"/>
      <c r="DB79" s="1033"/>
      <c r="DC79" s="1034"/>
      <c r="DD79" s="1034"/>
      <c r="DE79" s="1034"/>
      <c r="DF79" s="1035"/>
      <c r="DG79" s="1033"/>
      <c r="DH79" s="1034"/>
      <c r="DI79" s="1034"/>
      <c r="DJ79" s="1034"/>
      <c r="DK79" s="1035"/>
      <c r="DL79" s="1033"/>
      <c r="DM79" s="1034"/>
      <c r="DN79" s="1034"/>
      <c r="DO79" s="1034"/>
      <c r="DP79" s="1035"/>
      <c r="DQ79" s="1033"/>
      <c r="DR79" s="1034"/>
      <c r="DS79" s="1034"/>
      <c r="DT79" s="1034"/>
      <c r="DU79" s="1035"/>
      <c r="DV79" s="1018"/>
      <c r="DW79" s="1019"/>
      <c r="DX79" s="1019"/>
      <c r="DY79" s="1019"/>
      <c r="DZ79" s="1020"/>
      <c r="EA79" s="226"/>
    </row>
    <row r="80" spans="1:131" s="227" customFormat="1" ht="26.25" customHeight="1" x14ac:dyDescent="0.15">
      <c r="A80" s="241">
        <v>13</v>
      </c>
      <c r="B80" s="777" t="s">
        <v>576</v>
      </c>
      <c r="C80" s="778" t="s">
        <v>576</v>
      </c>
      <c r="D80" s="778" t="s">
        <v>576</v>
      </c>
      <c r="E80" s="778" t="s">
        <v>576</v>
      </c>
      <c r="F80" s="778" t="s">
        <v>576</v>
      </c>
      <c r="G80" s="778" t="s">
        <v>576</v>
      </c>
      <c r="H80" s="778" t="s">
        <v>576</v>
      </c>
      <c r="I80" s="778" t="s">
        <v>576</v>
      </c>
      <c r="J80" s="778" t="s">
        <v>576</v>
      </c>
      <c r="K80" s="778" t="s">
        <v>576</v>
      </c>
      <c r="L80" s="778" t="s">
        <v>576</v>
      </c>
      <c r="M80" s="778" t="s">
        <v>576</v>
      </c>
      <c r="N80" s="778" t="s">
        <v>576</v>
      </c>
      <c r="O80" s="778" t="s">
        <v>576</v>
      </c>
      <c r="P80" s="779" t="s">
        <v>576</v>
      </c>
      <c r="Q80" s="1046">
        <v>153</v>
      </c>
      <c r="R80" s="1045"/>
      <c r="S80" s="1045"/>
      <c r="T80" s="1045"/>
      <c r="U80" s="1045"/>
      <c r="V80" s="1045">
        <v>133</v>
      </c>
      <c r="W80" s="1045"/>
      <c r="X80" s="1045"/>
      <c r="Y80" s="1045"/>
      <c r="Z80" s="1045"/>
      <c r="AA80" s="1045">
        <v>20</v>
      </c>
      <c r="AB80" s="1045"/>
      <c r="AC80" s="1045"/>
      <c r="AD80" s="1045"/>
      <c r="AE80" s="1045"/>
      <c r="AF80" s="1045">
        <v>20</v>
      </c>
      <c r="AG80" s="1045"/>
      <c r="AH80" s="1045"/>
      <c r="AI80" s="1045"/>
      <c r="AJ80" s="1045"/>
      <c r="AK80" s="1045" t="s">
        <v>562</v>
      </c>
      <c r="AL80" s="1045"/>
      <c r="AM80" s="1045"/>
      <c r="AN80" s="1045"/>
      <c r="AO80" s="1045"/>
      <c r="AP80" s="1045" t="s">
        <v>562</v>
      </c>
      <c r="AQ80" s="1045"/>
      <c r="AR80" s="1045"/>
      <c r="AS80" s="1045"/>
      <c r="AT80" s="1045"/>
      <c r="AU80" s="1045" t="s">
        <v>562</v>
      </c>
      <c r="AV80" s="1045"/>
      <c r="AW80" s="1045"/>
      <c r="AX80" s="1045"/>
      <c r="AY80" s="1045"/>
      <c r="AZ80" s="780"/>
      <c r="BA80" s="780"/>
      <c r="BB80" s="780"/>
      <c r="BC80" s="780"/>
      <c r="BD80" s="781"/>
      <c r="BE80" s="245"/>
      <c r="BF80" s="245"/>
      <c r="BG80" s="245"/>
      <c r="BH80" s="245"/>
      <c r="BI80" s="245"/>
      <c r="BJ80" s="245"/>
      <c r="BK80" s="245"/>
      <c r="BL80" s="245"/>
      <c r="BM80" s="245"/>
      <c r="BN80" s="245"/>
      <c r="BO80" s="245"/>
      <c r="BP80" s="245"/>
      <c r="BQ80" s="242">
        <v>74</v>
      </c>
      <c r="BR80" s="247"/>
      <c r="BS80" s="1030"/>
      <c r="BT80" s="1031"/>
      <c r="BU80" s="1031"/>
      <c r="BV80" s="1031"/>
      <c r="BW80" s="1031"/>
      <c r="BX80" s="1031"/>
      <c r="BY80" s="1031"/>
      <c r="BZ80" s="1031"/>
      <c r="CA80" s="1031"/>
      <c r="CB80" s="1031"/>
      <c r="CC80" s="1031"/>
      <c r="CD80" s="1031"/>
      <c r="CE80" s="1031"/>
      <c r="CF80" s="1031"/>
      <c r="CG80" s="1032"/>
      <c r="CH80" s="1033"/>
      <c r="CI80" s="1034"/>
      <c r="CJ80" s="1034"/>
      <c r="CK80" s="1034"/>
      <c r="CL80" s="1035"/>
      <c r="CM80" s="1033"/>
      <c r="CN80" s="1034"/>
      <c r="CO80" s="1034"/>
      <c r="CP80" s="1034"/>
      <c r="CQ80" s="1035"/>
      <c r="CR80" s="1033"/>
      <c r="CS80" s="1034"/>
      <c r="CT80" s="1034"/>
      <c r="CU80" s="1034"/>
      <c r="CV80" s="1035"/>
      <c r="CW80" s="1033"/>
      <c r="CX80" s="1034"/>
      <c r="CY80" s="1034"/>
      <c r="CZ80" s="1034"/>
      <c r="DA80" s="1035"/>
      <c r="DB80" s="1033"/>
      <c r="DC80" s="1034"/>
      <c r="DD80" s="1034"/>
      <c r="DE80" s="1034"/>
      <c r="DF80" s="1035"/>
      <c r="DG80" s="1033"/>
      <c r="DH80" s="1034"/>
      <c r="DI80" s="1034"/>
      <c r="DJ80" s="1034"/>
      <c r="DK80" s="1035"/>
      <c r="DL80" s="1033"/>
      <c r="DM80" s="1034"/>
      <c r="DN80" s="1034"/>
      <c r="DO80" s="1034"/>
      <c r="DP80" s="1035"/>
      <c r="DQ80" s="1033"/>
      <c r="DR80" s="1034"/>
      <c r="DS80" s="1034"/>
      <c r="DT80" s="1034"/>
      <c r="DU80" s="1035"/>
      <c r="DV80" s="1018"/>
      <c r="DW80" s="1019"/>
      <c r="DX80" s="1019"/>
      <c r="DY80" s="1019"/>
      <c r="DZ80" s="1020"/>
      <c r="EA80" s="226"/>
    </row>
    <row r="81" spans="1:131" s="227" customFormat="1" ht="26.25" customHeight="1" x14ac:dyDescent="0.15">
      <c r="A81" s="241">
        <v>14</v>
      </c>
      <c r="B81" s="777" t="s">
        <v>577</v>
      </c>
      <c r="C81" s="778" t="s">
        <v>577</v>
      </c>
      <c r="D81" s="778" t="s">
        <v>577</v>
      </c>
      <c r="E81" s="778" t="s">
        <v>577</v>
      </c>
      <c r="F81" s="778" t="s">
        <v>577</v>
      </c>
      <c r="G81" s="778" t="s">
        <v>577</v>
      </c>
      <c r="H81" s="778" t="s">
        <v>577</v>
      </c>
      <c r="I81" s="778" t="s">
        <v>577</v>
      </c>
      <c r="J81" s="778" t="s">
        <v>577</v>
      </c>
      <c r="K81" s="778" t="s">
        <v>577</v>
      </c>
      <c r="L81" s="778" t="s">
        <v>577</v>
      </c>
      <c r="M81" s="778" t="s">
        <v>577</v>
      </c>
      <c r="N81" s="778" t="s">
        <v>577</v>
      </c>
      <c r="O81" s="778" t="s">
        <v>577</v>
      </c>
      <c r="P81" s="779" t="s">
        <v>577</v>
      </c>
      <c r="Q81" s="1046">
        <v>115</v>
      </c>
      <c r="R81" s="1045"/>
      <c r="S81" s="1045"/>
      <c r="T81" s="1045"/>
      <c r="U81" s="1045"/>
      <c r="V81" s="1045">
        <v>111</v>
      </c>
      <c r="W81" s="1045"/>
      <c r="X81" s="1045"/>
      <c r="Y81" s="1045"/>
      <c r="Z81" s="1045"/>
      <c r="AA81" s="1045">
        <v>4</v>
      </c>
      <c r="AB81" s="1045"/>
      <c r="AC81" s="1045"/>
      <c r="AD81" s="1045"/>
      <c r="AE81" s="1045"/>
      <c r="AF81" s="1045">
        <v>4</v>
      </c>
      <c r="AG81" s="1045"/>
      <c r="AH81" s="1045"/>
      <c r="AI81" s="1045"/>
      <c r="AJ81" s="1045"/>
      <c r="AK81" s="1045" t="s">
        <v>562</v>
      </c>
      <c r="AL81" s="1045"/>
      <c r="AM81" s="1045"/>
      <c r="AN81" s="1045"/>
      <c r="AO81" s="1045"/>
      <c r="AP81" s="1045" t="s">
        <v>562</v>
      </c>
      <c r="AQ81" s="1045"/>
      <c r="AR81" s="1045"/>
      <c r="AS81" s="1045"/>
      <c r="AT81" s="1045"/>
      <c r="AU81" s="1045" t="s">
        <v>563</v>
      </c>
      <c r="AV81" s="1045"/>
      <c r="AW81" s="1045"/>
      <c r="AX81" s="1045"/>
      <c r="AY81" s="1045"/>
      <c r="AZ81" s="780"/>
      <c r="BA81" s="780"/>
      <c r="BB81" s="780"/>
      <c r="BC81" s="780"/>
      <c r="BD81" s="781"/>
      <c r="BE81" s="245"/>
      <c r="BF81" s="245"/>
      <c r="BG81" s="245"/>
      <c r="BH81" s="245"/>
      <c r="BI81" s="245"/>
      <c r="BJ81" s="245"/>
      <c r="BK81" s="245"/>
      <c r="BL81" s="245"/>
      <c r="BM81" s="245"/>
      <c r="BN81" s="245"/>
      <c r="BO81" s="245"/>
      <c r="BP81" s="245"/>
      <c r="BQ81" s="242">
        <v>75</v>
      </c>
      <c r="BR81" s="247"/>
      <c r="BS81" s="1030"/>
      <c r="BT81" s="1031"/>
      <c r="BU81" s="1031"/>
      <c r="BV81" s="1031"/>
      <c r="BW81" s="1031"/>
      <c r="BX81" s="1031"/>
      <c r="BY81" s="1031"/>
      <c r="BZ81" s="1031"/>
      <c r="CA81" s="1031"/>
      <c r="CB81" s="1031"/>
      <c r="CC81" s="1031"/>
      <c r="CD81" s="1031"/>
      <c r="CE81" s="1031"/>
      <c r="CF81" s="1031"/>
      <c r="CG81" s="1032"/>
      <c r="CH81" s="1033"/>
      <c r="CI81" s="1034"/>
      <c r="CJ81" s="1034"/>
      <c r="CK81" s="1034"/>
      <c r="CL81" s="1035"/>
      <c r="CM81" s="1033"/>
      <c r="CN81" s="1034"/>
      <c r="CO81" s="1034"/>
      <c r="CP81" s="1034"/>
      <c r="CQ81" s="1035"/>
      <c r="CR81" s="1033"/>
      <c r="CS81" s="1034"/>
      <c r="CT81" s="1034"/>
      <c r="CU81" s="1034"/>
      <c r="CV81" s="1035"/>
      <c r="CW81" s="1033"/>
      <c r="CX81" s="1034"/>
      <c r="CY81" s="1034"/>
      <c r="CZ81" s="1034"/>
      <c r="DA81" s="1035"/>
      <c r="DB81" s="1033"/>
      <c r="DC81" s="1034"/>
      <c r="DD81" s="1034"/>
      <c r="DE81" s="1034"/>
      <c r="DF81" s="1035"/>
      <c r="DG81" s="1033"/>
      <c r="DH81" s="1034"/>
      <c r="DI81" s="1034"/>
      <c r="DJ81" s="1034"/>
      <c r="DK81" s="1035"/>
      <c r="DL81" s="1033"/>
      <c r="DM81" s="1034"/>
      <c r="DN81" s="1034"/>
      <c r="DO81" s="1034"/>
      <c r="DP81" s="1035"/>
      <c r="DQ81" s="1033"/>
      <c r="DR81" s="1034"/>
      <c r="DS81" s="1034"/>
      <c r="DT81" s="1034"/>
      <c r="DU81" s="1035"/>
      <c r="DV81" s="1018"/>
      <c r="DW81" s="1019"/>
      <c r="DX81" s="1019"/>
      <c r="DY81" s="1019"/>
      <c r="DZ81" s="1020"/>
      <c r="EA81" s="226"/>
    </row>
    <row r="82" spans="1:131" s="227" customFormat="1" ht="26.25" customHeight="1" x14ac:dyDescent="0.15">
      <c r="A82" s="241">
        <v>15</v>
      </c>
      <c r="B82" s="777" t="s">
        <v>578</v>
      </c>
      <c r="C82" s="778" t="s">
        <v>578</v>
      </c>
      <c r="D82" s="778" t="s">
        <v>578</v>
      </c>
      <c r="E82" s="778" t="s">
        <v>578</v>
      </c>
      <c r="F82" s="778" t="s">
        <v>578</v>
      </c>
      <c r="G82" s="778" t="s">
        <v>578</v>
      </c>
      <c r="H82" s="778" t="s">
        <v>578</v>
      </c>
      <c r="I82" s="778" t="s">
        <v>578</v>
      </c>
      <c r="J82" s="778" t="s">
        <v>578</v>
      </c>
      <c r="K82" s="778" t="s">
        <v>578</v>
      </c>
      <c r="L82" s="778" t="s">
        <v>578</v>
      </c>
      <c r="M82" s="778" t="s">
        <v>578</v>
      </c>
      <c r="N82" s="778" t="s">
        <v>578</v>
      </c>
      <c r="O82" s="778" t="s">
        <v>578</v>
      </c>
      <c r="P82" s="779" t="s">
        <v>578</v>
      </c>
      <c r="Q82" s="1046">
        <v>2478</v>
      </c>
      <c r="R82" s="1045"/>
      <c r="S82" s="1045"/>
      <c r="T82" s="1045"/>
      <c r="U82" s="1045"/>
      <c r="V82" s="1045">
        <v>2386</v>
      </c>
      <c r="W82" s="1045"/>
      <c r="X82" s="1045"/>
      <c r="Y82" s="1045"/>
      <c r="Z82" s="1045"/>
      <c r="AA82" s="1045">
        <v>92</v>
      </c>
      <c r="AB82" s="1045"/>
      <c r="AC82" s="1045"/>
      <c r="AD82" s="1045"/>
      <c r="AE82" s="1045"/>
      <c r="AF82" s="1045">
        <v>92</v>
      </c>
      <c r="AG82" s="1045"/>
      <c r="AH82" s="1045"/>
      <c r="AI82" s="1045"/>
      <c r="AJ82" s="1045"/>
      <c r="AK82" s="1045">
        <v>5</v>
      </c>
      <c r="AL82" s="1045"/>
      <c r="AM82" s="1045"/>
      <c r="AN82" s="1045"/>
      <c r="AO82" s="1045"/>
      <c r="AP82" s="1045">
        <v>2265</v>
      </c>
      <c r="AQ82" s="1045"/>
      <c r="AR82" s="1045"/>
      <c r="AS82" s="1045"/>
      <c r="AT82" s="1045"/>
      <c r="AU82" s="1045">
        <v>60</v>
      </c>
      <c r="AV82" s="1045"/>
      <c r="AW82" s="1045"/>
      <c r="AX82" s="1045"/>
      <c r="AY82" s="1045"/>
      <c r="AZ82" s="780"/>
      <c r="BA82" s="780"/>
      <c r="BB82" s="780"/>
      <c r="BC82" s="780"/>
      <c r="BD82" s="781"/>
      <c r="BE82" s="245"/>
      <c r="BF82" s="245"/>
      <c r="BG82" s="245"/>
      <c r="BH82" s="245"/>
      <c r="BI82" s="245"/>
      <c r="BJ82" s="245"/>
      <c r="BK82" s="245"/>
      <c r="BL82" s="245"/>
      <c r="BM82" s="245"/>
      <c r="BN82" s="245"/>
      <c r="BO82" s="245"/>
      <c r="BP82" s="245"/>
      <c r="BQ82" s="242">
        <v>76</v>
      </c>
      <c r="BR82" s="247"/>
      <c r="BS82" s="1030"/>
      <c r="BT82" s="1031"/>
      <c r="BU82" s="1031"/>
      <c r="BV82" s="1031"/>
      <c r="BW82" s="1031"/>
      <c r="BX82" s="1031"/>
      <c r="BY82" s="1031"/>
      <c r="BZ82" s="1031"/>
      <c r="CA82" s="1031"/>
      <c r="CB82" s="1031"/>
      <c r="CC82" s="1031"/>
      <c r="CD82" s="1031"/>
      <c r="CE82" s="1031"/>
      <c r="CF82" s="1031"/>
      <c r="CG82" s="1032"/>
      <c r="CH82" s="1033"/>
      <c r="CI82" s="1034"/>
      <c r="CJ82" s="1034"/>
      <c r="CK82" s="1034"/>
      <c r="CL82" s="1035"/>
      <c r="CM82" s="1033"/>
      <c r="CN82" s="1034"/>
      <c r="CO82" s="1034"/>
      <c r="CP82" s="1034"/>
      <c r="CQ82" s="1035"/>
      <c r="CR82" s="1033"/>
      <c r="CS82" s="1034"/>
      <c r="CT82" s="1034"/>
      <c r="CU82" s="1034"/>
      <c r="CV82" s="1035"/>
      <c r="CW82" s="1033"/>
      <c r="CX82" s="1034"/>
      <c r="CY82" s="1034"/>
      <c r="CZ82" s="1034"/>
      <c r="DA82" s="1035"/>
      <c r="DB82" s="1033"/>
      <c r="DC82" s="1034"/>
      <c r="DD82" s="1034"/>
      <c r="DE82" s="1034"/>
      <c r="DF82" s="1035"/>
      <c r="DG82" s="1033"/>
      <c r="DH82" s="1034"/>
      <c r="DI82" s="1034"/>
      <c r="DJ82" s="1034"/>
      <c r="DK82" s="1035"/>
      <c r="DL82" s="1033"/>
      <c r="DM82" s="1034"/>
      <c r="DN82" s="1034"/>
      <c r="DO82" s="1034"/>
      <c r="DP82" s="1035"/>
      <c r="DQ82" s="1033"/>
      <c r="DR82" s="1034"/>
      <c r="DS82" s="1034"/>
      <c r="DT82" s="1034"/>
      <c r="DU82" s="1035"/>
      <c r="DV82" s="1018"/>
      <c r="DW82" s="1019"/>
      <c r="DX82" s="1019"/>
      <c r="DY82" s="1019"/>
      <c r="DZ82" s="1020"/>
      <c r="EA82" s="226"/>
    </row>
    <row r="83" spans="1:131" s="227" customFormat="1" ht="26.25" customHeight="1" x14ac:dyDescent="0.15">
      <c r="A83" s="241">
        <v>16</v>
      </c>
      <c r="B83" s="777" t="s">
        <v>579</v>
      </c>
      <c r="C83" s="778" t="s">
        <v>579</v>
      </c>
      <c r="D83" s="778" t="s">
        <v>579</v>
      </c>
      <c r="E83" s="778" t="s">
        <v>579</v>
      </c>
      <c r="F83" s="778" t="s">
        <v>579</v>
      </c>
      <c r="G83" s="778" t="s">
        <v>579</v>
      </c>
      <c r="H83" s="778" t="s">
        <v>579</v>
      </c>
      <c r="I83" s="778" t="s">
        <v>579</v>
      </c>
      <c r="J83" s="778" t="s">
        <v>579</v>
      </c>
      <c r="K83" s="778" t="s">
        <v>579</v>
      </c>
      <c r="L83" s="778" t="s">
        <v>579</v>
      </c>
      <c r="M83" s="778" t="s">
        <v>579</v>
      </c>
      <c r="N83" s="778" t="s">
        <v>579</v>
      </c>
      <c r="O83" s="778" t="s">
        <v>579</v>
      </c>
      <c r="P83" s="779" t="s">
        <v>579</v>
      </c>
      <c r="Q83" s="1046">
        <v>350</v>
      </c>
      <c r="R83" s="1045"/>
      <c r="S83" s="1045"/>
      <c r="T83" s="1045"/>
      <c r="U83" s="1045"/>
      <c r="V83" s="1045">
        <v>349</v>
      </c>
      <c r="W83" s="1045"/>
      <c r="X83" s="1045"/>
      <c r="Y83" s="1045"/>
      <c r="Z83" s="1045"/>
      <c r="AA83" s="1045">
        <v>1</v>
      </c>
      <c r="AB83" s="1045"/>
      <c r="AC83" s="1045"/>
      <c r="AD83" s="1045"/>
      <c r="AE83" s="1045"/>
      <c r="AF83" s="1045">
        <v>410</v>
      </c>
      <c r="AG83" s="1045"/>
      <c r="AH83" s="1045"/>
      <c r="AI83" s="1045"/>
      <c r="AJ83" s="1045"/>
      <c r="AK83" s="1045" t="s">
        <v>562</v>
      </c>
      <c r="AL83" s="1045"/>
      <c r="AM83" s="1045"/>
      <c r="AN83" s="1045"/>
      <c r="AO83" s="1045"/>
      <c r="AP83" s="1045" t="s">
        <v>562</v>
      </c>
      <c r="AQ83" s="1045"/>
      <c r="AR83" s="1045"/>
      <c r="AS83" s="1045"/>
      <c r="AT83" s="1045"/>
      <c r="AU83" s="1045" t="s">
        <v>562</v>
      </c>
      <c r="AV83" s="1045"/>
      <c r="AW83" s="1045"/>
      <c r="AX83" s="1045"/>
      <c r="AY83" s="1045"/>
      <c r="AZ83" s="780" t="s">
        <v>581</v>
      </c>
      <c r="BA83" s="780"/>
      <c r="BB83" s="780"/>
      <c r="BC83" s="780"/>
      <c r="BD83" s="781"/>
      <c r="BE83" s="245"/>
      <c r="BF83" s="245"/>
      <c r="BG83" s="245"/>
      <c r="BH83" s="245"/>
      <c r="BI83" s="245"/>
      <c r="BJ83" s="245"/>
      <c r="BK83" s="245"/>
      <c r="BL83" s="245"/>
      <c r="BM83" s="245"/>
      <c r="BN83" s="245"/>
      <c r="BO83" s="245"/>
      <c r="BP83" s="245"/>
      <c r="BQ83" s="242">
        <v>77</v>
      </c>
      <c r="BR83" s="247"/>
      <c r="BS83" s="1030"/>
      <c r="BT83" s="1031"/>
      <c r="BU83" s="1031"/>
      <c r="BV83" s="1031"/>
      <c r="BW83" s="1031"/>
      <c r="BX83" s="1031"/>
      <c r="BY83" s="1031"/>
      <c r="BZ83" s="1031"/>
      <c r="CA83" s="1031"/>
      <c r="CB83" s="1031"/>
      <c r="CC83" s="1031"/>
      <c r="CD83" s="1031"/>
      <c r="CE83" s="1031"/>
      <c r="CF83" s="1031"/>
      <c r="CG83" s="1032"/>
      <c r="CH83" s="1033"/>
      <c r="CI83" s="1034"/>
      <c r="CJ83" s="1034"/>
      <c r="CK83" s="1034"/>
      <c r="CL83" s="1035"/>
      <c r="CM83" s="1033"/>
      <c r="CN83" s="1034"/>
      <c r="CO83" s="1034"/>
      <c r="CP83" s="1034"/>
      <c r="CQ83" s="1035"/>
      <c r="CR83" s="1033"/>
      <c r="CS83" s="1034"/>
      <c r="CT83" s="1034"/>
      <c r="CU83" s="1034"/>
      <c r="CV83" s="1035"/>
      <c r="CW83" s="1033"/>
      <c r="CX83" s="1034"/>
      <c r="CY83" s="1034"/>
      <c r="CZ83" s="1034"/>
      <c r="DA83" s="1035"/>
      <c r="DB83" s="1033"/>
      <c r="DC83" s="1034"/>
      <c r="DD83" s="1034"/>
      <c r="DE83" s="1034"/>
      <c r="DF83" s="1035"/>
      <c r="DG83" s="1033"/>
      <c r="DH83" s="1034"/>
      <c r="DI83" s="1034"/>
      <c r="DJ83" s="1034"/>
      <c r="DK83" s="1035"/>
      <c r="DL83" s="1033"/>
      <c r="DM83" s="1034"/>
      <c r="DN83" s="1034"/>
      <c r="DO83" s="1034"/>
      <c r="DP83" s="1035"/>
      <c r="DQ83" s="1033"/>
      <c r="DR83" s="1034"/>
      <c r="DS83" s="1034"/>
      <c r="DT83" s="1034"/>
      <c r="DU83" s="1035"/>
      <c r="DV83" s="1018"/>
      <c r="DW83" s="1019"/>
      <c r="DX83" s="1019"/>
      <c r="DY83" s="1019"/>
      <c r="DZ83" s="1020"/>
      <c r="EA83" s="226"/>
    </row>
    <row r="84" spans="1:131" s="227" customFormat="1" ht="26.25" customHeight="1" x14ac:dyDescent="0.15">
      <c r="A84" s="241">
        <v>17</v>
      </c>
      <c r="B84" s="777" t="s">
        <v>580</v>
      </c>
      <c r="C84" s="778" t="s">
        <v>580</v>
      </c>
      <c r="D84" s="778" t="s">
        <v>580</v>
      </c>
      <c r="E84" s="778" t="s">
        <v>580</v>
      </c>
      <c r="F84" s="778" t="s">
        <v>580</v>
      </c>
      <c r="G84" s="778" t="s">
        <v>580</v>
      </c>
      <c r="H84" s="778" t="s">
        <v>580</v>
      </c>
      <c r="I84" s="778" t="s">
        <v>580</v>
      </c>
      <c r="J84" s="778" t="s">
        <v>580</v>
      </c>
      <c r="K84" s="778" t="s">
        <v>580</v>
      </c>
      <c r="L84" s="778" t="s">
        <v>580</v>
      </c>
      <c r="M84" s="778" t="s">
        <v>580</v>
      </c>
      <c r="N84" s="778" t="s">
        <v>580</v>
      </c>
      <c r="O84" s="778" t="s">
        <v>580</v>
      </c>
      <c r="P84" s="779" t="s">
        <v>580</v>
      </c>
      <c r="Q84" s="1046">
        <v>980</v>
      </c>
      <c r="R84" s="1045"/>
      <c r="S84" s="1045"/>
      <c r="T84" s="1045"/>
      <c r="U84" s="1045"/>
      <c r="V84" s="1045">
        <v>1035</v>
      </c>
      <c r="W84" s="1045"/>
      <c r="X84" s="1045"/>
      <c r="Y84" s="1045"/>
      <c r="Z84" s="1045"/>
      <c r="AA84" s="1045">
        <v>-55</v>
      </c>
      <c r="AB84" s="1045"/>
      <c r="AC84" s="1045"/>
      <c r="AD84" s="1045"/>
      <c r="AE84" s="1045"/>
      <c r="AF84" s="1045">
        <v>911</v>
      </c>
      <c r="AG84" s="1045"/>
      <c r="AH84" s="1045"/>
      <c r="AI84" s="1045"/>
      <c r="AJ84" s="1045"/>
      <c r="AK84" s="1045" t="s">
        <v>563</v>
      </c>
      <c r="AL84" s="1045"/>
      <c r="AM84" s="1045"/>
      <c r="AN84" s="1045"/>
      <c r="AO84" s="1045"/>
      <c r="AP84" s="1045">
        <v>368</v>
      </c>
      <c r="AQ84" s="1045"/>
      <c r="AR84" s="1045"/>
      <c r="AS84" s="1045"/>
      <c r="AT84" s="1045"/>
      <c r="AU84" s="1045">
        <v>118</v>
      </c>
      <c r="AV84" s="1045"/>
      <c r="AW84" s="1045"/>
      <c r="AX84" s="1045"/>
      <c r="AY84" s="1045"/>
      <c r="AZ84" s="780" t="s">
        <v>581</v>
      </c>
      <c r="BA84" s="780"/>
      <c r="BB84" s="780"/>
      <c r="BC84" s="780"/>
      <c r="BD84" s="781"/>
      <c r="BE84" s="245"/>
      <c r="BF84" s="245"/>
      <c r="BG84" s="245"/>
      <c r="BH84" s="245"/>
      <c r="BI84" s="245"/>
      <c r="BJ84" s="245"/>
      <c r="BK84" s="245"/>
      <c r="BL84" s="245"/>
      <c r="BM84" s="245"/>
      <c r="BN84" s="245"/>
      <c r="BO84" s="245"/>
      <c r="BP84" s="245"/>
      <c r="BQ84" s="242">
        <v>78</v>
      </c>
      <c r="BR84" s="247"/>
      <c r="BS84" s="1030"/>
      <c r="BT84" s="1031"/>
      <c r="BU84" s="1031"/>
      <c r="BV84" s="1031"/>
      <c r="BW84" s="1031"/>
      <c r="BX84" s="1031"/>
      <c r="BY84" s="1031"/>
      <c r="BZ84" s="1031"/>
      <c r="CA84" s="1031"/>
      <c r="CB84" s="1031"/>
      <c r="CC84" s="1031"/>
      <c r="CD84" s="1031"/>
      <c r="CE84" s="1031"/>
      <c r="CF84" s="1031"/>
      <c r="CG84" s="1032"/>
      <c r="CH84" s="1033"/>
      <c r="CI84" s="1034"/>
      <c r="CJ84" s="1034"/>
      <c r="CK84" s="1034"/>
      <c r="CL84" s="1035"/>
      <c r="CM84" s="1033"/>
      <c r="CN84" s="1034"/>
      <c r="CO84" s="1034"/>
      <c r="CP84" s="1034"/>
      <c r="CQ84" s="1035"/>
      <c r="CR84" s="1033"/>
      <c r="CS84" s="1034"/>
      <c r="CT84" s="1034"/>
      <c r="CU84" s="1034"/>
      <c r="CV84" s="1035"/>
      <c r="CW84" s="1033"/>
      <c r="CX84" s="1034"/>
      <c r="CY84" s="1034"/>
      <c r="CZ84" s="1034"/>
      <c r="DA84" s="1035"/>
      <c r="DB84" s="1033"/>
      <c r="DC84" s="1034"/>
      <c r="DD84" s="1034"/>
      <c r="DE84" s="1034"/>
      <c r="DF84" s="1035"/>
      <c r="DG84" s="1033"/>
      <c r="DH84" s="1034"/>
      <c r="DI84" s="1034"/>
      <c r="DJ84" s="1034"/>
      <c r="DK84" s="1035"/>
      <c r="DL84" s="1033"/>
      <c r="DM84" s="1034"/>
      <c r="DN84" s="1034"/>
      <c r="DO84" s="1034"/>
      <c r="DP84" s="1035"/>
      <c r="DQ84" s="1033"/>
      <c r="DR84" s="1034"/>
      <c r="DS84" s="1034"/>
      <c r="DT84" s="1034"/>
      <c r="DU84" s="1035"/>
      <c r="DV84" s="1018"/>
      <c r="DW84" s="1019"/>
      <c r="DX84" s="1019"/>
      <c r="DY84" s="1019"/>
      <c r="DZ84" s="1020"/>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1046"/>
      <c r="R85" s="1045"/>
      <c r="S85" s="1045"/>
      <c r="T85" s="1045"/>
      <c r="U85" s="1045"/>
      <c r="V85" s="1045"/>
      <c r="W85" s="1045"/>
      <c r="X85" s="1045"/>
      <c r="Y85" s="1045"/>
      <c r="Z85" s="1045"/>
      <c r="AA85" s="1045"/>
      <c r="AB85" s="1045"/>
      <c r="AC85" s="1045"/>
      <c r="AD85" s="1045"/>
      <c r="AE85" s="1045"/>
      <c r="AF85" s="1045"/>
      <c r="AG85" s="1045"/>
      <c r="AH85" s="1045"/>
      <c r="AI85" s="1045"/>
      <c r="AJ85" s="1045"/>
      <c r="AK85" s="1045"/>
      <c r="AL85" s="1045"/>
      <c r="AM85" s="1045"/>
      <c r="AN85" s="1045"/>
      <c r="AO85" s="1045"/>
      <c r="AP85" s="1045"/>
      <c r="AQ85" s="1045"/>
      <c r="AR85" s="1045"/>
      <c r="AS85" s="1045"/>
      <c r="AT85" s="1045"/>
      <c r="AU85" s="1045"/>
      <c r="AV85" s="1045"/>
      <c r="AW85" s="1045"/>
      <c r="AX85" s="1045"/>
      <c r="AY85" s="1045"/>
      <c r="AZ85" s="780"/>
      <c r="BA85" s="780"/>
      <c r="BB85" s="780"/>
      <c r="BC85" s="780"/>
      <c r="BD85" s="781"/>
      <c r="BE85" s="245"/>
      <c r="BF85" s="245"/>
      <c r="BG85" s="245"/>
      <c r="BH85" s="245"/>
      <c r="BI85" s="245"/>
      <c r="BJ85" s="245"/>
      <c r="BK85" s="245"/>
      <c r="BL85" s="245"/>
      <c r="BM85" s="245"/>
      <c r="BN85" s="245"/>
      <c r="BO85" s="245"/>
      <c r="BP85" s="245"/>
      <c r="BQ85" s="242">
        <v>79</v>
      </c>
      <c r="BR85" s="247"/>
      <c r="BS85" s="1030"/>
      <c r="BT85" s="1031"/>
      <c r="BU85" s="1031"/>
      <c r="BV85" s="1031"/>
      <c r="BW85" s="1031"/>
      <c r="BX85" s="1031"/>
      <c r="BY85" s="1031"/>
      <c r="BZ85" s="1031"/>
      <c r="CA85" s="1031"/>
      <c r="CB85" s="1031"/>
      <c r="CC85" s="1031"/>
      <c r="CD85" s="1031"/>
      <c r="CE85" s="1031"/>
      <c r="CF85" s="1031"/>
      <c r="CG85" s="1032"/>
      <c r="CH85" s="1033"/>
      <c r="CI85" s="1034"/>
      <c r="CJ85" s="1034"/>
      <c r="CK85" s="1034"/>
      <c r="CL85" s="1035"/>
      <c r="CM85" s="1033"/>
      <c r="CN85" s="1034"/>
      <c r="CO85" s="1034"/>
      <c r="CP85" s="1034"/>
      <c r="CQ85" s="1035"/>
      <c r="CR85" s="1033"/>
      <c r="CS85" s="1034"/>
      <c r="CT85" s="1034"/>
      <c r="CU85" s="1034"/>
      <c r="CV85" s="1035"/>
      <c r="CW85" s="1033"/>
      <c r="CX85" s="1034"/>
      <c r="CY85" s="1034"/>
      <c r="CZ85" s="1034"/>
      <c r="DA85" s="1035"/>
      <c r="DB85" s="1033"/>
      <c r="DC85" s="1034"/>
      <c r="DD85" s="1034"/>
      <c r="DE85" s="1034"/>
      <c r="DF85" s="1035"/>
      <c r="DG85" s="1033"/>
      <c r="DH85" s="1034"/>
      <c r="DI85" s="1034"/>
      <c r="DJ85" s="1034"/>
      <c r="DK85" s="1035"/>
      <c r="DL85" s="1033"/>
      <c r="DM85" s="1034"/>
      <c r="DN85" s="1034"/>
      <c r="DO85" s="1034"/>
      <c r="DP85" s="1035"/>
      <c r="DQ85" s="1033"/>
      <c r="DR85" s="1034"/>
      <c r="DS85" s="1034"/>
      <c r="DT85" s="1034"/>
      <c r="DU85" s="1035"/>
      <c r="DV85" s="1018"/>
      <c r="DW85" s="1019"/>
      <c r="DX85" s="1019"/>
      <c r="DY85" s="1019"/>
      <c r="DZ85" s="1020"/>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1046"/>
      <c r="R86" s="1045"/>
      <c r="S86" s="1045"/>
      <c r="T86" s="1045"/>
      <c r="U86" s="1045"/>
      <c r="V86" s="1045"/>
      <c r="W86" s="1045"/>
      <c r="X86" s="1045"/>
      <c r="Y86" s="1045"/>
      <c r="Z86" s="1045"/>
      <c r="AA86" s="1045"/>
      <c r="AB86" s="1045"/>
      <c r="AC86" s="1045"/>
      <c r="AD86" s="1045"/>
      <c r="AE86" s="1045"/>
      <c r="AF86" s="1045"/>
      <c r="AG86" s="1045"/>
      <c r="AH86" s="1045"/>
      <c r="AI86" s="1045"/>
      <c r="AJ86" s="1045"/>
      <c r="AK86" s="1045"/>
      <c r="AL86" s="1045"/>
      <c r="AM86" s="1045"/>
      <c r="AN86" s="1045"/>
      <c r="AO86" s="1045"/>
      <c r="AP86" s="1045"/>
      <c r="AQ86" s="1045"/>
      <c r="AR86" s="1045"/>
      <c r="AS86" s="1045"/>
      <c r="AT86" s="1045"/>
      <c r="AU86" s="1045"/>
      <c r="AV86" s="1045"/>
      <c r="AW86" s="1045"/>
      <c r="AX86" s="1045"/>
      <c r="AY86" s="1045"/>
      <c r="AZ86" s="780"/>
      <c r="BA86" s="780"/>
      <c r="BB86" s="780"/>
      <c r="BC86" s="780"/>
      <c r="BD86" s="781"/>
      <c r="BE86" s="245"/>
      <c r="BF86" s="245"/>
      <c r="BG86" s="245"/>
      <c r="BH86" s="245"/>
      <c r="BI86" s="245"/>
      <c r="BJ86" s="245"/>
      <c r="BK86" s="245"/>
      <c r="BL86" s="245"/>
      <c r="BM86" s="245"/>
      <c r="BN86" s="245"/>
      <c r="BO86" s="245"/>
      <c r="BP86" s="245"/>
      <c r="BQ86" s="242">
        <v>80</v>
      </c>
      <c r="BR86" s="247"/>
      <c r="BS86" s="1030"/>
      <c r="BT86" s="1031"/>
      <c r="BU86" s="1031"/>
      <c r="BV86" s="1031"/>
      <c r="BW86" s="1031"/>
      <c r="BX86" s="1031"/>
      <c r="BY86" s="1031"/>
      <c r="BZ86" s="1031"/>
      <c r="CA86" s="1031"/>
      <c r="CB86" s="1031"/>
      <c r="CC86" s="1031"/>
      <c r="CD86" s="1031"/>
      <c r="CE86" s="1031"/>
      <c r="CF86" s="1031"/>
      <c r="CG86" s="1032"/>
      <c r="CH86" s="1033"/>
      <c r="CI86" s="1034"/>
      <c r="CJ86" s="1034"/>
      <c r="CK86" s="1034"/>
      <c r="CL86" s="1035"/>
      <c r="CM86" s="1033"/>
      <c r="CN86" s="1034"/>
      <c r="CO86" s="1034"/>
      <c r="CP86" s="1034"/>
      <c r="CQ86" s="1035"/>
      <c r="CR86" s="1033"/>
      <c r="CS86" s="1034"/>
      <c r="CT86" s="1034"/>
      <c r="CU86" s="1034"/>
      <c r="CV86" s="1035"/>
      <c r="CW86" s="1033"/>
      <c r="CX86" s="1034"/>
      <c r="CY86" s="1034"/>
      <c r="CZ86" s="1034"/>
      <c r="DA86" s="1035"/>
      <c r="DB86" s="1033"/>
      <c r="DC86" s="1034"/>
      <c r="DD86" s="1034"/>
      <c r="DE86" s="1034"/>
      <c r="DF86" s="1035"/>
      <c r="DG86" s="1033"/>
      <c r="DH86" s="1034"/>
      <c r="DI86" s="1034"/>
      <c r="DJ86" s="1034"/>
      <c r="DK86" s="1035"/>
      <c r="DL86" s="1033"/>
      <c r="DM86" s="1034"/>
      <c r="DN86" s="1034"/>
      <c r="DO86" s="1034"/>
      <c r="DP86" s="1035"/>
      <c r="DQ86" s="1033"/>
      <c r="DR86" s="1034"/>
      <c r="DS86" s="1034"/>
      <c r="DT86" s="1034"/>
      <c r="DU86" s="1035"/>
      <c r="DV86" s="1018"/>
      <c r="DW86" s="1019"/>
      <c r="DX86" s="1019"/>
      <c r="DY86" s="1019"/>
      <c r="DZ86" s="1020"/>
      <c r="EA86" s="226"/>
    </row>
    <row r="87" spans="1:131" s="227" customFormat="1" ht="26.25" customHeight="1" x14ac:dyDescent="0.15">
      <c r="A87" s="249">
        <v>20</v>
      </c>
      <c r="B87" s="1038"/>
      <c r="C87" s="1039"/>
      <c r="D87" s="1039"/>
      <c r="E87" s="1039"/>
      <c r="F87" s="1039"/>
      <c r="G87" s="1039"/>
      <c r="H87" s="1039"/>
      <c r="I87" s="1039"/>
      <c r="J87" s="1039"/>
      <c r="K87" s="1039"/>
      <c r="L87" s="1039"/>
      <c r="M87" s="1039"/>
      <c r="N87" s="1039"/>
      <c r="O87" s="1039"/>
      <c r="P87" s="1040"/>
      <c r="Q87" s="1041"/>
      <c r="R87" s="1042"/>
      <c r="S87" s="1042"/>
      <c r="T87" s="1042"/>
      <c r="U87" s="1042"/>
      <c r="V87" s="1042"/>
      <c r="W87" s="1042"/>
      <c r="X87" s="1042"/>
      <c r="Y87" s="1042"/>
      <c r="Z87" s="1042"/>
      <c r="AA87" s="1042"/>
      <c r="AB87" s="1042"/>
      <c r="AC87" s="1042"/>
      <c r="AD87" s="1042"/>
      <c r="AE87" s="1042"/>
      <c r="AF87" s="1042"/>
      <c r="AG87" s="1042"/>
      <c r="AH87" s="1042"/>
      <c r="AI87" s="1042"/>
      <c r="AJ87" s="1042"/>
      <c r="AK87" s="1042"/>
      <c r="AL87" s="1042"/>
      <c r="AM87" s="1042"/>
      <c r="AN87" s="1042"/>
      <c r="AO87" s="1042"/>
      <c r="AP87" s="1042"/>
      <c r="AQ87" s="1042"/>
      <c r="AR87" s="1042"/>
      <c r="AS87" s="1042"/>
      <c r="AT87" s="1042"/>
      <c r="AU87" s="1042"/>
      <c r="AV87" s="1042"/>
      <c r="AW87" s="1042"/>
      <c r="AX87" s="1042"/>
      <c r="AY87" s="1042"/>
      <c r="AZ87" s="1043"/>
      <c r="BA87" s="1043"/>
      <c r="BB87" s="1043"/>
      <c r="BC87" s="1043"/>
      <c r="BD87" s="1044"/>
      <c r="BE87" s="245"/>
      <c r="BF87" s="245"/>
      <c r="BG87" s="245"/>
      <c r="BH87" s="245"/>
      <c r="BI87" s="245"/>
      <c r="BJ87" s="245"/>
      <c r="BK87" s="245"/>
      <c r="BL87" s="245"/>
      <c r="BM87" s="245"/>
      <c r="BN87" s="245"/>
      <c r="BO87" s="245"/>
      <c r="BP87" s="245"/>
      <c r="BQ87" s="242">
        <v>81</v>
      </c>
      <c r="BR87" s="247"/>
      <c r="BS87" s="1030"/>
      <c r="BT87" s="1031"/>
      <c r="BU87" s="1031"/>
      <c r="BV87" s="1031"/>
      <c r="BW87" s="1031"/>
      <c r="BX87" s="1031"/>
      <c r="BY87" s="1031"/>
      <c r="BZ87" s="1031"/>
      <c r="CA87" s="1031"/>
      <c r="CB87" s="1031"/>
      <c r="CC87" s="1031"/>
      <c r="CD87" s="1031"/>
      <c r="CE87" s="1031"/>
      <c r="CF87" s="1031"/>
      <c r="CG87" s="1032"/>
      <c r="CH87" s="1033"/>
      <c r="CI87" s="1034"/>
      <c r="CJ87" s="1034"/>
      <c r="CK87" s="1034"/>
      <c r="CL87" s="1035"/>
      <c r="CM87" s="1033"/>
      <c r="CN87" s="1034"/>
      <c r="CO87" s="1034"/>
      <c r="CP87" s="1034"/>
      <c r="CQ87" s="1035"/>
      <c r="CR87" s="1033"/>
      <c r="CS87" s="1034"/>
      <c r="CT87" s="1034"/>
      <c r="CU87" s="1034"/>
      <c r="CV87" s="1035"/>
      <c r="CW87" s="1033"/>
      <c r="CX87" s="1034"/>
      <c r="CY87" s="1034"/>
      <c r="CZ87" s="1034"/>
      <c r="DA87" s="1035"/>
      <c r="DB87" s="1033"/>
      <c r="DC87" s="1034"/>
      <c r="DD87" s="1034"/>
      <c r="DE87" s="1034"/>
      <c r="DF87" s="1035"/>
      <c r="DG87" s="1033"/>
      <c r="DH87" s="1034"/>
      <c r="DI87" s="1034"/>
      <c r="DJ87" s="1034"/>
      <c r="DK87" s="1035"/>
      <c r="DL87" s="1033"/>
      <c r="DM87" s="1034"/>
      <c r="DN87" s="1034"/>
      <c r="DO87" s="1034"/>
      <c r="DP87" s="1035"/>
      <c r="DQ87" s="1033"/>
      <c r="DR87" s="1034"/>
      <c r="DS87" s="1034"/>
      <c r="DT87" s="1034"/>
      <c r="DU87" s="1035"/>
      <c r="DV87" s="1018"/>
      <c r="DW87" s="1019"/>
      <c r="DX87" s="1019"/>
      <c r="DY87" s="1019"/>
      <c r="DZ87" s="1020"/>
      <c r="EA87" s="226"/>
    </row>
    <row r="88" spans="1:131" s="227" customFormat="1" ht="26.25" customHeight="1" thickBot="1" x14ac:dyDescent="0.2">
      <c r="A88" s="244" t="s">
        <v>377</v>
      </c>
      <c r="B88" s="1021" t="s">
        <v>405</v>
      </c>
      <c r="C88" s="1022"/>
      <c r="D88" s="1022"/>
      <c r="E88" s="1022"/>
      <c r="F88" s="1022"/>
      <c r="G88" s="1022"/>
      <c r="H88" s="1022"/>
      <c r="I88" s="1022"/>
      <c r="J88" s="1022"/>
      <c r="K88" s="1022"/>
      <c r="L88" s="1022"/>
      <c r="M88" s="1022"/>
      <c r="N88" s="1022"/>
      <c r="O88" s="1022"/>
      <c r="P88" s="1023"/>
      <c r="Q88" s="1036"/>
      <c r="R88" s="1037"/>
      <c r="S88" s="1037"/>
      <c r="T88" s="1037"/>
      <c r="U88" s="1037"/>
      <c r="V88" s="1037"/>
      <c r="W88" s="1037"/>
      <c r="X88" s="1037"/>
      <c r="Y88" s="1037"/>
      <c r="Z88" s="1037"/>
      <c r="AA88" s="1037"/>
      <c r="AB88" s="1037"/>
      <c r="AC88" s="1037"/>
      <c r="AD88" s="1037"/>
      <c r="AE88" s="1037"/>
      <c r="AF88" s="808">
        <v>5698</v>
      </c>
      <c r="AG88" s="808"/>
      <c r="AH88" s="808"/>
      <c r="AI88" s="808"/>
      <c r="AJ88" s="808"/>
      <c r="AK88" s="1037"/>
      <c r="AL88" s="1037"/>
      <c r="AM88" s="1037"/>
      <c r="AN88" s="1037"/>
      <c r="AO88" s="1037"/>
      <c r="AP88" s="808">
        <v>30593</v>
      </c>
      <c r="AQ88" s="808"/>
      <c r="AR88" s="808"/>
      <c r="AS88" s="808"/>
      <c r="AT88" s="808"/>
      <c r="AU88" s="808">
        <v>210</v>
      </c>
      <c r="AV88" s="808"/>
      <c r="AW88" s="808"/>
      <c r="AX88" s="808"/>
      <c r="AY88" s="808"/>
      <c r="AZ88" s="809"/>
      <c r="BA88" s="809"/>
      <c r="BB88" s="809"/>
      <c r="BC88" s="809"/>
      <c r="BD88" s="810"/>
      <c r="BE88" s="245"/>
      <c r="BF88" s="245"/>
      <c r="BG88" s="245"/>
      <c r="BH88" s="245"/>
      <c r="BI88" s="245"/>
      <c r="BJ88" s="245"/>
      <c r="BK88" s="245"/>
      <c r="BL88" s="245"/>
      <c r="BM88" s="245"/>
      <c r="BN88" s="245"/>
      <c r="BO88" s="245"/>
      <c r="BP88" s="245"/>
      <c r="BQ88" s="242">
        <v>82</v>
      </c>
      <c r="BR88" s="247"/>
      <c r="BS88" s="1030"/>
      <c r="BT88" s="1031"/>
      <c r="BU88" s="1031"/>
      <c r="BV88" s="1031"/>
      <c r="BW88" s="1031"/>
      <c r="BX88" s="1031"/>
      <c r="BY88" s="1031"/>
      <c r="BZ88" s="1031"/>
      <c r="CA88" s="1031"/>
      <c r="CB88" s="1031"/>
      <c r="CC88" s="1031"/>
      <c r="CD88" s="1031"/>
      <c r="CE88" s="1031"/>
      <c r="CF88" s="1031"/>
      <c r="CG88" s="1032"/>
      <c r="CH88" s="1033"/>
      <c r="CI88" s="1034"/>
      <c r="CJ88" s="1034"/>
      <c r="CK88" s="1034"/>
      <c r="CL88" s="1035"/>
      <c r="CM88" s="1033"/>
      <c r="CN88" s="1034"/>
      <c r="CO88" s="1034"/>
      <c r="CP88" s="1034"/>
      <c r="CQ88" s="1035"/>
      <c r="CR88" s="1033"/>
      <c r="CS88" s="1034"/>
      <c r="CT88" s="1034"/>
      <c r="CU88" s="1034"/>
      <c r="CV88" s="1035"/>
      <c r="CW88" s="1033"/>
      <c r="CX88" s="1034"/>
      <c r="CY88" s="1034"/>
      <c r="CZ88" s="1034"/>
      <c r="DA88" s="1035"/>
      <c r="DB88" s="1033"/>
      <c r="DC88" s="1034"/>
      <c r="DD88" s="1034"/>
      <c r="DE88" s="1034"/>
      <c r="DF88" s="1035"/>
      <c r="DG88" s="1033"/>
      <c r="DH88" s="1034"/>
      <c r="DI88" s="1034"/>
      <c r="DJ88" s="1034"/>
      <c r="DK88" s="1035"/>
      <c r="DL88" s="1033"/>
      <c r="DM88" s="1034"/>
      <c r="DN88" s="1034"/>
      <c r="DO88" s="1034"/>
      <c r="DP88" s="1035"/>
      <c r="DQ88" s="1033"/>
      <c r="DR88" s="1034"/>
      <c r="DS88" s="1034"/>
      <c r="DT88" s="1034"/>
      <c r="DU88" s="1035"/>
      <c r="DV88" s="1018"/>
      <c r="DW88" s="1019"/>
      <c r="DX88" s="1019"/>
      <c r="DY88" s="1019"/>
      <c r="DZ88" s="10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30"/>
      <c r="BT89" s="1031"/>
      <c r="BU89" s="1031"/>
      <c r="BV89" s="1031"/>
      <c r="BW89" s="1031"/>
      <c r="BX89" s="1031"/>
      <c r="BY89" s="1031"/>
      <c r="BZ89" s="1031"/>
      <c r="CA89" s="1031"/>
      <c r="CB89" s="1031"/>
      <c r="CC89" s="1031"/>
      <c r="CD89" s="1031"/>
      <c r="CE89" s="1031"/>
      <c r="CF89" s="1031"/>
      <c r="CG89" s="1032"/>
      <c r="CH89" s="1033"/>
      <c r="CI89" s="1034"/>
      <c r="CJ89" s="1034"/>
      <c r="CK89" s="1034"/>
      <c r="CL89" s="1035"/>
      <c r="CM89" s="1033"/>
      <c r="CN89" s="1034"/>
      <c r="CO89" s="1034"/>
      <c r="CP89" s="1034"/>
      <c r="CQ89" s="1035"/>
      <c r="CR89" s="1033"/>
      <c r="CS89" s="1034"/>
      <c r="CT89" s="1034"/>
      <c r="CU89" s="1034"/>
      <c r="CV89" s="1035"/>
      <c r="CW89" s="1033"/>
      <c r="CX89" s="1034"/>
      <c r="CY89" s="1034"/>
      <c r="CZ89" s="1034"/>
      <c r="DA89" s="1035"/>
      <c r="DB89" s="1033"/>
      <c r="DC89" s="1034"/>
      <c r="DD89" s="1034"/>
      <c r="DE89" s="1034"/>
      <c r="DF89" s="1035"/>
      <c r="DG89" s="1033"/>
      <c r="DH89" s="1034"/>
      <c r="DI89" s="1034"/>
      <c r="DJ89" s="1034"/>
      <c r="DK89" s="1035"/>
      <c r="DL89" s="1033"/>
      <c r="DM89" s="1034"/>
      <c r="DN89" s="1034"/>
      <c r="DO89" s="1034"/>
      <c r="DP89" s="1035"/>
      <c r="DQ89" s="1033"/>
      <c r="DR89" s="1034"/>
      <c r="DS89" s="1034"/>
      <c r="DT89" s="1034"/>
      <c r="DU89" s="1035"/>
      <c r="DV89" s="1018"/>
      <c r="DW89" s="1019"/>
      <c r="DX89" s="1019"/>
      <c r="DY89" s="1019"/>
      <c r="DZ89" s="10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30"/>
      <c r="BT90" s="1031"/>
      <c r="BU90" s="1031"/>
      <c r="BV90" s="1031"/>
      <c r="BW90" s="1031"/>
      <c r="BX90" s="1031"/>
      <c r="BY90" s="1031"/>
      <c r="BZ90" s="1031"/>
      <c r="CA90" s="1031"/>
      <c r="CB90" s="1031"/>
      <c r="CC90" s="1031"/>
      <c r="CD90" s="1031"/>
      <c r="CE90" s="1031"/>
      <c r="CF90" s="1031"/>
      <c r="CG90" s="1032"/>
      <c r="CH90" s="1033"/>
      <c r="CI90" s="1034"/>
      <c r="CJ90" s="1034"/>
      <c r="CK90" s="1034"/>
      <c r="CL90" s="1035"/>
      <c r="CM90" s="1033"/>
      <c r="CN90" s="1034"/>
      <c r="CO90" s="1034"/>
      <c r="CP90" s="1034"/>
      <c r="CQ90" s="1035"/>
      <c r="CR90" s="1033"/>
      <c r="CS90" s="1034"/>
      <c r="CT90" s="1034"/>
      <c r="CU90" s="1034"/>
      <c r="CV90" s="1035"/>
      <c r="CW90" s="1033"/>
      <c r="CX90" s="1034"/>
      <c r="CY90" s="1034"/>
      <c r="CZ90" s="1034"/>
      <c r="DA90" s="1035"/>
      <c r="DB90" s="1033"/>
      <c r="DC90" s="1034"/>
      <c r="DD90" s="1034"/>
      <c r="DE90" s="1034"/>
      <c r="DF90" s="1035"/>
      <c r="DG90" s="1033"/>
      <c r="DH90" s="1034"/>
      <c r="DI90" s="1034"/>
      <c r="DJ90" s="1034"/>
      <c r="DK90" s="1035"/>
      <c r="DL90" s="1033"/>
      <c r="DM90" s="1034"/>
      <c r="DN90" s="1034"/>
      <c r="DO90" s="1034"/>
      <c r="DP90" s="1035"/>
      <c r="DQ90" s="1033"/>
      <c r="DR90" s="1034"/>
      <c r="DS90" s="1034"/>
      <c r="DT90" s="1034"/>
      <c r="DU90" s="1035"/>
      <c r="DV90" s="1018"/>
      <c r="DW90" s="1019"/>
      <c r="DX90" s="1019"/>
      <c r="DY90" s="1019"/>
      <c r="DZ90" s="10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30"/>
      <c r="BT91" s="1031"/>
      <c r="BU91" s="1031"/>
      <c r="BV91" s="1031"/>
      <c r="BW91" s="1031"/>
      <c r="BX91" s="1031"/>
      <c r="BY91" s="1031"/>
      <c r="BZ91" s="1031"/>
      <c r="CA91" s="1031"/>
      <c r="CB91" s="1031"/>
      <c r="CC91" s="1031"/>
      <c r="CD91" s="1031"/>
      <c r="CE91" s="1031"/>
      <c r="CF91" s="1031"/>
      <c r="CG91" s="1032"/>
      <c r="CH91" s="1033"/>
      <c r="CI91" s="1034"/>
      <c r="CJ91" s="1034"/>
      <c r="CK91" s="1034"/>
      <c r="CL91" s="1035"/>
      <c r="CM91" s="1033"/>
      <c r="CN91" s="1034"/>
      <c r="CO91" s="1034"/>
      <c r="CP91" s="1034"/>
      <c r="CQ91" s="1035"/>
      <c r="CR91" s="1033"/>
      <c r="CS91" s="1034"/>
      <c r="CT91" s="1034"/>
      <c r="CU91" s="1034"/>
      <c r="CV91" s="1035"/>
      <c r="CW91" s="1033"/>
      <c r="CX91" s="1034"/>
      <c r="CY91" s="1034"/>
      <c r="CZ91" s="1034"/>
      <c r="DA91" s="1035"/>
      <c r="DB91" s="1033"/>
      <c r="DC91" s="1034"/>
      <c r="DD91" s="1034"/>
      <c r="DE91" s="1034"/>
      <c r="DF91" s="1035"/>
      <c r="DG91" s="1033"/>
      <c r="DH91" s="1034"/>
      <c r="DI91" s="1034"/>
      <c r="DJ91" s="1034"/>
      <c r="DK91" s="1035"/>
      <c r="DL91" s="1033"/>
      <c r="DM91" s="1034"/>
      <c r="DN91" s="1034"/>
      <c r="DO91" s="1034"/>
      <c r="DP91" s="1035"/>
      <c r="DQ91" s="1033"/>
      <c r="DR91" s="1034"/>
      <c r="DS91" s="1034"/>
      <c r="DT91" s="1034"/>
      <c r="DU91" s="1035"/>
      <c r="DV91" s="1018"/>
      <c r="DW91" s="1019"/>
      <c r="DX91" s="1019"/>
      <c r="DY91" s="1019"/>
      <c r="DZ91" s="10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30"/>
      <c r="BT92" s="1031"/>
      <c r="BU92" s="1031"/>
      <c r="BV92" s="1031"/>
      <c r="BW92" s="1031"/>
      <c r="BX92" s="1031"/>
      <c r="BY92" s="1031"/>
      <c r="BZ92" s="1031"/>
      <c r="CA92" s="1031"/>
      <c r="CB92" s="1031"/>
      <c r="CC92" s="1031"/>
      <c r="CD92" s="1031"/>
      <c r="CE92" s="1031"/>
      <c r="CF92" s="1031"/>
      <c r="CG92" s="1032"/>
      <c r="CH92" s="1033"/>
      <c r="CI92" s="1034"/>
      <c r="CJ92" s="1034"/>
      <c r="CK92" s="1034"/>
      <c r="CL92" s="1035"/>
      <c r="CM92" s="1033"/>
      <c r="CN92" s="1034"/>
      <c r="CO92" s="1034"/>
      <c r="CP92" s="1034"/>
      <c r="CQ92" s="1035"/>
      <c r="CR92" s="1033"/>
      <c r="CS92" s="1034"/>
      <c r="CT92" s="1034"/>
      <c r="CU92" s="1034"/>
      <c r="CV92" s="1035"/>
      <c r="CW92" s="1033"/>
      <c r="CX92" s="1034"/>
      <c r="CY92" s="1034"/>
      <c r="CZ92" s="1034"/>
      <c r="DA92" s="1035"/>
      <c r="DB92" s="1033"/>
      <c r="DC92" s="1034"/>
      <c r="DD92" s="1034"/>
      <c r="DE92" s="1034"/>
      <c r="DF92" s="1035"/>
      <c r="DG92" s="1033"/>
      <c r="DH92" s="1034"/>
      <c r="DI92" s="1034"/>
      <c r="DJ92" s="1034"/>
      <c r="DK92" s="1035"/>
      <c r="DL92" s="1033"/>
      <c r="DM92" s="1034"/>
      <c r="DN92" s="1034"/>
      <c r="DO92" s="1034"/>
      <c r="DP92" s="1035"/>
      <c r="DQ92" s="1033"/>
      <c r="DR92" s="1034"/>
      <c r="DS92" s="1034"/>
      <c r="DT92" s="1034"/>
      <c r="DU92" s="1035"/>
      <c r="DV92" s="1018"/>
      <c r="DW92" s="1019"/>
      <c r="DX92" s="1019"/>
      <c r="DY92" s="1019"/>
      <c r="DZ92" s="10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30"/>
      <c r="BT93" s="1031"/>
      <c r="BU93" s="1031"/>
      <c r="BV93" s="1031"/>
      <c r="BW93" s="1031"/>
      <c r="BX93" s="1031"/>
      <c r="BY93" s="1031"/>
      <c r="BZ93" s="1031"/>
      <c r="CA93" s="1031"/>
      <c r="CB93" s="1031"/>
      <c r="CC93" s="1031"/>
      <c r="CD93" s="1031"/>
      <c r="CE93" s="1031"/>
      <c r="CF93" s="1031"/>
      <c r="CG93" s="1032"/>
      <c r="CH93" s="1033"/>
      <c r="CI93" s="1034"/>
      <c r="CJ93" s="1034"/>
      <c r="CK93" s="1034"/>
      <c r="CL93" s="1035"/>
      <c r="CM93" s="1033"/>
      <c r="CN93" s="1034"/>
      <c r="CO93" s="1034"/>
      <c r="CP93" s="1034"/>
      <c r="CQ93" s="1035"/>
      <c r="CR93" s="1033"/>
      <c r="CS93" s="1034"/>
      <c r="CT93" s="1034"/>
      <c r="CU93" s="1034"/>
      <c r="CV93" s="1035"/>
      <c r="CW93" s="1033"/>
      <c r="CX93" s="1034"/>
      <c r="CY93" s="1034"/>
      <c r="CZ93" s="1034"/>
      <c r="DA93" s="1035"/>
      <c r="DB93" s="1033"/>
      <c r="DC93" s="1034"/>
      <c r="DD93" s="1034"/>
      <c r="DE93" s="1034"/>
      <c r="DF93" s="1035"/>
      <c r="DG93" s="1033"/>
      <c r="DH93" s="1034"/>
      <c r="DI93" s="1034"/>
      <c r="DJ93" s="1034"/>
      <c r="DK93" s="1035"/>
      <c r="DL93" s="1033"/>
      <c r="DM93" s="1034"/>
      <c r="DN93" s="1034"/>
      <c r="DO93" s="1034"/>
      <c r="DP93" s="1035"/>
      <c r="DQ93" s="1033"/>
      <c r="DR93" s="1034"/>
      <c r="DS93" s="1034"/>
      <c r="DT93" s="1034"/>
      <c r="DU93" s="1035"/>
      <c r="DV93" s="1018"/>
      <c r="DW93" s="1019"/>
      <c r="DX93" s="1019"/>
      <c r="DY93" s="1019"/>
      <c r="DZ93" s="10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30"/>
      <c r="BT94" s="1031"/>
      <c r="BU94" s="1031"/>
      <c r="BV94" s="1031"/>
      <c r="BW94" s="1031"/>
      <c r="BX94" s="1031"/>
      <c r="BY94" s="1031"/>
      <c r="BZ94" s="1031"/>
      <c r="CA94" s="1031"/>
      <c r="CB94" s="1031"/>
      <c r="CC94" s="1031"/>
      <c r="CD94" s="1031"/>
      <c r="CE94" s="1031"/>
      <c r="CF94" s="1031"/>
      <c r="CG94" s="1032"/>
      <c r="CH94" s="1033"/>
      <c r="CI94" s="1034"/>
      <c r="CJ94" s="1034"/>
      <c r="CK94" s="1034"/>
      <c r="CL94" s="1035"/>
      <c r="CM94" s="1033"/>
      <c r="CN94" s="1034"/>
      <c r="CO94" s="1034"/>
      <c r="CP94" s="1034"/>
      <c r="CQ94" s="1035"/>
      <c r="CR94" s="1033"/>
      <c r="CS94" s="1034"/>
      <c r="CT94" s="1034"/>
      <c r="CU94" s="1034"/>
      <c r="CV94" s="1035"/>
      <c r="CW94" s="1033"/>
      <c r="CX94" s="1034"/>
      <c r="CY94" s="1034"/>
      <c r="CZ94" s="1034"/>
      <c r="DA94" s="1035"/>
      <c r="DB94" s="1033"/>
      <c r="DC94" s="1034"/>
      <c r="DD94" s="1034"/>
      <c r="DE94" s="1034"/>
      <c r="DF94" s="1035"/>
      <c r="DG94" s="1033"/>
      <c r="DH94" s="1034"/>
      <c r="DI94" s="1034"/>
      <c r="DJ94" s="1034"/>
      <c r="DK94" s="1035"/>
      <c r="DL94" s="1033"/>
      <c r="DM94" s="1034"/>
      <c r="DN94" s="1034"/>
      <c r="DO94" s="1034"/>
      <c r="DP94" s="1035"/>
      <c r="DQ94" s="1033"/>
      <c r="DR94" s="1034"/>
      <c r="DS94" s="1034"/>
      <c r="DT94" s="1034"/>
      <c r="DU94" s="1035"/>
      <c r="DV94" s="1018"/>
      <c r="DW94" s="1019"/>
      <c r="DX94" s="1019"/>
      <c r="DY94" s="1019"/>
      <c r="DZ94" s="10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30"/>
      <c r="BT95" s="1031"/>
      <c r="BU95" s="1031"/>
      <c r="BV95" s="1031"/>
      <c r="BW95" s="1031"/>
      <c r="BX95" s="1031"/>
      <c r="BY95" s="1031"/>
      <c r="BZ95" s="1031"/>
      <c r="CA95" s="1031"/>
      <c r="CB95" s="1031"/>
      <c r="CC95" s="1031"/>
      <c r="CD95" s="1031"/>
      <c r="CE95" s="1031"/>
      <c r="CF95" s="1031"/>
      <c r="CG95" s="1032"/>
      <c r="CH95" s="1033"/>
      <c r="CI95" s="1034"/>
      <c r="CJ95" s="1034"/>
      <c r="CK95" s="1034"/>
      <c r="CL95" s="1035"/>
      <c r="CM95" s="1033"/>
      <c r="CN95" s="1034"/>
      <c r="CO95" s="1034"/>
      <c r="CP95" s="1034"/>
      <c r="CQ95" s="1035"/>
      <c r="CR95" s="1033"/>
      <c r="CS95" s="1034"/>
      <c r="CT95" s="1034"/>
      <c r="CU95" s="1034"/>
      <c r="CV95" s="1035"/>
      <c r="CW95" s="1033"/>
      <c r="CX95" s="1034"/>
      <c r="CY95" s="1034"/>
      <c r="CZ95" s="1034"/>
      <c r="DA95" s="1035"/>
      <c r="DB95" s="1033"/>
      <c r="DC95" s="1034"/>
      <c r="DD95" s="1034"/>
      <c r="DE95" s="1034"/>
      <c r="DF95" s="1035"/>
      <c r="DG95" s="1033"/>
      <c r="DH95" s="1034"/>
      <c r="DI95" s="1034"/>
      <c r="DJ95" s="1034"/>
      <c r="DK95" s="1035"/>
      <c r="DL95" s="1033"/>
      <c r="DM95" s="1034"/>
      <c r="DN95" s="1034"/>
      <c r="DO95" s="1034"/>
      <c r="DP95" s="1035"/>
      <c r="DQ95" s="1033"/>
      <c r="DR95" s="1034"/>
      <c r="DS95" s="1034"/>
      <c r="DT95" s="1034"/>
      <c r="DU95" s="1035"/>
      <c r="DV95" s="1018"/>
      <c r="DW95" s="1019"/>
      <c r="DX95" s="1019"/>
      <c r="DY95" s="1019"/>
      <c r="DZ95" s="10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30"/>
      <c r="BT96" s="1031"/>
      <c r="BU96" s="1031"/>
      <c r="BV96" s="1031"/>
      <c r="BW96" s="1031"/>
      <c r="BX96" s="1031"/>
      <c r="BY96" s="1031"/>
      <c r="BZ96" s="1031"/>
      <c r="CA96" s="1031"/>
      <c r="CB96" s="1031"/>
      <c r="CC96" s="1031"/>
      <c r="CD96" s="1031"/>
      <c r="CE96" s="1031"/>
      <c r="CF96" s="1031"/>
      <c r="CG96" s="1032"/>
      <c r="CH96" s="1033"/>
      <c r="CI96" s="1034"/>
      <c r="CJ96" s="1034"/>
      <c r="CK96" s="1034"/>
      <c r="CL96" s="1035"/>
      <c r="CM96" s="1033"/>
      <c r="CN96" s="1034"/>
      <c r="CO96" s="1034"/>
      <c r="CP96" s="1034"/>
      <c r="CQ96" s="1035"/>
      <c r="CR96" s="1033"/>
      <c r="CS96" s="1034"/>
      <c r="CT96" s="1034"/>
      <c r="CU96" s="1034"/>
      <c r="CV96" s="1035"/>
      <c r="CW96" s="1033"/>
      <c r="CX96" s="1034"/>
      <c r="CY96" s="1034"/>
      <c r="CZ96" s="1034"/>
      <c r="DA96" s="1035"/>
      <c r="DB96" s="1033"/>
      <c r="DC96" s="1034"/>
      <c r="DD96" s="1034"/>
      <c r="DE96" s="1034"/>
      <c r="DF96" s="1035"/>
      <c r="DG96" s="1033"/>
      <c r="DH96" s="1034"/>
      <c r="DI96" s="1034"/>
      <c r="DJ96" s="1034"/>
      <c r="DK96" s="1035"/>
      <c r="DL96" s="1033"/>
      <c r="DM96" s="1034"/>
      <c r="DN96" s="1034"/>
      <c r="DO96" s="1034"/>
      <c r="DP96" s="1035"/>
      <c r="DQ96" s="1033"/>
      <c r="DR96" s="1034"/>
      <c r="DS96" s="1034"/>
      <c r="DT96" s="1034"/>
      <c r="DU96" s="1035"/>
      <c r="DV96" s="1018"/>
      <c r="DW96" s="1019"/>
      <c r="DX96" s="1019"/>
      <c r="DY96" s="1019"/>
      <c r="DZ96" s="10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30"/>
      <c r="BT97" s="1031"/>
      <c r="BU97" s="1031"/>
      <c r="BV97" s="1031"/>
      <c r="BW97" s="1031"/>
      <c r="BX97" s="1031"/>
      <c r="BY97" s="1031"/>
      <c r="BZ97" s="1031"/>
      <c r="CA97" s="1031"/>
      <c r="CB97" s="1031"/>
      <c r="CC97" s="1031"/>
      <c r="CD97" s="1031"/>
      <c r="CE97" s="1031"/>
      <c r="CF97" s="1031"/>
      <c r="CG97" s="1032"/>
      <c r="CH97" s="1033"/>
      <c r="CI97" s="1034"/>
      <c r="CJ97" s="1034"/>
      <c r="CK97" s="1034"/>
      <c r="CL97" s="1035"/>
      <c r="CM97" s="1033"/>
      <c r="CN97" s="1034"/>
      <c r="CO97" s="1034"/>
      <c r="CP97" s="1034"/>
      <c r="CQ97" s="1035"/>
      <c r="CR97" s="1033"/>
      <c r="CS97" s="1034"/>
      <c r="CT97" s="1034"/>
      <c r="CU97" s="1034"/>
      <c r="CV97" s="1035"/>
      <c r="CW97" s="1033"/>
      <c r="CX97" s="1034"/>
      <c r="CY97" s="1034"/>
      <c r="CZ97" s="1034"/>
      <c r="DA97" s="1035"/>
      <c r="DB97" s="1033"/>
      <c r="DC97" s="1034"/>
      <c r="DD97" s="1034"/>
      <c r="DE97" s="1034"/>
      <c r="DF97" s="1035"/>
      <c r="DG97" s="1033"/>
      <c r="DH97" s="1034"/>
      <c r="DI97" s="1034"/>
      <c r="DJ97" s="1034"/>
      <c r="DK97" s="1035"/>
      <c r="DL97" s="1033"/>
      <c r="DM97" s="1034"/>
      <c r="DN97" s="1034"/>
      <c r="DO97" s="1034"/>
      <c r="DP97" s="1035"/>
      <c r="DQ97" s="1033"/>
      <c r="DR97" s="1034"/>
      <c r="DS97" s="1034"/>
      <c r="DT97" s="1034"/>
      <c r="DU97" s="1035"/>
      <c r="DV97" s="1018"/>
      <c r="DW97" s="1019"/>
      <c r="DX97" s="1019"/>
      <c r="DY97" s="1019"/>
      <c r="DZ97" s="10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30"/>
      <c r="BT98" s="1031"/>
      <c r="BU98" s="1031"/>
      <c r="BV98" s="1031"/>
      <c r="BW98" s="1031"/>
      <c r="BX98" s="1031"/>
      <c r="BY98" s="1031"/>
      <c r="BZ98" s="1031"/>
      <c r="CA98" s="1031"/>
      <c r="CB98" s="1031"/>
      <c r="CC98" s="1031"/>
      <c r="CD98" s="1031"/>
      <c r="CE98" s="1031"/>
      <c r="CF98" s="1031"/>
      <c r="CG98" s="1032"/>
      <c r="CH98" s="1033"/>
      <c r="CI98" s="1034"/>
      <c r="CJ98" s="1034"/>
      <c r="CK98" s="1034"/>
      <c r="CL98" s="1035"/>
      <c r="CM98" s="1033"/>
      <c r="CN98" s="1034"/>
      <c r="CO98" s="1034"/>
      <c r="CP98" s="1034"/>
      <c r="CQ98" s="1035"/>
      <c r="CR98" s="1033"/>
      <c r="CS98" s="1034"/>
      <c r="CT98" s="1034"/>
      <c r="CU98" s="1034"/>
      <c r="CV98" s="1035"/>
      <c r="CW98" s="1033"/>
      <c r="CX98" s="1034"/>
      <c r="CY98" s="1034"/>
      <c r="CZ98" s="1034"/>
      <c r="DA98" s="1035"/>
      <c r="DB98" s="1033"/>
      <c r="DC98" s="1034"/>
      <c r="DD98" s="1034"/>
      <c r="DE98" s="1034"/>
      <c r="DF98" s="1035"/>
      <c r="DG98" s="1033"/>
      <c r="DH98" s="1034"/>
      <c r="DI98" s="1034"/>
      <c r="DJ98" s="1034"/>
      <c r="DK98" s="1035"/>
      <c r="DL98" s="1033"/>
      <c r="DM98" s="1034"/>
      <c r="DN98" s="1034"/>
      <c r="DO98" s="1034"/>
      <c r="DP98" s="1035"/>
      <c r="DQ98" s="1033"/>
      <c r="DR98" s="1034"/>
      <c r="DS98" s="1034"/>
      <c r="DT98" s="1034"/>
      <c r="DU98" s="1035"/>
      <c r="DV98" s="1018"/>
      <c r="DW98" s="1019"/>
      <c r="DX98" s="1019"/>
      <c r="DY98" s="1019"/>
      <c r="DZ98" s="10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30"/>
      <c r="BT99" s="1031"/>
      <c r="BU99" s="1031"/>
      <c r="BV99" s="1031"/>
      <c r="BW99" s="1031"/>
      <c r="BX99" s="1031"/>
      <c r="BY99" s="1031"/>
      <c r="BZ99" s="1031"/>
      <c r="CA99" s="1031"/>
      <c r="CB99" s="1031"/>
      <c r="CC99" s="1031"/>
      <c r="CD99" s="1031"/>
      <c r="CE99" s="1031"/>
      <c r="CF99" s="1031"/>
      <c r="CG99" s="1032"/>
      <c r="CH99" s="1033"/>
      <c r="CI99" s="1034"/>
      <c r="CJ99" s="1034"/>
      <c r="CK99" s="1034"/>
      <c r="CL99" s="1035"/>
      <c r="CM99" s="1033"/>
      <c r="CN99" s="1034"/>
      <c r="CO99" s="1034"/>
      <c r="CP99" s="1034"/>
      <c r="CQ99" s="1035"/>
      <c r="CR99" s="1033"/>
      <c r="CS99" s="1034"/>
      <c r="CT99" s="1034"/>
      <c r="CU99" s="1034"/>
      <c r="CV99" s="1035"/>
      <c r="CW99" s="1033"/>
      <c r="CX99" s="1034"/>
      <c r="CY99" s="1034"/>
      <c r="CZ99" s="1034"/>
      <c r="DA99" s="1035"/>
      <c r="DB99" s="1033"/>
      <c r="DC99" s="1034"/>
      <c r="DD99" s="1034"/>
      <c r="DE99" s="1034"/>
      <c r="DF99" s="1035"/>
      <c r="DG99" s="1033"/>
      <c r="DH99" s="1034"/>
      <c r="DI99" s="1034"/>
      <c r="DJ99" s="1034"/>
      <c r="DK99" s="1035"/>
      <c r="DL99" s="1033"/>
      <c r="DM99" s="1034"/>
      <c r="DN99" s="1034"/>
      <c r="DO99" s="1034"/>
      <c r="DP99" s="1035"/>
      <c r="DQ99" s="1033"/>
      <c r="DR99" s="1034"/>
      <c r="DS99" s="1034"/>
      <c r="DT99" s="1034"/>
      <c r="DU99" s="1035"/>
      <c r="DV99" s="1018"/>
      <c r="DW99" s="1019"/>
      <c r="DX99" s="1019"/>
      <c r="DY99" s="1019"/>
      <c r="DZ99" s="10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30"/>
      <c r="BT100" s="1031"/>
      <c r="BU100" s="1031"/>
      <c r="BV100" s="1031"/>
      <c r="BW100" s="1031"/>
      <c r="BX100" s="1031"/>
      <c r="BY100" s="1031"/>
      <c r="BZ100" s="1031"/>
      <c r="CA100" s="1031"/>
      <c r="CB100" s="1031"/>
      <c r="CC100" s="1031"/>
      <c r="CD100" s="1031"/>
      <c r="CE100" s="1031"/>
      <c r="CF100" s="1031"/>
      <c r="CG100" s="1032"/>
      <c r="CH100" s="1033"/>
      <c r="CI100" s="1034"/>
      <c r="CJ100" s="1034"/>
      <c r="CK100" s="1034"/>
      <c r="CL100" s="1035"/>
      <c r="CM100" s="1033"/>
      <c r="CN100" s="1034"/>
      <c r="CO100" s="1034"/>
      <c r="CP100" s="1034"/>
      <c r="CQ100" s="1035"/>
      <c r="CR100" s="1033"/>
      <c r="CS100" s="1034"/>
      <c r="CT100" s="1034"/>
      <c r="CU100" s="1034"/>
      <c r="CV100" s="1035"/>
      <c r="CW100" s="1033"/>
      <c r="CX100" s="1034"/>
      <c r="CY100" s="1034"/>
      <c r="CZ100" s="1034"/>
      <c r="DA100" s="1035"/>
      <c r="DB100" s="1033"/>
      <c r="DC100" s="1034"/>
      <c r="DD100" s="1034"/>
      <c r="DE100" s="1034"/>
      <c r="DF100" s="1035"/>
      <c r="DG100" s="1033"/>
      <c r="DH100" s="1034"/>
      <c r="DI100" s="1034"/>
      <c r="DJ100" s="1034"/>
      <c r="DK100" s="1035"/>
      <c r="DL100" s="1033"/>
      <c r="DM100" s="1034"/>
      <c r="DN100" s="1034"/>
      <c r="DO100" s="1034"/>
      <c r="DP100" s="1035"/>
      <c r="DQ100" s="1033"/>
      <c r="DR100" s="1034"/>
      <c r="DS100" s="1034"/>
      <c r="DT100" s="1034"/>
      <c r="DU100" s="1035"/>
      <c r="DV100" s="1018"/>
      <c r="DW100" s="1019"/>
      <c r="DX100" s="1019"/>
      <c r="DY100" s="1019"/>
      <c r="DZ100" s="10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30"/>
      <c r="BT101" s="1031"/>
      <c r="BU101" s="1031"/>
      <c r="BV101" s="1031"/>
      <c r="BW101" s="1031"/>
      <c r="BX101" s="1031"/>
      <c r="BY101" s="1031"/>
      <c r="BZ101" s="1031"/>
      <c r="CA101" s="1031"/>
      <c r="CB101" s="1031"/>
      <c r="CC101" s="1031"/>
      <c r="CD101" s="1031"/>
      <c r="CE101" s="1031"/>
      <c r="CF101" s="1031"/>
      <c r="CG101" s="1032"/>
      <c r="CH101" s="1033"/>
      <c r="CI101" s="1034"/>
      <c r="CJ101" s="1034"/>
      <c r="CK101" s="1034"/>
      <c r="CL101" s="1035"/>
      <c r="CM101" s="1033"/>
      <c r="CN101" s="1034"/>
      <c r="CO101" s="1034"/>
      <c r="CP101" s="1034"/>
      <c r="CQ101" s="1035"/>
      <c r="CR101" s="1033"/>
      <c r="CS101" s="1034"/>
      <c r="CT101" s="1034"/>
      <c r="CU101" s="1034"/>
      <c r="CV101" s="1035"/>
      <c r="CW101" s="1033"/>
      <c r="CX101" s="1034"/>
      <c r="CY101" s="1034"/>
      <c r="CZ101" s="1034"/>
      <c r="DA101" s="1035"/>
      <c r="DB101" s="1033"/>
      <c r="DC101" s="1034"/>
      <c r="DD101" s="1034"/>
      <c r="DE101" s="1034"/>
      <c r="DF101" s="1035"/>
      <c r="DG101" s="1033"/>
      <c r="DH101" s="1034"/>
      <c r="DI101" s="1034"/>
      <c r="DJ101" s="1034"/>
      <c r="DK101" s="1035"/>
      <c r="DL101" s="1033"/>
      <c r="DM101" s="1034"/>
      <c r="DN101" s="1034"/>
      <c r="DO101" s="1034"/>
      <c r="DP101" s="1035"/>
      <c r="DQ101" s="1033"/>
      <c r="DR101" s="1034"/>
      <c r="DS101" s="1034"/>
      <c r="DT101" s="1034"/>
      <c r="DU101" s="1035"/>
      <c r="DV101" s="1018"/>
      <c r="DW101" s="1019"/>
      <c r="DX101" s="1019"/>
      <c r="DY101" s="1019"/>
      <c r="DZ101" s="10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21" t="s">
        <v>406</v>
      </c>
      <c r="BS102" s="1022"/>
      <c r="BT102" s="1022"/>
      <c r="BU102" s="1022"/>
      <c r="BV102" s="1022"/>
      <c r="BW102" s="1022"/>
      <c r="BX102" s="1022"/>
      <c r="BY102" s="1022"/>
      <c r="BZ102" s="1022"/>
      <c r="CA102" s="1022"/>
      <c r="CB102" s="1022"/>
      <c r="CC102" s="1022"/>
      <c r="CD102" s="1022"/>
      <c r="CE102" s="1022"/>
      <c r="CF102" s="1022"/>
      <c r="CG102" s="1023"/>
      <c r="CH102" s="1024"/>
      <c r="CI102" s="1025"/>
      <c r="CJ102" s="1025"/>
      <c r="CK102" s="1025"/>
      <c r="CL102" s="1026"/>
      <c r="CM102" s="1024"/>
      <c r="CN102" s="1025"/>
      <c r="CO102" s="1025"/>
      <c r="CP102" s="1025"/>
      <c r="CQ102" s="1026"/>
      <c r="CR102" s="1027">
        <v>3</v>
      </c>
      <c r="CS102" s="1028"/>
      <c r="CT102" s="1028"/>
      <c r="CU102" s="1028"/>
      <c r="CV102" s="1029"/>
      <c r="CW102" s="1027" t="s">
        <v>563</v>
      </c>
      <c r="CX102" s="1028"/>
      <c r="CY102" s="1028"/>
      <c r="CZ102" s="1028"/>
      <c r="DA102" s="1029"/>
      <c r="DB102" s="1027" t="s">
        <v>563</v>
      </c>
      <c r="DC102" s="1028"/>
      <c r="DD102" s="1028"/>
      <c r="DE102" s="1028"/>
      <c r="DF102" s="1029"/>
      <c r="DG102" s="1027" t="s">
        <v>563</v>
      </c>
      <c r="DH102" s="1028"/>
      <c r="DI102" s="1028"/>
      <c r="DJ102" s="1028"/>
      <c r="DK102" s="1029"/>
      <c r="DL102" s="1027" t="s">
        <v>563</v>
      </c>
      <c r="DM102" s="1028"/>
      <c r="DN102" s="1028"/>
      <c r="DO102" s="1028"/>
      <c r="DP102" s="1029"/>
      <c r="DQ102" s="1027" t="s">
        <v>563</v>
      </c>
      <c r="DR102" s="1028"/>
      <c r="DS102" s="1028"/>
      <c r="DT102" s="1028"/>
      <c r="DU102" s="1029"/>
      <c r="DV102" s="1010"/>
      <c r="DW102" s="1011"/>
      <c r="DX102" s="1011"/>
      <c r="DY102" s="1011"/>
      <c r="DZ102" s="101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3" t="s">
        <v>407</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4" t="s">
        <v>408</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5" t="s">
        <v>411</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412</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26" customFormat="1" ht="26.25" customHeight="1" x14ac:dyDescent="0.15">
      <c r="A109" s="970" t="s">
        <v>413</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3" t="s">
        <v>414</v>
      </c>
      <c r="AB109" s="971"/>
      <c r="AC109" s="971"/>
      <c r="AD109" s="971"/>
      <c r="AE109" s="972"/>
      <c r="AF109" s="973" t="s">
        <v>296</v>
      </c>
      <c r="AG109" s="971"/>
      <c r="AH109" s="971"/>
      <c r="AI109" s="971"/>
      <c r="AJ109" s="972"/>
      <c r="AK109" s="973" t="s">
        <v>295</v>
      </c>
      <c r="AL109" s="971"/>
      <c r="AM109" s="971"/>
      <c r="AN109" s="971"/>
      <c r="AO109" s="972"/>
      <c r="AP109" s="973" t="s">
        <v>415</v>
      </c>
      <c r="AQ109" s="971"/>
      <c r="AR109" s="971"/>
      <c r="AS109" s="971"/>
      <c r="AT109" s="1002"/>
      <c r="AU109" s="970" t="s">
        <v>413</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3" t="s">
        <v>414</v>
      </c>
      <c r="BR109" s="971"/>
      <c r="BS109" s="971"/>
      <c r="BT109" s="971"/>
      <c r="BU109" s="972"/>
      <c r="BV109" s="973" t="s">
        <v>296</v>
      </c>
      <c r="BW109" s="971"/>
      <c r="BX109" s="971"/>
      <c r="BY109" s="971"/>
      <c r="BZ109" s="972"/>
      <c r="CA109" s="973" t="s">
        <v>295</v>
      </c>
      <c r="CB109" s="971"/>
      <c r="CC109" s="971"/>
      <c r="CD109" s="971"/>
      <c r="CE109" s="972"/>
      <c r="CF109" s="1009" t="s">
        <v>415</v>
      </c>
      <c r="CG109" s="1009"/>
      <c r="CH109" s="1009"/>
      <c r="CI109" s="1009"/>
      <c r="CJ109" s="1009"/>
      <c r="CK109" s="973" t="s">
        <v>416</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3" t="s">
        <v>414</v>
      </c>
      <c r="DH109" s="971"/>
      <c r="DI109" s="971"/>
      <c r="DJ109" s="971"/>
      <c r="DK109" s="972"/>
      <c r="DL109" s="973" t="s">
        <v>296</v>
      </c>
      <c r="DM109" s="971"/>
      <c r="DN109" s="971"/>
      <c r="DO109" s="971"/>
      <c r="DP109" s="972"/>
      <c r="DQ109" s="973" t="s">
        <v>295</v>
      </c>
      <c r="DR109" s="971"/>
      <c r="DS109" s="971"/>
      <c r="DT109" s="971"/>
      <c r="DU109" s="972"/>
      <c r="DV109" s="973" t="s">
        <v>415</v>
      </c>
      <c r="DW109" s="971"/>
      <c r="DX109" s="971"/>
      <c r="DY109" s="971"/>
      <c r="DZ109" s="1002"/>
    </row>
    <row r="110" spans="1:131" s="226" customFormat="1" ht="26.25" customHeight="1" x14ac:dyDescent="0.15">
      <c r="A110" s="883" t="s">
        <v>417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63">
        <v>522215</v>
      </c>
      <c r="AB110" s="964"/>
      <c r="AC110" s="964"/>
      <c r="AD110" s="964"/>
      <c r="AE110" s="965"/>
      <c r="AF110" s="966">
        <v>514524</v>
      </c>
      <c r="AG110" s="964"/>
      <c r="AH110" s="964"/>
      <c r="AI110" s="964"/>
      <c r="AJ110" s="965"/>
      <c r="AK110" s="966">
        <v>517628</v>
      </c>
      <c r="AL110" s="964"/>
      <c r="AM110" s="964"/>
      <c r="AN110" s="964"/>
      <c r="AO110" s="965"/>
      <c r="AP110" s="967">
        <v>23.3</v>
      </c>
      <c r="AQ110" s="968"/>
      <c r="AR110" s="968"/>
      <c r="AS110" s="968"/>
      <c r="AT110" s="969"/>
      <c r="AU110" s="1003" t="s">
        <v>66</v>
      </c>
      <c r="AV110" s="1004"/>
      <c r="AW110" s="1004"/>
      <c r="AX110" s="1004"/>
      <c r="AY110" s="1004"/>
      <c r="AZ110" s="934" t="s">
        <v>418</v>
      </c>
      <c r="BA110" s="884"/>
      <c r="BB110" s="884"/>
      <c r="BC110" s="884"/>
      <c r="BD110" s="884"/>
      <c r="BE110" s="884"/>
      <c r="BF110" s="884"/>
      <c r="BG110" s="884"/>
      <c r="BH110" s="884"/>
      <c r="BI110" s="884"/>
      <c r="BJ110" s="884"/>
      <c r="BK110" s="884"/>
      <c r="BL110" s="884"/>
      <c r="BM110" s="884"/>
      <c r="BN110" s="884"/>
      <c r="BO110" s="884"/>
      <c r="BP110" s="885"/>
      <c r="BQ110" s="935">
        <v>4365268</v>
      </c>
      <c r="BR110" s="916"/>
      <c r="BS110" s="916"/>
      <c r="BT110" s="916"/>
      <c r="BU110" s="916"/>
      <c r="BV110" s="916">
        <v>4049422</v>
      </c>
      <c r="BW110" s="916"/>
      <c r="BX110" s="916"/>
      <c r="BY110" s="916"/>
      <c r="BZ110" s="916"/>
      <c r="CA110" s="916">
        <v>3802879</v>
      </c>
      <c r="CB110" s="916"/>
      <c r="CC110" s="916"/>
      <c r="CD110" s="916"/>
      <c r="CE110" s="916"/>
      <c r="CF110" s="937">
        <v>171.4</v>
      </c>
      <c r="CG110" s="938"/>
      <c r="CH110" s="938"/>
      <c r="CI110" s="938"/>
      <c r="CJ110" s="938"/>
      <c r="CK110" s="999" t="s">
        <v>419</v>
      </c>
      <c r="CL110" s="893"/>
      <c r="CM110" s="960" t="s">
        <v>420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35" t="s">
        <v>228</v>
      </c>
      <c r="DH110" s="916"/>
      <c r="DI110" s="916"/>
      <c r="DJ110" s="916"/>
      <c r="DK110" s="916"/>
      <c r="DL110" s="916" t="s">
        <v>228</v>
      </c>
      <c r="DM110" s="916"/>
      <c r="DN110" s="916"/>
      <c r="DO110" s="916"/>
      <c r="DP110" s="916"/>
      <c r="DQ110" s="916" t="s">
        <v>421</v>
      </c>
      <c r="DR110" s="916"/>
      <c r="DS110" s="916"/>
      <c r="DT110" s="916"/>
      <c r="DU110" s="916"/>
      <c r="DV110" s="917" t="s">
        <v>421</v>
      </c>
      <c r="DW110" s="917"/>
      <c r="DX110" s="917"/>
      <c r="DY110" s="917"/>
      <c r="DZ110" s="918"/>
    </row>
    <row r="111" spans="1:131" s="226" customFormat="1" ht="26.25" customHeight="1" x14ac:dyDescent="0.15">
      <c r="A111" s="852" t="s">
        <v>422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998"/>
      <c r="AA111" s="991" t="s">
        <v>421</v>
      </c>
      <c r="AB111" s="992"/>
      <c r="AC111" s="992"/>
      <c r="AD111" s="992"/>
      <c r="AE111" s="993"/>
      <c r="AF111" s="994" t="s">
        <v>228</v>
      </c>
      <c r="AG111" s="992"/>
      <c r="AH111" s="992"/>
      <c r="AI111" s="992"/>
      <c r="AJ111" s="993"/>
      <c r="AK111" s="994" t="s">
        <v>228</v>
      </c>
      <c r="AL111" s="992"/>
      <c r="AM111" s="992"/>
      <c r="AN111" s="992"/>
      <c r="AO111" s="993"/>
      <c r="AP111" s="995" t="s">
        <v>397</v>
      </c>
      <c r="AQ111" s="996"/>
      <c r="AR111" s="996"/>
      <c r="AS111" s="996"/>
      <c r="AT111" s="997"/>
      <c r="AU111" s="1005"/>
      <c r="AV111" s="1006"/>
      <c r="AW111" s="1006"/>
      <c r="AX111" s="1006"/>
      <c r="AY111" s="1006"/>
      <c r="AZ111" s="891" t="s">
        <v>423</v>
      </c>
      <c r="BA111" s="794"/>
      <c r="BB111" s="794"/>
      <c r="BC111" s="794"/>
      <c r="BD111" s="794"/>
      <c r="BE111" s="794"/>
      <c r="BF111" s="794"/>
      <c r="BG111" s="794"/>
      <c r="BH111" s="794"/>
      <c r="BI111" s="794"/>
      <c r="BJ111" s="794"/>
      <c r="BK111" s="794"/>
      <c r="BL111" s="794"/>
      <c r="BM111" s="794"/>
      <c r="BN111" s="794"/>
      <c r="BO111" s="794"/>
      <c r="BP111" s="795"/>
      <c r="BQ111" s="863">
        <v>26723</v>
      </c>
      <c r="BR111" s="864"/>
      <c r="BS111" s="864"/>
      <c r="BT111" s="864"/>
      <c r="BU111" s="864"/>
      <c r="BV111" s="864">
        <v>21373</v>
      </c>
      <c r="BW111" s="864"/>
      <c r="BX111" s="864"/>
      <c r="BY111" s="864"/>
      <c r="BZ111" s="864"/>
      <c r="CA111" s="864">
        <v>16798</v>
      </c>
      <c r="CB111" s="864"/>
      <c r="CC111" s="864"/>
      <c r="CD111" s="864"/>
      <c r="CE111" s="864"/>
      <c r="CF111" s="946">
        <v>0.8</v>
      </c>
      <c r="CG111" s="947"/>
      <c r="CH111" s="947"/>
      <c r="CI111" s="947"/>
      <c r="CJ111" s="947"/>
      <c r="CK111" s="1000"/>
      <c r="CL111" s="895"/>
      <c r="CM111" s="898" t="s">
        <v>424</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863" t="s">
        <v>228</v>
      </c>
      <c r="DH111" s="864"/>
      <c r="DI111" s="864"/>
      <c r="DJ111" s="864"/>
      <c r="DK111" s="864"/>
      <c r="DL111" s="864" t="s">
        <v>228</v>
      </c>
      <c r="DM111" s="864"/>
      <c r="DN111" s="864"/>
      <c r="DO111" s="864"/>
      <c r="DP111" s="864"/>
      <c r="DQ111" s="864" t="s">
        <v>421</v>
      </c>
      <c r="DR111" s="864"/>
      <c r="DS111" s="864"/>
      <c r="DT111" s="864"/>
      <c r="DU111" s="864"/>
      <c r="DV111" s="870" t="s">
        <v>421</v>
      </c>
      <c r="DW111" s="870"/>
      <c r="DX111" s="870"/>
      <c r="DY111" s="870"/>
      <c r="DZ111" s="871"/>
    </row>
    <row r="112" spans="1:131" s="226" customFormat="1" ht="26.25" customHeight="1" x14ac:dyDescent="0.15">
      <c r="A112" s="985" t="s">
        <v>425</v>
      </c>
      <c r="B112" s="986"/>
      <c r="C112" s="794" t="s">
        <v>426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798" t="s">
        <v>228</v>
      </c>
      <c r="AB112" s="799"/>
      <c r="AC112" s="799"/>
      <c r="AD112" s="799"/>
      <c r="AE112" s="800"/>
      <c r="AF112" s="801" t="s">
        <v>421</v>
      </c>
      <c r="AG112" s="799"/>
      <c r="AH112" s="799"/>
      <c r="AI112" s="799"/>
      <c r="AJ112" s="800"/>
      <c r="AK112" s="801" t="s">
        <v>397</v>
      </c>
      <c r="AL112" s="799"/>
      <c r="AM112" s="799"/>
      <c r="AN112" s="799"/>
      <c r="AO112" s="800"/>
      <c r="AP112" s="802" t="s">
        <v>228</v>
      </c>
      <c r="AQ112" s="803"/>
      <c r="AR112" s="803"/>
      <c r="AS112" s="803"/>
      <c r="AT112" s="804"/>
      <c r="AU112" s="1005"/>
      <c r="AV112" s="1006"/>
      <c r="AW112" s="1006"/>
      <c r="AX112" s="1006"/>
      <c r="AY112" s="1006"/>
      <c r="AZ112" s="891" t="s">
        <v>427</v>
      </c>
      <c r="BA112" s="794"/>
      <c r="BB112" s="794"/>
      <c r="BC112" s="794"/>
      <c r="BD112" s="794"/>
      <c r="BE112" s="794"/>
      <c r="BF112" s="794"/>
      <c r="BG112" s="794"/>
      <c r="BH112" s="794"/>
      <c r="BI112" s="794"/>
      <c r="BJ112" s="794"/>
      <c r="BK112" s="794"/>
      <c r="BL112" s="794"/>
      <c r="BM112" s="794"/>
      <c r="BN112" s="794"/>
      <c r="BO112" s="794"/>
      <c r="BP112" s="795"/>
      <c r="BQ112" s="863">
        <v>2872354</v>
      </c>
      <c r="BR112" s="864"/>
      <c r="BS112" s="864"/>
      <c r="BT112" s="864"/>
      <c r="BU112" s="864"/>
      <c r="BV112" s="864">
        <v>2627102</v>
      </c>
      <c r="BW112" s="864"/>
      <c r="BX112" s="864"/>
      <c r="BY112" s="864"/>
      <c r="BZ112" s="864"/>
      <c r="CA112" s="864">
        <v>2441132</v>
      </c>
      <c r="CB112" s="864"/>
      <c r="CC112" s="864"/>
      <c r="CD112" s="864"/>
      <c r="CE112" s="864"/>
      <c r="CF112" s="946">
        <v>110</v>
      </c>
      <c r="CG112" s="947"/>
      <c r="CH112" s="947"/>
      <c r="CI112" s="947"/>
      <c r="CJ112" s="947"/>
      <c r="CK112" s="1000"/>
      <c r="CL112" s="895"/>
      <c r="CM112" s="898" t="s">
        <v>428</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863" t="s">
        <v>228</v>
      </c>
      <c r="DH112" s="864"/>
      <c r="DI112" s="864"/>
      <c r="DJ112" s="864"/>
      <c r="DK112" s="864"/>
      <c r="DL112" s="864" t="s">
        <v>228</v>
      </c>
      <c r="DM112" s="864"/>
      <c r="DN112" s="864"/>
      <c r="DO112" s="864"/>
      <c r="DP112" s="864"/>
      <c r="DQ112" s="864" t="s">
        <v>421</v>
      </c>
      <c r="DR112" s="864"/>
      <c r="DS112" s="864"/>
      <c r="DT112" s="864"/>
      <c r="DU112" s="864"/>
      <c r="DV112" s="870" t="s">
        <v>228</v>
      </c>
      <c r="DW112" s="870"/>
      <c r="DX112" s="870"/>
      <c r="DY112" s="870"/>
      <c r="DZ112" s="871"/>
    </row>
    <row r="113" spans="1:130" s="226" customFormat="1" ht="26.25" customHeight="1" x14ac:dyDescent="0.15">
      <c r="A113" s="987"/>
      <c r="B113" s="988"/>
      <c r="C113" s="794" t="s">
        <v>429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91">
        <v>274480</v>
      </c>
      <c r="AB113" s="992"/>
      <c r="AC113" s="992"/>
      <c r="AD113" s="992"/>
      <c r="AE113" s="993"/>
      <c r="AF113" s="994">
        <v>272971</v>
      </c>
      <c r="AG113" s="992"/>
      <c r="AH113" s="992"/>
      <c r="AI113" s="992"/>
      <c r="AJ113" s="993"/>
      <c r="AK113" s="994">
        <v>263128</v>
      </c>
      <c r="AL113" s="992"/>
      <c r="AM113" s="992"/>
      <c r="AN113" s="992"/>
      <c r="AO113" s="993"/>
      <c r="AP113" s="995">
        <v>11.9</v>
      </c>
      <c r="AQ113" s="996"/>
      <c r="AR113" s="996"/>
      <c r="AS113" s="996"/>
      <c r="AT113" s="997"/>
      <c r="AU113" s="1005"/>
      <c r="AV113" s="1006"/>
      <c r="AW113" s="1006"/>
      <c r="AX113" s="1006"/>
      <c r="AY113" s="1006"/>
      <c r="AZ113" s="891" t="s">
        <v>430</v>
      </c>
      <c r="BA113" s="794"/>
      <c r="BB113" s="794"/>
      <c r="BC113" s="794"/>
      <c r="BD113" s="794"/>
      <c r="BE113" s="794"/>
      <c r="BF113" s="794"/>
      <c r="BG113" s="794"/>
      <c r="BH113" s="794"/>
      <c r="BI113" s="794"/>
      <c r="BJ113" s="794"/>
      <c r="BK113" s="794"/>
      <c r="BL113" s="794"/>
      <c r="BM113" s="794"/>
      <c r="BN113" s="794"/>
      <c r="BO113" s="794"/>
      <c r="BP113" s="795"/>
      <c r="BQ113" s="863">
        <v>234341</v>
      </c>
      <c r="BR113" s="864"/>
      <c r="BS113" s="864"/>
      <c r="BT113" s="864"/>
      <c r="BU113" s="864"/>
      <c r="BV113" s="864">
        <v>225965</v>
      </c>
      <c r="BW113" s="864"/>
      <c r="BX113" s="864"/>
      <c r="BY113" s="864"/>
      <c r="BZ113" s="864"/>
      <c r="CA113" s="864">
        <v>208976</v>
      </c>
      <c r="CB113" s="864"/>
      <c r="CC113" s="864"/>
      <c r="CD113" s="864"/>
      <c r="CE113" s="864"/>
      <c r="CF113" s="946">
        <v>9.4</v>
      </c>
      <c r="CG113" s="947"/>
      <c r="CH113" s="947"/>
      <c r="CI113" s="947"/>
      <c r="CJ113" s="947"/>
      <c r="CK113" s="1000"/>
      <c r="CL113" s="895"/>
      <c r="CM113" s="898" t="s">
        <v>431</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798" t="s">
        <v>228</v>
      </c>
      <c r="DH113" s="799"/>
      <c r="DI113" s="799"/>
      <c r="DJ113" s="799"/>
      <c r="DK113" s="800"/>
      <c r="DL113" s="801" t="s">
        <v>421</v>
      </c>
      <c r="DM113" s="799"/>
      <c r="DN113" s="799"/>
      <c r="DO113" s="799"/>
      <c r="DP113" s="800"/>
      <c r="DQ113" s="801" t="s">
        <v>228</v>
      </c>
      <c r="DR113" s="799"/>
      <c r="DS113" s="799"/>
      <c r="DT113" s="799"/>
      <c r="DU113" s="800"/>
      <c r="DV113" s="802" t="s">
        <v>397</v>
      </c>
      <c r="DW113" s="803"/>
      <c r="DX113" s="803"/>
      <c r="DY113" s="803"/>
      <c r="DZ113" s="804"/>
    </row>
    <row r="114" spans="1:130" s="226" customFormat="1" ht="26.25" customHeight="1" x14ac:dyDescent="0.15">
      <c r="A114" s="987"/>
      <c r="B114" s="988"/>
      <c r="C114" s="794" t="s">
        <v>432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798">
        <v>17195</v>
      </c>
      <c r="AB114" s="799"/>
      <c r="AC114" s="799"/>
      <c r="AD114" s="799"/>
      <c r="AE114" s="800"/>
      <c r="AF114" s="801">
        <v>18596</v>
      </c>
      <c r="AG114" s="799"/>
      <c r="AH114" s="799"/>
      <c r="AI114" s="799"/>
      <c r="AJ114" s="800"/>
      <c r="AK114" s="801">
        <v>22718</v>
      </c>
      <c r="AL114" s="799"/>
      <c r="AM114" s="799"/>
      <c r="AN114" s="799"/>
      <c r="AO114" s="800"/>
      <c r="AP114" s="802">
        <v>1</v>
      </c>
      <c r="AQ114" s="803"/>
      <c r="AR114" s="803"/>
      <c r="AS114" s="803"/>
      <c r="AT114" s="804"/>
      <c r="AU114" s="1005"/>
      <c r="AV114" s="1006"/>
      <c r="AW114" s="1006"/>
      <c r="AX114" s="1006"/>
      <c r="AY114" s="1006"/>
      <c r="AZ114" s="891" t="s">
        <v>433</v>
      </c>
      <c r="BA114" s="794"/>
      <c r="BB114" s="794"/>
      <c r="BC114" s="794"/>
      <c r="BD114" s="794"/>
      <c r="BE114" s="794"/>
      <c r="BF114" s="794"/>
      <c r="BG114" s="794"/>
      <c r="BH114" s="794"/>
      <c r="BI114" s="794"/>
      <c r="BJ114" s="794"/>
      <c r="BK114" s="794"/>
      <c r="BL114" s="794"/>
      <c r="BM114" s="794"/>
      <c r="BN114" s="794"/>
      <c r="BO114" s="794"/>
      <c r="BP114" s="795"/>
      <c r="BQ114" s="863">
        <v>525444</v>
      </c>
      <c r="BR114" s="864"/>
      <c r="BS114" s="864"/>
      <c r="BT114" s="864"/>
      <c r="BU114" s="864"/>
      <c r="BV114" s="864">
        <v>537130</v>
      </c>
      <c r="BW114" s="864"/>
      <c r="BX114" s="864"/>
      <c r="BY114" s="864"/>
      <c r="BZ114" s="864"/>
      <c r="CA114" s="864">
        <v>572232</v>
      </c>
      <c r="CB114" s="864"/>
      <c r="CC114" s="864"/>
      <c r="CD114" s="864"/>
      <c r="CE114" s="864"/>
      <c r="CF114" s="946">
        <v>25.8</v>
      </c>
      <c r="CG114" s="947"/>
      <c r="CH114" s="947"/>
      <c r="CI114" s="947"/>
      <c r="CJ114" s="947"/>
      <c r="CK114" s="1000"/>
      <c r="CL114" s="895"/>
      <c r="CM114" s="898" t="s">
        <v>434</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798" t="s">
        <v>228</v>
      </c>
      <c r="DH114" s="799"/>
      <c r="DI114" s="799"/>
      <c r="DJ114" s="799"/>
      <c r="DK114" s="800"/>
      <c r="DL114" s="801" t="s">
        <v>228</v>
      </c>
      <c r="DM114" s="799"/>
      <c r="DN114" s="799"/>
      <c r="DO114" s="799"/>
      <c r="DP114" s="800"/>
      <c r="DQ114" s="801" t="s">
        <v>228</v>
      </c>
      <c r="DR114" s="799"/>
      <c r="DS114" s="799"/>
      <c r="DT114" s="799"/>
      <c r="DU114" s="800"/>
      <c r="DV114" s="802" t="s">
        <v>421</v>
      </c>
      <c r="DW114" s="803"/>
      <c r="DX114" s="803"/>
      <c r="DY114" s="803"/>
      <c r="DZ114" s="804"/>
    </row>
    <row r="115" spans="1:130" s="226" customFormat="1" ht="26.25" customHeight="1" x14ac:dyDescent="0.15">
      <c r="A115" s="987"/>
      <c r="B115" s="988"/>
      <c r="C115" s="794" t="s">
        <v>435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91">
        <v>2156</v>
      </c>
      <c r="AB115" s="992"/>
      <c r="AC115" s="992"/>
      <c r="AD115" s="992"/>
      <c r="AE115" s="993"/>
      <c r="AF115" s="994">
        <v>2017</v>
      </c>
      <c r="AG115" s="992"/>
      <c r="AH115" s="992"/>
      <c r="AI115" s="992"/>
      <c r="AJ115" s="993"/>
      <c r="AK115" s="994">
        <v>1713</v>
      </c>
      <c r="AL115" s="992"/>
      <c r="AM115" s="992"/>
      <c r="AN115" s="992"/>
      <c r="AO115" s="993"/>
      <c r="AP115" s="995">
        <v>0.1</v>
      </c>
      <c r="AQ115" s="996"/>
      <c r="AR115" s="996"/>
      <c r="AS115" s="996"/>
      <c r="AT115" s="997"/>
      <c r="AU115" s="1005"/>
      <c r="AV115" s="1006"/>
      <c r="AW115" s="1006"/>
      <c r="AX115" s="1006"/>
      <c r="AY115" s="1006"/>
      <c r="AZ115" s="891" t="s">
        <v>436</v>
      </c>
      <c r="BA115" s="794"/>
      <c r="BB115" s="794"/>
      <c r="BC115" s="794"/>
      <c r="BD115" s="794"/>
      <c r="BE115" s="794"/>
      <c r="BF115" s="794"/>
      <c r="BG115" s="794"/>
      <c r="BH115" s="794"/>
      <c r="BI115" s="794"/>
      <c r="BJ115" s="794"/>
      <c r="BK115" s="794"/>
      <c r="BL115" s="794"/>
      <c r="BM115" s="794"/>
      <c r="BN115" s="794"/>
      <c r="BO115" s="794"/>
      <c r="BP115" s="795"/>
      <c r="BQ115" s="863" t="s">
        <v>228</v>
      </c>
      <c r="BR115" s="864"/>
      <c r="BS115" s="864"/>
      <c r="BT115" s="864"/>
      <c r="BU115" s="864"/>
      <c r="BV115" s="864" t="s">
        <v>228</v>
      </c>
      <c r="BW115" s="864"/>
      <c r="BX115" s="864"/>
      <c r="BY115" s="864"/>
      <c r="BZ115" s="864"/>
      <c r="CA115" s="864" t="s">
        <v>228</v>
      </c>
      <c r="CB115" s="864"/>
      <c r="CC115" s="864"/>
      <c r="CD115" s="864"/>
      <c r="CE115" s="864"/>
      <c r="CF115" s="946" t="s">
        <v>228</v>
      </c>
      <c r="CG115" s="947"/>
      <c r="CH115" s="947"/>
      <c r="CI115" s="947"/>
      <c r="CJ115" s="947"/>
      <c r="CK115" s="1000"/>
      <c r="CL115" s="895"/>
      <c r="CM115" s="891" t="s">
        <v>437</v>
      </c>
      <c r="CN115" s="984"/>
      <c r="CO115" s="984"/>
      <c r="CP115" s="984"/>
      <c r="CQ115" s="984"/>
      <c r="CR115" s="984"/>
      <c r="CS115" s="984"/>
      <c r="CT115" s="984"/>
      <c r="CU115" s="984"/>
      <c r="CV115" s="984"/>
      <c r="CW115" s="984"/>
      <c r="CX115" s="984"/>
      <c r="CY115" s="984"/>
      <c r="CZ115" s="984"/>
      <c r="DA115" s="984"/>
      <c r="DB115" s="984"/>
      <c r="DC115" s="984"/>
      <c r="DD115" s="984"/>
      <c r="DE115" s="984"/>
      <c r="DF115" s="795"/>
      <c r="DG115" s="798" t="s">
        <v>421</v>
      </c>
      <c r="DH115" s="799"/>
      <c r="DI115" s="799"/>
      <c r="DJ115" s="799"/>
      <c r="DK115" s="800"/>
      <c r="DL115" s="801" t="s">
        <v>421</v>
      </c>
      <c r="DM115" s="799"/>
      <c r="DN115" s="799"/>
      <c r="DO115" s="799"/>
      <c r="DP115" s="800"/>
      <c r="DQ115" s="801" t="s">
        <v>397</v>
      </c>
      <c r="DR115" s="799"/>
      <c r="DS115" s="799"/>
      <c r="DT115" s="799"/>
      <c r="DU115" s="800"/>
      <c r="DV115" s="802" t="s">
        <v>421</v>
      </c>
      <c r="DW115" s="803"/>
      <c r="DX115" s="803"/>
      <c r="DY115" s="803"/>
      <c r="DZ115" s="804"/>
    </row>
    <row r="116" spans="1:130" s="226" customFormat="1" ht="26.25" customHeight="1" x14ac:dyDescent="0.15">
      <c r="A116" s="989"/>
      <c r="B116" s="990"/>
      <c r="C116" s="796" t="s">
        <v>438</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98">
        <v>112</v>
      </c>
      <c r="AB116" s="799"/>
      <c r="AC116" s="799"/>
      <c r="AD116" s="799"/>
      <c r="AE116" s="800"/>
      <c r="AF116" s="801">
        <v>123</v>
      </c>
      <c r="AG116" s="799"/>
      <c r="AH116" s="799"/>
      <c r="AI116" s="799"/>
      <c r="AJ116" s="800"/>
      <c r="AK116" s="801">
        <v>167</v>
      </c>
      <c r="AL116" s="799"/>
      <c r="AM116" s="799"/>
      <c r="AN116" s="799"/>
      <c r="AO116" s="800"/>
      <c r="AP116" s="802">
        <v>0</v>
      </c>
      <c r="AQ116" s="803"/>
      <c r="AR116" s="803"/>
      <c r="AS116" s="803"/>
      <c r="AT116" s="804"/>
      <c r="AU116" s="1005"/>
      <c r="AV116" s="1006"/>
      <c r="AW116" s="1006"/>
      <c r="AX116" s="1006"/>
      <c r="AY116" s="1006"/>
      <c r="AZ116" s="805" t="s">
        <v>439</v>
      </c>
      <c r="BA116" s="806"/>
      <c r="BB116" s="806"/>
      <c r="BC116" s="806"/>
      <c r="BD116" s="806"/>
      <c r="BE116" s="806"/>
      <c r="BF116" s="806"/>
      <c r="BG116" s="806"/>
      <c r="BH116" s="806"/>
      <c r="BI116" s="806"/>
      <c r="BJ116" s="806"/>
      <c r="BK116" s="806"/>
      <c r="BL116" s="806"/>
      <c r="BM116" s="806"/>
      <c r="BN116" s="806"/>
      <c r="BO116" s="806"/>
      <c r="BP116" s="807"/>
      <c r="BQ116" s="863" t="s">
        <v>228</v>
      </c>
      <c r="BR116" s="864"/>
      <c r="BS116" s="864"/>
      <c r="BT116" s="864"/>
      <c r="BU116" s="864"/>
      <c r="BV116" s="864" t="s">
        <v>421</v>
      </c>
      <c r="BW116" s="864"/>
      <c r="BX116" s="864"/>
      <c r="BY116" s="864"/>
      <c r="BZ116" s="864"/>
      <c r="CA116" s="864" t="s">
        <v>397</v>
      </c>
      <c r="CB116" s="864"/>
      <c r="CC116" s="864"/>
      <c r="CD116" s="864"/>
      <c r="CE116" s="864"/>
      <c r="CF116" s="946" t="s">
        <v>228</v>
      </c>
      <c r="CG116" s="947"/>
      <c r="CH116" s="947"/>
      <c r="CI116" s="947"/>
      <c r="CJ116" s="947"/>
      <c r="CK116" s="1000"/>
      <c r="CL116" s="895"/>
      <c r="CM116" s="898" t="s">
        <v>440</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798" t="s">
        <v>228</v>
      </c>
      <c r="DH116" s="799"/>
      <c r="DI116" s="799"/>
      <c r="DJ116" s="799"/>
      <c r="DK116" s="800"/>
      <c r="DL116" s="801" t="s">
        <v>228</v>
      </c>
      <c r="DM116" s="799"/>
      <c r="DN116" s="799"/>
      <c r="DO116" s="799"/>
      <c r="DP116" s="800"/>
      <c r="DQ116" s="801" t="s">
        <v>421</v>
      </c>
      <c r="DR116" s="799"/>
      <c r="DS116" s="799"/>
      <c r="DT116" s="799"/>
      <c r="DU116" s="800"/>
      <c r="DV116" s="802" t="s">
        <v>228</v>
      </c>
      <c r="DW116" s="803"/>
      <c r="DX116" s="803"/>
      <c r="DY116" s="803"/>
      <c r="DZ116" s="804"/>
    </row>
    <row r="117" spans="1:130" s="226" customFormat="1" ht="26.25" customHeight="1" x14ac:dyDescent="0.15">
      <c r="A117" s="970" t="s">
        <v>177</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948" t="s">
        <v>441</v>
      </c>
      <c r="Z117" s="972"/>
      <c r="AA117" s="977">
        <v>816158</v>
      </c>
      <c r="AB117" s="978"/>
      <c r="AC117" s="978"/>
      <c r="AD117" s="978"/>
      <c r="AE117" s="979"/>
      <c r="AF117" s="980">
        <v>808231</v>
      </c>
      <c r="AG117" s="978"/>
      <c r="AH117" s="978"/>
      <c r="AI117" s="978"/>
      <c r="AJ117" s="979"/>
      <c r="AK117" s="980">
        <v>805354</v>
      </c>
      <c r="AL117" s="978"/>
      <c r="AM117" s="978"/>
      <c r="AN117" s="978"/>
      <c r="AO117" s="979"/>
      <c r="AP117" s="981"/>
      <c r="AQ117" s="982"/>
      <c r="AR117" s="982"/>
      <c r="AS117" s="982"/>
      <c r="AT117" s="983"/>
      <c r="AU117" s="1005"/>
      <c r="AV117" s="1006"/>
      <c r="AW117" s="1006"/>
      <c r="AX117" s="1006"/>
      <c r="AY117" s="1006"/>
      <c r="AZ117" s="805" t="s">
        <v>442</v>
      </c>
      <c r="BA117" s="806"/>
      <c r="BB117" s="806"/>
      <c r="BC117" s="806"/>
      <c r="BD117" s="806"/>
      <c r="BE117" s="806"/>
      <c r="BF117" s="806"/>
      <c r="BG117" s="806"/>
      <c r="BH117" s="806"/>
      <c r="BI117" s="806"/>
      <c r="BJ117" s="806"/>
      <c r="BK117" s="806"/>
      <c r="BL117" s="806"/>
      <c r="BM117" s="806"/>
      <c r="BN117" s="806"/>
      <c r="BO117" s="806"/>
      <c r="BP117" s="807"/>
      <c r="BQ117" s="863" t="s">
        <v>443</v>
      </c>
      <c r="BR117" s="864"/>
      <c r="BS117" s="864"/>
      <c r="BT117" s="864"/>
      <c r="BU117" s="864"/>
      <c r="BV117" s="864" t="s">
        <v>421</v>
      </c>
      <c r="BW117" s="864"/>
      <c r="BX117" s="864"/>
      <c r="BY117" s="864"/>
      <c r="BZ117" s="864"/>
      <c r="CA117" s="864" t="s">
        <v>443</v>
      </c>
      <c r="CB117" s="864"/>
      <c r="CC117" s="864"/>
      <c r="CD117" s="864"/>
      <c r="CE117" s="864"/>
      <c r="CF117" s="946" t="s">
        <v>421</v>
      </c>
      <c r="CG117" s="947"/>
      <c r="CH117" s="947"/>
      <c r="CI117" s="947"/>
      <c r="CJ117" s="947"/>
      <c r="CK117" s="1000"/>
      <c r="CL117" s="895"/>
      <c r="CM117" s="898" t="s">
        <v>444</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798" t="s">
        <v>443</v>
      </c>
      <c r="DH117" s="799"/>
      <c r="DI117" s="799"/>
      <c r="DJ117" s="799"/>
      <c r="DK117" s="800"/>
      <c r="DL117" s="801" t="s">
        <v>421</v>
      </c>
      <c r="DM117" s="799"/>
      <c r="DN117" s="799"/>
      <c r="DO117" s="799"/>
      <c r="DP117" s="800"/>
      <c r="DQ117" s="801" t="s">
        <v>443</v>
      </c>
      <c r="DR117" s="799"/>
      <c r="DS117" s="799"/>
      <c r="DT117" s="799"/>
      <c r="DU117" s="800"/>
      <c r="DV117" s="802" t="s">
        <v>421</v>
      </c>
      <c r="DW117" s="803"/>
      <c r="DX117" s="803"/>
      <c r="DY117" s="803"/>
      <c r="DZ117" s="804"/>
    </row>
    <row r="118" spans="1:130" s="226" customFormat="1" ht="26.25" customHeight="1" x14ac:dyDescent="0.15">
      <c r="A118" s="970" t="s">
        <v>416</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3" t="s">
        <v>414</v>
      </c>
      <c r="AB118" s="971"/>
      <c r="AC118" s="971"/>
      <c r="AD118" s="971"/>
      <c r="AE118" s="972"/>
      <c r="AF118" s="973" t="s">
        <v>296</v>
      </c>
      <c r="AG118" s="971"/>
      <c r="AH118" s="971"/>
      <c r="AI118" s="971"/>
      <c r="AJ118" s="972"/>
      <c r="AK118" s="973" t="s">
        <v>295</v>
      </c>
      <c r="AL118" s="971"/>
      <c r="AM118" s="971"/>
      <c r="AN118" s="971"/>
      <c r="AO118" s="972"/>
      <c r="AP118" s="974" t="s">
        <v>415</v>
      </c>
      <c r="AQ118" s="975"/>
      <c r="AR118" s="975"/>
      <c r="AS118" s="975"/>
      <c r="AT118" s="976"/>
      <c r="AU118" s="1005"/>
      <c r="AV118" s="1006"/>
      <c r="AW118" s="1006"/>
      <c r="AX118" s="1006"/>
      <c r="AY118" s="1006"/>
      <c r="AZ118" s="950" t="s">
        <v>445</v>
      </c>
      <c r="BA118" s="796"/>
      <c r="BB118" s="796"/>
      <c r="BC118" s="796"/>
      <c r="BD118" s="796"/>
      <c r="BE118" s="796"/>
      <c r="BF118" s="796"/>
      <c r="BG118" s="796"/>
      <c r="BH118" s="796"/>
      <c r="BI118" s="796"/>
      <c r="BJ118" s="796"/>
      <c r="BK118" s="796"/>
      <c r="BL118" s="796"/>
      <c r="BM118" s="796"/>
      <c r="BN118" s="796"/>
      <c r="BO118" s="796"/>
      <c r="BP118" s="797"/>
      <c r="BQ118" s="951" t="s">
        <v>443</v>
      </c>
      <c r="BR118" s="919"/>
      <c r="BS118" s="919"/>
      <c r="BT118" s="919"/>
      <c r="BU118" s="919"/>
      <c r="BV118" s="919" t="s">
        <v>421</v>
      </c>
      <c r="BW118" s="919"/>
      <c r="BX118" s="919"/>
      <c r="BY118" s="919"/>
      <c r="BZ118" s="919"/>
      <c r="CA118" s="919" t="s">
        <v>443</v>
      </c>
      <c r="CB118" s="919"/>
      <c r="CC118" s="919"/>
      <c r="CD118" s="919"/>
      <c r="CE118" s="919"/>
      <c r="CF118" s="946" t="s">
        <v>443</v>
      </c>
      <c r="CG118" s="947"/>
      <c r="CH118" s="947"/>
      <c r="CI118" s="947"/>
      <c r="CJ118" s="947"/>
      <c r="CK118" s="1000"/>
      <c r="CL118" s="895"/>
      <c r="CM118" s="898" t="s">
        <v>446</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798" t="s">
        <v>421</v>
      </c>
      <c r="DH118" s="799"/>
      <c r="DI118" s="799"/>
      <c r="DJ118" s="799"/>
      <c r="DK118" s="800"/>
      <c r="DL118" s="801" t="s">
        <v>421</v>
      </c>
      <c r="DM118" s="799"/>
      <c r="DN118" s="799"/>
      <c r="DO118" s="799"/>
      <c r="DP118" s="800"/>
      <c r="DQ118" s="801" t="s">
        <v>421</v>
      </c>
      <c r="DR118" s="799"/>
      <c r="DS118" s="799"/>
      <c r="DT118" s="799"/>
      <c r="DU118" s="800"/>
      <c r="DV118" s="802" t="s">
        <v>421</v>
      </c>
      <c r="DW118" s="803"/>
      <c r="DX118" s="803"/>
      <c r="DY118" s="803"/>
      <c r="DZ118" s="804"/>
    </row>
    <row r="119" spans="1:130" s="226" customFormat="1" ht="26.25" customHeight="1" x14ac:dyDescent="0.15">
      <c r="A119" s="892" t="s">
        <v>419</v>
      </c>
      <c r="B119" s="893"/>
      <c r="C119" s="960" t="s">
        <v>420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421</v>
      </c>
      <c r="AB119" s="964"/>
      <c r="AC119" s="964"/>
      <c r="AD119" s="964"/>
      <c r="AE119" s="965"/>
      <c r="AF119" s="966" t="s">
        <v>443</v>
      </c>
      <c r="AG119" s="964"/>
      <c r="AH119" s="964"/>
      <c r="AI119" s="964"/>
      <c r="AJ119" s="965"/>
      <c r="AK119" s="966" t="s">
        <v>397</v>
      </c>
      <c r="AL119" s="964"/>
      <c r="AM119" s="964"/>
      <c r="AN119" s="964"/>
      <c r="AO119" s="965"/>
      <c r="AP119" s="967" t="s">
        <v>443</v>
      </c>
      <c r="AQ119" s="968"/>
      <c r="AR119" s="968"/>
      <c r="AS119" s="968"/>
      <c r="AT119" s="969"/>
      <c r="AU119" s="1007"/>
      <c r="AV119" s="1008"/>
      <c r="AW119" s="1008"/>
      <c r="AX119" s="1008"/>
      <c r="AY119" s="1008"/>
      <c r="AZ119" s="257" t="s">
        <v>177</v>
      </c>
      <c r="BA119" s="257"/>
      <c r="BB119" s="257"/>
      <c r="BC119" s="257"/>
      <c r="BD119" s="257"/>
      <c r="BE119" s="257"/>
      <c r="BF119" s="257"/>
      <c r="BG119" s="257"/>
      <c r="BH119" s="257"/>
      <c r="BI119" s="257"/>
      <c r="BJ119" s="257"/>
      <c r="BK119" s="257"/>
      <c r="BL119" s="257"/>
      <c r="BM119" s="257"/>
      <c r="BN119" s="257"/>
      <c r="BO119" s="948" t="s">
        <v>447</v>
      </c>
      <c r="BP119" s="949"/>
      <c r="BQ119" s="951">
        <v>8024130</v>
      </c>
      <c r="BR119" s="919"/>
      <c r="BS119" s="919"/>
      <c r="BT119" s="919"/>
      <c r="BU119" s="919"/>
      <c r="BV119" s="919">
        <v>7460992</v>
      </c>
      <c r="BW119" s="919"/>
      <c r="BX119" s="919"/>
      <c r="BY119" s="919"/>
      <c r="BZ119" s="919"/>
      <c r="CA119" s="919">
        <v>7042017</v>
      </c>
      <c r="CB119" s="919"/>
      <c r="CC119" s="919"/>
      <c r="CD119" s="919"/>
      <c r="CE119" s="919"/>
      <c r="CF119" s="827"/>
      <c r="CG119" s="828"/>
      <c r="CH119" s="828"/>
      <c r="CI119" s="828"/>
      <c r="CJ119" s="908"/>
      <c r="CK119" s="1001"/>
      <c r="CL119" s="897"/>
      <c r="CM119" s="912" t="s">
        <v>448</v>
      </c>
      <c r="CN119" s="913"/>
      <c r="CO119" s="913"/>
      <c r="CP119" s="913"/>
      <c r="CQ119" s="913"/>
      <c r="CR119" s="913"/>
      <c r="CS119" s="913"/>
      <c r="CT119" s="913"/>
      <c r="CU119" s="913"/>
      <c r="CV119" s="913"/>
      <c r="CW119" s="913"/>
      <c r="CX119" s="913"/>
      <c r="CY119" s="913"/>
      <c r="CZ119" s="913"/>
      <c r="DA119" s="913"/>
      <c r="DB119" s="913"/>
      <c r="DC119" s="913"/>
      <c r="DD119" s="913"/>
      <c r="DE119" s="913"/>
      <c r="DF119" s="914"/>
      <c r="DG119" s="840">
        <v>26723</v>
      </c>
      <c r="DH119" s="841"/>
      <c r="DI119" s="841"/>
      <c r="DJ119" s="841"/>
      <c r="DK119" s="842"/>
      <c r="DL119" s="843">
        <v>21373</v>
      </c>
      <c r="DM119" s="841"/>
      <c r="DN119" s="841"/>
      <c r="DO119" s="841"/>
      <c r="DP119" s="842"/>
      <c r="DQ119" s="843">
        <v>16798</v>
      </c>
      <c r="DR119" s="841"/>
      <c r="DS119" s="841"/>
      <c r="DT119" s="841"/>
      <c r="DU119" s="842"/>
      <c r="DV119" s="922">
        <v>0.8</v>
      </c>
      <c r="DW119" s="923"/>
      <c r="DX119" s="923"/>
      <c r="DY119" s="923"/>
      <c r="DZ119" s="924"/>
    </row>
    <row r="120" spans="1:130" s="226" customFormat="1" ht="26.25" customHeight="1" x14ac:dyDescent="0.15">
      <c r="A120" s="894"/>
      <c r="B120" s="895"/>
      <c r="C120" s="898" t="s">
        <v>424</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798" t="s">
        <v>397</v>
      </c>
      <c r="AB120" s="799"/>
      <c r="AC120" s="799"/>
      <c r="AD120" s="799"/>
      <c r="AE120" s="800"/>
      <c r="AF120" s="801" t="s">
        <v>421</v>
      </c>
      <c r="AG120" s="799"/>
      <c r="AH120" s="799"/>
      <c r="AI120" s="799"/>
      <c r="AJ120" s="800"/>
      <c r="AK120" s="801" t="s">
        <v>421</v>
      </c>
      <c r="AL120" s="799"/>
      <c r="AM120" s="799"/>
      <c r="AN120" s="799"/>
      <c r="AO120" s="800"/>
      <c r="AP120" s="802" t="s">
        <v>397</v>
      </c>
      <c r="AQ120" s="803"/>
      <c r="AR120" s="803"/>
      <c r="AS120" s="803"/>
      <c r="AT120" s="804"/>
      <c r="AU120" s="952" t="s">
        <v>449</v>
      </c>
      <c r="AV120" s="953"/>
      <c r="AW120" s="953"/>
      <c r="AX120" s="953"/>
      <c r="AY120" s="954"/>
      <c r="AZ120" s="934" t="s">
        <v>450</v>
      </c>
      <c r="BA120" s="884"/>
      <c r="BB120" s="884"/>
      <c r="BC120" s="884"/>
      <c r="BD120" s="884"/>
      <c r="BE120" s="884"/>
      <c r="BF120" s="884"/>
      <c r="BG120" s="884"/>
      <c r="BH120" s="884"/>
      <c r="BI120" s="884"/>
      <c r="BJ120" s="884"/>
      <c r="BK120" s="884"/>
      <c r="BL120" s="884"/>
      <c r="BM120" s="884"/>
      <c r="BN120" s="884"/>
      <c r="BO120" s="884"/>
      <c r="BP120" s="885"/>
      <c r="BQ120" s="935">
        <v>1862241</v>
      </c>
      <c r="BR120" s="916"/>
      <c r="BS120" s="916"/>
      <c r="BT120" s="916"/>
      <c r="BU120" s="916"/>
      <c r="BV120" s="916">
        <v>1826211</v>
      </c>
      <c r="BW120" s="916"/>
      <c r="BX120" s="916"/>
      <c r="BY120" s="916"/>
      <c r="BZ120" s="916"/>
      <c r="CA120" s="916">
        <v>1981570</v>
      </c>
      <c r="CB120" s="916"/>
      <c r="CC120" s="916"/>
      <c r="CD120" s="916"/>
      <c r="CE120" s="916"/>
      <c r="CF120" s="937">
        <v>89.3</v>
      </c>
      <c r="CG120" s="938"/>
      <c r="CH120" s="938"/>
      <c r="CI120" s="938"/>
      <c r="CJ120" s="938"/>
      <c r="CK120" s="939" t="s">
        <v>451</v>
      </c>
      <c r="CL120" s="926"/>
      <c r="CM120" s="926"/>
      <c r="CN120" s="926"/>
      <c r="CO120" s="927"/>
      <c r="CP120" s="943" t="s">
        <v>395</v>
      </c>
      <c r="CQ120" s="944"/>
      <c r="CR120" s="944"/>
      <c r="CS120" s="944"/>
      <c r="CT120" s="944"/>
      <c r="CU120" s="944"/>
      <c r="CV120" s="944"/>
      <c r="CW120" s="944"/>
      <c r="CX120" s="944"/>
      <c r="CY120" s="944"/>
      <c r="CZ120" s="944"/>
      <c r="DA120" s="944"/>
      <c r="DB120" s="944"/>
      <c r="DC120" s="944"/>
      <c r="DD120" s="944"/>
      <c r="DE120" s="944"/>
      <c r="DF120" s="945"/>
      <c r="DG120" s="935">
        <v>2366274</v>
      </c>
      <c r="DH120" s="916"/>
      <c r="DI120" s="916"/>
      <c r="DJ120" s="916"/>
      <c r="DK120" s="916"/>
      <c r="DL120" s="916">
        <v>2172673</v>
      </c>
      <c r="DM120" s="916"/>
      <c r="DN120" s="916"/>
      <c r="DO120" s="916"/>
      <c r="DP120" s="916"/>
      <c r="DQ120" s="916">
        <v>1991736</v>
      </c>
      <c r="DR120" s="916"/>
      <c r="DS120" s="916"/>
      <c r="DT120" s="916"/>
      <c r="DU120" s="916"/>
      <c r="DV120" s="917">
        <v>89.8</v>
      </c>
      <c r="DW120" s="917"/>
      <c r="DX120" s="917"/>
      <c r="DY120" s="917"/>
      <c r="DZ120" s="918"/>
    </row>
    <row r="121" spans="1:130" s="226" customFormat="1" ht="26.25" customHeight="1" x14ac:dyDescent="0.15">
      <c r="A121" s="894"/>
      <c r="B121" s="895"/>
      <c r="C121" s="805" t="s">
        <v>452</v>
      </c>
      <c r="D121" s="806"/>
      <c r="E121" s="806"/>
      <c r="F121" s="806"/>
      <c r="G121" s="806"/>
      <c r="H121" s="806"/>
      <c r="I121" s="806"/>
      <c r="J121" s="806"/>
      <c r="K121" s="806"/>
      <c r="L121" s="806"/>
      <c r="M121" s="806"/>
      <c r="N121" s="806"/>
      <c r="O121" s="806"/>
      <c r="P121" s="806"/>
      <c r="Q121" s="806"/>
      <c r="R121" s="806"/>
      <c r="S121" s="806"/>
      <c r="T121" s="806"/>
      <c r="U121" s="806"/>
      <c r="V121" s="806"/>
      <c r="W121" s="806"/>
      <c r="X121" s="806"/>
      <c r="Y121" s="806"/>
      <c r="Z121" s="807"/>
      <c r="AA121" s="798" t="s">
        <v>421</v>
      </c>
      <c r="AB121" s="799"/>
      <c r="AC121" s="799"/>
      <c r="AD121" s="799"/>
      <c r="AE121" s="800"/>
      <c r="AF121" s="801" t="s">
        <v>421</v>
      </c>
      <c r="AG121" s="799"/>
      <c r="AH121" s="799"/>
      <c r="AI121" s="799"/>
      <c r="AJ121" s="800"/>
      <c r="AK121" s="801" t="s">
        <v>421</v>
      </c>
      <c r="AL121" s="799"/>
      <c r="AM121" s="799"/>
      <c r="AN121" s="799"/>
      <c r="AO121" s="800"/>
      <c r="AP121" s="802" t="s">
        <v>421</v>
      </c>
      <c r="AQ121" s="803"/>
      <c r="AR121" s="803"/>
      <c r="AS121" s="803"/>
      <c r="AT121" s="804"/>
      <c r="AU121" s="955"/>
      <c r="AV121" s="956"/>
      <c r="AW121" s="956"/>
      <c r="AX121" s="956"/>
      <c r="AY121" s="957"/>
      <c r="AZ121" s="891" t="s">
        <v>453</v>
      </c>
      <c r="BA121" s="794"/>
      <c r="BB121" s="794"/>
      <c r="BC121" s="794"/>
      <c r="BD121" s="794"/>
      <c r="BE121" s="794"/>
      <c r="BF121" s="794"/>
      <c r="BG121" s="794"/>
      <c r="BH121" s="794"/>
      <c r="BI121" s="794"/>
      <c r="BJ121" s="794"/>
      <c r="BK121" s="794"/>
      <c r="BL121" s="794"/>
      <c r="BM121" s="794"/>
      <c r="BN121" s="794"/>
      <c r="BO121" s="794"/>
      <c r="BP121" s="795"/>
      <c r="BQ121" s="863">
        <v>77196</v>
      </c>
      <c r="BR121" s="864"/>
      <c r="BS121" s="864"/>
      <c r="BT121" s="864"/>
      <c r="BU121" s="864"/>
      <c r="BV121" s="864">
        <v>64844</v>
      </c>
      <c r="BW121" s="864"/>
      <c r="BX121" s="864"/>
      <c r="BY121" s="864"/>
      <c r="BZ121" s="864"/>
      <c r="CA121" s="864">
        <v>52682</v>
      </c>
      <c r="CB121" s="864"/>
      <c r="CC121" s="864"/>
      <c r="CD121" s="864"/>
      <c r="CE121" s="864"/>
      <c r="CF121" s="946">
        <v>2.4</v>
      </c>
      <c r="CG121" s="947"/>
      <c r="CH121" s="947"/>
      <c r="CI121" s="947"/>
      <c r="CJ121" s="947"/>
      <c r="CK121" s="940"/>
      <c r="CL121" s="929"/>
      <c r="CM121" s="929"/>
      <c r="CN121" s="929"/>
      <c r="CO121" s="930"/>
      <c r="CP121" s="909" t="s">
        <v>454</v>
      </c>
      <c r="CQ121" s="910"/>
      <c r="CR121" s="910"/>
      <c r="CS121" s="910"/>
      <c r="CT121" s="910"/>
      <c r="CU121" s="910"/>
      <c r="CV121" s="910"/>
      <c r="CW121" s="910"/>
      <c r="CX121" s="910"/>
      <c r="CY121" s="910"/>
      <c r="CZ121" s="910"/>
      <c r="DA121" s="910"/>
      <c r="DB121" s="910"/>
      <c r="DC121" s="910"/>
      <c r="DD121" s="910"/>
      <c r="DE121" s="910"/>
      <c r="DF121" s="911"/>
      <c r="DG121" s="863">
        <v>506080</v>
      </c>
      <c r="DH121" s="864"/>
      <c r="DI121" s="864"/>
      <c r="DJ121" s="864"/>
      <c r="DK121" s="864"/>
      <c r="DL121" s="864">
        <v>454429</v>
      </c>
      <c r="DM121" s="864"/>
      <c r="DN121" s="864"/>
      <c r="DO121" s="864"/>
      <c r="DP121" s="864"/>
      <c r="DQ121" s="864">
        <v>449396</v>
      </c>
      <c r="DR121" s="864"/>
      <c r="DS121" s="864"/>
      <c r="DT121" s="864"/>
      <c r="DU121" s="864"/>
      <c r="DV121" s="870">
        <v>20.3</v>
      </c>
      <c r="DW121" s="870"/>
      <c r="DX121" s="870"/>
      <c r="DY121" s="870"/>
      <c r="DZ121" s="871"/>
    </row>
    <row r="122" spans="1:130" s="226" customFormat="1" ht="26.25" customHeight="1" x14ac:dyDescent="0.15">
      <c r="A122" s="894"/>
      <c r="B122" s="895"/>
      <c r="C122" s="898" t="s">
        <v>434</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798" t="s">
        <v>421</v>
      </c>
      <c r="AB122" s="799"/>
      <c r="AC122" s="799"/>
      <c r="AD122" s="799"/>
      <c r="AE122" s="800"/>
      <c r="AF122" s="801" t="s">
        <v>397</v>
      </c>
      <c r="AG122" s="799"/>
      <c r="AH122" s="799"/>
      <c r="AI122" s="799"/>
      <c r="AJ122" s="800"/>
      <c r="AK122" s="801" t="s">
        <v>421</v>
      </c>
      <c r="AL122" s="799"/>
      <c r="AM122" s="799"/>
      <c r="AN122" s="799"/>
      <c r="AO122" s="800"/>
      <c r="AP122" s="802" t="s">
        <v>421</v>
      </c>
      <c r="AQ122" s="803"/>
      <c r="AR122" s="803"/>
      <c r="AS122" s="803"/>
      <c r="AT122" s="804"/>
      <c r="AU122" s="955"/>
      <c r="AV122" s="956"/>
      <c r="AW122" s="956"/>
      <c r="AX122" s="956"/>
      <c r="AY122" s="957"/>
      <c r="AZ122" s="950" t="s">
        <v>455</v>
      </c>
      <c r="BA122" s="796"/>
      <c r="BB122" s="796"/>
      <c r="BC122" s="796"/>
      <c r="BD122" s="796"/>
      <c r="BE122" s="796"/>
      <c r="BF122" s="796"/>
      <c r="BG122" s="796"/>
      <c r="BH122" s="796"/>
      <c r="BI122" s="796"/>
      <c r="BJ122" s="796"/>
      <c r="BK122" s="796"/>
      <c r="BL122" s="796"/>
      <c r="BM122" s="796"/>
      <c r="BN122" s="796"/>
      <c r="BO122" s="796"/>
      <c r="BP122" s="797"/>
      <c r="BQ122" s="951">
        <v>4274176</v>
      </c>
      <c r="BR122" s="919"/>
      <c r="BS122" s="919"/>
      <c r="BT122" s="919"/>
      <c r="BU122" s="919"/>
      <c r="BV122" s="919">
        <v>4113645</v>
      </c>
      <c r="BW122" s="919"/>
      <c r="BX122" s="919"/>
      <c r="BY122" s="919"/>
      <c r="BZ122" s="919"/>
      <c r="CA122" s="919">
        <v>3811256</v>
      </c>
      <c r="CB122" s="919"/>
      <c r="CC122" s="919"/>
      <c r="CD122" s="919"/>
      <c r="CE122" s="919"/>
      <c r="CF122" s="920">
        <v>171.8</v>
      </c>
      <c r="CG122" s="921"/>
      <c r="CH122" s="921"/>
      <c r="CI122" s="921"/>
      <c r="CJ122" s="921"/>
      <c r="CK122" s="940"/>
      <c r="CL122" s="929"/>
      <c r="CM122" s="929"/>
      <c r="CN122" s="929"/>
      <c r="CO122" s="930"/>
      <c r="CP122" s="909" t="s">
        <v>456</v>
      </c>
      <c r="CQ122" s="910"/>
      <c r="CR122" s="910"/>
      <c r="CS122" s="910"/>
      <c r="CT122" s="910"/>
      <c r="CU122" s="910"/>
      <c r="CV122" s="910"/>
      <c r="CW122" s="910"/>
      <c r="CX122" s="910"/>
      <c r="CY122" s="910"/>
      <c r="CZ122" s="910"/>
      <c r="DA122" s="910"/>
      <c r="DB122" s="910"/>
      <c r="DC122" s="910"/>
      <c r="DD122" s="910"/>
      <c r="DE122" s="910"/>
      <c r="DF122" s="911"/>
      <c r="DG122" s="863" t="s">
        <v>421</v>
      </c>
      <c r="DH122" s="864"/>
      <c r="DI122" s="864"/>
      <c r="DJ122" s="864"/>
      <c r="DK122" s="864"/>
      <c r="DL122" s="864" t="s">
        <v>421</v>
      </c>
      <c r="DM122" s="864"/>
      <c r="DN122" s="864"/>
      <c r="DO122" s="864"/>
      <c r="DP122" s="864"/>
      <c r="DQ122" s="864" t="s">
        <v>397</v>
      </c>
      <c r="DR122" s="864"/>
      <c r="DS122" s="864"/>
      <c r="DT122" s="864"/>
      <c r="DU122" s="864"/>
      <c r="DV122" s="870" t="s">
        <v>397</v>
      </c>
      <c r="DW122" s="870"/>
      <c r="DX122" s="870"/>
      <c r="DY122" s="870"/>
      <c r="DZ122" s="871"/>
    </row>
    <row r="123" spans="1:130" s="226" customFormat="1" ht="26.25" customHeight="1" x14ac:dyDescent="0.15">
      <c r="A123" s="894"/>
      <c r="B123" s="895"/>
      <c r="C123" s="898" t="s">
        <v>440</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798" t="s">
        <v>397</v>
      </c>
      <c r="AB123" s="799"/>
      <c r="AC123" s="799"/>
      <c r="AD123" s="799"/>
      <c r="AE123" s="800"/>
      <c r="AF123" s="801" t="s">
        <v>421</v>
      </c>
      <c r="AG123" s="799"/>
      <c r="AH123" s="799"/>
      <c r="AI123" s="799"/>
      <c r="AJ123" s="800"/>
      <c r="AK123" s="801" t="s">
        <v>397</v>
      </c>
      <c r="AL123" s="799"/>
      <c r="AM123" s="799"/>
      <c r="AN123" s="799"/>
      <c r="AO123" s="800"/>
      <c r="AP123" s="802" t="s">
        <v>397</v>
      </c>
      <c r="AQ123" s="803"/>
      <c r="AR123" s="803"/>
      <c r="AS123" s="803"/>
      <c r="AT123" s="804"/>
      <c r="AU123" s="958"/>
      <c r="AV123" s="959"/>
      <c r="AW123" s="959"/>
      <c r="AX123" s="959"/>
      <c r="AY123" s="959"/>
      <c r="AZ123" s="257" t="s">
        <v>177</v>
      </c>
      <c r="BA123" s="257"/>
      <c r="BB123" s="257"/>
      <c r="BC123" s="257"/>
      <c r="BD123" s="257"/>
      <c r="BE123" s="257"/>
      <c r="BF123" s="257"/>
      <c r="BG123" s="257"/>
      <c r="BH123" s="257"/>
      <c r="BI123" s="257"/>
      <c r="BJ123" s="257"/>
      <c r="BK123" s="257"/>
      <c r="BL123" s="257"/>
      <c r="BM123" s="257"/>
      <c r="BN123" s="257"/>
      <c r="BO123" s="948" t="s">
        <v>457</v>
      </c>
      <c r="BP123" s="949"/>
      <c r="BQ123" s="906">
        <v>6213613</v>
      </c>
      <c r="BR123" s="907"/>
      <c r="BS123" s="907"/>
      <c r="BT123" s="907"/>
      <c r="BU123" s="907"/>
      <c r="BV123" s="907">
        <v>6004700</v>
      </c>
      <c r="BW123" s="907"/>
      <c r="BX123" s="907"/>
      <c r="BY123" s="907"/>
      <c r="BZ123" s="907"/>
      <c r="CA123" s="907">
        <v>5845508</v>
      </c>
      <c r="CB123" s="907"/>
      <c r="CC123" s="907"/>
      <c r="CD123" s="907"/>
      <c r="CE123" s="907"/>
      <c r="CF123" s="827"/>
      <c r="CG123" s="828"/>
      <c r="CH123" s="828"/>
      <c r="CI123" s="828"/>
      <c r="CJ123" s="908"/>
      <c r="CK123" s="940"/>
      <c r="CL123" s="929"/>
      <c r="CM123" s="929"/>
      <c r="CN123" s="929"/>
      <c r="CO123" s="930"/>
      <c r="CP123" s="909" t="s">
        <v>390</v>
      </c>
      <c r="CQ123" s="910"/>
      <c r="CR123" s="910"/>
      <c r="CS123" s="910"/>
      <c r="CT123" s="910"/>
      <c r="CU123" s="910"/>
      <c r="CV123" s="910"/>
      <c r="CW123" s="910"/>
      <c r="CX123" s="910"/>
      <c r="CY123" s="910"/>
      <c r="CZ123" s="910"/>
      <c r="DA123" s="910"/>
      <c r="DB123" s="910"/>
      <c r="DC123" s="910"/>
      <c r="DD123" s="910"/>
      <c r="DE123" s="910"/>
      <c r="DF123" s="911"/>
      <c r="DG123" s="798" t="s">
        <v>228</v>
      </c>
      <c r="DH123" s="799"/>
      <c r="DI123" s="799"/>
      <c r="DJ123" s="799"/>
      <c r="DK123" s="800"/>
      <c r="DL123" s="801" t="s">
        <v>228</v>
      </c>
      <c r="DM123" s="799"/>
      <c r="DN123" s="799"/>
      <c r="DO123" s="799"/>
      <c r="DP123" s="800"/>
      <c r="DQ123" s="801" t="s">
        <v>397</v>
      </c>
      <c r="DR123" s="799"/>
      <c r="DS123" s="799"/>
      <c r="DT123" s="799"/>
      <c r="DU123" s="800"/>
      <c r="DV123" s="802" t="s">
        <v>397</v>
      </c>
      <c r="DW123" s="803"/>
      <c r="DX123" s="803"/>
      <c r="DY123" s="803"/>
      <c r="DZ123" s="804"/>
    </row>
    <row r="124" spans="1:130" s="226" customFormat="1" ht="26.25" customHeight="1" thickBot="1" x14ac:dyDescent="0.2">
      <c r="A124" s="894"/>
      <c r="B124" s="895"/>
      <c r="C124" s="898" t="s">
        <v>444</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798" t="s">
        <v>228</v>
      </c>
      <c r="AB124" s="799"/>
      <c r="AC124" s="799"/>
      <c r="AD124" s="799"/>
      <c r="AE124" s="800"/>
      <c r="AF124" s="801" t="s">
        <v>397</v>
      </c>
      <c r="AG124" s="799"/>
      <c r="AH124" s="799"/>
      <c r="AI124" s="799"/>
      <c r="AJ124" s="800"/>
      <c r="AK124" s="801" t="s">
        <v>397</v>
      </c>
      <c r="AL124" s="799"/>
      <c r="AM124" s="799"/>
      <c r="AN124" s="799"/>
      <c r="AO124" s="800"/>
      <c r="AP124" s="802" t="s">
        <v>421</v>
      </c>
      <c r="AQ124" s="803"/>
      <c r="AR124" s="803"/>
      <c r="AS124" s="803"/>
      <c r="AT124" s="804"/>
      <c r="AU124" s="901" t="s">
        <v>458</v>
      </c>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3"/>
      <c r="BQ124" s="904">
        <v>86.3</v>
      </c>
      <c r="BR124" s="905"/>
      <c r="BS124" s="905"/>
      <c r="BT124" s="905"/>
      <c r="BU124" s="905"/>
      <c r="BV124" s="905">
        <v>69.7</v>
      </c>
      <c r="BW124" s="905"/>
      <c r="BX124" s="905"/>
      <c r="BY124" s="905"/>
      <c r="BZ124" s="905"/>
      <c r="CA124" s="905">
        <v>53.9</v>
      </c>
      <c r="CB124" s="905"/>
      <c r="CC124" s="905"/>
      <c r="CD124" s="905"/>
      <c r="CE124" s="905"/>
      <c r="CF124" s="787"/>
      <c r="CG124" s="788"/>
      <c r="CH124" s="788"/>
      <c r="CI124" s="788"/>
      <c r="CJ124" s="936"/>
      <c r="CK124" s="941"/>
      <c r="CL124" s="941"/>
      <c r="CM124" s="941"/>
      <c r="CN124" s="941"/>
      <c r="CO124" s="942"/>
      <c r="CP124" s="909" t="s">
        <v>459</v>
      </c>
      <c r="CQ124" s="910"/>
      <c r="CR124" s="910"/>
      <c r="CS124" s="910"/>
      <c r="CT124" s="910"/>
      <c r="CU124" s="910"/>
      <c r="CV124" s="910"/>
      <c r="CW124" s="910"/>
      <c r="CX124" s="910"/>
      <c r="CY124" s="910"/>
      <c r="CZ124" s="910"/>
      <c r="DA124" s="910"/>
      <c r="DB124" s="910"/>
      <c r="DC124" s="910"/>
      <c r="DD124" s="910"/>
      <c r="DE124" s="910"/>
      <c r="DF124" s="911"/>
      <c r="DG124" s="840" t="s">
        <v>397</v>
      </c>
      <c r="DH124" s="841"/>
      <c r="DI124" s="841"/>
      <c r="DJ124" s="841"/>
      <c r="DK124" s="842"/>
      <c r="DL124" s="843" t="s">
        <v>228</v>
      </c>
      <c r="DM124" s="841"/>
      <c r="DN124" s="841"/>
      <c r="DO124" s="841"/>
      <c r="DP124" s="842"/>
      <c r="DQ124" s="843" t="s">
        <v>228</v>
      </c>
      <c r="DR124" s="841"/>
      <c r="DS124" s="841"/>
      <c r="DT124" s="841"/>
      <c r="DU124" s="842"/>
      <c r="DV124" s="922" t="s">
        <v>397</v>
      </c>
      <c r="DW124" s="923"/>
      <c r="DX124" s="923"/>
      <c r="DY124" s="923"/>
      <c r="DZ124" s="924"/>
    </row>
    <row r="125" spans="1:130" s="226" customFormat="1" ht="26.25" customHeight="1" x14ac:dyDescent="0.15">
      <c r="A125" s="894"/>
      <c r="B125" s="895"/>
      <c r="C125" s="898" t="s">
        <v>446</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798" t="s">
        <v>228</v>
      </c>
      <c r="AB125" s="799"/>
      <c r="AC125" s="799"/>
      <c r="AD125" s="799"/>
      <c r="AE125" s="800"/>
      <c r="AF125" s="801" t="s">
        <v>228</v>
      </c>
      <c r="AG125" s="799"/>
      <c r="AH125" s="799"/>
      <c r="AI125" s="799"/>
      <c r="AJ125" s="800"/>
      <c r="AK125" s="801" t="s">
        <v>228</v>
      </c>
      <c r="AL125" s="799"/>
      <c r="AM125" s="799"/>
      <c r="AN125" s="799"/>
      <c r="AO125" s="800"/>
      <c r="AP125" s="802" t="s">
        <v>397</v>
      </c>
      <c r="AQ125" s="803"/>
      <c r="AR125" s="803"/>
      <c r="AS125" s="803"/>
      <c r="AT125" s="80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25" t="s">
        <v>460</v>
      </c>
      <c r="CL125" s="926"/>
      <c r="CM125" s="926"/>
      <c r="CN125" s="926"/>
      <c r="CO125" s="927"/>
      <c r="CP125" s="934" t="s">
        <v>461</v>
      </c>
      <c r="CQ125" s="884"/>
      <c r="CR125" s="884"/>
      <c r="CS125" s="884"/>
      <c r="CT125" s="884"/>
      <c r="CU125" s="884"/>
      <c r="CV125" s="884"/>
      <c r="CW125" s="884"/>
      <c r="CX125" s="884"/>
      <c r="CY125" s="884"/>
      <c r="CZ125" s="884"/>
      <c r="DA125" s="884"/>
      <c r="DB125" s="884"/>
      <c r="DC125" s="884"/>
      <c r="DD125" s="884"/>
      <c r="DE125" s="884"/>
      <c r="DF125" s="885"/>
      <c r="DG125" s="935" t="s">
        <v>397</v>
      </c>
      <c r="DH125" s="916"/>
      <c r="DI125" s="916"/>
      <c r="DJ125" s="916"/>
      <c r="DK125" s="916"/>
      <c r="DL125" s="916" t="s">
        <v>228</v>
      </c>
      <c r="DM125" s="916"/>
      <c r="DN125" s="916"/>
      <c r="DO125" s="916"/>
      <c r="DP125" s="916"/>
      <c r="DQ125" s="916" t="s">
        <v>397</v>
      </c>
      <c r="DR125" s="916"/>
      <c r="DS125" s="916"/>
      <c r="DT125" s="916"/>
      <c r="DU125" s="916"/>
      <c r="DV125" s="917" t="s">
        <v>397</v>
      </c>
      <c r="DW125" s="917"/>
      <c r="DX125" s="917"/>
      <c r="DY125" s="917"/>
      <c r="DZ125" s="918"/>
    </row>
    <row r="126" spans="1:130" s="226" customFormat="1" ht="26.25" customHeight="1" thickBot="1" x14ac:dyDescent="0.2">
      <c r="A126" s="894"/>
      <c r="B126" s="895"/>
      <c r="C126" s="898" t="s">
        <v>448</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798" t="s">
        <v>397</v>
      </c>
      <c r="AB126" s="799"/>
      <c r="AC126" s="799"/>
      <c r="AD126" s="799"/>
      <c r="AE126" s="800"/>
      <c r="AF126" s="801" t="s">
        <v>228</v>
      </c>
      <c r="AG126" s="799"/>
      <c r="AH126" s="799"/>
      <c r="AI126" s="799"/>
      <c r="AJ126" s="800"/>
      <c r="AK126" s="801" t="s">
        <v>228</v>
      </c>
      <c r="AL126" s="799"/>
      <c r="AM126" s="799"/>
      <c r="AN126" s="799"/>
      <c r="AO126" s="800"/>
      <c r="AP126" s="802" t="s">
        <v>228</v>
      </c>
      <c r="AQ126" s="803"/>
      <c r="AR126" s="803"/>
      <c r="AS126" s="803"/>
      <c r="AT126" s="80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8"/>
      <c r="CL126" s="929"/>
      <c r="CM126" s="929"/>
      <c r="CN126" s="929"/>
      <c r="CO126" s="930"/>
      <c r="CP126" s="891" t="s">
        <v>462</v>
      </c>
      <c r="CQ126" s="794"/>
      <c r="CR126" s="794"/>
      <c r="CS126" s="794"/>
      <c r="CT126" s="794"/>
      <c r="CU126" s="794"/>
      <c r="CV126" s="794"/>
      <c r="CW126" s="794"/>
      <c r="CX126" s="794"/>
      <c r="CY126" s="794"/>
      <c r="CZ126" s="794"/>
      <c r="DA126" s="794"/>
      <c r="DB126" s="794"/>
      <c r="DC126" s="794"/>
      <c r="DD126" s="794"/>
      <c r="DE126" s="794"/>
      <c r="DF126" s="795"/>
      <c r="DG126" s="863" t="s">
        <v>228</v>
      </c>
      <c r="DH126" s="864"/>
      <c r="DI126" s="864"/>
      <c r="DJ126" s="864"/>
      <c r="DK126" s="864"/>
      <c r="DL126" s="864" t="s">
        <v>228</v>
      </c>
      <c r="DM126" s="864"/>
      <c r="DN126" s="864"/>
      <c r="DO126" s="864"/>
      <c r="DP126" s="864"/>
      <c r="DQ126" s="864" t="s">
        <v>228</v>
      </c>
      <c r="DR126" s="864"/>
      <c r="DS126" s="864"/>
      <c r="DT126" s="864"/>
      <c r="DU126" s="864"/>
      <c r="DV126" s="870" t="s">
        <v>228</v>
      </c>
      <c r="DW126" s="870"/>
      <c r="DX126" s="870"/>
      <c r="DY126" s="870"/>
      <c r="DZ126" s="871"/>
    </row>
    <row r="127" spans="1:130" s="226" customFormat="1" ht="26.25" customHeight="1" x14ac:dyDescent="0.15">
      <c r="A127" s="896"/>
      <c r="B127" s="897"/>
      <c r="C127" s="912" t="s">
        <v>463</v>
      </c>
      <c r="D127" s="913"/>
      <c r="E127" s="913"/>
      <c r="F127" s="913"/>
      <c r="G127" s="913"/>
      <c r="H127" s="913"/>
      <c r="I127" s="913"/>
      <c r="J127" s="913"/>
      <c r="K127" s="913"/>
      <c r="L127" s="913"/>
      <c r="M127" s="913"/>
      <c r="N127" s="913"/>
      <c r="O127" s="913"/>
      <c r="P127" s="913"/>
      <c r="Q127" s="913"/>
      <c r="R127" s="913"/>
      <c r="S127" s="913"/>
      <c r="T127" s="913"/>
      <c r="U127" s="913"/>
      <c r="V127" s="913"/>
      <c r="W127" s="913"/>
      <c r="X127" s="913"/>
      <c r="Y127" s="913"/>
      <c r="Z127" s="914"/>
      <c r="AA127" s="798">
        <v>2156</v>
      </c>
      <c r="AB127" s="799"/>
      <c r="AC127" s="799"/>
      <c r="AD127" s="799"/>
      <c r="AE127" s="800"/>
      <c r="AF127" s="801">
        <v>2017</v>
      </c>
      <c r="AG127" s="799"/>
      <c r="AH127" s="799"/>
      <c r="AI127" s="799"/>
      <c r="AJ127" s="800"/>
      <c r="AK127" s="801">
        <v>1713</v>
      </c>
      <c r="AL127" s="799"/>
      <c r="AM127" s="799"/>
      <c r="AN127" s="799"/>
      <c r="AO127" s="800"/>
      <c r="AP127" s="802">
        <v>0.1</v>
      </c>
      <c r="AQ127" s="803"/>
      <c r="AR127" s="803"/>
      <c r="AS127" s="803"/>
      <c r="AT127" s="804"/>
      <c r="AU127" s="262"/>
      <c r="AV127" s="262"/>
      <c r="AW127" s="262"/>
      <c r="AX127" s="915" t="s">
        <v>464</v>
      </c>
      <c r="AY127" s="888"/>
      <c r="AZ127" s="888"/>
      <c r="BA127" s="888"/>
      <c r="BB127" s="888"/>
      <c r="BC127" s="888"/>
      <c r="BD127" s="888"/>
      <c r="BE127" s="889"/>
      <c r="BF127" s="887" t="s">
        <v>465</v>
      </c>
      <c r="BG127" s="888"/>
      <c r="BH127" s="888"/>
      <c r="BI127" s="888"/>
      <c r="BJ127" s="888"/>
      <c r="BK127" s="888"/>
      <c r="BL127" s="889"/>
      <c r="BM127" s="887" t="s">
        <v>466</v>
      </c>
      <c r="BN127" s="888"/>
      <c r="BO127" s="888"/>
      <c r="BP127" s="888"/>
      <c r="BQ127" s="888"/>
      <c r="BR127" s="888"/>
      <c r="BS127" s="889"/>
      <c r="BT127" s="887" t="s">
        <v>467</v>
      </c>
      <c r="BU127" s="888"/>
      <c r="BV127" s="888"/>
      <c r="BW127" s="888"/>
      <c r="BX127" s="888"/>
      <c r="BY127" s="888"/>
      <c r="BZ127" s="890"/>
      <c r="CA127" s="262"/>
      <c r="CB127" s="262"/>
      <c r="CC127" s="262"/>
      <c r="CD127" s="263"/>
      <c r="CE127" s="263"/>
      <c r="CF127" s="263"/>
      <c r="CG127" s="260"/>
      <c r="CH127" s="260"/>
      <c r="CI127" s="260"/>
      <c r="CJ127" s="261"/>
      <c r="CK127" s="928"/>
      <c r="CL127" s="929"/>
      <c r="CM127" s="929"/>
      <c r="CN127" s="929"/>
      <c r="CO127" s="930"/>
      <c r="CP127" s="891" t="s">
        <v>468</v>
      </c>
      <c r="CQ127" s="794"/>
      <c r="CR127" s="794"/>
      <c r="CS127" s="794"/>
      <c r="CT127" s="794"/>
      <c r="CU127" s="794"/>
      <c r="CV127" s="794"/>
      <c r="CW127" s="794"/>
      <c r="CX127" s="794"/>
      <c r="CY127" s="794"/>
      <c r="CZ127" s="794"/>
      <c r="DA127" s="794"/>
      <c r="DB127" s="794"/>
      <c r="DC127" s="794"/>
      <c r="DD127" s="794"/>
      <c r="DE127" s="794"/>
      <c r="DF127" s="795"/>
      <c r="DG127" s="863" t="s">
        <v>228</v>
      </c>
      <c r="DH127" s="864"/>
      <c r="DI127" s="864"/>
      <c r="DJ127" s="864"/>
      <c r="DK127" s="864"/>
      <c r="DL127" s="864" t="s">
        <v>228</v>
      </c>
      <c r="DM127" s="864"/>
      <c r="DN127" s="864"/>
      <c r="DO127" s="864"/>
      <c r="DP127" s="864"/>
      <c r="DQ127" s="864" t="s">
        <v>228</v>
      </c>
      <c r="DR127" s="864"/>
      <c r="DS127" s="864"/>
      <c r="DT127" s="864"/>
      <c r="DU127" s="864"/>
      <c r="DV127" s="870" t="s">
        <v>228</v>
      </c>
      <c r="DW127" s="870"/>
      <c r="DX127" s="870"/>
      <c r="DY127" s="870"/>
      <c r="DZ127" s="871"/>
    </row>
    <row r="128" spans="1:130" s="226" customFormat="1" ht="26.25" customHeight="1" thickBot="1" x14ac:dyDescent="0.2">
      <c r="A128" s="872" t="s">
        <v>469</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470</v>
      </c>
      <c r="X128" s="874"/>
      <c r="Y128" s="874"/>
      <c r="Z128" s="875"/>
      <c r="AA128" s="876">
        <v>10948</v>
      </c>
      <c r="AB128" s="877"/>
      <c r="AC128" s="877"/>
      <c r="AD128" s="877"/>
      <c r="AE128" s="878"/>
      <c r="AF128" s="879">
        <v>10339</v>
      </c>
      <c r="AG128" s="877"/>
      <c r="AH128" s="877"/>
      <c r="AI128" s="877"/>
      <c r="AJ128" s="878"/>
      <c r="AK128" s="879">
        <v>9758</v>
      </c>
      <c r="AL128" s="877"/>
      <c r="AM128" s="877"/>
      <c r="AN128" s="877"/>
      <c r="AO128" s="878"/>
      <c r="AP128" s="880"/>
      <c r="AQ128" s="881"/>
      <c r="AR128" s="881"/>
      <c r="AS128" s="881"/>
      <c r="AT128" s="882"/>
      <c r="AU128" s="262"/>
      <c r="AV128" s="262"/>
      <c r="AW128" s="262"/>
      <c r="AX128" s="883" t="s">
        <v>471</v>
      </c>
      <c r="AY128" s="884"/>
      <c r="AZ128" s="884"/>
      <c r="BA128" s="884"/>
      <c r="BB128" s="884"/>
      <c r="BC128" s="884"/>
      <c r="BD128" s="884"/>
      <c r="BE128" s="885"/>
      <c r="BF128" s="860" t="s">
        <v>228</v>
      </c>
      <c r="BG128" s="861"/>
      <c r="BH128" s="861"/>
      <c r="BI128" s="861"/>
      <c r="BJ128" s="861"/>
      <c r="BK128" s="861"/>
      <c r="BL128" s="886"/>
      <c r="BM128" s="860">
        <v>15</v>
      </c>
      <c r="BN128" s="861"/>
      <c r="BO128" s="861"/>
      <c r="BP128" s="861"/>
      <c r="BQ128" s="861"/>
      <c r="BR128" s="861"/>
      <c r="BS128" s="886"/>
      <c r="BT128" s="860">
        <v>20</v>
      </c>
      <c r="BU128" s="861"/>
      <c r="BV128" s="861"/>
      <c r="BW128" s="861"/>
      <c r="BX128" s="861"/>
      <c r="BY128" s="861"/>
      <c r="BZ128" s="862"/>
      <c r="CA128" s="263"/>
      <c r="CB128" s="263"/>
      <c r="CC128" s="263"/>
      <c r="CD128" s="263"/>
      <c r="CE128" s="263"/>
      <c r="CF128" s="263"/>
      <c r="CG128" s="260"/>
      <c r="CH128" s="260"/>
      <c r="CI128" s="260"/>
      <c r="CJ128" s="261"/>
      <c r="CK128" s="931"/>
      <c r="CL128" s="932"/>
      <c r="CM128" s="932"/>
      <c r="CN128" s="932"/>
      <c r="CO128" s="933"/>
      <c r="CP128" s="865" t="s">
        <v>472</v>
      </c>
      <c r="CQ128" s="791"/>
      <c r="CR128" s="791"/>
      <c r="CS128" s="791"/>
      <c r="CT128" s="791"/>
      <c r="CU128" s="791"/>
      <c r="CV128" s="791"/>
      <c r="CW128" s="791"/>
      <c r="CX128" s="791"/>
      <c r="CY128" s="791"/>
      <c r="CZ128" s="791"/>
      <c r="DA128" s="791"/>
      <c r="DB128" s="791"/>
      <c r="DC128" s="791"/>
      <c r="DD128" s="791"/>
      <c r="DE128" s="791"/>
      <c r="DF128" s="792"/>
      <c r="DG128" s="866" t="s">
        <v>228</v>
      </c>
      <c r="DH128" s="867"/>
      <c r="DI128" s="867"/>
      <c r="DJ128" s="867"/>
      <c r="DK128" s="867"/>
      <c r="DL128" s="867" t="s">
        <v>228</v>
      </c>
      <c r="DM128" s="867"/>
      <c r="DN128" s="867"/>
      <c r="DO128" s="867"/>
      <c r="DP128" s="867"/>
      <c r="DQ128" s="867" t="s">
        <v>228</v>
      </c>
      <c r="DR128" s="867"/>
      <c r="DS128" s="867"/>
      <c r="DT128" s="867"/>
      <c r="DU128" s="867"/>
      <c r="DV128" s="868" t="s">
        <v>228</v>
      </c>
      <c r="DW128" s="868"/>
      <c r="DX128" s="868"/>
      <c r="DY128" s="868"/>
      <c r="DZ128" s="869"/>
    </row>
    <row r="129" spans="1:131" s="226" customFormat="1" ht="26.25" customHeight="1" x14ac:dyDescent="0.15">
      <c r="A129" s="852" t="s">
        <v>99</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798">
        <v>2660189</v>
      </c>
      <c r="AB129" s="799"/>
      <c r="AC129" s="799"/>
      <c r="AD129" s="799"/>
      <c r="AE129" s="800"/>
      <c r="AF129" s="801">
        <v>2565838</v>
      </c>
      <c r="AG129" s="799"/>
      <c r="AH129" s="799"/>
      <c r="AI129" s="799"/>
      <c r="AJ129" s="800"/>
      <c r="AK129" s="801">
        <v>2677908</v>
      </c>
      <c r="AL129" s="799"/>
      <c r="AM129" s="799"/>
      <c r="AN129" s="799"/>
      <c r="AO129" s="800"/>
      <c r="AP129" s="857"/>
      <c r="AQ129" s="858"/>
      <c r="AR129" s="858"/>
      <c r="AS129" s="858"/>
      <c r="AT129" s="859"/>
      <c r="AU129" s="264"/>
      <c r="AV129" s="264"/>
      <c r="AW129" s="264"/>
      <c r="AX129" s="793" t="s">
        <v>474</v>
      </c>
      <c r="AY129" s="794"/>
      <c r="AZ129" s="794"/>
      <c r="BA129" s="794"/>
      <c r="BB129" s="794"/>
      <c r="BC129" s="794"/>
      <c r="BD129" s="794"/>
      <c r="BE129" s="795"/>
      <c r="BF129" s="847" t="s">
        <v>228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798">
        <v>564590</v>
      </c>
      <c r="AB130" s="799"/>
      <c r="AC130" s="799"/>
      <c r="AD130" s="799"/>
      <c r="AE130" s="800"/>
      <c r="AF130" s="801">
        <v>478170</v>
      </c>
      <c r="AG130" s="799"/>
      <c r="AH130" s="799"/>
      <c r="AI130" s="799"/>
      <c r="AJ130" s="800"/>
      <c r="AK130" s="801">
        <v>459124</v>
      </c>
      <c r="AL130" s="799"/>
      <c r="AM130" s="799"/>
      <c r="AN130" s="799"/>
      <c r="AO130" s="800"/>
      <c r="AP130" s="857"/>
      <c r="AQ130" s="858"/>
      <c r="AR130" s="858"/>
      <c r="AS130" s="858"/>
      <c r="AT130" s="859"/>
      <c r="AU130" s="264"/>
      <c r="AV130" s="264"/>
      <c r="AW130" s="264"/>
      <c r="AX130" s="793" t="s">
        <v>477</v>
      </c>
      <c r="AY130" s="794"/>
      <c r="AZ130" s="794"/>
      <c r="BA130" s="794"/>
      <c r="BB130" s="794"/>
      <c r="BC130" s="794"/>
      <c r="BD130" s="794"/>
      <c r="BE130" s="795"/>
      <c r="BF130" s="830">
        <v>13.9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2095599</v>
      </c>
      <c r="AB131" s="841"/>
      <c r="AC131" s="841"/>
      <c r="AD131" s="841"/>
      <c r="AE131" s="842"/>
      <c r="AF131" s="843">
        <v>2087668</v>
      </c>
      <c r="AG131" s="841"/>
      <c r="AH131" s="841"/>
      <c r="AI131" s="841"/>
      <c r="AJ131" s="842"/>
      <c r="AK131" s="843">
        <v>2218784</v>
      </c>
      <c r="AL131" s="841"/>
      <c r="AM131" s="841"/>
      <c r="AN131" s="841"/>
      <c r="AO131" s="842"/>
      <c r="AP131" s="844"/>
      <c r="AQ131" s="845"/>
      <c r="AR131" s="845"/>
      <c r="AS131" s="845"/>
      <c r="AT131" s="846"/>
      <c r="AU131" s="264"/>
      <c r="AV131" s="264"/>
      <c r="AW131" s="264"/>
      <c r="AX131" s="790" t="s">
        <v>479</v>
      </c>
      <c r="AY131" s="791"/>
      <c r="AZ131" s="791"/>
      <c r="BA131" s="791"/>
      <c r="BB131" s="791"/>
      <c r="BC131" s="791"/>
      <c r="BD131" s="791"/>
      <c r="BE131" s="792"/>
      <c r="BF131" s="811">
        <v>53.9</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17" t="s">
        <v>480</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481</v>
      </c>
      <c r="W132" s="821"/>
      <c r="X132" s="821"/>
      <c r="Y132" s="821"/>
      <c r="Z132" s="822"/>
      <c r="AA132" s="823">
        <v>11.48215856</v>
      </c>
      <c r="AB132" s="824"/>
      <c r="AC132" s="824"/>
      <c r="AD132" s="824"/>
      <c r="AE132" s="825"/>
      <c r="AF132" s="826">
        <v>15.31479143</v>
      </c>
      <c r="AG132" s="824"/>
      <c r="AH132" s="824"/>
      <c r="AI132" s="824"/>
      <c r="AJ132" s="825"/>
      <c r="AK132" s="826">
        <v>15.16470283</v>
      </c>
      <c r="AL132" s="824"/>
      <c r="AM132" s="824"/>
      <c r="AN132" s="824"/>
      <c r="AO132" s="825"/>
      <c r="AP132" s="827"/>
      <c r="AQ132" s="828"/>
      <c r="AR132" s="828"/>
      <c r="AS132" s="828"/>
      <c r="AT132" s="82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782" t="s">
        <v>482</v>
      </c>
      <c r="W133" s="782"/>
      <c r="X133" s="782"/>
      <c r="Y133" s="782"/>
      <c r="Z133" s="783"/>
      <c r="AA133" s="784">
        <v>10.199999999999999</v>
      </c>
      <c r="AB133" s="785"/>
      <c r="AC133" s="785"/>
      <c r="AD133" s="785"/>
      <c r="AE133" s="786"/>
      <c r="AF133" s="784">
        <v>11.7</v>
      </c>
      <c r="AG133" s="785"/>
      <c r="AH133" s="785"/>
      <c r="AI133" s="785"/>
      <c r="AJ133" s="786"/>
      <c r="AK133" s="784">
        <v>13.9</v>
      </c>
      <c r="AL133" s="785"/>
      <c r="AM133" s="785"/>
      <c r="AN133" s="785"/>
      <c r="AO133" s="786"/>
      <c r="AP133" s="787"/>
      <c r="AQ133" s="788"/>
      <c r="AR133" s="788"/>
      <c r="AS133" s="788"/>
      <c r="AT133" s="78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W0N4ZHZlQpj+D/1msqB1uCOC+FlnbqmYKClKS9gCCLEdnRBO3NKa6ivwg1TZjAQLPnHu1Akz2tO094mrj6mdw==" saltValue="O3lf8Fqka90k9ZByH+nB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BS7:CG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8:DA68"/>
    <mergeCell ref="DB68:DF68"/>
    <mergeCell ref="DG68:DK68"/>
    <mergeCell ref="DL68:DP68"/>
    <mergeCell ref="B68:P68"/>
    <mergeCell ref="B69:P69"/>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BS71:CG71"/>
    <mergeCell ref="CH71:CL71"/>
    <mergeCell ref="CM71:CQ71"/>
    <mergeCell ref="CR71:CV71"/>
    <mergeCell ref="CW71:DA71"/>
    <mergeCell ref="DB71:DF71"/>
    <mergeCell ref="B71:P71"/>
    <mergeCell ref="B72:P72"/>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Q72:U72"/>
    <mergeCell ref="V72:Z72"/>
    <mergeCell ref="AA72:AE72"/>
    <mergeCell ref="AF72:AJ72"/>
    <mergeCell ref="AK72:AO72"/>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3:P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CR82:CV82"/>
    <mergeCell ref="CW82:DA82"/>
    <mergeCell ref="DB82:DF82"/>
    <mergeCell ref="DG82:DK82"/>
    <mergeCell ref="DL82:DP82"/>
    <mergeCell ref="DQ82:DU82"/>
    <mergeCell ref="AP82:AT82"/>
    <mergeCell ref="AU82:AY82"/>
    <mergeCell ref="AZ82:BD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5:P75"/>
    <mergeCell ref="B76:P76"/>
    <mergeCell ref="B78:P78"/>
    <mergeCell ref="B77:P77"/>
    <mergeCell ref="B79:P79"/>
    <mergeCell ref="B80:P80"/>
    <mergeCell ref="B82:P82"/>
    <mergeCell ref="B81:P81"/>
    <mergeCell ref="B83:P83"/>
    <mergeCell ref="B84:P84"/>
    <mergeCell ref="B70:P70"/>
    <mergeCell ref="AZ83:BD83"/>
    <mergeCell ref="AZ84:BD84"/>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U88:AY88"/>
    <mergeCell ref="AZ88:BD88"/>
    <mergeCell ref="BF131:BL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1GSZcHxXU5/zwBhtWL9YfiGxht05QeoCKDgHcgdVxw83Slczpdu5JEK/5uoMBmpmKVFBm+6yoexaLm5EEnokw==" saltValue="3UV9SX/eWyUQ1XDhMbPj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WfjmUkMtbkLFZ1wdOApExQVP1hRyPLuig9j6suyqB8yNFs2x7DK1w9kPvUGBRybvOQKK16hZDJ1vVL7fn0kuw==" saltValue="ZDICEyNfSfzHoqOOlnnr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609677</v>
      </c>
      <c r="AP9" s="292">
        <v>123541</v>
      </c>
      <c r="AQ9" s="293">
        <v>189734</v>
      </c>
      <c r="AR9" s="294">
        <v>-34.9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127636</v>
      </c>
      <c r="AP10" s="295">
        <v>25863</v>
      </c>
      <c r="AQ10" s="296">
        <v>22180</v>
      </c>
      <c r="AR10" s="297">
        <v>16.600000000000001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93318</v>
      </c>
      <c r="AP11" s="295">
        <v>18909</v>
      </c>
      <c r="AQ11" s="296">
        <v>28692</v>
      </c>
      <c r="AR11" s="297">
        <v>-34.1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v>18209</v>
      </c>
      <c r="AP12" s="295">
        <v>3690</v>
      </c>
      <c r="AQ12" s="296">
        <v>4806</v>
      </c>
      <c r="AR12" s="297">
        <v>-23.2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495</v>
      </c>
      <c r="AL13" s="1207"/>
      <c r="AM13" s="1207"/>
      <c r="AN13" s="1208"/>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32810</v>
      </c>
      <c r="AP14" s="295">
        <v>6648</v>
      </c>
      <c r="AQ14" s="296">
        <v>8976</v>
      </c>
      <c r="AR14" s="297">
        <v>-25.9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8333</v>
      </c>
      <c r="AP15" s="295">
        <v>1689</v>
      </c>
      <c r="AQ15" s="296">
        <v>4161</v>
      </c>
      <c r="AR15" s="297">
        <v>-59.4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-51369</v>
      </c>
      <c r="AP16" s="295">
        <v>-10409</v>
      </c>
      <c r="AQ16" s="296">
        <v>-17989</v>
      </c>
      <c r="AR16" s="297">
        <v>-42.1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838614</v>
      </c>
      <c r="AP17" s="295">
        <v>169932</v>
      </c>
      <c r="AQ17" s="296">
        <v>240560</v>
      </c>
      <c r="AR17" s="297">
        <v>-29.4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14.59</v>
      </c>
      <c r="AP21" s="308">
        <v>21.65</v>
      </c>
      <c r="AQ21" s="309">
        <v>-7.06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94.6</v>
      </c>
      <c r="AP22" s="313">
        <v>95.4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517628</v>
      </c>
      <c r="AP32" s="322">
        <v>104889</v>
      </c>
      <c r="AQ32" s="323">
        <v>139228</v>
      </c>
      <c r="AR32" s="324">
        <v>-24.7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496</v>
      </c>
      <c r="AP34" s="322" t="s">
        <v>496</v>
      </c>
      <c r="AQ34" s="323">
        <v>5</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263128</v>
      </c>
      <c r="AP35" s="322">
        <v>53319</v>
      </c>
      <c r="AQ35" s="323">
        <v>32095</v>
      </c>
      <c r="AR35" s="324">
        <v>66.099999999999994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22718</v>
      </c>
      <c r="AP36" s="322">
        <v>4603</v>
      </c>
      <c r="AQ36" s="323">
        <v>5254</v>
      </c>
      <c r="AR36" s="324">
        <v>-12.4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v>1713</v>
      </c>
      <c r="AP37" s="322">
        <v>347</v>
      </c>
      <c r="AQ37" s="323">
        <v>1384</v>
      </c>
      <c r="AR37" s="324">
        <v>-74.900000000000006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v>167</v>
      </c>
      <c r="AP38" s="325">
        <v>34</v>
      </c>
      <c r="AQ38" s="326">
        <v>32</v>
      </c>
      <c r="AR38" s="314">
        <v>6.3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-9758</v>
      </c>
      <c r="AP39" s="322">
        <v>-1977</v>
      </c>
      <c r="AQ39" s="323">
        <v>-8131</v>
      </c>
      <c r="AR39" s="324">
        <v>-75.7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-459124</v>
      </c>
      <c r="AP40" s="322">
        <v>-93034</v>
      </c>
      <c r="AQ40" s="323">
        <v>-126394</v>
      </c>
      <c r="AR40" s="324">
        <v>-26.4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336472</v>
      </c>
      <c r="AP41" s="322">
        <v>68181</v>
      </c>
      <c r="AQ41" s="323">
        <v>43473</v>
      </c>
      <c r="AR41" s="324">
        <v>56.8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854446</v>
      </c>
      <c r="AN51" s="344">
        <v>162473</v>
      </c>
      <c r="AO51" s="345">
        <v>12.8</v>
      </c>
      <c r="AP51" s="346">
        <v>174587</v>
      </c>
      <c r="AQ51" s="347">
        <v>19.100000000000001</v>
      </c>
      <c r="AR51" s="348">
        <v>-6.3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302970</v>
      </c>
      <c r="AN52" s="352">
        <v>57610</v>
      </c>
      <c r="AO52" s="353">
        <v>-53.8</v>
      </c>
      <c r="AP52" s="354">
        <v>79695</v>
      </c>
      <c r="AQ52" s="355">
        <v>17</v>
      </c>
      <c r="AR52" s="356">
        <v>-70.8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1042304</v>
      </c>
      <c r="AN53" s="344">
        <v>200984</v>
      </c>
      <c r="AO53" s="345">
        <v>23.7</v>
      </c>
      <c r="AP53" s="346">
        <v>175675</v>
      </c>
      <c r="AQ53" s="347">
        <v>0.6</v>
      </c>
      <c r="AR53" s="348">
        <v>23.1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160415</v>
      </c>
      <c r="AN54" s="352">
        <v>30932</v>
      </c>
      <c r="AO54" s="353">
        <v>-46.3</v>
      </c>
      <c r="AP54" s="354">
        <v>87698</v>
      </c>
      <c r="AQ54" s="355">
        <v>10</v>
      </c>
      <c r="AR54" s="356">
        <v>-56.3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190844</v>
      </c>
      <c r="AN55" s="344">
        <v>37311</v>
      </c>
      <c r="AO55" s="345">
        <v>-81.400000000000006</v>
      </c>
      <c r="AP55" s="346">
        <v>280458</v>
      </c>
      <c r="AQ55" s="347">
        <v>59.6</v>
      </c>
      <c r="AR55" s="348">
        <v>-141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151604</v>
      </c>
      <c r="AN56" s="352">
        <v>29639</v>
      </c>
      <c r="AO56" s="353">
        <v>-4.2</v>
      </c>
      <c r="AP56" s="354">
        <v>127286</v>
      </c>
      <c r="AQ56" s="355">
        <v>45.1</v>
      </c>
      <c r="AR56" s="356">
        <v>-49.3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244178</v>
      </c>
      <c r="AN57" s="344">
        <v>48458</v>
      </c>
      <c r="AO57" s="345">
        <v>29.9</v>
      </c>
      <c r="AP57" s="346">
        <v>291945</v>
      </c>
      <c r="AQ57" s="347">
        <v>4.0999999999999996</v>
      </c>
      <c r="AR57" s="348">
        <v>25.8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137349</v>
      </c>
      <c r="AN58" s="352">
        <v>27257</v>
      </c>
      <c r="AO58" s="353">
        <v>-8</v>
      </c>
      <c r="AP58" s="354">
        <v>127651</v>
      </c>
      <c r="AQ58" s="355">
        <v>0.3</v>
      </c>
      <c r="AR58" s="356">
        <v>-8.3000000000000007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254765</v>
      </c>
      <c r="AN59" s="344">
        <v>51624</v>
      </c>
      <c r="AO59" s="345">
        <v>6.5</v>
      </c>
      <c r="AP59" s="346">
        <v>291173</v>
      </c>
      <c r="AQ59" s="347">
        <v>-0.3</v>
      </c>
      <c r="AR59" s="348">
        <v>6.8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105951</v>
      </c>
      <c r="AN60" s="352">
        <v>21469</v>
      </c>
      <c r="AO60" s="353">
        <v>-21.2</v>
      </c>
      <c r="AP60" s="354">
        <v>119071</v>
      </c>
      <c r="AQ60" s="355">
        <v>-6.7</v>
      </c>
      <c r="AR60" s="356">
        <v>-14.5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517307</v>
      </c>
      <c r="AN61" s="359">
        <v>100170</v>
      </c>
      <c r="AO61" s="360">
        <v>-1.7</v>
      </c>
      <c r="AP61" s="361">
        <v>242768</v>
      </c>
      <c r="AQ61" s="362">
        <v>16.600000000000001</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171658</v>
      </c>
      <c r="AN62" s="352">
        <v>33381</v>
      </c>
      <c r="AO62" s="353">
        <v>-26.7</v>
      </c>
      <c r="AP62" s="354">
        <v>108280</v>
      </c>
      <c r="AQ62" s="355">
        <v>13.1</v>
      </c>
      <c r="AR62" s="356">
        <v>-39.799999999999997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6H291nZ+5tyhlSjyUrH4bqbPc0KbQNgFpA321LQPDCE/zwbCqmBgU9f4lDcGyet/B4oSiNaRYJEF+u13RqPsQ==" saltValue="rfWWV5fWG1p7ITZ8YyJ5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NuYyWG9qLUfjRKQq9RXi0eeX56MbV+UTTVe+VCt5lYoYSL7S43Dqijk1TOn3vabjnd+CcBzI5jOQtyufBIPw==" saltValue="AyiOFM81zc4I0DSn6nMI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8tNt9eDZkAtVg3mLpvGTM8+YfYhYCs72MLs78NqO7iMaOcykmucKZv18924GlWKDbEHFB5fyIhMqx7Tqjp5YA==" saltValue="3pVsT5TIHpv5JeZGlrmI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29.94</v>
      </c>
      <c r="G47" s="12">
        <v>33.33</v>
      </c>
      <c r="H47" s="12">
        <v>35.26</v>
      </c>
      <c r="I47" s="12">
        <v>31.74</v>
      </c>
      <c r="J47" s="13">
        <v>27.94</v>
      </c>
    </row>
    <row r="48" spans="2:10" ht="57.75" customHeight="1" x14ac:dyDescent="0.15">
      <c r="B48" s="14"/>
      <c r="C48" s="1214" t="s">
        <v>4</v>
      </c>
      <c r="D48" s="1214"/>
      <c r="E48" s="1215"/>
      <c r="F48" s="15">
        <v>6.08</v>
      </c>
      <c r="G48" s="16">
        <v>4.82</v>
      </c>
      <c r="H48" s="16">
        <v>3.18</v>
      </c>
      <c r="I48" s="16">
        <v>5.68</v>
      </c>
      <c r="J48" s="17">
        <v>4.8</v>
      </c>
    </row>
    <row r="49" spans="2:10" ht="57.75" customHeight="1" thickBot="1" x14ac:dyDescent="0.2">
      <c r="B49" s="18"/>
      <c r="C49" s="1216" t="s">
        <v>5</v>
      </c>
      <c r="D49" s="1216"/>
      <c r="E49" s="1217"/>
      <c r="F49" s="19">
        <v>3.31</v>
      </c>
      <c r="G49" s="20">
        <v>2.15</v>
      </c>
      <c r="H49" s="20">
        <v>2.06</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dzPEpYXbmaHy2KLLK2J08bhnmSHA/Y0ZE1YQd0EMdeOc7txyTI6CkowXL8EmrQu/04t5seXA5Tp0DLPxkbb9A==" saltValue="UGd9kOzvVx/5h9ztGWRV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2019-10-23T07:56:16Z</cp:lastPrinted>
  <dcterms:created xsi:type="dcterms:W3CDTF">2019-02-14T04:18:01Z</dcterms:created>
  <dcterms:modified xsi:type="dcterms:W3CDTF">2020-03-16T06:00:40Z</dcterms:modified>
  <cp:category/>
</cp:coreProperties>
</file>