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H29決算分\03_10月公表分（2回目）\05_HP掲載用完全版\"/>
    </mc:Choice>
  </mc:AlternateContent>
  <bookViews>
    <workbookView xWindow="0" yWindow="0" windowWidth="19200" windowHeight="11595" tabRatio="51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C38" i="10"/>
  <c r="CO37" i="10"/>
  <c r="BE37" i="10"/>
  <c r="AM37" i="10"/>
  <c r="C37" i="10"/>
  <c r="CO36" i="10"/>
  <c r="BE36" i="10"/>
  <c r="AM36" i="10"/>
  <c r="C36" i="10"/>
  <c r="CO35" i="10"/>
  <c r="AM35" i="10"/>
  <c r="CO34" i="10"/>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BE34" i="10" l="1"/>
  <c r="BE35" i="10" l="1"/>
  <c r="BW34" i="10"/>
  <c r="BW35" i="10" s="1"/>
  <c r="BW36" i="10" s="1"/>
  <c r="BW37" i="10" s="1"/>
  <c r="BW38" i="10" s="1"/>
</calcChain>
</file>

<file path=xl/sharedStrings.xml><?xml version="1.0" encoding="utf-8"?>
<sst xmlns="http://schemas.openxmlformats.org/spreadsheetml/2006/main" count="1128" uniqueCount="597">
  <si>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</si>
  <si>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</si>
  <si>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</si>
  <si>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</si>
  <si>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</si>
  <si>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</si>
  <si>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</si>
  <si>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</si>
  <si>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</si>
  <si>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</si>
  <si>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</si>
  <si>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</si>
  <si>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</si>
  <si>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</si>
  <si>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</si>
  <si>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</si>
  <si>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</si>
  <si>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</si>
  <si>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</si>
  <si>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</si>
  <si>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</si>
  <si>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</si>
  <si>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</si>
  <si>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</si>
  <si>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</si>
  <si>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</si>
  <si>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</si>
  <si>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</si>
  <si>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</si>
  <si>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</si>
  <si>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</si>
  <si>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</si>
  <si>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</si>
  <si>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</si>
  <si>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</si>
  <si>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</si>
  <si>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</si>
  <si>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</si>
  <si>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</si>
  <si>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</si>
  <si>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</si>
  <si>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</si>
  <si>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</si>
  <si>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</si>
  <si>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</si>
  <si>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</si>
  <si>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</si>
  <si>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</si>
  <si>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</si>
  <si>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</si>
  <si>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</si>
  <si>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</si>
  <si>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</si>
  <si>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</si>
  <si>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</si>
  <si>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</si>
  <si>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</si>
  <si>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</si>
  <si>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</si>
  <si>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</si>
  <si>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</si>
  <si>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</si>
  <si>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</si>
  <si>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</si>
  <si>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</si>
  <si>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</si>
  <si>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</si>
  <si>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</si>
  <si>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</si>
  <si>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</si>
  <si>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</si>
  <si>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</si>
  <si>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</si>
  <si>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</si>
  <si>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</si>
  <si>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</si>
  <si>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</si>
  <si>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</si>
  <si>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</si>
  <si>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</si>
  <si>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</si>
  <si>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</si>
  <si>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</si>
  <si>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</si>
  <si>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</si>
  <si>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</si>
  <si>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</si>
  <si>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</si>
  <si>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</si>
  <si>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</si>
  <si>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</si>
  <si>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</si>
  <si>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西粟倉村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</si>
  <si>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</si>
  <si>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</si>
  <si>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</si>
  <si>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</si>
  <si>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</si>
  <si>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</si>
  <si>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</si>
  <si>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</si>
  <si>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</si>
  <si>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</si>
  <si>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</si>
  <si>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</si>
  <si>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</si>
  <si>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</si>
  <si>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</si>
  <si>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</si>
  <si>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</si>
  <si>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</si>
  <si>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</si>
  <si>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</si>
  <si>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</si>
  <si>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</si>
  <si>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</si>
  <si>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</si>
  <si>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</si>
  <si>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</si>
  <si>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</si>
  <si>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</si>
  <si>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</si>
  <si>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</si>
  <si>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</si>
  <si>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</si>
  <si>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</si>
  <si>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</si>
  <si>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</si>
  <si>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</si>
  <si>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</si>
  <si>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</si>
  <si>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</si>
  <si>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</si>
  <si>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</si>
  <si>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</si>
  <si>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</si>
  <si>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</si>
  <si>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</si>
  <si>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</si>
  <si>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</si>
  <si>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</si>
  <si>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</si>
  <si>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</si>
  <si>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</si>
  <si>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</si>
  <si>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</si>
  <si>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</si>
  <si>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</si>
  <si>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</si>
  <si>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</si>
  <si>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</si>
  <si>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</si>
  <si>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</si>
  <si>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</si>
  <si>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</si>
  <si>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</si>
  <si>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</si>
  <si>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</si>
  <si>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</si>
  <si>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</si>
  <si>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</si>
  <si>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</si>
  <si>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</si>
  <si>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</si>
  <si>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</si>
  <si>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</si>
  <si>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</si>
  <si>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</si>
  <si>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</si>
  <si>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</si>
  <si>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</si>
  <si>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</si>
  <si>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</si>
  <si>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</si>
  <si>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</si>
  <si>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</si>
  <si>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</si>
  <si>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</si>
  <si>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</si>
  <si>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</si>
  <si>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</si>
  <si>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</si>
  <si>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</si>
  <si>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</si>
  <si>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</si>
  <si>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</si>
  <si>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</si>
  <si>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</si>
  <si>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</si>
  <si>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</si>
  <si>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</si>
  <si>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</si>
  <si>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</si>
  <si>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</si>
  <si>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</si>
  <si>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</si>
  <si>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</si>
  <si>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</si>
  <si>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</si>
  <si>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</si>
  <si>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</si>
  <si>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</si>
  <si>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</si>
  <si>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</si>
  <si>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</si>
  <si>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</si>
  <si>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</si>
  <si>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</si>
  <si>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</si>
  <si>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</si>
  <si>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</si>
  <si>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</si>
  <si>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岡山県西粟倉村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</si>
  <si>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</si>
  <si>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</si>
  <si>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</si>
  <si>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</si>
  <si>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</si>
  <si>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</si>
  <si>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</si>
  <si>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</si>
  <si>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</si>
  <si>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</si>
  <si>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</si>
  <si>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</si>
  <si>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</si>
  <si>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</si>
  <si>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</si>
  <si>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</si>
  <si>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</si>
  <si>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</si>
  <si>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</si>
  <si>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</si>
  <si>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</si>
  <si>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</si>
  <si>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</si>
  <si>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</si>
  <si>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</si>
  <si>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</si>
  <si>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</si>
  <si>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</si>
  <si>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</si>
  <si>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</si>
  <si>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</si>
  <si>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</si>
  <si>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</si>
  <si>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</si>
  <si>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</si>
  <si>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</si>
  <si>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</si>
  <si>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</si>
  <si>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</si>
  <si>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</si>
  <si>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</si>
  <si>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</si>
  <si>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</si>
  <si>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</si>
  <si>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</si>
  <si>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</si>
  <si>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</si>
  <si>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</si>
  <si>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</si>
  <si>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</si>
  <si>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</si>
  <si>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</si>
  <si>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</si>
  <si>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</si>
  <si>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</si>
  <si>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</si>
  <si>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</si>
  <si>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</si>
  <si>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</si>
  <si>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</si>
  <si>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</si>
  <si>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</si>
  <si>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</si>
  <si>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</si>
  <si>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</si>
  <si>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</si>
  <si>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</si>
  <si>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</si>
  <si>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</si>
  <si>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</si>
  <si>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</si>
  <si>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</si>
  <si>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</si>
  <si>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</si>
  <si>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</si>
  <si>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</si>
  <si>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</si>
  <si>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</si>
  <si>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</si>
  <si>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</si>
  <si>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</si>
  <si>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</si>
  <si>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</si>
  <si>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</si>
  <si>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</si>
  <si>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</si>
  <si>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</si>
  <si>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</si>
  <si>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</si>
  <si>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</si>
  <si>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</si>
  <si>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</si>
  <si>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</si>
  <si>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</si>
  <si>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</si>
  <si>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</si>
  <si>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</si>
  <si>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</si>
  <si>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</si>
  <si>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</si>
  <si>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</si>
  <si>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</si>
  <si>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</si>
  <si>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</si>
  <si>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</si>
  <si>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</si>
  <si>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</si>
  <si>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</si>
  <si>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</si>
  <si>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</si>
  <si>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</si>
  <si>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</si>
  <si>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</si>
  <si>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</si>
  <si>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</si>
  <si>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</si>
  <si>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</si>
  <si>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</si>
  <si>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</si>
  <si>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</si>
  <si>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</si>
  <si>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</si>
  <si>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</si>
  <si>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</si>
  <si>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</si>
  <si>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</si>
  <si>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</si>
  <si>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</si>
  <si>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</si>
  <si>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</si>
  <si>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</si>
  <si>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</si>
  <si>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</si>
  <si>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</si>
  <si>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</si>
  <si>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</si>
  <si>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</si>
  <si>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</si>
  <si>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</si>
  <si>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</si>
  <si>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</si>
  <si>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</si>
  <si>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</si>
  <si>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</si>
  <si>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</si>
  <si>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</si>
  <si>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</si>
  <si>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</si>
  <si>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</si>
  <si>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</si>
  <si>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岡山県西粟倉村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</si>
  <si>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</si>
  <si>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</si>
  <si>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</si>
  <si>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</si>
  <si>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</si>
  <si>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</si>
  <si>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</si>
  <si>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</si>
  <si>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</si>
  <si>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</si>
  <si>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</si>
  <si>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</si>
  <si>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</si>
  <si>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</si>
  <si>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</si>
  <si>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</si>
  <si>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</si>
  <si>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</si>
  <si>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</si>
  <si>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</si>
  <si>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森林管理特別会計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</si>
  <si>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</si>
  <si>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</si>
  <si>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</si>
  <si>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</si>
  <si>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</si>
  <si>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</si>
  <si>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</si>
  <si>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</si>
  <si>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</si>
  <si>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</si>
  <si>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</si>
  <si>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</si>
  <si>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</si>
  <si>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</si>
  <si>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</si>
  <si>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西粟倉村国民健康保険事業勘定特別会計</t>
    <phoneticPr fontId="5"/>
  </si>
  <si>
    <t>西粟倉村国民健康保険施設勘定特別会計</t>
    <phoneticPr fontId="5"/>
  </si>
  <si>
    <t>西粟倉村介護保険事業勘定特別会計</t>
    <phoneticPr fontId="5"/>
  </si>
  <si>
    <t>西粟倉村後期高齢者医療事業特別会計</t>
    <phoneticPr fontId="5"/>
  </si>
  <si>
    <t>西粟倉村介護サービス事業勘定特別会計</t>
    <phoneticPr fontId="5"/>
  </si>
  <si>
    <t>西粟倉村簡易水道事業特別会計</t>
    <phoneticPr fontId="5"/>
  </si>
  <si>
    <t>法非適用企業</t>
    <phoneticPr fontId="5"/>
  </si>
  <si>
    <t>西粟倉村農業集落排水事業特別会計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</si>
  <si>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</si>
  <si>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</si>
  <si>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</si>
  <si>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</si>
  <si>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</si>
  <si>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</si>
  <si>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</si>
  <si>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</si>
  <si>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</si>
  <si>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</si>
  <si>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</si>
  <si>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</si>
  <si>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</si>
  <si>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</si>
  <si>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</si>
  <si>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</si>
  <si>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</si>
  <si>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</si>
  <si>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</si>
  <si>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</si>
  <si>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</si>
  <si>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</si>
  <si>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</si>
  <si>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</si>
  <si>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</si>
  <si>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</si>
  <si>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</si>
  <si>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</si>
  <si>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</si>
  <si>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</si>
  <si>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</si>
  <si>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</si>
  <si>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</si>
  <si>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</si>
  <si>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</si>
  <si>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</si>
  <si>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</si>
  <si>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</si>
  <si>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</si>
  <si>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</si>
  <si>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</si>
  <si>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</si>
  <si>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</si>
  <si>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</si>
  <si>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</si>
  <si>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</si>
  <si>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</si>
  <si>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</si>
  <si>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</si>
  <si>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</si>
  <si>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</si>
  <si>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</si>
  <si>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</si>
  <si>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</si>
  <si>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</si>
  <si>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</si>
  <si>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</si>
  <si>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</si>
  <si>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</si>
  <si>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</si>
  <si>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</si>
  <si>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</si>
  <si>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</si>
  <si>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</si>
  <si>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</si>
  <si>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</si>
  <si>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西粟倉村介護サービス事業勘定特別会計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</si>
  <si>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</si>
  <si>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</si>
  <si>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</si>
  <si>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</si>
  <si>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</si>
  <si>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</si>
  <si>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</si>
  <si>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</si>
  <si>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</si>
  <si>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</si>
  <si>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</si>
  <si>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</si>
  <si>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</si>
  <si>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</si>
  <si>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</si>
  <si>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</si>
  <si>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</si>
  <si>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</si>
  <si>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</si>
  <si>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</si>
  <si>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</si>
  <si>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</si>
  <si>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</si>
  <si>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</si>
  <si>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</si>
  <si>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</si>
  <si>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</si>
  <si>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</si>
  <si>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</si>
  <si>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</si>
  <si>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</si>
  <si>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</si>
  <si>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</si>
  <si>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</si>
  <si>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</si>
  <si>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</si>
  <si>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</si>
  <si>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</si>
  <si>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</si>
  <si>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</si>
  <si>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</si>
  <si>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</si>
  <si>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</si>
  <si>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</si>
  <si>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</si>
  <si>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</si>
  <si>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</si>
  <si>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</si>
  <si>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</si>
  <si>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</si>
  <si>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</si>
  <si>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</si>
  <si>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</si>
  <si>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</si>
  <si>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</si>
  <si>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</si>
  <si>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</si>
  <si>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</si>
  <si>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</si>
  <si>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</si>
  <si>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</si>
  <si>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</si>
  <si>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</si>
  <si>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</si>
  <si>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</si>
  <si>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</si>
  <si>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</si>
  <si>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</si>
  <si>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</si>
  <si>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</si>
  <si>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</si>
  <si>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</si>
  <si>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</si>
  <si>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</si>
  <si>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</si>
  <si>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</si>
  <si>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</si>
  <si>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</si>
  <si>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</si>
  <si>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</si>
  <si>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</si>
  <si>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</si>
  <si>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</si>
  <si>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</si>
  <si>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</si>
  <si>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</si>
  <si>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22.61</t>
  </si>
  <si>
    <t>▲ 11.04</t>
  </si>
  <si>
    <t>一般会計</t>
  </si>
  <si>
    <t>西粟倉村国民健康保険事業勘定特別会計</t>
  </si>
  <si>
    <t>西粟倉村介護保険事業勘定特別会計</t>
  </si>
  <si>
    <t>西粟倉村介護サービス事業勘定特別会計</t>
  </si>
  <si>
    <t>西粟倉村国民健康保険施設勘定特別会計</t>
  </si>
  <si>
    <t>西粟倉村簡易水道事業特別会計</t>
  </si>
  <si>
    <t>西粟倉村農業集落排水事業特別会計</t>
  </si>
  <si>
    <t>西粟倉村後期高齢者医療事業特別会計</t>
  </si>
  <si>
    <t>その他会計（赤字）</t>
  </si>
  <si>
    <t>その他会計（黒字）</t>
  </si>
  <si>
    <t>公共施設整備基金</t>
    <rPh sb="0" eb="2">
      <t>コウキョウ</t>
    </rPh>
    <rPh sb="2" eb="4">
      <t>シセツ</t>
    </rPh>
    <rPh sb="4" eb="6">
      <t>セイビ</t>
    </rPh>
    <rPh sb="6" eb="8">
      <t>キキン</t>
    </rPh>
    <phoneticPr fontId="2"/>
  </si>
  <si>
    <t>財政調整基金(小水力)</t>
    <rPh sb="0" eb="2">
      <t>ザイセイ</t>
    </rPh>
    <rPh sb="2" eb="4">
      <t>チョウセイ</t>
    </rPh>
    <rPh sb="4" eb="6">
      <t>キキン</t>
    </rPh>
    <rPh sb="7" eb="10">
      <t>ショウスイリョク</t>
    </rPh>
    <phoneticPr fontId="5"/>
  </si>
  <si>
    <t>観光施設等整備事業基金</t>
    <rPh sb="0" eb="2">
      <t>カンコウ</t>
    </rPh>
    <rPh sb="2" eb="4">
      <t>シセツ</t>
    </rPh>
    <rPh sb="4" eb="5">
      <t>トウ</t>
    </rPh>
    <rPh sb="5" eb="7">
      <t>セイビ</t>
    </rPh>
    <rPh sb="7" eb="9">
      <t>ジギョウ</t>
    </rPh>
    <rPh sb="9" eb="11">
      <t>キキン</t>
    </rPh>
    <phoneticPr fontId="2"/>
  </si>
  <si>
    <t>むらづくり基金</t>
    <rPh sb="5" eb="7">
      <t>キキン</t>
    </rPh>
    <phoneticPr fontId="2"/>
  </si>
  <si>
    <t>公有財産取得基金</t>
    <rPh sb="0" eb="2">
      <t>コウユウ</t>
    </rPh>
    <rPh sb="2" eb="4">
      <t>ザイサン</t>
    </rPh>
    <rPh sb="4" eb="6">
      <t>シュトク</t>
    </rPh>
    <rPh sb="6" eb="8">
      <t>キキン</t>
    </rPh>
    <phoneticPr fontId="2"/>
  </si>
  <si>
    <t>-</t>
    <phoneticPr fontId="2"/>
  </si>
  <si>
    <t>勝英農業共済事務組合</t>
  </si>
  <si>
    <t>美作養護老人ホーム組合（養護老人ホーム会計）</t>
  </si>
  <si>
    <t>美作養護老人ホーム組合（特別養護老人ホーム会計）</t>
  </si>
  <si>
    <t>美作養護老人ホーム組合（訪問介護事業特別会計）</t>
  </si>
  <si>
    <t>勝英衛生施設組合</t>
    <rPh sb="0" eb="2">
      <t>ショウエイ</t>
    </rPh>
    <rPh sb="2" eb="4">
      <t>エイセイ</t>
    </rPh>
    <rPh sb="4" eb="6">
      <t>シセツ</t>
    </rPh>
    <rPh sb="6" eb="8">
      <t>クミアイ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</si>
  <si>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</si>
  <si>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</si>
  <si>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</si>
  <si>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今後、公共施設等総合管理計画等に基づき、次世代に過度な負担を残さないよう限られた財源を生かして、施設の長寿命化や施設総量の適正化などの取組むことが必要である。</t>
    <rPh sb="0" eb="2">
      <t>コンゴ</t>
    </rPh>
    <rPh sb="3" eb="5">
      <t>コウキョウ</t>
    </rPh>
    <rPh sb="5" eb="7">
      <t>シセツ</t>
    </rPh>
    <rPh sb="7" eb="8">
      <t>トウ</t>
    </rPh>
    <rPh sb="8" eb="10">
      <t>ソウゴウ</t>
    </rPh>
    <rPh sb="10" eb="12">
      <t>カンリ</t>
    </rPh>
    <rPh sb="12" eb="14">
      <t>ケイカク</t>
    </rPh>
    <rPh sb="14" eb="15">
      <t>トウ</t>
    </rPh>
    <rPh sb="16" eb="17">
      <t>モト</t>
    </rPh>
    <rPh sb="20" eb="23">
      <t>ジセダイ</t>
    </rPh>
    <rPh sb="24" eb="26">
      <t>カド</t>
    </rPh>
    <rPh sb="27" eb="29">
      <t>フタン</t>
    </rPh>
    <rPh sb="30" eb="31">
      <t>ノコ</t>
    </rPh>
    <rPh sb="36" eb="37">
      <t>カギ</t>
    </rPh>
    <rPh sb="40" eb="42">
      <t>ザイゲン</t>
    </rPh>
    <rPh sb="43" eb="44">
      <t>イ</t>
    </rPh>
    <rPh sb="48" eb="50">
      <t>シセツ</t>
    </rPh>
    <rPh sb="51" eb="52">
      <t>チョウ</t>
    </rPh>
    <rPh sb="52" eb="55">
      <t>ジュミョウカ</t>
    </rPh>
    <rPh sb="56" eb="58">
      <t>シセツ</t>
    </rPh>
    <rPh sb="58" eb="60">
      <t>ソウリョウ</t>
    </rPh>
    <rPh sb="61" eb="64">
      <t>テキセイカ</t>
    </rPh>
    <rPh sb="67" eb="69">
      <t>トリク</t>
    </rPh>
    <rPh sb="73" eb="75">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</si>
  <si>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</si>
  <si>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</si>
  <si>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</si>
  <si>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</si>
  <si>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</si>
  <si>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</si>
  <si>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実質公債費比率は近年減少しており、平成28年度は8.6%まで減少した。そのため、将来負担比率も減少傾向にあり、平成26年度以降は0％となっている。今後も、引き続き起債を抑制し、財政の健全化に努める。</t>
    <rPh sb="0" eb="2">
      <t>ジッシツ</t>
    </rPh>
    <rPh sb="2" eb="5">
      <t>コウサイヒ</t>
    </rPh>
    <rPh sb="5" eb="7">
      <t>ヒリツ</t>
    </rPh>
    <rPh sb="8" eb="10">
      <t>キンネン</t>
    </rPh>
    <rPh sb="10" eb="12">
      <t>ゲンショウ</t>
    </rPh>
    <rPh sb="17" eb="19">
      <t>ヘイセイ</t>
    </rPh>
    <rPh sb="21" eb="23">
      <t>ネンド</t>
    </rPh>
    <rPh sb="30" eb="32">
      <t>ゲンショウ</t>
    </rPh>
    <rPh sb="40" eb="42">
      <t>ショウライ</t>
    </rPh>
    <rPh sb="42" eb="44">
      <t>フタン</t>
    </rPh>
    <rPh sb="44" eb="46">
      <t>ヒリツ</t>
    </rPh>
    <rPh sb="47" eb="49">
      <t>ゲンショウ</t>
    </rPh>
    <rPh sb="49" eb="51">
      <t>ケイコウ</t>
    </rPh>
    <rPh sb="55" eb="57">
      <t>ヘイセイ</t>
    </rPh>
    <rPh sb="59" eb="63">
      <t>ネンドイコウ</t>
    </rPh>
    <rPh sb="73" eb="75">
      <t>コンゴ</t>
    </rPh>
    <rPh sb="77" eb="78">
      <t>ヒ</t>
    </rPh>
    <rPh sb="79" eb="80">
      <t>ツヅ</t>
    </rPh>
    <rPh sb="81" eb="83">
      <t>キサイ</t>
    </rPh>
    <rPh sb="84" eb="86">
      <t>ヨクセイ</t>
    </rPh>
    <rPh sb="88" eb="90">
      <t>ザイセイ</t>
    </rPh>
    <rPh sb="91" eb="94">
      <t>ケンゼンカ</t>
    </rPh>
    <rPh sb="95" eb="96">
      <t>ツト</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</si>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</sst>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245039</c:v>
                </c:pt>
                <c:pt idx="3">
                  <c:v>237994</c:v>
                </c:pt>
                <c:pt idx="4">
                  <c:v>267911</c:v>
                </c:pt>
              </c:numCache>
            </c:numRef>
          </c:val>
          <c:smooth val="0"/>
          <c:extLst>
            <c:ext xmlns:c16="http://schemas.microsoft.com/office/drawing/2014/chart" uri="{C3380CC4-5D6E-409C-BE32-E72D297353CC}">
              <c16:uniqueId val="{00000000-8666-4718-853A-8325B3EA688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490603</c:v>
                </c:pt>
                <c:pt idx="1">
                  <c:v>249807</c:v>
                </c:pt>
                <c:pt idx="2">
                  <c:v>221937</c:v>
                </c:pt>
                <c:pt idx="3">
                  <c:v>373051</c:v>
                </c:pt>
                <c:pt idx="4">
                  <c:v>591410</c:v>
                </c:pt>
              </c:numCache>
            </c:numRef>
          </c:val>
          <c:smooth val="0"/>
          <c:extLst>
            <c:ext xmlns:c16="http://schemas.microsoft.com/office/drawing/2014/chart" uri="{C3380CC4-5D6E-409C-BE32-E72D297353CC}">
              <c16:uniqueId val="{00000001-8666-4718-853A-8325B3EA6883}"/>
            </c:ext>
          </c:extLst>
        </c:ser>
        <c:dLbls>
          <c:showLegendKey val="0"/>
          <c:showVal val="0"/>
          <c:showCatName val="0"/>
          <c:showSerName val="0"/>
          <c:showPercent val="0"/>
          <c:showBubbleSize val="0"/>
        </c:dLbls>
        <c:marker val="1"/>
        <c:smooth val="0"/>
        <c:axId val="177245800"/>
        <c:axId val="175260032"/>
      </c:lineChart>
      <c:catAx>
        <c:axId val="1772458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260032"/>
        <c:crosses val="autoZero"/>
        <c:auto val="1"/>
        <c:lblAlgn val="ctr"/>
        <c:lblOffset val="100"/>
        <c:tickLblSkip val="1"/>
        <c:tickMarkSkip val="1"/>
        <c:noMultiLvlLbl val="0"/>
      </c:catAx>
      <c:valAx>
        <c:axId val="175260032"/>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7245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15.93</c:v>
                </c:pt>
                <c:pt idx="1">
                  <c:v>12.87</c:v>
                </c:pt>
                <c:pt idx="2">
                  <c:v>14.16</c:v>
                </c:pt>
                <c:pt idx="3">
                  <c:v>6.21</c:v>
                </c:pt>
                <c:pt idx="4">
                  <c:v>14.27</c:v>
                </c:pt>
              </c:numCache>
            </c:numRef>
          </c:val>
          <c:extLst>
            <c:ext xmlns:c16="http://schemas.microsoft.com/office/drawing/2014/chart" uri="{C3380CC4-5D6E-409C-BE32-E72D297353CC}">
              <c16:uniqueId val="{00000000-20D1-44FA-8F65-F88E3B9A9C6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26.55</c:v>
                </c:pt>
                <c:pt idx="1">
                  <c:v>38.119999999999997</c:v>
                </c:pt>
                <c:pt idx="2">
                  <c:v>41.34</c:v>
                </c:pt>
                <c:pt idx="3">
                  <c:v>27.37</c:v>
                </c:pt>
                <c:pt idx="4">
                  <c:v>8.2100000000000009</c:v>
                </c:pt>
              </c:numCache>
            </c:numRef>
          </c:val>
          <c:extLst>
            <c:ext xmlns:c16="http://schemas.microsoft.com/office/drawing/2014/chart" uri="{C3380CC4-5D6E-409C-BE32-E72D297353CC}">
              <c16:uniqueId val="{00000001-20D1-44FA-8F65-F88E3B9A9C6C}"/>
            </c:ext>
          </c:extLst>
        </c:ser>
        <c:dLbls>
          <c:showLegendKey val="0"/>
          <c:showVal val="0"/>
          <c:showCatName val="0"/>
          <c:showSerName val="0"/>
          <c:showPercent val="0"/>
          <c:showBubbleSize val="0"/>
        </c:dLbls>
        <c:gapWidth val="250"/>
        <c:overlap val="100"/>
        <c:axId val="175050672"/>
        <c:axId val="1750510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12.2</c:v>
                </c:pt>
                <c:pt idx="1">
                  <c:v>8.92</c:v>
                </c:pt>
                <c:pt idx="2">
                  <c:v>10.65</c:v>
                </c:pt>
                <c:pt idx="3">
                  <c:v>-22.61</c:v>
                </c:pt>
                <c:pt idx="4">
                  <c:v>-11.04</c:v>
                </c:pt>
              </c:numCache>
            </c:numRef>
          </c:val>
          <c:smooth val="0"/>
          <c:extLst>
            <c:ext xmlns:c16="http://schemas.microsoft.com/office/drawing/2014/chart" uri="{C3380CC4-5D6E-409C-BE32-E72D297353CC}">
              <c16:uniqueId val="{00000002-20D1-44FA-8F65-F88E3B9A9C6C}"/>
            </c:ext>
          </c:extLst>
        </c:ser>
        <c:dLbls>
          <c:showLegendKey val="0"/>
          <c:showVal val="0"/>
          <c:showCatName val="0"/>
          <c:showSerName val="0"/>
          <c:showPercent val="0"/>
          <c:showBubbleSize val="0"/>
        </c:dLbls>
        <c:marker val="1"/>
        <c:smooth val="0"/>
        <c:axId val="175050672"/>
        <c:axId val="175051064"/>
      </c:lineChart>
      <c:catAx>
        <c:axId val="175050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5051064"/>
        <c:crosses val="autoZero"/>
        <c:auto val="1"/>
        <c:lblAlgn val="ctr"/>
        <c:lblOffset val="100"/>
        <c:tickLblSkip val="1"/>
        <c:tickMarkSkip val="1"/>
        <c:noMultiLvlLbl val="0"/>
      </c:catAx>
      <c:valAx>
        <c:axId val="175051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050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DA20-444A-B5F3-A77C6F1CE9D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A20-444A-B5F3-A77C6F1CE9DB}"/>
            </c:ext>
          </c:extLst>
        </c:ser>
        <c:ser>
          <c:idx val="2"/>
          <c:order val="2"/>
          <c:tx>
            <c:strRef>
              <c:f>データシート!$A$29</c:f>
              <c:strCache>
                <c:ptCount val="1"/>
                <c:pt idx="0">
                  <c:v>西粟倉村後期高齢者医療事業特別会計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A20-444A-B5F3-A77C6F1CE9DB}"/>
            </c:ext>
          </c:extLst>
        </c:ser>
        <c:ser>
          <c:idx val="3"/>
          <c:order val="3"/>
          <c:tx>
            <c:strRef>
              <c:f>データシート!$A$30</c:f>
              <c:strCache>
                <c:ptCount val="1"/>
                <c:pt idx="0">
                  <c:v>西粟倉村農業集落排水事業特別会計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3-DA20-444A-B5F3-A77C6F1CE9DB}"/>
            </c:ext>
          </c:extLst>
        </c:ser>
        <c:ser>
          <c:idx val="4"/>
          <c:order val="4"/>
          <c:tx>
            <c:strRef>
              <c:f>データシート!$A$31</c:f>
              <c:strCache>
                <c:ptCount val="1"/>
                <c:pt idx="0">
                  <c:v>西粟倉村簡易水道事業特別会計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4-DA20-444A-B5F3-A77C6F1CE9DB}"/>
            </c:ext>
          </c:extLst>
        </c:ser>
        <c:ser>
          <c:idx val="5"/>
          <c:order val="5"/>
          <c:tx>
            <c:strRef>
              <c:f>データシート!$A$32</c:f>
              <c:strCache>
                <c:ptCount val="1"/>
                <c:pt idx="0">
                  <c:v>西粟倉村国民健康保険施設勘定特別会計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0.44</c:v>
                </c:pt>
                <c:pt idx="2">
                  <c:v>#N/A</c:v>
                </c:pt>
                <c:pt idx="3">
                  <c:v>0.2</c:v>
                </c:pt>
                <c:pt idx="4">
                  <c:v>#N/A</c:v>
                </c:pt>
                <c:pt idx="5">
                  <c:v>0</c:v>
                </c:pt>
                <c:pt idx="6">
                  <c:v>#N/A</c:v>
                </c:pt>
                <c:pt idx="7">
                  <c:v>0.05</c:v>
                </c:pt>
                <c:pt idx="8">
                  <c:v>#N/A</c:v>
                </c:pt>
                <c:pt idx="9">
                  <c:v>0.05</c:v>
                </c:pt>
              </c:numCache>
            </c:numRef>
          </c:val>
          <c:extLst>
            <c:ext xmlns:c16="http://schemas.microsoft.com/office/drawing/2014/chart" uri="{C3380CC4-5D6E-409C-BE32-E72D297353CC}">
              <c16:uniqueId val="{00000005-DA20-444A-B5F3-A77C6F1CE9DB}"/>
            </c:ext>
          </c:extLst>
        </c:ser>
        <c:ser>
          <c:idx val="6"/>
          <c:order val="6"/>
          <c:tx>
            <c:strRef>
              <c:f>データシート!$A$33</c:f>
              <c:strCache>
                <c:ptCount val="1"/>
                <c:pt idx="0">
                  <c:v>西粟倉村介護サービス事業勘定特別会計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0.38</c:v>
                </c:pt>
                <c:pt idx="2">
                  <c:v>#N/A</c:v>
                </c:pt>
                <c:pt idx="3">
                  <c:v>0.6</c:v>
                </c:pt>
                <c:pt idx="4">
                  <c:v>#N/A</c:v>
                </c:pt>
                <c:pt idx="5">
                  <c:v>0.8</c:v>
                </c:pt>
                <c:pt idx="6">
                  <c:v>#N/A</c:v>
                </c:pt>
                <c:pt idx="7">
                  <c:v>1.05</c:v>
                </c:pt>
                <c:pt idx="8">
                  <c:v>#N/A</c:v>
                </c:pt>
                <c:pt idx="9">
                  <c:v>0.15</c:v>
                </c:pt>
              </c:numCache>
            </c:numRef>
          </c:val>
          <c:extLst>
            <c:ext xmlns:c16="http://schemas.microsoft.com/office/drawing/2014/chart" uri="{C3380CC4-5D6E-409C-BE32-E72D297353CC}">
              <c16:uniqueId val="{00000006-DA20-444A-B5F3-A77C6F1CE9DB}"/>
            </c:ext>
          </c:extLst>
        </c:ser>
        <c:ser>
          <c:idx val="7"/>
          <c:order val="7"/>
          <c:tx>
            <c:strRef>
              <c:f>データシート!$A$34</c:f>
              <c:strCache>
                <c:ptCount val="1"/>
                <c:pt idx="0">
                  <c:v>西粟倉村介護保険事業勘定特別会計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0.32</c:v>
                </c:pt>
                <c:pt idx="2">
                  <c:v>#N/A</c:v>
                </c:pt>
                <c:pt idx="3">
                  <c:v>0.21</c:v>
                </c:pt>
                <c:pt idx="4">
                  <c:v>#N/A</c:v>
                </c:pt>
                <c:pt idx="5">
                  <c:v>0.37</c:v>
                </c:pt>
                <c:pt idx="6">
                  <c:v>#N/A</c:v>
                </c:pt>
                <c:pt idx="7">
                  <c:v>0.78</c:v>
                </c:pt>
                <c:pt idx="8">
                  <c:v>#N/A</c:v>
                </c:pt>
                <c:pt idx="9">
                  <c:v>0.89</c:v>
                </c:pt>
              </c:numCache>
            </c:numRef>
          </c:val>
          <c:extLst>
            <c:ext xmlns:c16="http://schemas.microsoft.com/office/drawing/2014/chart" uri="{C3380CC4-5D6E-409C-BE32-E72D297353CC}">
              <c16:uniqueId val="{00000007-DA20-444A-B5F3-A77C6F1CE9DB}"/>
            </c:ext>
          </c:extLst>
        </c:ser>
        <c:ser>
          <c:idx val="8"/>
          <c:order val="8"/>
          <c:tx>
            <c:strRef>
              <c:f>データシート!$A$35</c:f>
              <c:strCache>
                <c:ptCount val="1"/>
                <c:pt idx="0">
                  <c:v>西粟倉村国民健康保険事業勘定特別会計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1.56</c:v>
                </c:pt>
                <c:pt idx="2">
                  <c:v>#N/A</c:v>
                </c:pt>
                <c:pt idx="3">
                  <c:v>2.27</c:v>
                </c:pt>
                <c:pt idx="4">
                  <c:v>#N/A</c:v>
                </c:pt>
                <c:pt idx="5">
                  <c:v>2.2400000000000002</c:v>
                </c:pt>
                <c:pt idx="6">
                  <c:v>#N/A</c:v>
                </c:pt>
                <c:pt idx="7">
                  <c:v>1.69</c:v>
                </c:pt>
                <c:pt idx="8">
                  <c:v>#N/A</c:v>
                </c:pt>
                <c:pt idx="9">
                  <c:v>4.6100000000000003</c:v>
                </c:pt>
              </c:numCache>
            </c:numRef>
          </c:val>
          <c:extLst>
            <c:ext xmlns:c16="http://schemas.microsoft.com/office/drawing/2014/chart" uri="{C3380CC4-5D6E-409C-BE32-E72D297353CC}">
              <c16:uniqueId val="{00000008-DA20-444A-B5F3-A77C6F1CE9D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16.63</c:v>
                </c:pt>
                <c:pt idx="2">
                  <c:v>#N/A</c:v>
                </c:pt>
                <c:pt idx="3">
                  <c:v>12.86</c:v>
                </c:pt>
                <c:pt idx="4">
                  <c:v>#N/A</c:v>
                </c:pt>
                <c:pt idx="5">
                  <c:v>14.15</c:v>
                </c:pt>
                <c:pt idx="6">
                  <c:v>#N/A</c:v>
                </c:pt>
                <c:pt idx="7">
                  <c:v>6.2</c:v>
                </c:pt>
                <c:pt idx="8">
                  <c:v>#N/A</c:v>
                </c:pt>
                <c:pt idx="9">
                  <c:v>14.26</c:v>
                </c:pt>
              </c:numCache>
            </c:numRef>
          </c:val>
          <c:extLst>
            <c:ext xmlns:c16="http://schemas.microsoft.com/office/drawing/2014/chart" uri="{C3380CC4-5D6E-409C-BE32-E72D297353CC}">
              <c16:uniqueId val="{00000009-DA20-444A-B5F3-A77C6F1CE9DB}"/>
            </c:ext>
          </c:extLst>
        </c:ser>
        <c:dLbls>
          <c:showLegendKey val="0"/>
          <c:showVal val="0"/>
          <c:showCatName val="0"/>
          <c:showSerName val="0"/>
          <c:showPercent val="0"/>
          <c:showBubbleSize val="0"/>
        </c:dLbls>
        <c:gapWidth val="150"/>
        <c:overlap val="100"/>
        <c:axId val="175051848"/>
        <c:axId val="239076352"/>
      </c:barChart>
      <c:catAx>
        <c:axId val="175051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9076352"/>
        <c:crosses val="autoZero"/>
        <c:auto val="1"/>
        <c:lblAlgn val="ctr"/>
        <c:lblOffset val="100"/>
        <c:tickLblSkip val="1"/>
        <c:tickMarkSkip val="1"/>
        <c:noMultiLvlLbl val="0"/>
      </c:catAx>
      <c:valAx>
        <c:axId val="239076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051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236</c:v>
                </c:pt>
                <c:pt idx="5">
                  <c:v>235</c:v>
                </c:pt>
                <c:pt idx="8">
                  <c:v>263</c:v>
                </c:pt>
                <c:pt idx="11">
                  <c:v>263</c:v>
                </c:pt>
                <c:pt idx="14">
                  <c:v>253</c:v>
                </c:pt>
              </c:numCache>
            </c:numRef>
          </c:val>
          <c:extLst>
            <c:ext xmlns:c16="http://schemas.microsoft.com/office/drawing/2014/chart" uri="{C3380CC4-5D6E-409C-BE32-E72D297353CC}">
              <c16:uniqueId val="{00000000-CD92-45A1-B8CD-5BC950F419B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D92-45A1-B8CD-5BC950F419B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D92-45A1-B8CD-5BC950F419B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D92-45A1-B8CD-5BC950F419B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71</c:v>
                </c:pt>
                <c:pt idx="3">
                  <c:v>71</c:v>
                </c:pt>
                <c:pt idx="6">
                  <c:v>67</c:v>
                </c:pt>
                <c:pt idx="9">
                  <c:v>66</c:v>
                </c:pt>
                <c:pt idx="12">
                  <c:v>57</c:v>
                </c:pt>
              </c:numCache>
            </c:numRef>
          </c:val>
          <c:extLst>
            <c:ext xmlns:c16="http://schemas.microsoft.com/office/drawing/2014/chart" uri="{C3380CC4-5D6E-409C-BE32-E72D297353CC}">
              <c16:uniqueId val="{00000004-CD92-45A1-B8CD-5BC950F419B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D92-45A1-B8CD-5BC950F419B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D92-45A1-B8CD-5BC950F419B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246</c:v>
                </c:pt>
                <c:pt idx="3">
                  <c:v>250</c:v>
                </c:pt>
                <c:pt idx="6">
                  <c:v>275</c:v>
                </c:pt>
                <c:pt idx="9">
                  <c:v>269</c:v>
                </c:pt>
                <c:pt idx="12">
                  <c:v>265</c:v>
                </c:pt>
              </c:numCache>
            </c:numRef>
          </c:val>
          <c:extLst>
            <c:ext xmlns:c16="http://schemas.microsoft.com/office/drawing/2014/chart" uri="{C3380CC4-5D6E-409C-BE32-E72D297353CC}">
              <c16:uniqueId val="{00000007-CD92-45A1-B8CD-5BC950F419B1}"/>
            </c:ext>
          </c:extLst>
        </c:ser>
        <c:dLbls>
          <c:showLegendKey val="0"/>
          <c:showVal val="0"/>
          <c:showCatName val="0"/>
          <c:showSerName val="0"/>
          <c:showPercent val="0"/>
          <c:showBubbleSize val="0"/>
        </c:dLbls>
        <c:gapWidth val="100"/>
        <c:overlap val="100"/>
        <c:axId val="239077136"/>
        <c:axId val="239077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81</c:v>
                </c:pt>
                <c:pt idx="2">
                  <c:v>#N/A</c:v>
                </c:pt>
                <c:pt idx="3">
                  <c:v>#N/A</c:v>
                </c:pt>
                <c:pt idx="4">
                  <c:v>86</c:v>
                </c:pt>
                <c:pt idx="5">
                  <c:v>#N/A</c:v>
                </c:pt>
                <c:pt idx="6">
                  <c:v>#N/A</c:v>
                </c:pt>
                <c:pt idx="7">
                  <c:v>79</c:v>
                </c:pt>
                <c:pt idx="8">
                  <c:v>#N/A</c:v>
                </c:pt>
                <c:pt idx="9">
                  <c:v>#N/A</c:v>
                </c:pt>
                <c:pt idx="10">
                  <c:v>72</c:v>
                </c:pt>
                <c:pt idx="11">
                  <c:v>#N/A</c:v>
                </c:pt>
                <c:pt idx="12">
                  <c:v>#N/A</c:v>
                </c:pt>
                <c:pt idx="13">
                  <c:v>69</c:v>
                </c:pt>
                <c:pt idx="14">
                  <c:v>#N/A</c:v>
                </c:pt>
              </c:numCache>
            </c:numRef>
          </c:val>
          <c:smooth val="0"/>
          <c:extLst>
            <c:ext xmlns:c16="http://schemas.microsoft.com/office/drawing/2014/chart" uri="{C3380CC4-5D6E-409C-BE32-E72D297353CC}">
              <c16:uniqueId val="{00000008-CD92-45A1-B8CD-5BC950F419B1}"/>
            </c:ext>
          </c:extLst>
        </c:ser>
        <c:dLbls>
          <c:showLegendKey val="0"/>
          <c:showVal val="0"/>
          <c:showCatName val="0"/>
          <c:showSerName val="0"/>
          <c:showPercent val="0"/>
          <c:showBubbleSize val="0"/>
        </c:dLbls>
        <c:marker val="1"/>
        <c:smooth val="0"/>
        <c:axId val="239077136"/>
        <c:axId val="239077528"/>
      </c:lineChart>
      <c:catAx>
        <c:axId val="239077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9077528"/>
        <c:crosses val="autoZero"/>
        <c:auto val="1"/>
        <c:lblAlgn val="ctr"/>
        <c:lblOffset val="100"/>
        <c:tickLblSkip val="1"/>
        <c:tickMarkSkip val="1"/>
        <c:noMultiLvlLbl val="0"/>
      </c:catAx>
      <c:valAx>
        <c:axId val="239077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9077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1965</c:v>
                </c:pt>
                <c:pt idx="5">
                  <c:v>1955</c:v>
                </c:pt>
                <c:pt idx="8">
                  <c:v>1919</c:v>
                </c:pt>
                <c:pt idx="11">
                  <c:v>1776</c:v>
                </c:pt>
                <c:pt idx="14">
                  <c:v>1962</c:v>
                </c:pt>
              </c:numCache>
            </c:numRef>
          </c:val>
          <c:extLst>
            <c:ext xmlns:c16="http://schemas.microsoft.com/office/drawing/2014/chart" uri="{C3380CC4-5D6E-409C-BE32-E72D297353CC}">
              <c16:uniqueId val="{00000000-8F31-4B7D-B377-DD5A558812C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55</c:v>
                </c:pt>
                <c:pt idx="5">
                  <c:v>45</c:v>
                </c:pt>
                <c:pt idx="8">
                  <c:v>34</c:v>
                </c:pt>
                <c:pt idx="11">
                  <c:v>27</c:v>
                </c:pt>
                <c:pt idx="14">
                  <c:v>20</c:v>
                </c:pt>
              </c:numCache>
            </c:numRef>
          </c:val>
          <c:extLst>
            <c:ext xmlns:c16="http://schemas.microsoft.com/office/drawing/2014/chart" uri="{C3380CC4-5D6E-409C-BE32-E72D297353CC}">
              <c16:uniqueId val="{00000001-8F31-4B7D-B377-DD5A558812C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740</c:v>
                </c:pt>
                <c:pt idx="5">
                  <c:v>986</c:v>
                </c:pt>
                <c:pt idx="8">
                  <c:v>1149</c:v>
                </c:pt>
                <c:pt idx="11">
                  <c:v>1427</c:v>
                </c:pt>
                <c:pt idx="14">
                  <c:v>1439</c:v>
                </c:pt>
              </c:numCache>
            </c:numRef>
          </c:val>
          <c:extLst>
            <c:ext xmlns:c16="http://schemas.microsoft.com/office/drawing/2014/chart" uri="{C3380CC4-5D6E-409C-BE32-E72D297353CC}">
              <c16:uniqueId val="{00000002-8F31-4B7D-B377-DD5A558812C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F31-4B7D-B377-DD5A558812C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F31-4B7D-B377-DD5A558812C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F31-4B7D-B377-DD5A558812C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204</c:v>
                </c:pt>
                <c:pt idx="3">
                  <c:v>192</c:v>
                </c:pt>
                <c:pt idx="6">
                  <c:v>212</c:v>
                </c:pt>
                <c:pt idx="9">
                  <c:v>194</c:v>
                </c:pt>
                <c:pt idx="12">
                  <c:v>173</c:v>
                </c:pt>
              </c:numCache>
            </c:numRef>
          </c:val>
          <c:extLst>
            <c:ext xmlns:c16="http://schemas.microsoft.com/office/drawing/2014/chart" uri="{C3380CC4-5D6E-409C-BE32-E72D297353CC}">
              <c16:uniqueId val="{00000006-8F31-4B7D-B377-DD5A558812C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F31-4B7D-B377-DD5A558812C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514</c:v>
                </c:pt>
                <c:pt idx="3">
                  <c:v>402</c:v>
                </c:pt>
                <c:pt idx="6">
                  <c:v>312</c:v>
                </c:pt>
                <c:pt idx="9">
                  <c:v>338</c:v>
                </c:pt>
                <c:pt idx="12">
                  <c:v>442</c:v>
                </c:pt>
              </c:numCache>
            </c:numRef>
          </c:val>
          <c:extLst>
            <c:ext xmlns:c16="http://schemas.microsoft.com/office/drawing/2014/chart" uri="{C3380CC4-5D6E-409C-BE32-E72D297353CC}">
              <c16:uniqueId val="{00000008-8F31-4B7D-B377-DD5A558812C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F31-4B7D-B377-DD5A558812C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2253</c:v>
                </c:pt>
                <c:pt idx="3">
                  <c:v>2238</c:v>
                </c:pt>
                <c:pt idx="6">
                  <c:v>2138</c:v>
                </c:pt>
                <c:pt idx="9">
                  <c:v>2140</c:v>
                </c:pt>
                <c:pt idx="12">
                  <c:v>2423</c:v>
                </c:pt>
              </c:numCache>
            </c:numRef>
          </c:val>
          <c:extLst>
            <c:ext xmlns:c16="http://schemas.microsoft.com/office/drawing/2014/chart" uri="{C3380CC4-5D6E-409C-BE32-E72D297353CC}">
              <c16:uniqueId val="{0000000A-8F31-4B7D-B377-DD5A558812C3}"/>
            </c:ext>
          </c:extLst>
        </c:ser>
        <c:dLbls>
          <c:showLegendKey val="0"/>
          <c:showVal val="0"/>
          <c:showCatName val="0"/>
          <c:showSerName val="0"/>
          <c:showPercent val="0"/>
          <c:showBubbleSize val="0"/>
        </c:dLbls>
        <c:gapWidth val="100"/>
        <c:overlap val="100"/>
        <c:axId val="239079880"/>
        <c:axId val="239469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211</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F31-4B7D-B377-DD5A558812C3}"/>
            </c:ext>
          </c:extLst>
        </c:ser>
        <c:dLbls>
          <c:showLegendKey val="0"/>
          <c:showVal val="0"/>
          <c:showCatName val="0"/>
          <c:showSerName val="0"/>
          <c:showPercent val="0"/>
          <c:showBubbleSize val="0"/>
        </c:dLbls>
        <c:marker val="1"/>
        <c:smooth val="0"/>
        <c:axId val="239079880"/>
        <c:axId val="239469576"/>
      </c:lineChart>
      <c:catAx>
        <c:axId val="239079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9469576"/>
        <c:crosses val="autoZero"/>
        <c:auto val="1"/>
        <c:lblAlgn val="ctr"/>
        <c:lblOffset val="100"/>
        <c:tickLblSkip val="1"/>
        <c:tickMarkSkip val="1"/>
        <c:noMultiLvlLbl val="0"/>
      </c:catAx>
      <c:valAx>
        <c:axId val="239469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9079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482</c:v>
                </c:pt>
                <c:pt idx="1">
                  <c:v>315</c:v>
                </c:pt>
                <c:pt idx="2">
                  <c:v>95</c:v>
                </c:pt>
              </c:numCache>
            </c:numRef>
          </c:val>
          <c:extLst>
            <c:ext xmlns:c16="http://schemas.microsoft.com/office/drawing/2014/chart" uri="{C3380CC4-5D6E-409C-BE32-E72D297353CC}">
              <c16:uniqueId val="{00000000-3B66-47C1-A57B-8C225359126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134</c:v>
                </c:pt>
                <c:pt idx="1">
                  <c:v>423</c:v>
                </c:pt>
                <c:pt idx="2">
                  <c:v>228</c:v>
                </c:pt>
              </c:numCache>
            </c:numRef>
          </c:val>
          <c:extLst>
            <c:ext xmlns:c16="http://schemas.microsoft.com/office/drawing/2014/chart" uri="{C3380CC4-5D6E-409C-BE32-E72D297353CC}">
              <c16:uniqueId val="{00000001-3B66-47C1-A57B-8C225359126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608</c:v>
                </c:pt>
                <c:pt idx="1">
                  <c:v>689</c:v>
                </c:pt>
                <c:pt idx="2">
                  <c:v>1116</c:v>
                </c:pt>
              </c:numCache>
            </c:numRef>
          </c:val>
          <c:extLst>
            <c:ext xmlns:c16="http://schemas.microsoft.com/office/drawing/2014/chart" uri="{C3380CC4-5D6E-409C-BE32-E72D297353CC}">
              <c16:uniqueId val="{00000002-3B66-47C1-A57B-8C225359126D}"/>
            </c:ext>
          </c:extLst>
        </c:ser>
        <c:dLbls>
          <c:showLegendKey val="0"/>
          <c:showVal val="0"/>
          <c:showCatName val="0"/>
          <c:showSerName val="0"/>
          <c:showPercent val="0"/>
          <c:showBubbleSize val="0"/>
        </c:dLbls>
        <c:gapWidth val="120"/>
        <c:overlap val="100"/>
        <c:axId val="239471144"/>
        <c:axId val="239471536"/>
      </c:barChart>
      <c:catAx>
        <c:axId val="239471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9471536"/>
        <c:crosses val="autoZero"/>
        <c:auto val="1"/>
        <c:lblAlgn val="ctr"/>
        <c:lblOffset val="100"/>
        <c:tickLblSkip val="1"/>
        <c:tickMarkSkip val="1"/>
        <c:noMultiLvlLbl val="0"/>
      </c:catAx>
      <c:valAx>
        <c:axId val="2394715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9471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{C731B0AE-FBAE-4D48-A659-C2B69AE6852C}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529-4B06-AFDC-1E686961DBB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{0BF8FFE1-C1D8-40F7-A350-8EAFDF06C341}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529-4B06-AFDC-1E686961DBB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{D4D33FAB-F49C-46C8-AF39-C9ACEC028995}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529-4B06-AFDC-1E686961DBB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{6DCC93A3-0BAB-4943-952D-65A053B8B427}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529-4B06-AFDC-1E686961DBB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{FCB33342-1BF7-437C-9D70-E3E5975B793D}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529-4B06-AFDC-1E686961DBB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{F15CE65B-3CDE-4668-90BD-DF5021280BD2}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529-4B06-AFDC-1E686961DBB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{7CF68F97-F472-42D1-A6B0-FC57EF470E29}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529-4B06-AFDC-1E686961DBB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{EFE8C755-4EF7-451B-B9E8-E0AE2D63528A}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529-4B06-AFDC-1E686961DBB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{BF913465-05F2-418C-9DF3-887DCAB6F13E}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529-4B06-AFDC-1E686961DBB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56.8</c:v>
                </c:pt>
                <c:pt idx="24">
                  <c:v>58.3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529-4B06-AFDC-1E686961DBB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{53822089-5E87-411D-9234-BDD0560710DB}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529-4B06-AFDC-1E686961DBB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{81BF718C-48C5-4A3A-827D-76A7F3CC1493}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529-4B06-AFDC-1E686961DBB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{A2C8897E-A878-4590-8E82-16B184CD1FCC}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529-4B06-AFDC-1E686961DBB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{FA8B5EDF-BF5B-4D73-9313-1EE96EB46AAA}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529-4B06-AFDC-1E686961DBB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{F9277F48-64C5-41AB-AE3B-3754201653B9}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529-4B06-AFDC-1E686961DBB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{3E4F76F3-B461-48BF-88DD-B7C7250D0241}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529-4B06-AFDC-1E686961DBB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{9DF79477-ABC9-45A9-B3E8-44AD31F1F853}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529-4B06-AFDC-1E686961DBB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{1BA1C680-CE2D-4649-831D-B27B15842A2E}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529-4B06-AFDC-1E686961DBB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{CB5204C8-8C14-4E1D-88E6-0702305331CC}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529-4B06-AFDC-1E686961DBB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57.5</c:v>
                </c:pt>
              </c:numCache>
            </c:numRef>
          </c:xVal>
          <c:yVal>
            <c:numRef>
              <c:f>公会計指標分析・財政指標組合せ分析表!$BP$55:$DC$55</c:f>
              <c:numCache>
                <c:formatCode>#,##0.0;"▲ "#,##0.0</c:formatCode>
                <c:ptCount val="40"/>
                <c:pt idx="16">
                  <c:v>0</c:v>
                </c:pt>
                <c:pt idx="24">
                  <c:v>0</c:v>
                </c:pt>
              </c:numCache>
            </c:numRef>
          </c:yVal>
          <c:smooth val="0"/>
          <c:extLst>
            <c:ext xmlns:c16="http://schemas.microsoft.com/office/drawing/2014/chart" uri="{C3380CC4-5D6E-409C-BE32-E72D297353CC}">
              <c16:uniqueId val="{00000013-F529-4B06-AFDC-1E686961DBB0}"/>
            </c:ext>
          </c:extLst>
        </c:ser>
        <c:dLbls>
          <c:showLegendKey val="0"/>
          <c:showVal val="1"/>
          <c:showCatName val="0"/>
          <c:showSerName val="0"/>
          <c:showPercent val="0"/>
          <c:showBubbleSize val="0"/>
        </c:dLbls>
        <c:axId val="457014592"/>
        <c:axId val="457014984"/>
      </c:scatterChart>
      <c:valAx>
        <c:axId val="457014592"/>
        <c:scaling>
          <c:orientation val="minMax"/>
          <c:max val="57.7"/>
          <c:min val="5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7014984"/>
        <c:crosses val="autoZero"/>
        <c:crossBetween val="midCat"/>
      </c:valAx>
      <c:valAx>
        <c:axId val="45701498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70145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{B600154D-B4E3-469B-B5B9-8AFAF2DA1C6F}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09D8-4C92-9ECB-528061167FC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{FEA644BF-3414-42E8-B9B2-96C0D01E4DB6}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9D8-4C92-9ECB-528061167FC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{2584AE3D-AD3A-4836-A863-E8897E39E30A}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9D8-4C92-9ECB-528061167FC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{3D56BFF3-61FD-4B3B-9F5E-345327A727FA}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9D8-4C92-9ECB-528061167FC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{5541FFBE-8A75-409B-BAF4-F0B82086C522}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9D8-4C92-9ECB-528061167FCB}"/>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{FFEF2929-38FF-4212-8693-D862A2C0B94C}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09D8-4C92-9ECB-528061167FCB}"/>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{E0884ED9-C86B-459E-A531-39C8DBA59A28}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09D8-4C92-9ECB-528061167FCB}"/>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{4F6880A0-5FBC-446C-9AD0-3B8F4E6F2EC7}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09D8-4C92-9ECB-528061167FCB}"/>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{8F5064CA-3CD5-4868-830A-F92C49B65C21}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09D8-4C92-9ECB-528061167FC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9.9</c:v>
                </c:pt>
                <c:pt idx="16">
                  <c:v>9.1</c:v>
                </c:pt>
                <c:pt idx="24">
                  <c:v>8.6</c:v>
                </c:pt>
                <c:pt idx="32">
                  <c:v>7.7</c:v>
                </c:pt>
              </c:numCache>
            </c:numRef>
          </c:xVal>
          <c:yVal>
            <c:numRef>
              <c:f>公会計指標分析・財政指標組合せ分析表!$BP$73:$DC$73</c:f>
              <c:numCache>
                <c:formatCode>#,##0.0;"▲ "#,##0.0</c:formatCode>
                <c:ptCount val="40"/>
                <c:pt idx="0">
                  <c:v>23.7</c:v>
                </c:pt>
              </c:numCache>
            </c:numRef>
          </c:yVal>
          <c:smooth val="0"/>
          <c:extLst>
            <c:ext xmlns:c16="http://schemas.microsoft.com/office/drawing/2014/chart" uri="{C3380CC4-5D6E-409C-BE32-E72D297353CC}">
              <c16:uniqueId val="{00000009-09D8-4C92-9ECB-528061167FC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{2B008818-A94E-4D81-80A9-BE45A6AA0BA7}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09D8-4C92-9ECB-528061167FC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{1F5E111A-3AE9-41C6-87DA-A98E58DCEE87}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9D8-4C92-9ECB-528061167FC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{3106587C-F242-4498-9C20-63AF066BA27D}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9D8-4C92-9ECB-528061167FC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{8F3492A9-2451-48DB-91C8-38BFF312B285}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9D8-4C92-9ECB-528061167FC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{24EC48F2-ABFD-48CE-9C9F-6D69AA85E010}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9D8-4C92-9ECB-528061167FCB}"/>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{036E477B-BCF4-4681-8F72-D7E90B3E6F33}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09D8-4C92-9ECB-528061167FCB}"/>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{DD0CCCDE-F0F4-4386-86A5-C9073575B686}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09D8-4C92-9ECB-528061167FCB}"/>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{0E27BBA1-AFA1-4613-9D8C-BD83722B0AF7}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09D8-4C92-9ECB-528061167FCB}"/>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{B2659D06-3297-4143-A709-2F9D1BA1BDD0}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09D8-4C92-9ECB-528061167F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7.7</c:v>
                </c:pt>
                <c:pt idx="16">
                  <c:v>7.2</c:v>
                </c:pt>
                <c:pt idx="24">
                  <c:v>6</c:v>
                </c:pt>
                <c:pt idx="32">
                  <c:v>5.6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9D8-4C92-9ECB-528061167FCB}"/>
            </c:ext>
          </c:extLst>
        </c:ser>
        <c:dLbls>
          <c:showLegendKey val="0"/>
          <c:showVal val="1"/>
          <c:showCatName val="0"/>
          <c:showSerName val="0"/>
          <c:showPercent val="0"/>
          <c:showBubbleSize val="0"/>
        </c:dLbls>
        <c:axId val="457015768"/>
        <c:axId val="457016160"/>
      </c:scatterChart>
      <c:valAx>
        <c:axId val="457015768"/>
        <c:scaling>
          <c:orientation val="minMax"/>
          <c:max val="10.199999999999999"/>
          <c:min val="5.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7016160"/>
        <c:crosses val="autoZero"/>
        <c:crossBetween val="midCat"/>
      </c:valAx>
      <c:valAx>
        <c:axId val="457016160"/>
        <c:scaling>
          <c:orientation val="minMax"/>
          <c:max val="28"/>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7015768"/>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岡山県西粟倉村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平成</a:t>
          </a:r>
          <a:r>
            <a:rPr lang="en-US" altLang="ja-JP" sz="1100" b="0" i="0" u="none" strike="noStrike" baseline="0" smtClean="0">
              <a:solidFill>
                <a:schemeClr val="dk1"/>
              </a:solidFill>
              <a:latin typeface="+mn-lt"/>
              <a:ea typeface="+mn-ea"/>
              <a:cs typeface="+mn-cs"/>
            </a:rPr>
            <a:t>18</a:t>
          </a:r>
          <a:r>
            <a:rPr lang="ja-JP" altLang="en-US" sz="1100" b="0" i="0" u="none" strike="noStrike" baseline="0" smtClean="0">
              <a:solidFill>
                <a:schemeClr val="dk1"/>
              </a:solidFill>
              <a:latin typeface="+mn-lt"/>
              <a:ea typeface="+mn-ea"/>
              <a:cs typeface="+mn-cs"/>
            </a:rPr>
            <a:t>年度から公債費適正化計画を策定し、平成</a:t>
          </a:r>
          <a:r>
            <a:rPr lang="en-US" altLang="ja-JP" sz="1100" b="0" i="0" u="none" strike="noStrike" baseline="0" smtClean="0">
              <a:solidFill>
                <a:schemeClr val="dk1"/>
              </a:solidFill>
              <a:latin typeface="+mn-lt"/>
              <a:ea typeface="+mn-ea"/>
              <a:cs typeface="+mn-cs"/>
            </a:rPr>
            <a:t>19</a:t>
          </a:r>
          <a:r>
            <a:rPr lang="ja-JP" altLang="en-US" sz="1100" b="0" i="0" u="none" strike="noStrike" baseline="0" smtClean="0">
              <a:solidFill>
                <a:schemeClr val="dk1"/>
              </a:solidFill>
              <a:latin typeface="+mn-lt"/>
              <a:ea typeface="+mn-ea"/>
              <a:cs typeface="+mn-cs"/>
            </a:rPr>
            <a:t>年度～</a:t>
          </a:r>
        </a:p>
        <a:p>
          <a:r>
            <a:rPr lang="ja-JP" altLang="en-US" sz="1100" b="0" i="0" u="none" strike="noStrike" baseline="0" smtClean="0">
              <a:solidFill>
                <a:schemeClr val="dk1"/>
              </a:solidFill>
              <a:latin typeface="+mn-lt"/>
              <a:ea typeface="+mn-ea"/>
              <a:cs typeface="+mn-cs"/>
            </a:rPr>
            <a:t>平成</a:t>
          </a:r>
          <a:r>
            <a:rPr lang="en-US" altLang="ja-JP" sz="1100" b="0" i="0" u="none" strike="noStrike" baseline="0" smtClean="0">
              <a:solidFill>
                <a:schemeClr val="dk1"/>
              </a:solidFill>
              <a:latin typeface="+mn-lt"/>
              <a:ea typeface="+mn-ea"/>
              <a:cs typeface="+mn-cs"/>
            </a:rPr>
            <a:t>23</a:t>
          </a:r>
          <a:r>
            <a:rPr lang="ja-JP" altLang="en-US" sz="1100" b="0" i="0" u="none" strike="noStrike" baseline="0" smtClean="0">
              <a:solidFill>
                <a:schemeClr val="dk1"/>
              </a:solidFill>
              <a:latin typeface="+mn-lt"/>
              <a:ea typeface="+mn-ea"/>
              <a:cs typeface="+mn-cs"/>
            </a:rPr>
            <a:t>年度の</a:t>
          </a:r>
          <a:r>
            <a:rPr lang="en-US" altLang="ja-JP" sz="1100" b="0" i="0" u="none" strike="noStrike" baseline="0" smtClean="0">
              <a:solidFill>
                <a:schemeClr val="dk1"/>
              </a:solidFill>
              <a:latin typeface="+mn-lt"/>
              <a:ea typeface="+mn-ea"/>
              <a:cs typeface="+mn-cs"/>
            </a:rPr>
            <a:t>5</a:t>
          </a:r>
          <a:r>
            <a:rPr lang="ja-JP" altLang="en-US" sz="1100" b="0" i="0" u="none" strike="noStrike" baseline="0" smtClean="0">
              <a:solidFill>
                <a:schemeClr val="dk1"/>
              </a:solidFill>
              <a:latin typeface="+mn-lt"/>
              <a:ea typeface="+mn-ea"/>
              <a:cs typeface="+mn-cs"/>
            </a:rPr>
            <a:t>年間で地方債発行総額</a:t>
          </a:r>
          <a:r>
            <a:rPr lang="en-US" altLang="ja-JP" sz="1100" b="0" i="0" u="none" strike="noStrike" baseline="0" smtClean="0">
              <a:solidFill>
                <a:schemeClr val="dk1"/>
              </a:solidFill>
              <a:latin typeface="+mn-lt"/>
              <a:ea typeface="+mn-ea"/>
              <a:cs typeface="+mn-cs"/>
            </a:rPr>
            <a:t>6.0</a:t>
          </a:r>
          <a:r>
            <a:rPr lang="ja-JP" altLang="en-US" sz="1100" b="0" i="0" u="none" strike="noStrike" baseline="0" smtClean="0">
              <a:solidFill>
                <a:schemeClr val="dk1"/>
              </a:solidFill>
              <a:latin typeface="+mn-lt"/>
              <a:ea typeface="+mn-ea"/>
              <a:cs typeface="+mn-cs"/>
            </a:rPr>
            <a:t>億円（臨時財政対策債を除く。）をおおむね達成し、平成</a:t>
          </a:r>
          <a:r>
            <a:rPr lang="en-US" altLang="ja-JP" sz="1100" b="0" i="0" u="none" strike="noStrike" baseline="0" smtClean="0">
              <a:solidFill>
                <a:schemeClr val="dk1"/>
              </a:solidFill>
              <a:latin typeface="+mn-lt"/>
              <a:ea typeface="+mn-ea"/>
              <a:cs typeface="+mn-cs"/>
            </a:rPr>
            <a:t>21</a:t>
          </a:r>
          <a:r>
            <a:rPr lang="ja-JP" altLang="en-US" sz="1100" b="0" i="0" u="none" strike="noStrike" baseline="0" smtClean="0">
              <a:solidFill>
                <a:schemeClr val="dk1"/>
              </a:solidFill>
              <a:latin typeface="+mn-lt"/>
              <a:ea typeface="+mn-ea"/>
              <a:cs typeface="+mn-cs"/>
            </a:rPr>
            <a:t>年度には、約</a:t>
          </a:r>
          <a:r>
            <a:rPr lang="en-US" altLang="ja-JP" sz="1100" b="0" i="0" u="none" strike="noStrike" baseline="0" smtClean="0">
              <a:solidFill>
                <a:schemeClr val="dk1"/>
              </a:solidFill>
              <a:latin typeface="+mn-lt"/>
              <a:ea typeface="+mn-ea"/>
              <a:cs typeface="+mn-cs"/>
            </a:rPr>
            <a:t>1</a:t>
          </a:r>
          <a:r>
            <a:rPr lang="ja-JP" altLang="en-US" sz="1100" b="0" i="0" u="none" strike="noStrike" baseline="0" smtClean="0">
              <a:solidFill>
                <a:schemeClr val="dk1"/>
              </a:solidFill>
              <a:latin typeface="+mn-lt"/>
              <a:ea typeface="+mn-ea"/>
              <a:cs typeface="+mn-cs"/>
            </a:rPr>
            <a:t>億円の公的資金補償金免除繰上償還と臨時財政対策債（縁故債分）の繰上償還を行い、地方債の残高を減らし、平成</a:t>
          </a:r>
          <a:r>
            <a:rPr lang="en-US" altLang="ja-JP" sz="1100" b="0" i="0" u="none" strike="noStrike" baseline="0" smtClean="0">
              <a:solidFill>
                <a:schemeClr val="dk1"/>
              </a:solidFill>
              <a:latin typeface="+mn-lt"/>
              <a:ea typeface="+mn-ea"/>
              <a:cs typeface="+mn-cs"/>
            </a:rPr>
            <a:t>29</a:t>
          </a:r>
          <a:r>
            <a:rPr lang="ja-JP" altLang="en-US" sz="1100" b="0" i="0" u="none" strike="noStrike" baseline="0" smtClean="0">
              <a:solidFill>
                <a:schemeClr val="dk1"/>
              </a:solidFill>
              <a:latin typeface="+mn-lt"/>
              <a:ea typeface="+mn-ea"/>
              <a:cs typeface="+mn-cs"/>
            </a:rPr>
            <a:t>年度実質公債費比率は</a:t>
          </a:r>
          <a:r>
            <a:rPr lang="en-US" altLang="ja-JP" sz="1100" b="0" i="0" u="none" strike="noStrike" baseline="0" smtClean="0">
              <a:solidFill>
                <a:schemeClr val="dk1"/>
              </a:solidFill>
              <a:latin typeface="+mn-lt"/>
              <a:ea typeface="+mn-ea"/>
              <a:cs typeface="+mn-cs"/>
            </a:rPr>
            <a:t>7.7%</a:t>
          </a:r>
          <a:r>
            <a:rPr lang="ja-JP" altLang="en-US" sz="1100" b="0" i="0" u="none" strike="noStrike" baseline="0" smtClean="0">
              <a:solidFill>
                <a:schemeClr val="dk1"/>
              </a:solidFill>
              <a:latin typeface="+mn-lt"/>
              <a:ea typeface="+mn-ea"/>
              <a:cs typeface="+mn-cs"/>
            </a:rPr>
            <a:t>にまで減少した。今後とも、適切な投資に向けた借入を計画的に実施していく。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岡山県西粟倉村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平成</a:t>
          </a:r>
          <a:r>
            <a:rPr lang="en-US" altLang="ja-JP" sz="1100" b="0" i="0" u="none" strike="noStrike" baseline="0" smtClean="0">
              <a:solidFill>
                <a:schemeClr val="dk1"/>
              </a:solidFill>
              <a:latin typeface="+mn-lt"/>
              <a:ea typeface="+mn-ea"/>
              <a:cs typeface="+mn-cs"/>
            </a:rPr>
            <a:t>21</a:t>
          </a:r>
          <a:r>
            <a:rPr lang="ja-JP" altLang="en-US" sz="1100" b="0" i="0" u="none" strike="noStrike" baseline="0" smtClean="0">
              <a:solidFill>
                <a:schemeClr val="dk1"/>
              </a:solidFill>
              <a:latin typeface="+mn-lt"/>
              <a:ea typeface="+mn-ea"/>
              <a:cs typeface="+mn-cs"/>
            </a:rPr>
            <a:t>年度に、約</a:t>
          </a:r>
          <a:r>
            <a:rPr lang="en-US" altLang="ja-JP" sz="1100" b="0" i="0" u="none" strike="noStrike" baseline="0" smtClean="0">
              <a:solidFill>
                <a:schemeClr val="dk1"/>
              </a:solidFill>
              <a:latin typeface="+mn-lt"/>
              <a:ea typeface="+mn-ea"/>
              <a:cs typeface="+mn-cs"/>
            </a:rPr>
            <a:t>1</a:t>
          </a:r>
          <a:r>
            <a:rPr lang="ja-JP" altLang="en-US" sz="1100" b="0" i="0" u="none" strike="noStrike" baseline="0" smtClean="0">
              <a:solidFill>
                <a:schemeClr val="dk1"/>
              </a:solidFill>
              <a:latin typeface="+mn-lt"/>
              <a:ea typeface="+mn-ea"/>
              <a:cs typeface="+mn-cs"/>
            </a:rPr>
            <a:t>億円の公的資金補償金免除繰上償還と臨時</a:t>
          </a:r>
        </a:p>
        <a:p>
          <a:r>
            <a:rPr lang="ja-JP" altLang="en-US" sz="1100" b="0" i="0" u="none" strike="noStrike" baseline="0" smtClean="0">
              <a:solidFill>
                <a:schemeClr val="dk1"/>
              </a:solidFill>
              <a:latin typeface="+mn-lt"/>
              <a:ea typeface="+mn-ea"/>
              <a:cs typeface="+mn-cs"/>
            </a:rPr>
            <a:t>財政対策債（縁故債分）の繰上償還を行い、地方債の残高を減ら</a:t>
          </a:r>
        </a:p>
        <a:p>
          <a:r>
            <a:rPr lang="ja-JP" altLang="en-US" sz="1100" b="0" i="0" u="none" strike="noStrike" baseline="0" smtClean="0">
              <a:solidFill>
                <a:schemeClr val="dk1"/>
              </a:solidFill>
              <a:latin typeface="+mn-lt"/>
              <a:ea typeface="+mn-ea"/>
              <a:cs typeface="+mn-cs"/>
            </a:rPr>
            <a:t>している。一方、充当可能基金も拡充し、将来負担比率の減少に</a:t>
          </a:r>
        </a:p>
        <a:p>
          <a:r>
            <a:rPr lang="ja-JP" altLang="en-US" sz="1100" b="0" i="0" u="none" strike="noStrike" baseline="0" smtClean="0">
              <a:solidFill>
                <a:schemeClr val="dk1"/>
              </a:solidFill>
              <a:latin typeface="+mn-lt"/>
              <a:ea typeface="+mn-ea"/>
              <a:cs typeface="+mn-cs"/>
            </a:rPr>
            <a:t>努めている。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岡山県西粟倉村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・財政調整基金を取り崩し、特定目的基金へ積立を行った。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・基金全体としては、１２百万円の増となった。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l"/>
          <a:r>
            <a:rPr lang="ja-JP" altLang="en-US" sz="1300" b="0" i="0" u="none" strike="noStrike" baseline="0" smtClean="0">
              <a:latin typeface="ＭＳ ゴシック" panose="020B0609070205080204" pitchFamily="49" charset="-128"/>
              <a:ea typeface="ＭＳ ゴシック" panose="020B0609070205080204" pitchFamily="49" charset="-128"/>
            </a:rPr>
            <a:t>・</a:t>
          </a:r>
          <a:r>
            <a:rPr lang="en-US" altLang="ja-JP" sz="1300" b="0" i="0" u="none" strike="noStrike" baseline="0" smtClean="0">
              <a:latin typeface="ＭＳ ゴシック" panose="020B0609070205080204" pitchFamily="49" charset="-128"/>
              <a:ea typeface="ＭＳ ゴシック" panose="020B0609070205080204" pitchFamily="49" charset="-128"/>
            </a:rPr>
            <a:t>H30</a:t>
          </a:r>
          <a:r>
            <a:rPr lang="ja-JP" altLang="en-US" sz="1300" b="0" i="0" u="none" strike="noStrike" baseline="0" smtClean="0">
              <a:latin typeface="ＭＳ ゴシック" panose="020B0609070205080204" pitchFamily="49" charset="-128"/>
              <a:ea typeface="ＭＳ ゴシック" panose="020B0609070205080204" pitchFamily="49" charset="-128"/>
            </a:rPr>
            <a:t>～</a:t>
          </a:r>
          <a:r>
            <a:rPr lang="en-US" altLang="ja-JP" sz="1300" b="0" i="0" u="none" strike="noStrike" baseline="0" smtClean="0">
              <a:latin typeface="ＭＳ ゴシック" panose="020B0609070205080204" pitchFamily="49" charset="-128"/>
              <a:ea typeface="ＭＳ ゴシック" panose="020B0609070205080204" pitchFamily="49" charset="-128"/>
            </a:rPr>
            <a:t>32</a:t>
          </a:r>
          <a:r>
            <a:rPr lang="ja-JP" altLang="en-US" sz="1300" b="0" i="0" u="none" strike="noStrike" baseline="0" smtClean="0">
              <a:latin typeface="ＭＳ ゴシック" panose="020B0609070205080204" pitchFamily="49" charset="-128"/>
              <a:ea typeface="ＭＳ ゴシック" panose="020B0609070205080204" pitchFamily="49" charset="-128"/>
            </a:rPr>
            <a:t>年度に行う基幹施設の建設、償還に向け、基金を活用していく予定である。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・公共施設整備基金：公共施設の整備を目的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小水力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：小水力発電施設の整備を目的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年度に行う基幹施設の建設に向け４億３２百万円を積み立てたことによる増加。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小水力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小水力発電施設の整備に向け、１６百万円の取り崩しによる減少。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公共施設整備基金：基幹施設の建設において、計画的に基金の活用を行う予定である。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・基金の使途の明確化を図るために、財政調整基金を取り崩し、特定目的基金へ積立を行ったことによる減。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b="0" i="0" u="none" strike="noStrike" baseline="0" smtClean="0">
              <a:solidFill>
                <a:srgbClr val="000000"/>
              </a:solidFill>
              <a:latin typeface="ＭＳ ゴシック" panose="020B0609070205080204" pitchFamily="49" charset="-128"/>
              <a:ea typeface="ＭＳ ゴシック" panose="020B0609070205080204" pitchFamily="49" charset="-128"/>
            </a:rPr>
            <a:t>・経済事情の変動等による減収、災害等による不測の事態に備え計画的に積立を行う予定である。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・財政補填による減。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年度に行う基幹施設建設後の地方債償還に向け、計画的に積立を行う予定である。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岡山県西粟倉村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1,487
1,481
57.97
3,316,580
3,150,883
164,465
1,152,707
2,422,572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類似団体と同水準である。公共施設等総合管理計画に基づき、今後の老朽化対策に取り組むことが必要である。</a:t>
          </a: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6" name="テキスト ボックス 55"/>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8" name="テキスト ボックス 57"/>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0" name="テキスト ボックス 59"/>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2" name="テキスト ボックス 61"/>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4" name="テキスト ボックス 63"/>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88646</xdr:rowOff>
    </xdr:from>
    <xdr:to>
      <xdr:col>23</xdr:col>
      <xdr:colOff>85090</xdr:colOff>
      <xdr:row>32</xdr:row>
      <xdr:rowOff>143764</xdr:rowOff>
    </xdr:to>
    <xdr:cxnSp macro="">
      <xdr:nvCxnSpPr>
        <xdr:cNvPr id="68" name="直線コネクタ 67"/>
        <xdr:cNvCxnSpPr/>
      </xdr:nvCxnSpPr>
      <xdr:spPr>
        <a:xfrm flipV="1">
          <a:off x="4760595" y="5317871"/>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147591</xdr:rowOff>
    </xdr:from>
    <xdr:ext cx="405111" cy="259045"/>
    <xdr:sp macro="" textlink="">
      <xdr:nvSpPr>
        <xdr:cNvPr id="69" name="有形固定資産減価償却率最小値テキスト"/>
        <xdr:cNvSpPr txBox="1"/>
      </xdr:nvSpPr>
      <xdr:spPr>
        <a:xfrm>
          <a:off x="4813300" y="6405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143764</xdr:rowOff>
    </xdr:from>
    <xdr:to>
      <xdr:col>23</xdr:col>
      <xdr:colOff>174625</xdr:colOff>
      <xdr:row>32</xdr:row>
      <xdr:rowOff>143764</xdr:rowOff>
    </xdr:to>
    <xdr:cxnSp macro="">
      <xdr:nvCxnSpPr>
        <xdr:cNvPr id="70" name="直線コネクタ 69"/>
        <xdr:cNvCxnSpPr/>
      </xdr:nvCxnSpPr>
      <xdr:spPr>
        <a:xfrm>
          <a:off x="4673600" y="6401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35323</xdr:rowOff>
    </xdr:from>
    <xdr:ext cx="405111" cy="259045"/>
    <xdr:sp macro="" textlink="">
      <xdr:nvSpPr>
        <xdr:cNvPr id="71" name="有形固定資産減価償却率最大値テキスト"/>
        <xdr:cNvSpPr txBox="1"/>
      </xdr:nvSpPr>
      <xdr:spPr>
        <a:xfrm>
          <a:off x="4813300" y="5093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88646</xdr:rowOff>
    </xdr:from>
    <xdr:to>
      <xdr:col>23</xdr:col>
      <xdr:colOff>174625</xdr:colOff>
      <xdr:row>26</xdr:row>
      <xdr:rowOff>88646</xdr:rowOff>
    </xdr:to>
    <xdr:cxnSp macro="">
      <xdr:nvCxnSpPr>
        <xdr:cNvPr id="72" name="直線コネクタ 71"/>
        <xdr:cNvCxnSpPr/>
      </xdr:nvCxnSpPr>
      <xdr:spPr>
        <a:xfrm>
          <a:off x="4673600" y="531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33037</xdr:rowOff>
    </xdr:from>
    <xdr:ext cx="405111" cy="259045"/>
    <xdr:sp macro="" textlink="">
      <xdr:nvSpPr>
        <xdr:cNvPr id="73" name="有形固定資産減価償却率平均値テキスト"/>
        <xdr:cNvSpPr txBox="1"/>
      </xdr:nvSpPr>
      <xdr:spPr>
        <a:xfrm>
          <a:off x="4813300" y="577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54610</xdr:rowOff>
    </xdr:from>
    <xdr:to>
      <xdr:col>23</xdr:col>
      <xdr:colOff>136525</xdr:colOff>
      <xdr:row>29</xdr:row>
      <xdr:rowOff>156210</xdr:rowOff>
    </xdr:to>
    <xdr:sp macro="" textlink="">
      <xdr:nvSpPr>
        <xdr:cNvPr id="74" name="フローチャート: 判断 73"/>
        <xdr:cNvSpPr/>
      </xdr:nvSpPr>
      <xdr:spPr>
        <a:xfrm>
          <a:off x="4711700" y="579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76200</xdr:rowOff>
    </xdr:from>
    <xdr:to>
      <xdr:col>19</xdr:col>
      <xdr:colOff>187325</xdr:colOff>
      <xdr:row>30</xdr:row>
      <xdr:rowOff>6350</xdr:rowOff>
    </xdr:to>
    <xdr:sp macro="" textlink="">
      <xdr:nvSpPr>
        <xdr:cNvPr id="75" name="フローチャート: 判断 74"/>
        <xdr:cNvSpPr/>
      </xdr:nvSpPr>
      <xdr:spPr>
        <a:xfrm>
          <a:off x="40005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112903</xdr:rowOff>
    </xdr:from>
    <xdr:to>
      <xdr:col>15</xdr:col>
      <xdr:colOff>187325</xdr:colOff>
      <xdr:row>30</xdr:row>
      <xdr:rowOff>43053</xdr:rowOff>
    </xdr:to>
    <xdr:sp macro="" textlink="">
      <xdr:nvSpPr>
        <xdr:cNvPr id="76" name="フローチャート: 判断 75"/>
        <xdr:cNvSpPr/>
      </xdr:nvSpPr>
      <xdr:spPr>
        <a:xfrm>
          <a:off x="32385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58928</xdr:rowOff>
    </xdr:from>
    <xdr:to>
      <xdr:col>19</xdr:col>
      <xdr:colOff>187325</xdr:colOff>
      <xdr:row>29</xdr:row>
      <xdr:rowOff>160528</xdr:rowOff>
    </xdr:to>
    <xdr:sp macro="" textlink="">
      <xdr:nvSpPr>
        <xdr:cNvPr id="82" name="楕円 81"/>
        <xdr:cNvSpPr/>
      </xdr:nvSpPr>
      <xdr:spPr>
        <a:xfrm>
          <a:off x="4000500" y="580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91313</xdr:rowOff>
    </xdr:from>
    <xdr:to>
      <xdr:col>15</xdr:col>
      <xdr:colOff>187325</xdr:colOff>
      <xdr:row>30</xdr:row>
      <xdr:rowOff>21463</xdr:rowOff>
    </xdr:to>
    <xdr:sp macro="" textlink="">
      <xdr:nvSpPr>
        <xdr:cNvPr id="83" name="楕円 82"/>
        <xdr:cNvSpPr/>
      </xdr:nvSpPr>
      <xdr:spPr>
        <a:xfrm>
          <a:off x="3238500" y="583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109728</xdr:rowOff>
    </xdr:from>
    <xdr:to>
      <xdr:col>19</xdr:col>
      <xdr:colOff>136525</xdr:colOff>
      <xdr:row>29</xdr:row>
      <xdr:rowOff>142113</xdr:rowOff>
    </xdr:to>
    <xdr:cxnSp macro="">
      <xdr:nvCxnSpPr>
        <xdr:cNvPr id="84" name="直線コネクタ 83"/>
        <xdr:cNvCxnSpPr/>
      </xdr:nvCxnSpPr>
      <xdr:spPr>
        <a:xfrm flipV="1">
          <a:off x="3289300" y="5853303"/>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168927</xdr:rowOff>
    </xdr:from>
    <xdr:ext cx="405111" cy="259045"/>
    <xdr:sp macro="" textlink="">
      <xdr:nvSpPr>
        <xdr:cNvPr id="85" name="n_1aveValue有形固定資産減価償却率"/>
        <xdr:cNvSpPr txBox="1"/>
      </xdr:nvSpPr>
      <xdr:spPr>
        <a:xfrm>
          <a:off x="3836044" y="5912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34180</xdr:rowOff>
    </xdr:from>
    <xdr:ext cx="405111" cy="259045"/>
    <xdr:sp macro="" textlink="">
      <xdr:nvSpPr>
        <xdr:cNvPr id="86" name="n_2aveValue有形固定資産減価償却率"/>
        <xdr:cNvSpPr txBox="1"/>
      </xdr:nvSpPr>
      <xdr:spPr>
        <a:xfrm>
          <a:off x="3086744" y="594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5605</xdr:rowOff>
    </xdr:from>
    <xdr:ext cx="405111" cy="259045"/>
    <xdr:sp macro="" textlink="">
      <xdr:nvSpPr>
        <xdr:cNvPr id="87" name="n_1mainValue有形固定資産減価償却率"/>
        <xdr:cNvSpPr txBox="1"/>
      </xdr:nvSpPr>
      <xdr:spPr>
        <a:xfrm>
          <a:off x="3836044" y="557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37990</xdr:rowOff>
    </xdr:from>
    <xdr:ext cx="405111" cy="259045"/>
    <xdr:sp macro="" textlink="">
      <xdr:nvSpPr>
        <xdr:cNvPr id="88" name="n_2mainValue有形固定資産減価償却率"/>
        <xdr:cNvSpPr txBox="1"/>
      </xdr:nvSpPr>
      <xdr:spPr>
        <a:xfrm>
          <a:off x="3086744" y="561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1" name="正方形/長方形 90"/>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公共施設等総合管理計画に基づき、今後の老朽化対策に取り組むことが必要である。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4" name="直線コネクタ 10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5" name="テキスト ボックス 104"/>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6" name="直線コネクタ 10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7" name="テキスト ボックス 106"/>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8" name="直線コネクタ 10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9" name="テキスト ボックス 108"/>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0" name="直線コネクタ 10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1" name="テキスト ボックス 110"/>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2" name="直線コネクタ 11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3" name="テキスト ボックス 112"/>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5" name="テキスト ボックス 114"/>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151342</xdr:rowOff>
    </xdr:to>
    <xdr:cxnSp macro="">
      <xdr:nvCxnSpPr>
        <xdr:cNvPr id="117" name="直線コネクタ 116"/>
        <xdr:cNvCxnSpPr/>
      </xdr:nvCxnSpPr>
      <xdr:spPr>
        <a:xfrm flipV="1">
          <a:off x="14793595" y="5528733"/>
          <a:ext cx="1269" cy="122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8"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9" name="直線コネクタ 118"/>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405111" cy="259045"/>
    <xdr:sp macro="" textlink="">
      <xdr:nvSpPr>
        <xdr:cNvPr id="120" name="債務償還可能年数最大値テキスト"/>
        <xdr:cNvSpPr txBox="1"/>
      </xdr:nvSpPr>
      <xdr:spPr>
        <a:xfrm>
          <a:off x="14846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121" name="直線コネクタ 120"/>
        <xdr:cNvCxnSpPr/>
      </xdr:nvCxnSpPr>
      <xdr:spPr>
        <a:xfrm>
          <a:off x="14706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122007</xdr:rowOff>
    </xdr:from>
    <xdr:ext cx="340478" cy="259045"/>
    <xdr:sp macro="" textlink="">
      <xdr:nvSpPr>
        <xdr:cNvPr id="122" name="債務償還可能年数平均値テキスト"/>
        <xdr:cNvSpPr txBox="1"/>
      </xdr:nvSpPr>
      <xdr:spPr>
        <a:xfrm>
          <a:off x="14846300" y="637993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143580</xdr:rowOff>
    </xdr:from>
    <xdr:to>
      <xdr:col>76</xdr:col>
      <xdr:colOff>73025</xdr:colOff>
      <xdr:row>33</xdr:row>
      <xdr:rowOff>73730</xdr:rowOff>
    </xdr:to>
    <xdr:sp macro="" textlink="">
      <xdr:nvSpPr>
        <xdr:cNvPr id="123" name="フローチャート: 判断 122"/>
        <xdr:cNvSpPr/>
      </xdr:nvSpPr>
      <xdr:spPr>
        <a:xfrm>
          <a:off x="14744700" y="64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135114</xdr:rowOff>
    </xdr:from>
    <xdr:to>
      <xdr:col>76</xdr:col>
      <xdr:colOff>73025</xdr:colOff>
      <xdr:row>32</xdr:row>
      <xdr:rowOff>65264</xdr:rowOff>
    </xdr:to>
    <xdr:sp macro="" textlink="">
      <xdr:nvSpPr>
        <xdr:cNvPr id="129" name="楕円 128"/>
        <xdr:cNvSpPr/>
      </xdr:nvSpPr>
      <xdr:spPr>
        <a:xfrm>
          <a:off x="14744700" y="622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157991</xdr:rowOff>
    </xdr:from>
    <xdr:ext cx="340478" cy="259045"/>
    <xdr:sp macro="" textlink="">
      <xdr:nvSpPr>
        <xdr:cNvPr id="130" name="債務償還可能年数該当値テキスト"/>
        <xdr:cNvSpPr txBox="1"/>
      </xdr:nvSpPr>
      <xdr:spPr>
        <a:xfrm>
          <a:off x="14846300" y="60730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1" name="正方形/長方形 13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2" name="正方形/長方形 13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3" name="テキスト ボックス 13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4" name="テキスト ボックス 13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5" name="テキスト ボックス 13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6" name="テキスト ボックス 13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岡山県西粟倉村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1,487
1,481
57.97
3,316,580
3,150,883
164,465
1,152,707
2,422,572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76200</xdr:rowOff>
    </xdr:to>
    <xdr:cxnSp macro="">
      <xdr:nvCxnSpPr>
        <xdr:cNvPr id="56" name="直線コネクタ 55"/>
        <xdr:cNvCxnSpPr/>
      </xdr:nvCxnSpPr>
      <xdr:spPr>
        <a:xfrm flipV="1">
          <a:off x="4634865" y="58007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7" name="【道路】&#10;有形固定資産減価償却率最小値テキスト"/>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8" name="直線コネクタ 57"/>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156845</xdr:rowOff>
    </xdr:from>
    <xdr:to>
      <xdr:col>20</xdr:col>
      <xdr:colOff>38100</xdr:colOff>
      <xdr:row>38</xdr:row>
      <xdr:rowOff>86995</xdr:rowOff>
    </xdr:to>
    <xdr:sp macro="" textlink="">
      <xdr:nvSpPr>
        <xdr:cNvPr id="63" name="フローチャート: 判断 62"/>
        <xdr:cNvSpPr/>
      </xdr:nvSpPr>
      <xdr:spPr>
        <a:xfrm>
          <a:off x="3746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55880</xdr:rowOff>
    </xdr:from>
    <xdr:to>
      <xdr:col>20</xdr:col>
      <xdr:colOff>38100</xdr:colOff>
      <xdr:row>36</xdr:row>
      <xdr:rowOff>157480</xdr:rowOff>
    </xdr:to>
    <xdr:sp macro="" textlink="">
      <xdr:nvSpPr>
        <xdr:cNvPr id="70" name="楕円 69"/>
        <xdr:cNvSpPr/>
      </xdr:nvSpPr>
      <xdr:spPr>
        <a:xfrm>
          <a:off x="3746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158750</xdr:rowOff>
    </xdr:from>
    <xdr:to>
      <xdr:col>15</xdr:col>
      <xdr:colOff>101600</xdr:colOff>
      <xdr:row>37</xdr:row>
      <xdr:rowOff>88900</xdr:rowOff>
    </xdr:to>
    <xdr:sp macro="" textlink="">
      <xdr:nvSpPr>
        <xdr:cNvPr id="71" name="楕円 70"/>
        <xdr:cNvSpPr/>
      </xdr:nvSpPr>
      <xdr:spPr>
        <a:xfrm>
          <a:off x="2857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106680</xdr:rowOff>
    </xdr:from>
    <xdr:to>
      <xdr:col>19</xdr:col>
      <xdr:colOff>177800</xdr:colOff>
      <xdr:row>37</xdr:row>
      <xdr:rowOff>38100</xdr:rowOff>
    </xdr:to>
    <xdr:cxnSp macro="">
      <xdr:nvCxnSpPr>
        <xdr:cNvPr id="72" name="直線コネクタ 71"/>
        <xdr:cNvCxnSpPr/>
      </xdr:nvCxnSpPr>
      <xdr:spPr>
        <a:xfrm flipV="1">
          <a:off x="2908300" y="627888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78122</xdr:rowOff>
    </xdr:from>
    <xdr:ext cx="405111" cy="259045"/>
    <xdr:sp macro="" textlink="">
      <xdr:nvSpPr>
        <xdr:cNvPr id="73" name="n_1aveValue【道路】&#10;有形固定資産減価償却率"/>
        <xdr:cNvSpPr txBox="1"/>
      </xdr:nvSpPr>
      <xdr:spPr>
        <a:xfrm>
          <a:off x="3582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78122</xdr:rowOff>
    </xdr:from>
    <xdr:ext cx="405111" cy="259045"/>
    <xdr:sp macro="" textlink="">
      <xdr:nvSpPr>
        <xdr:cNvPr id="74" name="n_2aveValue【道路】&#10;有形固定資産減価償却率"/>
        <xdr:cNvSpPr txBox="1"/>
      </xdr:nvSpPr>
      <xdr:spPr>
        <a:xfrm>
          <a:off x="2705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2557</xdr:rowOff>
    </xdr:from>
    <xdr:ext cx="405111" cy="259045"/>
    <xdr:sp macro="" textlink="">
      <xdr:nvSpPr>
        <xdr:cNvPr id="75" name="n_1mainValue【道路】&#10;有形固定資産減価償却率"/>
        <xdr:cNvSpPr txBox="1"/>
      </xdr:nvSpPr>
      <xdr:spPr>
        <a:xfrm>
          <a:off x="3582044"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105427</xdr:rowOff>
    </xdr:from>
    <xdr:ext cx="405111" cy="259045"/>
    <xdr:sp macro="" textlink="">
      <xdr:nvSpPr>
        <xdr:cNvPr id="76" name="n_2mainValue【道路】&#10;有形固定資産減価償却率"/>
        <xdr:cNvSpPr txBox="1"/>
      </xdr:nvSpPr>
      <xdr:spPr>
        <a:xfrm>
          <a:off x="2705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166810</xdr:rowOff>
    </xdr:from>
    <xdr:to>
      <xdr:col>54</xdr:col>
      <xdr:colOff>189865</xdr:colOff>
      <xdr:row>41</xdr:row>
      <xdr:rowOff>134882</xdr:rowOff>
    </xdr:to>
    <xdr:cxnSp macro="">
      <xdr:nvCxnSpPr>
        <xdr:cNvPr id="100" name="直線コネクタ 99"/>
        <xdr:cNvCxnSpPr/>
      </xdr:nvCxnSpPr>
      <xdr:spPr>
        <a:xfrm flipV="1">
          <a:off x="10476865" y="5824660"/>
          <a:ext cx="0" cy="1339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138709</xdr:rowOff>
    </xdr:from>
    <xdr:ext cx="469744" cy="259045"/>
    <xdr:sp macro="" textlink="">
      <xdr:nvSpPr>
        <xdr:cNvPr id="101" name="【道路】&#10;一人当たり延長最小値テキスト"/>
        <xdr:cNvSpPr txBox="1"/>
      </xdr:nvSpPr>
      <xdr:spPr>
        <a:xfrm>
          <a:off x="10515600" y="716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134882</xdr:rowOff>
    </xdr:from>
    <xdr:to>
      <xdr:col>55</xdr:col>
      <xdr:colOff>88900</xdr:colOff>
      <xdr:row>41</xdr:row>
      <xdr:rowOff>134882</xdr:rowOff>
    </xdr:to>
    <xdr:cxnSp macro="">
      <xdr:nvCxnSpPr>
        <xdr:cNvPr id="102" name="直線コネクタ 101"/>
        <xdr:cNvCxnSpPr/>
      </xdr:nvCxnSpPr>
      <xdr:spPr>
        <a:xfrm>
          <a:off x="10388600" y="716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113487</xdr:rowOff>
    </xdr:from>
    <xdr:ext cx="599010" cy="259045"/>
    <xdr:sp macro="" textlink="">
      <xdr:nvSpPr>
        <xdr:cNvPr id="103" name="【道路】&#10;一人当たり延長最大値テキスト"/>
        <xdr:cNvSpPr txBox="1"/>
      </xdr:nvSpPr>
      <xdr:spPr>
        <a:xfrm>
          <a:off x="10515600" y="559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166810</xdr:rowOff>
    </xdr:from>
    <xdr:to>
      <xdr:col>55</xdr:col>
      <xdr:colOff>88900</xdr:colOff>
      <xdr:row>33</xdr:row>
      <xdr:rowOff>166810</xdr:rowOff>
    </xdr:to>
    <xdr:cxnSp macro="">
      <xdr:nvCxnSpPr>
        <xdr:cNvPr id="104" name="直線コネクタ 103"/>
        <xdr:cNvCxnSpPr/>
      </xdr:nvCxnSpPr>
      <xdr:spPr>
        <a:xfrm>
          <a:off x="10388600" y="5824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11546</xdr:rowOff>
    </xdr:from>
    <xdr:ext cx="534377" cy="259045"/>
    <xdr:sp macro="" textlink="">
      <xdr:nvSpPr>
        <xdr:cNvPr id="105" name="【道路】&#10;一人当たり延長平均値テキスト"/>
        <xdr:cNvSpPr txBox="1"/>
      </xdr:nvSpPr>
      <xdr:spPr>
        <a:xfrm>
          <a:off x="10515600" y="6698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33119</xdr:rowOff>
    </xdr:from>
    <xdr:to>
      <xdr:col>55</xdr:col>
      <xdr:colOff>50800</xdr:colOff>
      <xdr:row>39</xdr:row>
      <xdr:rowOff>134719</xdr:rowOff>
    </xdr:to>
    <xdr:sp macro="" textlink="">
      <xdr:nvSpPr>
        <xdr:cNvPr id="106" name="フローチャート: 判断 105"/>
        <xdr:cNvSpPr/>
      </xdr:nvSpPr>
      <xdr:spPr>
        <a:xfrm>
          <a:off x="10426700" y="67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89408</xdr:rowOff>
    </xdr:from>
    <xdr:to>
      <xdr:col>50</xdr:col>
      <xdr:colOff>165100</xdr:colOff>
      <xdr:row>40</xdr:row>
      <xdr:rowOff>19558</xdr:rowOff>
    </xdr:to>
    <xdr:sp macro="" textlink="">
      <xdr:nvSpPr>
        <xdr:cNvPr id="107" name="フローチャート: 判断 106"/>
        <xdr:cNvSpPr/>
      </xdr:nvSpPr>
      <xdr:spPr>
        <a:xfrm>
          <a:off x="958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84013</xdr:rowOff>
    </xdr:from>
    <xdr:to>
      <xdr:col>46</xdr:col>
      <xdr:colOff>38100</xdr:colOff>
      <xdr:row>40</xdr:row>
      <xdr:rowOff>14163</xdr:rowOff>
    </xdr:to>
    <xdr:sp macro="" textlink="">
      <xdr:nvSpPr>
        <xdr:cNvPr id="108" name="フローチャート: 判断 107"/>
        <xdr:cNvSpPr/>
      </xdr:nvSpPr>
      <xdr:spPr>
        <a:xfrm>
          <a:off x="8699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80622</xdr:rowOff>
    </xdr:from>
    <xdr:to>
      <xdr:col>50</xdr:col>
      <xdr:colOff>165100</xdr:colOff>
      <xdr:row>41</xdr:row>
      <xdr:rowOff>10772</xdr:rowOff>
    </xdr:to>
    <xdr:sp macro="" textlink="">
      <xdr:nvSpPr>
        <xdr:cNvPr id="114" name="楕円 113"/>
        <xdr:cNvSpPr/>
      </xdr:nvSpPr>
      <xdr:spPr>
        <a:xfrm>
          <a:off x="9588500" y="693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86208</xdr:rowOff>
    </xdr:from>
    <xdr:to>
      <xdr:col>46</xdr:col>
      <xdr:colOff>38100</xdr:colOff>
      <xdr:row>41</xdr:row>
      <xdr:rowOff>16358</xdr:rowOff>
    </xdr:to>
    <xdr:sp macro="" textlink="">
      <xdr:nvSpPr>
        <xdr:cNvPr id="115" name="楕円 114"/>
        <xdr:cNvSpPr/>
      </xdr:nvSpPr>
      <xdr:spPr>
        <a:xfrm>
          <a:off x="8699500" y="694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131422</xdr:rowOff>
    </xdr:from>
    <xdr:to>
      <xdr:col>50</xdr:col>
      <xdr:colOff>114300</xdr:colOff>
      <xdr:row>40</xdr:row>
      <xdr:rowOff>137008</xdr:rowOff>
    </xdr:to>
    <xdr:cxnSp macro="">
      <xdr:nvCxnSpPr>
        <xdr:cNvPr id="116" name="直線コネクタ 115"/>
        <xdr:cNvCxnSpPr/>
      </xdr:nvCxnSpPr>
      <xdr:spPr>
        <a:xfrm flipV="1">
          <a:off x="8750300" y="6989422"/>
          <a:ext cx="889000" cy="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36085</xdr:rowOff>
    </xdr:from>
    <xdr:ext cx="534377" cy="259045"/>
    <xdr:sp macro="" textlink="">
      <xdr:nvSpPr>
        <xdr:cNvPr id="117" name="n_1aveValue【道路】&#10;一人当たり延長"/>
        <xdr:cNvSpPr txBox="1"/>
      </xdr:nvSpPr>
      <xdr:spPr>
        <a:xfrm>
          <a:off x="93594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30690</xdr:rowOff>
    </xdr:from>
    <xdr:ext cx="534377" cy="259045"/>
    <xdr:sp macro="" textlink="">
      <xdr:nvSpPr>
        <xdr:cNvPr id="118" name="n_2aveValue【道路】&#10;一人当たり延長"/>
        <xdr:cNvSpPr txBox="1"/>
      </xdr:nvSpPr>
      <xdr:spPr>
        <a:xfrm>
          <a:off x="8483111" y="65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1899</xdr:rowOff>
    </xdr:from>
    <xdr:ext cx="534377" cy="259045"/>
    <xdr:sp macro="" textlink="">
      <xdr:nvSpPr>
        <xdr:cNvPr id="119" name="n_1mainValue【道路】&#10;一人当たり延長"/>
        <xdr:cNvSpPr txBox="1"/>
      </xdr:nvSpPr>
      <xdr:spPr>
        <a:xfrm>
          <a:off x="9359411" y="703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7485</xdr:rowOff>
    </xdr:from>
    <xdr:ext cx="534377" cy="259045"/>
    <xdr:sp macro="" textlink="">
      <xdr:nvSpPr>
        <xdr:cNvPr id="120" name="n_2mainValue【道路】&#10;一人当たり延長"/>
        <xdr:cNvSpPr txBox="1"/>
      </xdr:nvSpPr>
      <xdr:spPr>
        <a:xfrm>
          <a:off x="8483111" y="703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9" name="テキスト ボックス 13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29718</xdr:rowOff>
    </xdr:to>
    <xdr:cxnSp macro="">
      <xdr:nvCxnSpPr>
        <xdr:cNvPr id="143" name="直線コネクタ 142"/>
        <xdr:cNvCxnSpPr/>
      </xdr:nvCxnSpPr>
      <xdr:spPr>
        <a:xfrm flipV="1">
          <a:off x="4634865" y="96697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33545</xdr:rowOff>
    </xdr:from>
    <xdr:ext cx="405111" cy="259045"/>
    <xdr:sp macro="" textlink="">
      <xdr:nvSpPr>
        <xdr:cNvPr id="144" name="【橋りょう・トンネル】&#10;有形固定資産減価償却率最小値テキスト"/>
        <xdr:cNvSpPr txBox="1"/>
      </xdr:nvSpPr>
      <xdr:spPr>
        <a:xfrm>
          <a:off x="4673600" y="10834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29718</xdr:rowOff>
    </xdr:from>
    <xdr:to>
      <xdr:col>24</xdr:col>
      <xdr:colOff>152400</xdr:colOff>
      <xdr:row>63</xdr:row>
      <xdr:rowOff>29718</xdr:rowOff>
    </xdr:to>
    <xdr:cxnSp macro="">
      <xdr:nvCxnSpPr>
        <xdr:cNvPr id="145" name="直線コネクタ 144"/>
        <xdr:cNvCxnSpPr/>
      </xdr:nvCxnSpPr>
      <xdr:spPr>
        <a:xfrm>
          <a:off x="4546600" y="1083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46"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47" name="直線コネクタ 146"/>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35069</xdr:rowOff>
    </xdr:from>
    <xdr:ext cx="405111" cy="259045"/>
    <xdr:sp macro="" textlink="">
      <xdr:nvSpPr>
        <xdr:cNvPr id="148" name="【橋りょう・トンネル】&#10;有形固定資産減価償却率平均値テキスト"/>
        <xdr:cNvSpPr txBox="1"/>
      </xdr:nvSpPr>
      <xdr:spPr>
        <a:xfrm>
          <a:off x="4673600" y="9979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56642</xdr:rowOff>
    </xdr:from>
    <xdr:to>
      <xdr:col>24</xdr:col>
      <xdr:colOff>114300</xdr:colOff>
      <xdr:row>58</xdr:row>
      <xdr:rowOff>158242</xdr:rowOff>
    </xdr:to>
    <xdr:sp macro="" textlink="">
      <xdr:nvSpPr>
        <xdr:cNvPr id="149" name="フローチャート: 判断 148"/>
        <xdr:cNvSpPr/>
      </xdr:nvSpPr>
      <xdr:spPr>
        <a:xfrm>
          <a:off x="45847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45212</xdr:rowOff>
    </xdr:from>
    <xdr:to>
      <xdr:col>20</xdr:col>
      <xdr:colOff>38100</xdr:colOff>
      <xdr:row>58</xdr:row>
      <xdr:rowOff>146812</xdr:rowOff>
    </xdr:to>
    <xdr:sp macro="" textlink="">
      <xdr:nvSpPr>
        <xdr:cNvPr id="150" name="フローチャート: 判断 149"/>
        <xdr:cNvSpPr/>
      </xdr:nvSpPr>
      <xdr:spPr>
        <a:xfrm>
          <a:off x="3746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88646</xdr:rowOff>
    </xdr:from>
    <xdr:to>
      <xdr:col>15</xdr:col>
      <xdr:colOff>101600</xdr:colOff>
      <xdr:row>59</xdr:row>
      <xdr:rowOff>18796</xdr:rowOff>
    </xdr:to>
    <xdr:sp macro="" textlink="">
      <xdr:nvSpPr>
        <xdr:cNvPr id="151" name="フローチャート: 判断 150"/>
        <xdr:cNvSpPr/>
      </xdr:nvSpPr>
      <xdr:spPr>
        <a:xfrm>
          <a:off x="2857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111506</xdr:rowOff>
    </xdr:from>
    <xdr:to>
      <xdr:col>20</xdr:col>
      <xdr:colOff>38100</xdr:colOff>
      <xdr:row>57</xdr:row>
      <xdr:rowOff>41656</xdr:rowOff>
    </xdr:to>
    <xdr:sp macro="" textlink="">
      <xdr:nvSpPr>
        <xdr:cNvPr id="157" name="楕円 156"/>
        <xdr:cNvSpPr/>
      </xdr:nvSpPr>
      <xdr:spPr>
        <a:xfrm>
          <a:off x="3746500" y="971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6350</xdr:rowOff>
    </xdr:from>
    <xdr:to>
      <xdr:col>15</xdr:col>
      <xdr:colOff>101600</xdr:colOff>
      <xdr:row>57</xdr:row>
      <xdr:rowOff>107950</xdr:rowOff>
    </xdr:to>
    <xdr:sp macro="" textlink="">
      <xdr:nvSpPr>
        <xdr:cNvPr id="158" name="楕円 157"/>
        <xdr:cNvSpPr/>
      </xdr:nvSpPr>
      <xdr:spPr>
        <a:xfrm>
          <a:off x="2857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162306</xdr:rowOff>
    </xdr:from>
    <xdr:to>
      <xdr:col>19</xdr:col>
      <xdr:colOff>177800</xdr:colOff>
      <xdr:row>57</xdr:row>
      <xdr:rowOff>57150</xdr:rowOff>
    </xdr:to>
    <xdr:cxnSp macro="">
      <xdr:nvCxnSpPr>
        <xdr:cNvPr id="159" name="直線コネクタ 158"/>
        <xdr:cNvCxnSpPr/>
      </xdr:nvCxnSpPr>
      <xdr:spPr>
        <a:xfrm flipV="1">
          <a:off x="2908300" y="9763506"/>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137939</xdr:rowOff>
    </xdr:from>
    <xdr:ext cx="405111" cy="259045"/>
    <xdr:sp macro="" textlink="">
      <xdr:nvSpPr>
        <xdr:cNvPr id="160" name="n_1aveValue【橋りょう・トンネル】&#10;有形固定資産減価償却率"/>
        <xdr:cNvSpPr txBox="1"/>
      </xdr:nvSpPr>
      <xdr:spPr>
        <a:xfrm>
          <a:off x="358204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9923</xdr:rowOff>
    </xdr:from>
    <xdr:ext cx="405111" cy="259045"/>
    <xdr:sp macro="" textlink="">
      <xdr:nvSpPr>
        <xdr:cNvPr id="161" name="n_2aveValue【橋りょう・トンネル】&#10;有形固定資産減価償却率"/>
        <xdr:cNvSpPr txBox="1"/>
      </xdr:nvSpPr>
      <xdr:spPr>
        <a:xfrm>
          <a:off x="2705744" y="1012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58183</xdr:rowOff>
    </xdr:from>
    <xdr:ext cx="405111" cy="259045"/>
    <xdr:sp macro="" textlink="">
      <xdr:nvSpPr>
        <xdr:cNvPr id="162" name="n_1mainValue【橋りょう・トンネル】&#10;有形固定資産減価償却率"/>
        <xdr:cNvSpPr txBox="1"/>
      </xdr:nvSpPr>
      <xdr:spPr>
        <a:xfrm>
          <a:off x="3582044" y="948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124477</xdr:rowOff>
    </xdr:from>
    <xdr:ext cx="405111" cy="259045"/>
    <xdr:sp macro="" textlink="">
      <xdr:nvSpPr>
        <xdr:cNvPr id="163" name="n_2mainValue【橋りょう・トンネル】&#10;有形固定資産減価償却率"/>
        <xdr:cNvSpPr txBox="1"/>
      </xdr:nvSpPr>
      <xdr:spPr>
        <a:xfrm>
          <a:off x="2705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4" name="直線コネクタ 17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5" name="テキスト ボックス 17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6" name="直線コネクタ 17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77" name="テキスト ボックス 176"/>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8" name="直線コネクタ 17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9" name="テキスト ボックス 178"/>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0" name="直線コネクタ 17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1" name="テキスト ボックス 180"/>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2" name="直線コネクタ 18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3" name="テキスト ボックス 18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85" name="テキスト ボックス 184"/>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2232</xdr:rowOff>
    </xdr:from>
    <xdr:to>
      <xdr:col>54</xdr:col>
      <xdr:colOff>189865</xdr:colOff>
      <xdr:row>64</xdr:row>
      <xdr:rowOff>69337</xdr:rowOff>
    </xdr:to>
    <xdr:cxnSp macro="">
      <xdr:nvCxnSpPr>
        <xdr:cNvPr id="187" name="直線コネクタ 186"/>
        <xdr:cNvCxnSpPr/>
      </xdr:nvCxnSpPr>
      <xdr:spPr>
        <a:xfrm flipV="1">
          <a:off x="10476865" y="9431982"/>
          <a:ext cx="0" cy="161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73164</xdr:rowOff>
    </xdr:from>
    <xdr:ext cx="534377" cy="259045"/>
    <xdr:sp macro="" textlink="">
      <xdr:nvSpPr>
        <xdr:cNvPr id="188" name="【橋りょう・トンネル】&#10;一人当たり有形固定資産（償却資産）額最小値テキスト"/>
        <xdr:cNvSpPr txBox="1"/>
      </xdr:nvSpPr>
      <xdr:spPr>
        <a:xfrm>
          <a:off x="10515600" y="1104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69337</xdr:rowOff>
    </xdr:from>
    <xdr:to>
      <xdr:col>55</xdr:col>
      <xdr:colOff>88900</xdr:colOff>
      <xdr:row>64</xdr:row>
      <xdr:rowOff>69337</xdr:rowOff>
    </xdr:to>
    <xdr:cxnSp macro="">
      <xdr:nvCxnSpPr>
        <xdr:cNvPr id="189" name="直線コネクタ 188"/>
        <xdr:cNvCxnSpPr/>
      </xdr:nvCxnSpPr>
      <xdr:spPr>
        <a:xfrm>
          <a:off x="10388600" y="1104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120359</xdr:rowOff>
    </xdr:from>
    <xdr:ext cx="690189" cy="259045"/>
    <xdr:sp macro="" textlink="">
      <xdr:nvSpPr>
        <xdr:cNvPr id="190" name="【橋りょう・トンネル】&#10;一人当たり有形固定資産（償却資産）額最大値テキスト"/>
        <xdr:cNvSpPr txBox="1"/>
      </xdr:nvSpPr>
      <xdr:spPr>
        <a:xfrm>
          <a:off x="10515600" y="92072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2232</xdr:rowOff>
    </xdr:from>
    <xdr:to>
      <xdr:col>55</xdr:col>
      <xdr:colOff>88900</xdr:colOff>
      <xdr:row>55</xdr:row>
      <xdr:rowOff>2232</xdr:rowOff>
    </xdr:to>
    <xdr:cxnSp macro="">
      <xdr:nvCxnSpPr>
        <xdr:cNvPr id="191" name="直線コネクタ 190"/>
        <xdr:cNvCxnSpPr/>
      </xdr:nvCxnSpPr>
      <xdr:spPr>
        <a:xfrm>
          <a:off x="10388600" y="943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117857</xdr:rowOff>
    </xdr:from>
    <xdr:ext cx="690189" cy="259045"/>
    <xdr:sp macro="" textlink="">
      <xdr:nvSpPr>
        <xdr:cNvPr id="192" name="【橋りょう・トンネル】&#10;一人当たり有形固定資産（償却資産）額平均値テキスト"/>
        <xdr:cNvSpPr txBox="1"/>
      </xdr:nvSpPr>
      <xdr:spPr>
        <a:xfrm>
          <a:off x="10515600" y="10747757"/>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139430</xdr:rowOff>
    </xdr:from>
    <xdr:to>
      <xdr:col>55</xdr:col>
      <xdr:colOff>50800</xdr:colOff>
      <xdr:row>63</xdr:row>
      <xdr:rowOff>69580</xdr:rowOff>
    </xdr:to>
    <xdr:sp macro="" textlink="">
      <xdr:nvSpPr>
        <xdr:cNvPr id="193" name="フローチャート: 判断 192"/>
        <xdr:cNvSpPr/>
      </xdr:nvSpPr>
      <xdr:spPr>
        <a:xfrm>
          <a:off x="10426700" y="107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148625</xdr:rowOff>
    </xdr:from>
    <xdr:to>
      <xdr:col>50</xdr:col>
      <xdr:colOff>165100</xdr:colOff>
      <xdr:row>63</xdr:row>
      <xdr:rowOff>78775</xdr:rowOff>
    </xdr:to>
    <xdr:sp macro="" textlink="">
      <xdr:nvSpPr>
        <xdr:cNvPr id="194" name="フローチャート: 判断 193"/>
        <xdr:cNvSpPr/>
      </xdr:nvSpPr>
      <xdr:spPr>
        <a:xfrm>
          <a:off x="9588500" y="107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115215</xdr:rowOff>
    </xdr:from>
    <xdr:to>
      <xdr:col>46</xdr:col>
      <xdr:colOff>38100</xdr:colOff>
      <xdr:row>63</xdr:row>
      <xdr:rowOff>45365</xdr:rowOff>
    </xdr:to>
    <xdr:sp macro="" textlink="">
      <xdr:nvSpPr>
        <xdr:cNvPr id="195" name="フローチャート: 判断 194"/>
        <xdr:cNvSpPr/>
      </xdr:nvSpPr>
      <xdr:spPr>
        <a:xfrm>
          <a:off x="8699500" y="1074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140176</xdr:rowOff>
    </xdr:from>
    <xdr:to>
      <xdr:col>50</xdr:col>
      <xdr:colOff>165100</xdr:colOff>
      <xdr:row>63</xdr:row>
      <xdr:rowOff>70326</xdr:rowOff>
    </xdr:to>
    <xdr:sp macro="" textlink="">
      <xdr:nvSpPr>
        <xdr:cNvPr id="201" name="楕円 200"/>
        <xdr:cNvSpPr/>
      </xdr:nvSpPr>
      <xdr:spPr>
        <a:xfrm>
          <a:off x="9588500" y="1077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145282</xdr:rowOff>
    </xdr:from>
    <xdr:to>
      <xdr:col>46</xdr:col>
      <xdr:colOff>38100</xdr:colOff>
      <xdr:row>63</xdr:row>
      <xdr:rowOff>75432</xdr:rowOff>
    </xdr:to>
    <xdr:sp macro="" textlink="">
      <xdr:nvSpPr>
        <xdr:cNvPr id="202" name="楕円 201"/>
        <xdr:cNvSpPr/>
      </xdr:nvSpPr>
      <xdr:spPr>
        <a:xfrm>
          <a:off x="8699500" y="1077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19526</xdr:rowOff>
    </xdr:from>
    <xdr:to>
      <xdr:col>50</xdr:col>
      <xdr:colOff>114300</xdr:colOff>
      <xdr:row>63</xdr:row>
      <xdr:rowOff>24632</xdr:rowOff>
    </xdr:to>
    <xdr:cxnSp macro="">
      <xdr:nvCxnSpPr>
        <xdr:cNvPr id="203" name="直線コネクタ 202"/>
        <xdr:cNvCxnSpPr/>
      </xdr:nvCxnSpPr>
      <xdr:spPr>
        <a:xfrm flipV="1">
          <a:off x="8750300" y="10820876"/>
          <a:ext cx="889000" cy="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69902</xdr:rowOff>
    </xdr:from>
    <xdr:ext cx="690189" cy="259045"/>
    <xdr:sp macro="" textlink="">
      <xdr:nvSpPr>
        <xdr:cNvPr id="204" name="n_1aveValue【橋りょう・トンネル】&#10;一人当たり有形固定資産（償却資産）額"/>
        <xdr:cNvSpPr txBox="1"/>
      </xdr:nvSpPr>
      <xdr:spPr>
        <a:xfrm>
          <a:off x="9281505" y="108712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61892</xdr:rowOff>
    </xdr:from>
    <xdr:ext cx="690189" cy="259045"/>
    <xdr:sp macro="" textlink="">
      <xdr:nvSpPr>
        <xdr:cNvPr id="205" name="n_2aveValue【橋りょう・トンネル】&#10;一人当たり有形固定資産（償却資産）額"/>
        <xdr:cNvSpPr txBox="1"/>
      </xdr:nvSpPr>
      <xdr:spPr>
        <a:xfrm>
          <a:off x="8405205" y="105203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86853</xdr:rowOff>
    </xdr:from>
    <xdr:ext cx="690189" cy="259045"/>
    <xdr:sp macro="" textlink="">
      <xdr:nvSpPr>
        <xdr:cNvPr id="206" name="n_1mainValue【橋りょう・トンネル】&#10;一人当たり有形固定資産（償却資産）額"/>
        <xdr:cNvSpPr txBox="1"/>
      </xdr:nvSpPr>
      <xdr:spPr>
        <a:xfrm>
          <a:off x="9281505" y="105453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66559</xdr:rowOff>
    </xdr:from>
    <xdr:ext cx="690189" cy="259045"/>
    <xdr:sp macro="" textlink="">
      <xdr:nvSpPr>
        <xdr:cNvPr id="207" name="n_2mainValue【橋りょう・トンネル】&#10;一人当たり有形固定資産（償却資産）額"/>
        <xdr:cNvSpPr txBox="1"/>
      </xdr:nvSpPr>
      <xdr:spPr>
        <a:xfrm>
          <a:off x="8405205" y="108679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8" name="テキスト ボックス 21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9" name="直線コネクタ 21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0" name="テキスト ボックス 21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1" name="直線コネクタ 22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2" name="テキスト ボックス 22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3" name="直線コネクタ 22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4" name="テキスト ボックス 22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5" name="直線コネクタ 22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6" name="テキスト ボックス 22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7" name="直線コネクタ 22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8" name="テキスト ボックス 22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114300</xdr:rowOff>
    </xdr:from>
    <xdr:to>
      <xdr:col>24</xdr:col>
      <xdr:colOff>62865</xdr:colOff>
      <xdr:row>86</xdr:row>
      <xdr:rowOff>133350</xdr:rowOff>
    </xdr:to>
    <xdr:cxnSp macro="">
      <xdr:nvCxnSpPr>
        <xdr:cNvPr id="232" name="直線コネクタ 231"/>
        <xdr:cNvCxnSpPr/>
      </xdr:nvCxnSpPr>
      <xdr:spPr>
        <a:xfrm flipV="1">
          <a:off x="4634865" y="134874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137177</xdr:rowOff>
    </xdr:from>
    <xdr:ext cx="405111" cy="259045"/>
    <xdr:sp macro="" textlink="">
      <xdr:nvSpPr>
        <xdr:cNvPr id="233" name="【公営住宅】&#10;有形固定資産減価償却率最小値テキスト"/>
        <xdr:cNvSpPr txBox="1"/>
      </xdr:nvSpPr>
      <xdr:spPr>
        <a:xfrm>
          <a:off x="4673600"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133350</xdr:rowOff>
    </xdr:from>
    <xdr:to>
      <xdr:col>24</xdr:col>
      <xdr:colOff>152400</xdr:colOff>
      <xdr:row>86</xdr:row>
      <xdr:rowOff>133350</xdr:rowOff>
    </xdr:to>
    <xdr:cxnSp macro="">
      <xdr:nvCxnSpPr>
        <xdr:cNvPr id="234" name="直線コネクタ 233"/>
        <xdr:cNvCxnSpPr/>
      </xdr:nvCxnSpPr>
      <xdr:spPr>
        <a:xfrm>
          <a:off x="4546600" y="1487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60977</xdr:rowOff>
    </xdr:from>
    <xdr:ext cx="405111" cy="259045"/>
    <xdr:sp macro="" textlink="">
      <xdr:nvSpPr>
        <xdr:cNvPr id="235" name="【公営住宅】&#10;有形固定資産減価償却率最大値テキスト"/>
        <xdr:cNvSpPr txBox="1"/>
      </xdr:nvSpPr>
      <xdr:spPr>
        <a:xfrm>
          <a:off x="4673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114300</xdr:rowOff>
    </xdr:from>
    <xdr:to>
      <xdr:col>24</xdr:col>
      <xdr:colOff>152400</xdr:colOff>
      <xdr:row>78</xdr:row>
      <xdr:rowOff>114300</xdr:rowOff>
    </xdr:to>
    <xdr:cxnSp macro="">
      <xdr:nvCxnSpPr>
        <xdr:cNvPr id="236" name="直線コネクタ 235"/>
        <xdr:cNvCxnSpPr/>
      </xdr:nvCxnSpPr>
      <xdr:spPr>
        <a:xfrm>
          <a:off x="4546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28591</xdr:rowOff>
    </xdr:from>
    <xdr:ext cx="405111" cy="259045"/>
    <xdr:sp macro="" textlink="">
      <xdr:nvSpPr>
        <xdr:cNvPr id="237" name="【公営住宅】&#10;有形固定資産減価償却率平均値テキスト"/>
        <xdr:cNvSpPr txBox="1"/>
      </xdr:nvSpPr>
      <xdr:spPr>
        <a:xfrm>
          <a:off x="4673600" y="13916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38" name="フローチャート: 判断 237"/>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84455</xdr:rowOff>
    </xdr:from>
    <xdr:to>
      <xdr:col>20</xdr:col>
      <xdr:colOff>38100</xdr:colOff>
      <xdr:row>82</xdr:row>
      <xdr:rowOff>14605</xdr:rowOff>
    </xdr:to>
    <xdr:sp macro="" textlink="">
      <xdr:nvSpPr>
        <xdr:cNvPr id="239" name="フローチャート: 判断 238"/>
        <xdr:cNvSpPr/>
      </xdr:nvSpPr>
      <xdr:spPr>
        <a:xfrm>
          <a:off x="3746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40" name="フローチャート: 判断 239"/>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132080</xdr:rowOff>
    </xdr:from>
    <xdr:to>
      <xdr:col>20</xdr:col>
      <xdr:colOff>38100</xdr:colOff>
      <xdr:row>80</xdr:row>
      <xdr:rowOff>62230</xdr:rowOff>
    </xdr:to>
    <xdr:sp macro="" textlink="">
      <xdr:nvSpPr>
        <xdr:cNvPr id="246" name="楕円 245"/>
        <xdr:cNvSpPr/>
      </xdr:nvSpPr>
      <xdr:spPr>
        <a:xfrm>
          <a:off x="3746500" y="1367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84455</xdr:rowOff>
    </xdr:from>
    <xdr:to>
      <xdr:col>15</xdr:col>
      <xdr:colOff>101600</xdr:colOff>
      <xdr:row>80</xdr:row>
      <xdr:rowOff>14605</xdr:rowOff>
    </xdr:to>
    <xdr:sp macro="" textlink="">
      <xdr:nvSpPr>
        <xdr:cNvPr id="247" name="楕円 246"/>
        <xdr:cNvSpPr/>
      </xdr:nvSpPr>
      <xdr:spPr>
        <a:xfrm>
          <a:off x="2857500" y="1362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135255</xdr:rowOff>
    </xdr:from>
    <xdr:to>
      <xdr:col>19</xdr:col>
      <xdr:colOff>177800</xdr:colOff>
      <xdr:row>80</xdr:row>
      <xdr:rowOff>11430</xdr:rowOff>
    </xdr:to>
    <xdr:cxnSp macro="">
      <xdr:nvCxnSpPr>
        <xdr:cNvPr id="248" name="直線コネクタ 247"/>
        <xdr:cNvCxnSpPr/>
      </xdr:nvCxnSpPr>
      <xdr:spPr>
        <a:xfrm>
          <a:off x="2908300" y="1367980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5732</xdr:rowOff>
    </xdr:from>
    <xdr:ext cx="405111" cy="259045"/>
    <xdr:sp macro="" textlink="">
      <xdr:nvSpPr>
        <xdr:cNvPr id="249" name="n_1aveValue【公営住宅】&#10;有形固定資産減価償却率"/>
        <xdr:cNvSpPr txBox="1"/>
      </xdr:nvSpPr>
      <xdr:spPr>
        <a:xfrm>
          <a:off x="35820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250" name="n_2aveValue【公営住宅】&#10;有形固定資産減価償却率"/>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78757</xdr:rowOff>
    </xdr:from>
    <xdr:ext cx="405111" cy="259045"/>
    <xdr:sp macro="" textlink="">
      <xdr:nvSpPr>
        <xdr:cNvPr id="251" name="n_1mainValue【公営住宅】&#10;有形固定資産減価償却率"/>
        <xdr:cNvSpPr txBox="1"/>
      </xdr:nvSpPr>
      <xdr:spPr>
        <a:xfrm>
          <a:off x="3582044" y="1345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31132</xdr:rowOff>
    </xdr:from>
    <xdr:ext cx="405111" cy="259045"/>
    <xdr:sp macro="" textlink="">
      <xdr:nvSpPr>
        <xdr:cNvPr id="252" name="n_2mainValue【公営住宅】&#10;有形固定資産減価償却率"/>
        <xdr:cNvSpPr txBox="1"/>
      </xdr:nvSpPr>
      <xdr:spPr>
        <a:xfrm>
          <a:off x="2705744" y="1340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3" name="直線コネクタ 26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4" name="テキスト ボックス 26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5" name="直線コネクタ 26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6" name="テキスト ボックス 26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7" name="直線コネクタ 26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8" name="テキスト ボックス 26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9" name="直線コネクタ 26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0" name="テキスト ボックス 26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1" name="直線コネクタ 27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2" name="テキスト ボックス 271"/>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4" name="テキスト ボックス 27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146558</xdr:rowOff>
    </xdr:from>
    <xdr:to>
      <xdr:col>54</xdr:col>
      <xdr:colOff>189865</xdr:colOff>
      <xdr:row>86</xdr:row>
      <xdr:rowOff>44323</xdr:rowOff>
    </xdr:to>
    <xdr:cxnSp macro="">
      <xdr:nvCxnSpPr>
        <xdr:cNvPr id="276" name="直線コネクタ 275"/>
        <xdr:cNvCxnSpPr/>
      </xdr:nvCxnSpPr>
      <xdr:spPr>
        <a:xfrm flipV="1">
          <a:off x="10476865" y="13348208"/>
          <a:ext cx="0" cy="14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48150</xdr:rowOff>
    </xdr:from>
    <xdr:ext cx="469744" cy="259045"/>
    <xdr:sp macro="" textlink="">
      <xdr:nvSpPr>
        <xdr:cNvPr id="277" name="【公営住宅】&#10;一人当たり面積最小値テキスト"/>
        <xdr:cNvSpPr txBox="1"/>
      </xdr:nvSpPr>
      <xdr:spPr>
        <a:xfrm>
          <a:off x="10515600" y="1479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44323</xdr:rowOff>
    </xdr:from>
    <xdr:to>
      <xdr:col>55</xdr:col>
      <xdr:colOff>88900</xdr:colOff>
      <xdr:row>86</xdr:row>
      <xdr:rowOff>44323</xdr:rowOff>
    </xdr:to>
    <xdr:cxnSp macro="">
      <xdr:nvCxnSpPr>
        <xdr:cNvPr id="278" name="直線コネクタ 277"/>
        <xdr:cNvCxnSpPr/>
      </xdr:nvCxnSpPr>
      <xdr:spPr>
        <a:xfrm>
          <a:off x="10388600" y="14789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93235</xdr:rowOff>
    </xdr:from>
    <xdr:ext cx="534377" cy="259045"/>
    <xdr:sp macro="" textlink="">
      <xdr:nvSpPr>
        <xdr:cNvPr id="279" name="【公営住宅】&#10;一人当たり面積最大値テキスト"/>
        <xdr:cNvSpPr txBox="1"/>
      </xdr:nvSpPr>
      <xdr:spPr>
        <a:xfrm>
          <a:off x="10515600" y="1312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146558</xdr:rowOff>
    </xdr:from>
    <xdr:to>
      <xdr:col>55</xdr:col>
      <xdr:colOff>88900</xdr:colOff>
      <xdr:row>77</xdr:row>
      <xdr:rowOff>146558</xdr:rowOff>
    </xdr:to>
    <xdr:cxnSp macro="">
      <xdr:nvCxnSpPr>
        <xdr:cNvPr id="280" name="直線コネクタ 279"/>
        <xdr:cNvCxnSpPr/>
      </xdr:nvCxnSpPr>
      <xdr:spPr>
        <a:xfrm>
          <a:off x="10388600" y="1334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58690</xdr:rowOff>
    </xdr:from>
    <xdr:ext cx="469744" cy="259045"/>
    <xdr:sp macro="" textlink="">
      <xdr:nvSpPr>
        <xdr:cNvPr id="281" name="【公営住宅】&#10;一人当たり面積平均値テキスト"/>
        <xdr:cNvSpPr txBox="1"/>
      </xdr:nvSpPr>
      <xdr:spPr>
        <a:xfrm>
          <a:off x="10515600" y="14460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80263</xdr:rowOff>
    </xdr:from>
    <xdr:to>
      <xdr:col>55</xdr:col>
      <xdr:colOff>50800</xdr:colOff>
      <xdr:row>85</xdr:row>
      <xdr:rowOff>10413</xdr:rowOff>
    </xdr:to>
    <xdr:sp macro="" textlink="">
      <xdr:nvSpPr>
        <xdr:cNvPr id="282" name="フローチャート: 判断 281"/>
        <xdr:cNvSpPr/>
      </xdr:nvSpPr>
      <xdr:spPr>
        <a:xfrm>
          <a:off x="10426700" y="144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102997</xdr:rowOff>
    </xdr:from>
    <xdr:to>
      <xdr:col>50</xdr:col>
      <xdr:colOff>165100</xdr:colOff>
      <xdr:row>85</xdr:row>
      <xdr:rowOff>33147</xdr:rowOff>
    </xdr:to>
    <xdr:sp macro="" textlink="">
      <xdr:nvSpPr>
        <xdr:cNvPr id="283" name="フローチャート: 判断 282"/>
        <xdr:cNvSpPr/>
      </xdr:nvSpPr>
      <xdr:spPr>
        <a:xfrm>
          <a:off x="9588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95123</xdr:rowOff>
    </xdr:from>
    <xdr:to>
      <xdr:col>46</xdr:col>
      <xdr:colOff>38100</xdr:colOff>
      <xdr:row>85</xdr:row>
      <xdr:rowOff>25273</xdr:rowOff>
    </xdr:to>
    <xdr:sp macro="" textlink="">
      <xdr:nvSpPr>
        <xdr:cNvPr id="284" name="フローチャート: 判断 283"/>
        <xdr:cNvSpPr/>
      </xdr:nvSpPr>
      <xdr:spPr>
        <a:xfrm>
          <a:off x="8699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131318</xdr:rowOff>
    </xdr:from>
    <xdr:to>
      <xdr:col>50</xdr:col>
      <xdr:colOff>165100</xdr:colOff>
      <xdr:row>85</xdr:row>
      <xdr:rowOff>61468</xdr:rowOff>
    </xdr:to>
    <xdr:sp macro="" textlink="">
      <xdr:nvSpPr>
        <xdr:cNvPr id="290" name="楕円 289"/>
        <xdr:cNvSpPr/>
      </xdr:nvSpPr>
      <xdr:spPr>
        <a:xfrm>
          <a:off x="9588500" y="145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120904</xdr:rowOff>
    </xdr:from>
    <xdr:to>
      <xdr:col>46</xdr:col>
      <xdr:colOff>38100</xdr:colOff>
      <xdr:row>85</xdr:row>
      <xdr:rowOff>51054</xdr:rowOff>
    </xdr:to>
    <xdr:sp macro="" textlink="">
      <xdr:nvSpPr>
        <xdr:cNvPr id="291" name="楕円 290"/>
        <xdr:cNvSpPr/>
      </xdr:nvSpPr>
      <xdr:spPr>
        <a:xfrm>
          <a:off x="8699500" y="1452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254</xdr:rowOff>
    </xdr:from>
    <xdr:to>
      <xdr:col>50</xdr:col>
      <xdr:colOff>114300</xdr:colOff>
      <xdr:row>85</xdr:row>
      <xdr:rowOff>10668</xdr:rowOff>
    </xdr:to>
    <xdr:cxnSp macro="">
      <xdr:nvCxnSpPr>
        <xdr:cNvPr id="292" name="直線コネクタ 291"/>
        <xdr:cNvCxnSpPr/>
      </xdr:nvCxnSpPr>
      <xdr:spPr>
        <a:xfrm>
          <a:off x="8750300" y="14573504"/>
          <a:ext cx="889000" cy="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49674</xdr:rowOff>
    </xdr:from>
    <xdr:ext cx="469744" cy="259045"/>
    <xdr:sp macro="" textlink="">
      <xdr:nvSpPr>
        <xdr:cNvPr id="293" name="n_1aveValue【公営住宅】&#10;一人当たり面積"/>
        <xdr:cNvSpPr txBox="1"/>
      </xdr:nvSpPr>
      <xdr:spPr>
        <a:xfrm>
          <a:off x="93917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41800</xdr:rowOff>
    </xdr:from>
    <xdr:ext cx="469744" cy="259045"/>
    <xdr:sp macro="" textlink="">
      <xdr:nvSpPr>
        <xdr:cNvPr id="294" name="n_2aveValue【公営住宅】&#10;一人当たり面積"/>
        <xdr:cNvSpPr txBox="1"/>
      </xdr:nvSpPr>
      <xdr:spPr>
        <a:xfrm>
          <a:off x="8515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52595</xdr:rowOff>
    </xdr:from>
    <xdr:ext cx="469744" cy="259045"/>
    <xdr:sp macro="" textlink="">
      <xdr:nvSpPr>
        <xdr:cNvPr id="295" name="n_1mainValue【公営住宅】&#10;一人当たり面積"/>
        <xdr:cNvSpPr txBox="1"/>
      </xdr:nvSpPr>
      <xdr:spPr>
        <a:xfrm>
          <a:off x="9391727" y="1462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42181</xdr:rowOff>
    </xdr:from>
    <xdr:ext cx="469744" cy="259045"/>
    <xdr:sp macro="" textlink="">
      <xdr:nvSpPr>
        <xdr:cNvPr id="296" name="n_2mainValue【公営住宅】&#10;一人当たり面積"/>
        <xdr:cNvSpPr txBox="1"/>
      </xdr:nvSpPr>
      <xdr:spPr>
        <a:xfrm>
          <a:off x="8515427" y="1461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7" name="正方形/長方形 29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8" name="正方形/長方形 29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9" name="正方形/長方形 29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0" name="正方形/長方形 29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1" name="正方形/長方形 30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2" name="正方形/長方形 30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3" name="正方形/長方形 30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5" name="正方形/長方形 3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6" name="正方形/長方形 3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7" name="正方形/長方形 3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8" name="正方形/長方形 3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9" name="正方形/長方形 3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0" name="正方形/長方形 3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1" name="正方形/長方形 3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2" name="正方形/長方形 31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3" name="正方形/長方形 3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4" name="正方形/長方形 3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5" name="正方形/長方形 3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6" name="正方形/長方形 3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7" name="正方形/長方形 3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8" name="正方形/長方形 3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9" name="正方形/長方形 3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正方形/長方形 3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1" name="テキスト ボックス 3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2" name="直線コネクタ 3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3" name="直線コネクタ 32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4" name="テキスト ボックス 32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5" name="直線コネクタ 32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6" name="テキスト ボックス 32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7" name="直線コネクタ 32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8" name="テキスト ボックス 32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9" name="直線コネクタ 32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0" name="テキスト ボックス 32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1" name="直線コネクタ 33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2" name="テキスト ボックス 33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3" name="直線コネクタ 33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4" name="テキスト ボックス 33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5" name="直線コネクタ 33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6" name="テキスト ボックス 33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87630</xdr:rowOff>
    </xdr:to>
    <xdr:cxnSp macro="">
      <xdr:nvCxnSpPr>
        <xdr:cNvPr id="338" name="直線コネクタ 337"/>
        <xdr:cNvCxnSpPr/>
      </xdr:nvCxnSpPr>
      <xdr:spPr>
        <a:xfrm flipV="1">
          <a:off x="16318864" y="5660572"/>
          <a:ext cx="0" cy="162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91457</xdr:rowOff>
    </xdr:from>
    <xdr:ext cx="340478" cy="259045"/>
    <xdr:sp macro="" textlink="">
      <xdr:nvSpPr>
        <xdr:cNvPr id="339" name="【認定こども園・幼稚園・保育所】&#10;有形固定資産減価償却率最小値テキスト"/>
        <xdr:cNvSpPr txBox="1"/>
      </xdr:nvSpPr>
      <xdr:spPr>
        <a:xfrm>
          <a:off x="16357600" y="729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87630</xdr:rowOff>
    </xdr:from>
    <xdr:to>
      <xdr:col>86</xdr:col>
      <xdr:colOff>25400</xdr:colOff>
      <xdr:row>42</xdr:row>
      <xdr:rowOff>87630</xdr:rowOff>
    </xdr:to>
    <xdr:cxnSp macro="">
      <xdr:nvCxnSpPr>
        <xdr:cNvPr id="340" name="直線コネクタ 339"/>
        <xdr:cNvCxnSpPr/>
      </xdr:nvCxnSpPr>
      <xdr:spPr>
        <a:xfrm>
          <a:off x="16230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2" name="直線コネクタ 34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343" name="【認定こども園・幼稚園・保育所】&#10;有形固定資産減価償却率平均値テキスト"/>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44" name="フローチャート: 判断 343"/>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157661</xdr:rowOff>
    </xdr:from>
    <xdr:to>
      <xdr:col>81</xdr:col>
      <xdr:colOff>101600</xdr:colOff>
      <xdr:row>37</xdr:row>
      <xdr:rowOff>87811</xdr:rowOff>
    </xdr:to>
    <xdr:sp macro="" textlink="">
      <xdr:nvSpPr>
        <xdr:cNvPr id="345" name="フローチャート: 判断 344"/>
        <xdr:cNvSpPr/>
      </xdr:nvSpPr>
      <xdr:spPr>
        <a:xfrm>
          <a:off x="15430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15603</xdr:rowOff>
    </xdr:from>
    <xdr:to>
      <xdr:col>76</xdr:col>
      <xdr:colOff>165100</xdr:colOff>
      <xdr:row>37</xdr:row>
      <xdr:rowOff>117203</xdr:rowOff>
    </xdr:to>
    <xdr:sp macro="" textlink="">
      <xdr:nvSpPr>
        <xdr:cNvPr id="346" name="フローチャート: 判断 345"/>
        <xdr:cNvSpPr/>
      </xdr:nvSpPr>
      <xdr:spPr>
        <a:xfrm>
          <a:off x="14541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7" name="テキスト ボックス 34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8" name="テキスト ボックス 34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9" name="テキスト ボックス 34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0" name="テキスト ボックス 34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1" name="テキスト ボックス 35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87449</xdr:rowOff>
    </xdr:from>
    <xdr:to>
      <xdr:col>81</xdr:col>
      <xdr:colOff>101600</xdr:colOff>
      <xdr:row>36</xdr:row>
      <xdr:rowOff>17599</xdr:rowOff>
    </xdr:to>
    <xdr:sp macro="" textlink="">
      <xdr:nvSpPr>
        <xdr:cNvPr id="352" name="楕円 351"/>
        <xdr:cNvSpPr/>
      </xdr:nvSpPr>
      <xdr:spPr>
        <a:xfrm>
          <a:off x="15430500" y="608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121739</xdr:rowOff>
    </xdr:from>
    <xdr:to>
      <xdr:col>76</xdr:col>
      <xdr:colOff>165100</xdr:colOff>
      <xdr:row>36</xdr:row>
      <xdr:rowOff>51889</xdr:rowOff>
    </xdr:to>
    <xdr:sp macro="" textlink="">
      <xdr:nvSpPr>
        <xdr:cNvPr id="353" name="楕円 352"/>
        <xdr:cNvSpPr/>
      </xdr:nvSpPr>
      <xdr:spPr>
        <a:xfrm>
          <a:off x="14541500" y="61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138249</xdr:rowOff>
    </xdr:from>
    <xdr:to>
      <xdr:col>81</xdr:col>
      <xdr:colOff>50800</xdr:colOff>
      <xdr:row>36</xdr:row>
      <xdr:rowOff>1089</xdr:rowOff>
    </xdr:to>
    <xdr:cxnSp macro="">
      <xdr:nvCxnSpPr>
        <xdr:cNvPr id="354" name="直線コネクタ 353"/>
        <xdr:cNvCxnSpPr/>
      </xdr:nvCxnSpPr>
      <xdr:spPr>
        <a:xfrm flipV="1">
          <a:off x="14592300" y="613899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78938</xdr:rowOff>
    </xdr:from>
    <xdr:ext cx="405111" cy="259045"/>
    <xdr:sp macro="" textlink="">
      <xdr:nvSpPr>
        <xdr:cNvPr id="355" name="n_1aveValue【認定こども園・幼稚園・保育所】&#10;有形固定資産減価償却率"/>
        <xdr:cNvSpPr txBox="1"/>
      </xdr:nvSpPr>
      <xdr:spPr>
        <a:xfrm>
          <a:off x="152660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108330</xdr:rowOff>
    </xdr:from>
    <xdr:ext cx="405111" cy="259045"/>
    <xdr:sp macro="" textlink="">
      <xdr:nvSpPr>
        <xdr:cNvPr id="356" name="n_2aveValue【認定こども園・幼稚園・保育所】&#10;有形固定資産減価償却率"/>
        <xdr:cNvSpPr txBox="1"/>
      </xdr:nvSpPr>
      <xdr:spPr>
        <a:xfrm>
          <a:off x="14389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34126</xdr:rowOff>
    </xdr:from>
    <xdr:ext cx="405111" cy="259045"/>
    <xdr:sp macro="" textlink="">
      <xdr:nvSpPr>
        <xdr:cNvPr id="357" name="n_1mainValue【認定こども園・幼稚園・保育所】&#10;有形固定資産減価償却率"/>
        <xdr:cNvSpPr txBox="1"/>
      </xdr:nvSpPr>
      <xdr:spPr>
        <a:xfrm>
          <a:off x="15266044" y="586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68416</xdr:rowOff>
    </xdr:from>
    <xdr:ext cx="405111" cy="259045"/>
    <xdr:sp macro="" textlink="">
      <xdr:nvSpPr>
        <xdr:cNvPr id="358" name="n_2mainValue【認定こども園・幼稚園・保育所】&#10;有形固定資産減価償却率"/>
        <xdr:cNvSpPr txBox="1"/>
      </xdr:nvSpPr>
      <xdr:spPr>
        <a:xfrm>
          <a:off x="14389744" y="5897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9" name="正方形/長方形 3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0" name="正方形/長方形 3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1" name="正方形/長方形 3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2" name="正方形/長方形 3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3" name="正方形/長方形 3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4" name="正方形/長方形 3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5" name="正方形/長方形 3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6" name="正方形/長方形 3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7" name="テキスト ボックス 3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8" name="直線コネクタ 3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9" name="直線コネクタ 36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0" name="テキスト ボックス 36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1" name="直線コネクタ 37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72" name="テキスト ボックス 37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3" name="直線コネクタ 37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4" name="テキスト ボックス 37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5" name="直線コネクタ 37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6" name="テキスト ボックス 37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7" name="直線コネクタ 37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8" name="テキスト ボックス 37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9" name="直線コネクタ 37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0" name="テキスト ボックス 37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1" name="直線コネクタ 3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2" name="テキスト ボックス 38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37012</xdr:rowOff>
    </xdr:to>
    <xdr:cxnSp macro="">
      <xdr:nvCxnSpPr>
        <xdr:cNvPr id="384" name="直線コネクタ 383"/>
        <xdr:cNvCxnSpPr/>
      </xdr:nvCxnSpPr>
      <xdr:spPr>
        <a:xfrm flipV="1">
          <a:off x="22160864" y="5838553"/>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40839</xdr:rowOff>
    </xdr:from>
    <xdr:ext cx="469744" cy="259045"/>
    <xdr:sp macro="" textlink="">
      <xdr:nvSpPr>
        <xdr:cNvPr id="385" name="【認定こども園・幼稚園・保育所】&#10;一人当たり面積最小値テキスト"/>
        <xdr:cNvSpPr txBox="1"/>
      </xdr:nvSpPr>
      <xdr:spPr>
        <a:xfrm>
          <a:off x="22199600" y="724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37012</xdr:rowOff>
    </xdr:from>
    <xdr:to>
      <xdr:col>116</xdr:col>
      <xdr:colOff>152400</xdr:colOff>
      <xdr:row>42</xdr:row>
      <xdr:rowOff>37012</xdr:rowOff>
    </xdr:to>
    <xdr:cxnSp macro="">
      <xdr:nvCxnSpPr>
        <xdr:cNvPr id="386" name="直線コネクタ 385"/>
        <xdr:cNvCxnSpPr/>
      </xdr:nvCxnSpPr>
      <xdr:spPr>
        <a:xfrm>
          <a:off x="22072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387" name="【認定こども園・幼稚園・保育所】&#10;一人当たり面積最大値テキスト"/>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388" name="直線コネクタ 387"/>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49547</xdr:rowOff>
    </xdr:from>
    <xdr:ext cx="469744" cy="259045"/>
    <xdr:sp macro="" textlink="">
      <xdr:nvSpPr>
        <xdr:cNvPr id="389" name="【認定こども園・幼稚園・保育所】&#10;一人当たり面積平均値テキスト"/>
        <xdr:cNvSpPr txBox="1"/>
      </xdr:nvSpPr>
      <xdr:spPr>
        <a:xfrm>
          <a:off x="22199600" y="656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71120</xdr:rowOff>
    </xdr:from>
    <xdr:to>
      <xdr:col>116</xdr:col>
      <xdr:colOff>114300</xdr:colOff>
      <xdr:row>39</xdr:row>
      <xdr:rowOff>1270</xdr:rowOff>
    </xdr:to>
    <xdr:sp macro="" textlink="">
      <xdr:nvSpPr>
        <xdr:cNvPr id="390" name="フローチャート: 判断 389"/>
        <xdr:cNvSpPr/>
      </xdr:nvSpPr>
      <xdr:spPr>
        <a:xfrm>
          <a:off x="22110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4173</xdr:rowOff>
    </xdr:from>
    <xdr:to>
      <xdr:col>112</xdr:col>
      <xdr:colOff>38100</xdr:colOff>
      <xdr:row>39</xdr:row>
      <xdr:rowOff>105773</xdr:rowOff>
    </xdr:to>
    <xdr:sp macro="" textlink="">
      <xdr:nvSpPr>
        <xdr:cNvPr id="391" name="フローチャート: 判断 390"/>
        <xdr:cNvSpPr/>
      </xdr:nvSpPr>
      <xdr:spPr>
        <a:xfrm>
          <a:off x="21272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156028</xdr:rowOff>
    </xdr:from>
    <xdr:to>
      <xdr:col>107</xdr:col>
      <xdr:colOff>101600</xdr:colOff>
      <xdr:row>39</xdr:row>
      <xdr:rowOff>86178</xdr:rowOff>
    </xdr:to>
    <xdr:sp macro="" textlink="">
      <xdr:nvSpPr>
        <xdr:cNvPr id="392" name="フローチャート: 判断 391"/>
        <xdr:cNvSpPr/>
      </xdr:nvSpPr>
      <xdr:spPr>
        <a:xfrm>
          <a:off x="20383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3" name="テキスト ボックス 3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4" name="テキスト ボックス 3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5" name="テキスト ボックス 3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6" name="テキスト ボックス 3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7" name="テキスト ボックス 3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92347</xdr:rowOff>
    </xdr:from>
    <xdr:to>
      <xdr:col>112</xdr:col>
      <xdr:colOff>38100</xdr:colOff>
      <xdr:row>35</xdr:row>
      <xdr:rowOff>22497</xdr:rowOff>
    </xdr:to>
    <xdr:sp macro="" textlink="">
      <xdr:nvSpPr>
        <xdr:cNvPr id="398" name="楕円 397"/>
        <xdr:cNvSpPr/>
      </xdr:nvSpPr>
      <xdr:spPr>
        <a:xfrm>
          <a:off x="21272500" y="592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34</xdr:row>
      <xdr:rowOff>121739</xdr:rowOff>
    </xdr:from>
    <xdr:to>
      <xdr:col>107</xdr:col>
      <xdr:colOff>101600</xdr:colOff>
      <xdr:row>35</xdr:row>
      <xdr:rowOff>51889</xdr:rowOff>
    </xdr:to>
    <xdr:sp macro="" textlink="">
      <xdr:nvSpPr>
        <xdr:cNvPr id="399" name="楕円 398"/>
        <xdr:cNvSpPr/>
      </xdr:nvSpPr>
      <xdr:spPr>
        <a:xfrm>
          <a:off x="20383500" y="595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143147</xdr:rowOff>
    </xdr:from>
    <xdr:to>
      <xdr:col>111</xdr:col>
      <xdr:colOff>177800</xdr:colOff>
      <xdr:row>35</xdr:row>
      <xdr:rowOff>1089</xdr:rowOff>
    </xdr:to>
    <xdr:cxnSp macro="">
      <xdr:nvCxnSpPr>
        <xdr:cNvPr id="400" name="直線コネクタ 399"/>
        <xdr:cNvCxnSpPr/>
      </xdr:nvCxnSpPr>
      <xdr:spPr>
        <a:xfrm flipV="1">
          <a:off x="20434300" y="597244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96900</xdr:rowOff>
    </xdr:from>
    <xdr:ext cx="469744" cy="259045"/>
    <xdr:sp macro="" textlink="">
      <xdr:nvSpPr>
        <xdr:cNvPr id="401" name="n_1aveValue【認定こども園・幼稚園・保育所】&#10;一人当たり面積"/>
        <xdr:cNvSpPr txBox="1"/>
      </xdr:nvSpPr>
      <xdr:spPr>
        <a:xfrm>
          <a:off x="21075727" y="678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77305</xdr:rowOff>
    </xdr:from>
    <xdr:ext cx="469744" cy="259045"/>
    <xdr:sp macro="" textlink="">
      <xdr:nvSpPr>
        <xdr:cNvPr id="402" name="n_2aveValue【認定こども園・幼稚園・保育所】&#10;一人当たり面積"/>
        <xdr:cNvSpPr txBox="1"/>
      </xdr:nvSpPr>
      <xdr:spPr>
        <a:xfrm>
          <a:off x="20199427" y="67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39024</xdr:rowOff>
    </xdr:from>
    <xdr:ext cx="469744" cy="259045"/>
    <xdr:sp macro="" textlink="">
      <xdr:nvSpPr>
        <xdr:cNvPr id="403" name="n_1mainValue【認定こども園・幼稚園・保育所】&#10;一人当たり面積"/>
        <xdr:cNvSpPr txBox="1"/>
      </xdr:nvSpPr>
      <xdr:spPr>
        <a:xfrm>
          <a:off x="21075727" y="569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68416</xdr:rowOff>
    </xdr:from>
    <xdr:ext cx="469744" cy="259045"/>
    <xdr:sp macro="" textlink="">
      <xdr:nvSpPr>
        <xdr:cNvPr id="404" name="n_2mainValue【認定こども園・幼稚園・保育所】&#10;一人当たり面積"/>
        <xdr:cNvSpPr txBox="1"/>
      </xdr:nvSpPr>
      <xdr:spPr>
        <a:xfrm>
          <a:off x="20199427" y="572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5" name="テキスト ボックス 41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6" name="直線コネクタ 4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7" name="テキスト ボックス 4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8" name="直線コネクタ 4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9" name="テキスト ボックス 4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0" name="直線コネクタ 4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1" name="テキスト ボックス 4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2" name="直線コネクタ 4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3" name="テキスト ボックス 4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4" name="直線コネクタ 4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5" name="テキスト ボックス 42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6" name="直線コネクタ 4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7" name="テキスト ボックス 42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41910</xdr:rowOff>
    </xdr:from>
    <xdr:to>
      <xdr:col>85</xdr:col>
      <xdr:colOff>126364</xdr:colOff>
      <xdr:row>64</xdr:row>
      <xdr:rowOff>127635</xdr:rowOff>
    </xdr:to>
    <xdr:cxnSp macro="">
      <xdr:nvCxnSpPr>
        <xdr:cNvPr id="429" name="直線コネクタ 428"/>
        <xdr:cNvCxnSpPr/>
      </xdr:nvCxnSpPr>
      <xdr:spPr>
        <a:xfrm flipV="1">
          <a:off x="16318864" y="964311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131462</xdr:rowOff>
    </xdr:from>
    <xdr:ext cx="405111" cy="259045"/>
    <xdr:sp macro="" textlink="">
      <xdr:nvSpPr>
        <xdr:cNvPr id="430" name="【学校施設】&#10;有形固定資産減価償却率最小値テキスト"/>
        <xdr:cNvSpPr txBox="1"/>
      </xdr:nvSpPr>
      <xdr:spPr>
        <a:xfrm>
          <a:off x="16357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127635</xdr:rowOff>
    </xdr:from>
    <xdr:to>
      <xdr:col>86</xdr:col>
      <xdr:colOff>25400</xdr:colOff>
      <xdr:row>64</xdr:row>
      <xdr:rowOff>127635</xdr:rowOff>
    </xdr:to>
    <xdr:cxnSp macro="">
      <xdr:nvCxnSpPr>
        <xdr:cNvPr id="431" name="直線コネクタ 430"/>
        <xdr:cNvCxnSpPr/>
      </xdr:nvCxnSpPr>
      <xdr:spPr>
        <a:xfrm>
          <a:off x="16230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160037</xdr:rowOff>
    </xdr:from>
    <xdr:ext cx="405111" cy="259045"/>
    <xdr:sp macro="" textlink="">
      <xdr:nvSpPr>
        <xdr:cNvPr id="432" name="【学校施設】&#10;有形固定資産減価償却率最大値テキスト"/>
        <xdr:cNvSpPr txBox="1"/>
      </xdr:nvSpPr>
      <xdr:spPr>
        <a:xfrm>
          <a:off x="16357600" y="941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41910</xdr:rowOff>
    </xdr:from>
    <xdr:to>
      <xdr:col>86</xdr:col>
      <xdr:colOff>25400</xdr:colOff>
      <xdr:row>56</xdr:row>
      <xdr:rowOff>41910</xdr:rowOff>
    </xdr:to>
    <xdr:cxnSp macro="">
      <xdr:nvCxnSpPr>
        <xdr:cNvPr id="433" name="直線コネクタ 432"/>
        <xdr:cNvCxnSpPr/>
      </xdr:nvCxnSpPr>
      <xdr:spPr>
        <a:xfrm>
          <a:off x="16230600" y="964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3827</xdr:rowOff>
    </xdr:from>
    <xdr:ext cx="405111" cy="259045"/>
    <xdr:sp macro="" textlink="">
      <xdr:nvSpPr>
        <xdr:cNvPr id="434" name="【学校施設】&#10;有形固定資産減価償却率平均値テキスト"/>
        <xdr:cNvSpPr txBox="1"/>
      </xdr:nvSpPr>
      <xdr:spPr>
        <a:xfrm>
          <a:off x="16357600" y="1029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35" name="フローチャート: 判断 434"/>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436" name="フローチャート: 判断 435"/>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437" name="フローチャート: 判断 436"/>
        <xdr:cNvSpPr/>
      </xdr:nvSpPr>
      <xdr:spPr>
        <a:xfrm>
          <a:off x="14541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8" name="テキスト ボックス 4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9" name="テキスト ボックス 4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0" name="テキスト ボックス 4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1" name="テキスト ボックス 4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2" name="テキスト ボックス 4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69215</xdr:rowOff>
    </xdr:from>
    <xdr:to>
      <xdr:col>81</xdr:col>
      <xdr:colOff>101600</xdr:colOff>
      <xdr:row>61</xdr:row>
      <xdr:rowOff>170815</xdr:rowOff>
    </xdr:to>
    <xdr:sp macro="" textlink="">
      <xdr:nvSpPr>
        <xdr:cNvPr id="443" name="楕円 442"/>
        <xdr:cNvSpPr/>
      </xdr:nvSpPr>
      <xdr:spPr>
        <a:xfrm>
          <a:off x="15430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111125</xdr:rowOff>
    </xdr:from>
    <xdr:to>
      <xdr:col>76</xdr:col>
      <xdr:colOff>165100</xdr:colOff>
      <xdr:row>62</xdr:row>
      <xdr:rowOff>41275</xdr:rowOff>
    </xdr:to>
    <xdr:sp macro="" textlink="">
      <xdr:nvSpPr>
        <xdr:cNvPr id="444" name="楕円 443"/>
        <xdr:cNvSpPr/>
      </xdr:nvSpPr>
      <xdr:spPr>
        <a:xfrm>
          <a:off x="14541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120015</xdr:rowOff>
    </xdr:from>
    <xdr:to>
      <xdr:col>81</xdr:col>
      <xdr:colOff>50800</xdr:colOff>
      <xdr:row>61</xdr:row>
      <xdr:rowOff>161925</xdr:rowOff>
    </xdr:to>
    <xdr:cxnSp macro="">
      <xdr:nvCxnSpPr>
        <xdr:cNvPr id="445" name="直線コネクタ 444"/>
        <xdr:cNvCxnSpPr/>
      </xdr:nvCxnSpPr>
      <xdr:spPr>
        <a:xfrm flipV="1">
          <a:off x="14592300" y="105784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446" name="n_1aveValue【学校施設】&#10;有形固定資産減価償却率"/>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52087</xdr:rowOff>
    </xdr:from>
    <xdr:ext cx="405111" cy="259045"/>
    <xdr:sp macro="" textlink="">
      <xdr:nvSpPr>
        <xdr:cNvPr id="447" name="n_2aveValue【学校施設】&#10;有形固定資産減価償却率"/>
        <xdr:cNvSpPr txBox="1"/>
      </xdr:nvSpPr>
      <xdr:spPr>
        <a:xfrm>
          <a:off x="14389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161942</xdr:rowOff>
    </xdr:from>
    <xdr:ext cx="405111" cy="259045"/>
    <xdr:sp macro="" textlink="">
      <xdr:nvSpPr>
        <xdr:cNvPr id="448" name="n_1mainValue【学校施設】&#10;有形固定資産減価償却率"/>
        <xdr:cNvSpPr txBox="1"/>
      </xdr:nvSpPr>
      <xdr:spPr>
        <a:xfrm>
          <a:off x="15266044"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32402</xdr:rowOff>
    </xdr:from>
    <xdr:ext cx="405111" cy="259045"/>
    <xdr:sp macro="" textlink="">
      <xdr:nvSpPr>
        <xdr:cNvPr id="449" name="n_2mainValue【学校施設】&#10;有形固定資産減価償却率"/>
        <xdr:cNvSpPr txBox="1"/>
      </xdr:nvSpPr>
      <xdr:spPr>
        <a:xfrm>
          <a:off x="14389744" y="1066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0" name="正方形/長方形 4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1" name="正方形/長方形 4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2" name="正方形/長方形 4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3" name="正方形/長方形 4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4" name="正方形/長方形 4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5" name="正方形/長方形 4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6" name="正方形/長方形 4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7" name="正方形/長方形 4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8" name="テキスト ボックス 4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9" name="直線コネクタ 4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0" name="テキスト ボックス 45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61" name="直線コネクタ 46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2" name="テキスト ボックス 46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3" name="直線コネクタ 46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4" name="テキスト ボックス 46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5" name="直線コネクタ 46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6" name="テキスト ボックス 46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7" name="直線コネクタ 46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468" name="テキスト ボックス 467"/>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9" name="直線コネクタ 46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70" name="テキスト ボックス 469"/>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1" name="直線コネクタ 47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72" name="テキスト ボックス 471"/>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3" name="直線コネクタ 4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4" name="テキスト ボックス 47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5661</xdr:rowOff>
    </xdr:from>
    <xdr:to>
      <xdr:col>116</xdr:col>
      <xdr:colOff>62864</xdr:colOff>
      <xdr:row>65</xdr:row>
      <xdr:rowOff>20792</xdr:rowOff>
    </xdr:to>
    <xdr:cxnSp macro="">
      <xdr:nvCxnSpPr>
        <xdr:cNvPr id="476" name="直線コネクタ 475"/>
        <xdr:cNvCxnSpPr/>
      </xdr:nvCxnSpPr>
      <xdr:spPr>
        <a:xfrm flipV="1">
          <a:off x="22160864" y="9606861"/>
          <a:ext cx="0" cy="15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24619</xdr:rowOff>
    </xdr:from>
    <xdr:ext cx="469744" cy="259045"/>
    <xdr:sp macro="" textlink="">
      <xdr:nvSpPr>
        <xdr:cNvPr id="477" name="【学校施設】&#10;一人当たり面積最小値テキスト"/>
        <xdr:cNvSpPr txBox="1"/>
      </xdr:nvSpPr>
      <xdr:spPr>
        <a:xfrm>
          <a:off x="22199600" y="111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20792</xdr:rowOff>
    </xdr:from>
    <xdr:to>
      <xdr:col>116</xdr:col>
      <xdr:colOff>152400</xdr:colOff>
      <xdr:row>65</xdr:row>
      <xdr:rowOff>20792</xdr:rowOff>
    </xdr:to>
    <xdr:cxnSp macro="">
      <xdr:nvCxnSpPr>
        <xdr:cNvPr id="478" name="直線コネクタ 477"/>
        <xdr:cNvCxnSpPr/>
      </xdr:nvCxnSpPr>
      <xdr:spPr>
        <a:xfrm>
          <a:off x="22072600" y="111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123788</xdr:rowOff>
    </xdr:from>
    <xdr:ext cx="534377" cy="259045"/>
    <xdr:sp macro="" textlink="">
      <xdr:nvSpPr>
        <xdr:cNvPr id="479" name="【学校施設】&#10;一人当たり面積最大値テキスト"/>
        <xdr:cNvSpPr txBox="1"/>
      </xdr:nvSpPr>
      <xdr:spPr>
        <a:xfrm>
          <a:off x="22199600" y="938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5661</xdr:rowOff>
    </xdr:from>
    <xdr:to>
      <xdr:col>116</xdr:col>
      <xdr:colOff>152400</xdr:colOff>
      <xdr:row>56</xdr:row>
      <xdr:rowOff>5661</xdr:rowOff>
    </xdr:to>
    <xdr:cxnSp macro="">
      <xdr:nvCxnSpPr>
        <xdr:cNvPr id="480" name="直線コネクタ 479"/>
        <xdr:cNvCxnSpPr/>
      </xdr:nvCxnSpPr>
      <xdr:spPr>
        <a:xfrm>
          <a:off x="22072600" y="960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118671</xdr:rowOff>
    </xdr:from>
    <xdr:ext cx="469744" cy="259045"/>
    <xdr:sp macro="" textlink="">
      <xdr:nvSpPr>
        <xdr:cNvPr id="481" name="【学校施設】&#10;一人当たり面積平均値テキスト"/>
        <xdr:cNvSpPr txBox="1"/>
      </xdr:nvSpPr>
      <xdr:spPr>
        <a:xfrm>
          <a:off x="22199600" y="10920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140244</xdr:rowOff>
    </xdr:from>
    <xdr:to>
      <xdr:col>116</xdr:col>
      <xdr:colOff>114300</xdr:colOff>
      <xdr:row>64</xdr:row>
      <xdr:rowOff>70394</xdr:rowOff>
    </xdr:to>
    <xdr:sp macro="" textlink="">
      <xdr:nvSpPr>
        <xdr:cNvPr id="482" name="フローチャート: 判断 481"/>
        <xdr:cNvSpPr/>
      </xdr:nvSpPr>
      <xdr:spPr>
        <a:xfrm>
          <a:off x="22110700" y="1094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135672</xdr:rowOff>
    </xdr:from>
    <xdr:to>
      <xdr:col>112</xdr:col>
      <xdr:colOff>38100</xdr:colOff>
      <xdr:row>64</xdr:row>
      <xdr:rowOff>65822</xdr:rowOff>
    </xdr:to>
    <xdr:sp macro="" textlink="">
      <xdr:nvSpPr>
        <xdr:cNvPr id="483" name="フローチャート: 判断 482"/>
        <xdr:cNvSpPr/>
      </xdr:nvSpPr>
      <xdr:spPr>
        <a:xfrm>
          <a:off x="21272500" y="1093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94960</xdr:rowOff>
    </xdr:from>
    <xdr:to>
      <xdr:col>107</xdr:col>
      <xdr:colOff>101600</xdr:colOff>
      <xdr:row>64</xdr:row>
      <xdr:rowOff>25110</xdr:rowOff>
    </xdr:to>
    <xdr:sp macro="" textlink="">
      <xdr:nvSpPr>
        <xdr:cNvPr id="484" name="フローチャート: 判断 483"/>
        <xdr:cNvSpPr/>
      </xdr:nvSpPr>
      <xdr:spPr>
        <a:xfrm>
          <a:off x="20383500" y="108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5" name="テキスト ボックス 4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6" name="テキスト ボックス 4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7" name="テキスト ボックス 4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8" name="テキスト ボックス 4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9" name="テキスト ボックス 4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5152</xdr:rowOff>
    </xdr:from>
    <xdr:to>
      <xdr:col>112</xdr:col>
      <xdr:colOff>38100</xdr:colOff>
      <xdr:row>63</xdr:row>
      <xdr:rowOff>106752</xdr:rowOff>
    </xdr:to>
    <xdr:sp macro="" textlink="">
      <xdr:nvSpPr>
        <xdr:cNvPr id="490" name="楕円 489"/>
        <xdr:cNvSpPr/>
      </xdr:nvSpPr>
      <xdr:spPr>
        <a:xfrm>
          <a:off x="21272500" y="1080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17889</xdr:rowOff>
    </xdr:from>
    <xdr:to>
      <xdr:col>107</xdr:col>
      <xdr:colOff>101600</xdr:colOff>
      <xdr:row>63</xdr:row>
      <xdr:rowOff>119489</xdr:rowOff>
    </xdr:to>
    <xdr:sp macro="" textlink="">
      <xdr:nvSpPr>
        <xdr:cNvPr id="491" name="楕円 490"/>
        <xdr:cNvSpPr/>
      </xdr:nvSpPr>
      <xdr:spPr>
        <a:xfrm>
          <a:off x="20383500" y="1081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55952</xdr:rowOff>
    </xdr:from>
    <xdr:to>
      <xdr:col>111</xdr:col>
      <xdr:colOff>177800</xdr:colOff>
      <xdr:row>63</xdr:row>
      <xdr:rowOff>68689</xdr:rowOff>
    </xdr:to>
    <xdr:cxnSp macro="">
      <xdr:nvCxnSpPr>
        <xdr:cNvPr id="492" name="直線コネクタ 491"/>
        <xdr:cNvCxnSpPr/>
      </xdr:nvCxnSpPr>
      <xdr:spPr>
        <a:xfrm flipV="1">
          <a:off x="20434300" y="10857302"/>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56949</xdr:rowOff>
    </xdr:from>
    <xdr:ext cx="469744" cy="259045"/>
    <xdr:sp macro="" textlink="">
      <xdr:nvSpPr>
        <xdr:cNvPr id="493" name="n_1aveValue【学校施設】&#10;一人当たり面積"/>
        <xdr:cNvSpPr txBox="1"/>
      </xdr:nvSpPr>
      <xdr:spPr>
        <a:xfrm>
          <a:off x="21075727" y="1102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16237</xdr:rowOff>
    </xdr:from>
    <xdr:ext cx="469744" cy="259045"/>
    <xdr:sp macro="" textlink="">
      <xdr:nvSpPr>
        <xdr:cNvPr id="494" name="n_2aveValue【学校施設】&#10;一人当たり面積"/>
        <xdr:cNvSpPr txBox="1"/>
      </xdr:nvSpPr>
      <xdr:spPr>
        <a:xfrm>
          <a:off x="20199427" y="109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123279</xdr:rowOff>
    </xdr:from>
    <xdr:ext cx="469744" cy="259045"/>
    <xdr:sp macro="" textlink="">
      <xdr:nvSpPr>
        <xdr:cNvPr id="495" name="n_1mainValue【学校施設】&#10;一人当たり面積"/>
        <xdr:cNvSpPr txBox="1"/>
      </xdr:nvSpPr>
      <xdr:spPr>
        <a:xfrm>
          <a:off x="21075727" y="1058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136016</xdr:rowOff>
    </xdr:from>
    <xdr:ext cx="469744" cy="259045"/>
    <xdr:sp macro="" textlink="">
      <xdr:nvSpPr>
        <xdr:cNvPr id="496" name="n_2mainValue【学校施設】&#10;一人当たり面積"/>
        <xdr:cNvSpPr txBox="1"/>
      </xdr:nvSpPr>
      <xdr:spPr>
        <a:xfrm>
          <a:off x="20199427" y="1059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7" name="正方形/長方形 4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8" name="正方形/長方形 4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9" name="正方形/長方形 4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0" name="正方形/長方形 4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1" name="正方形/長方形 5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2" name="正方形/長方形 5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3" name="正方形/長方形 5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4" name="正方形/長方形 50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5" name="正方形/長方形 5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6" name="正方形/長方形 5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7" name="正方形/長方形 5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8" name="正方形/長方形 5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9" name="正方形/長方形 5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0" name="正方形/長方形 5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1" name="正方形/長方形 5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2" name="正方形/長方形 51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3" name="正方形/長方形 5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4" name="正方形/長方形 5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5" name="正方形/長方形 5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6" name="正方形/長方形 5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7" name="正方形/長方形 5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8" name="正方形/長方形 5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9" name="正方形/長方形 5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0" name="正方形/長方形 5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1" name="テキスト ボックス 5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2" name="直線コネクタ 5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23" name="テキスト ボックス 52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4" name="直線コネクタ 52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25" name="テキスト ボックス 52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6" name="直線コネクタ 52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7" name="テキスト ボックス 52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8" name="直線コネクタ 52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9" name="テキスト ボックス 52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30" name="直線コネクタ 52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31" name="テキスト ボックス 53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2" name="直線コネクタ 53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33" name="テキスト ボックス 53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4" name="直線コネクタ 5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5" name="テキスト ボックス 5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106680</xdr:rowOff>
    </xdr:to>
    <xdr:cxnSp macro="">
      <xdr:nvCxnSpPr>
        <xdr:cNvPr id="537" name="直線コネクタ 536"/>
        <xdr:cNvCxnSpPr/>
      </xdr:nvCxnSpPr>
      <xdr:spPr>
        <a:xfrm flipV="1">
          <a:off x="16318864" y="171450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110507</xdr:rowOff>
    </xdr:from>
    <xdr:ext cx="405111" cy="259045"/>
    <xdr:sp macro="" textlink="">
      <xdr:nvSpPr>
        <xdr:cNvPr id="538" name="【公民館】&#10;有形固定資産減価償却率最小値テキスト"/>
        <xdr:cNvSpPr txBox="1"/>
      </xdr:nvSpPr>
      <xdr:spPr>
        <a:xfrm>
          <a:off x="16357600" y="186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106680</xdr:rowOff>
    </xdr:from>
    <xdr:to>
      <xdr:col>86</xdr:col>
      <xdr:colOff>25400</xdr:colOff>
      <xdr:row>108</xdr:row>
      <xdr:rowOff>106680</xdr:rowOff>
    </xdr:to>
    <xdr:cxnSp macro="">
      <xdr:nvCxnSpPr>
        <xdr:cNvPr id="539" name="直線コネクタ 538"/>
        <xdr:cNvCxnSpPr/>
      </xdr:nvCxnSpPr>
      <xdr:spPr>
        <a:xfrm>
          <a:off x="16230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40"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41" name="直線コネクタ 54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76216</xdr:rowOff>
    </xdr:from>
    <xdr:ext cx="405111" cy="259045"/>
    <xdr:sp macro="" textlink="">
      <xdr:nvSpPr>
        <xdr:cNvPr id="542" name="【公民館】&#10;有形固定資産減価償却率平均値テキスト"/>
        <xdr:cNvSpPr txBox="1"/>
      </xdr:nvSpPr>
      <xdr:spPr>
        <a:xfrm>
          <a:off x="16357600" y="1773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97789</xdr:rowOff>
    </xdr:from>
    <xdr:to>
      <xdr:col>85</xdr:col>
      <xdr:colOff>177800</xdr:colOff>
      <xdr:row>104</xdr:row>
      <xdr:rowOff>27939</xdr:rowOff>
    </xdr:to>
    <xdr:sp macro="" textlink="">
      <xdr:nvSpPr>
        <xdr:cNvPr id="543" name="フローチャート: 判断 542"/>
        <xdr:cNvSpPr/>
      </xdr:nvSpPr>
      <xdr:spPr>
        <a:xfrm>
          <a:off x="16268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544" name="フローチャート: 判断 543"/>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55880</xdr:rowOff>
    </xdr:from>
    <xdr:to>
      <xdr:col>76</xdr:col>
      <xdr:colOff>165100</xdr:colOff>
      <xdr:row>103</xdr:row>
      <xdr:rowOff>157480</xdr:rowOff>
    </xdr:to>
    <xdr:sp macro="" textlink="">
      <xdr:nvSpPr>
        <xdr:cNvPr id="545" name="フローチャート: 判断 544"/>
        <xdr:cNvSpPr/>
      </xdr:nvSpPr>
      <xdr:spPr>
        <a:xfrm>
          <a:off x="14541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6" name="テキスト ボックス 5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7" name="テキスト ボックス 5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8" name="テキスト ボックス 5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9" name="テキスト ボックス 5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0" name="テキスト ボックス 5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65405</xdr:rowOff>
    </xdr:from>
    <xdr:to>
      <xdr:col>81</xdr:col>
      <xdr:colOff>101600</xdr:colOff>
      <xdr:row>101</xdr:row>
      <xdr:rowOff>167005</xdr:rowOff>
    </xdr:to>
    <xdr:sp macro="" textlink="">
      <xdr:nvSpPr>
        <xdr:cNvPr id="551" name="楕円 550"/>
        <xdr:cNvSpPr/>
      </xdr:nvSpPr>
      <xdr:spPr>
        <a:xfrm>
          <a:off x="15430500" y="1738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113030</xdr:rowOff>
    </xdr:from>
    <xdr:to>
      <xdr:col>76</xdr:col>
      <xdr:colOff>165100</xdr:colOff>
      <xdr:row>101</xdr:row>
      <xdr:rowOff>43180</xdr:rowOff>
    </xdr:to>
    <xdr:sp macro="" textlink="">
      <xdr:nvSpPr>
        <xdr:cNvPr id="552" name="楕円 551"/>
        <xdr:cNvSpPr/>
      </xdr:nvSpPr>
      <xdr:spPr>
        <a:xfrm>
          <a:off x="14541500" y="1725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163830</xdr:rowOff>
    </xdr:from>
    <xdr:to>
      <xdr:col>81</xdr:col>
      <xdr:colOff>50800</xdr:colOff>
      <xdr:row>101</xdr:row>
      <xdr:rowOff>116205</xdr:rowOff>
    </xdr:to>
    <xdr:cxnSp macro="">
      <xdr:nvCxnSpPr>
        <xdr:cNvPr id="553" name="直線コネクタ 552"/>
        <xdr:cNvCxnSpPr/>
      </xdr:nvCxnSpPr>
      <xdr:spPr>
        <a:xfrm>
          <a:off x="14592300" y="17308830"/>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11447</xdr:rowOff>
    </xdr:from>
    <xdr:ext cx="405111" cy="259045"/>
    <xdr:sp macro="" textlink="">
      <xdr:nvSpPr>
        <xdr:cNvPr id="554" name="n_1aveValue【公民館】&#10;有形固定資産減価償却率"/>
        <xdr:cNvSpPr txBox="1"/>
      </xdr:nvSpPr>
      <xdr:spPr>
        <a:xfrm>
          <a:off x="152660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148607</xdr:rowOff>
    </xdr:from>
    <xdr:ext cx="405111" cy="259045"/>
    <xdr:sp macro="" textlink="">
      <xdr:nvSpPr>
        <xdr:cNvPr id="555" name="n_2aveValue【公民館】&#10;有形固定資産減価償却率"/>
        <xdr:cNvSpPr txBox="1"/>
      </xdr:nvSpPr>
      <xdr:spPr>
        <a:xfrm>
          <a:off x="14389744" y="1780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12082</xdr:rowOff>
    </xdr:from>
    <xdr:ext cx="405111" cy="259045"/>
    <xdr:sp macro="" textlink="">
      <xdr:nvSpPr>
        <xdr:cNvPr id="556" name="n_1mainValue【公民館】&#10;有形固定資産減価償却率"/>
        <xdr:cNvSpPr txBox="1"/>
      </xdr:nvSpPr>
      <xdr:spPr>
        <a:xfrm>
          <a:off x="15266044" y="1715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59707</xdr:rowOff>
    </xdr:from>
    <xdr:ext cx="405111" cy="259045"/>
    <xdr:sp macro="" textlink="">
      <xdr:nvSpPr>
        <xdr:cNvPr id="557" name="n_2mainValue【公民館】&#10;有形固定資産減価償却率"/>
        <xdr:cNvSpPr txBox="1"/>
      </xdr:nvSpPr>
      <xdr:spPr>
        <a:xfrm>
          <a:off x="14389744" y="1703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8" name="正方形/長方形 5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9" name="正方形/長方形 5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0" name="正方形/長方形 5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1" name="正方形/長方形 5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2" name="正方形/長方形 5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3" name="正方形/長方形 5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4" name="正方形/長方形 5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5" name="正方形/長方形 5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6" name="テキスト ボックス 5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7" name="直線コネクタ 5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68" name="直線コネクタ 56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9" name="テキスト ボックス 56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70" name="直線コネクタ 56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71" name="テキスト ボックス 57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72" name="直線コネクタ 57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73" name="テキスト ボックス 57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74" name="直線コネクタ 57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75" name="テキスト ボックス 57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6" name="直線コネクタ 5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7" name="テキスト ボックス 5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112776</xdr:rowOff>
    </xdr:from>
    <xdr:to>
      <xdr:col>116</xdr:col>
      <xdr:colOff>62864</xdr:colOff>
      <xdr:row>107</xdr:row>
      <xdr:rowOff>144323</xdr:rowOff>
    </xdr:to>
    <xdr:cxnSp macro="">
      <xdr:nvCxnSpPr>
        <xdr:cNvPr id="579" name="直線コネクタ 578"/>
        <xdr:cNvCxnSpPr/>
      </xdr:nvCxnSpPr>
      <xdr:spPr>
        <a:xfrm flipV="1">
          <a:off x="22160864" y="17086326"/>
          <a:ext cx="0" cy="1403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148150</xdr:rowOff>
    </xdr:from>
    <xdr:ext cx="469744" cy="259045"/>
    <xdr:sp macro="" textlink="">
      <xdr:nvSpPr>
        <xdr:cNvPr id="580" name="【公民館】&#10;一人当たり面積最小値テキスト"/>
        <xdr:cNvSpPr txBox="1"/>
      </xdr:nvSpPr>
      <xdr:spPr>
        <a:xfrm>
          <a:off x="22199600" y="1849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144323</xdr:rowOff>
    </xdr:from>
    <xdr:to>
      <xdr:col>116</xdr:col>
      <xdr:colOff>152400</xdr:colOff>
      <xdr:row>107</xdr:row>
      <xdr:rowOff>144323</xdr:rowOff>
    </xdr:to>
    <xdr:cxnSp macro="">
      <xdr:nvCxnSpPr>
        <xdr:cNvPr id="581" name="直線コネクタ 580"/>
        <xdr:cNvCxnSpPr/>
      </xdr:nvCxnSpPr>
      <xdr:spPr>
        <a:xfrm>
          <a:off x="22072600" y="18489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59453</xdr:rowOff>
    </xdr:from>
    <xdr:ext cx="469744" cy="259045"/>
    <xdr:sp macro="" textlink="">
      <xdr:nvSpPr>
        <xdr:cNvPr id="582" name="【公民館】&#10;一人当たり面積最大値テキスト"/>
        <xdr:cNvSpPr txBox="1"/>
      </xdr:nvSpPr>
      <xdr:spPr>
        <a:xfrm>
          <a:off x="22199600" y="1686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112776</xdr:rowOff>
    </xdr:from>
    <xdr:to>
      <xdr:col>116</xdr:col>
      <xdr:colOff>152400</xdr:colOff>
      <xdr:row>99</xdr:row>
      <xdr:rowOff>112776</xdr:rowOff>
    </xdr:to>
    <xdr:cxnSp macro="">
      <xdr:nvCxnSpPr>
        <xdr:cNvPr id="583" name="直線コネクタ 582"/>
        <xdr:cNvCxnSpPr/>
      </xdr:nvCxnSpPr>
      <xdr:spPr>
        <a:xfrm>
          <a:off x="22072600" y="1708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107154</xdr:rowOff>
    </xdr:from>
    <xdr:ext cx="469744" cy="259045"/>
    <xdr:sp macro="" textlink="">
      <xdr:nvSpPr>
        <xdr:cNvPr id="584" name="【公民館】&#10;一人当たり面積平均値テキスト"/>
        <xdr:cNvSpPr txBox="1"/>
      </xdr:nvSpPr>
      <xdr:spPr>
        <a:xfrm>
          <a:off x="22199600" y="18109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128727</xdr:rowOff>
    </xdr:from>
    <xdr:to>
      <xdr:col>116</xdr:col>
      <xdr:colOff>114300</xdr:colOff>
      <xdr:row>106</xdr:row>
      <xdr:rowOff>58877</xdr:rowOff>
    </xdr:to>
    <xdr:sp macro="" textlink="">
      <xdr:nvSpPr>
        <xdr:cNvPr id="585" name="フローチャート: 判断 584"/>
        <xdr:cNvSpPr/>
      </xdr:nvSpPr>
      <xdr:spPr>
        <a:xfrm>
          <a:off x="22110700" y="1813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586" name="フローチャート: 判断 585"/>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587" name="フローチャート: 判断 586"/>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8" name="テキスト ボックス 5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9" name="テキスト ボックス 5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0" name="テキスト ボックス 5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1" name="テキスト ボックス 5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2" name="テキスト ボックス 5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169418</xdr:rowOff>
    </xdr:from>
    <xdr:to>
      <xdr:col>112</xdr:col>
      <xdr:colOff>38100</xdr:colOff>
      <xdr:row>106</xdr:row>
      <xdr:rowOff>99568</xdr:rowOff>
    </xdr:to>
    <xdr:sp macro="" textlink="">
      <xdr:nvSpPr>
        <xdr:cNvPr id="593" name="楕円 592"/>
        <xdr:cNvSpPr/>
      </xdr:nvSpPr>
      <xdr:spPr>
        <a:xfrm>
          <a:off x="212725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6198</xdr:rowOff>
    </xdr:from>
    <xdr:to>
      <xdr:col>107</xdr:col>
      <xdr:colOff>101600</xdr:colOff>
      <xdr:row>106</xdr:row>
      <xdr:rowOff>107798</xdr:rowOff>
    </xdr:to>
    <xdr:sp macro="" textlink="">
      <xdr:nvSpPr>
        <xdr:cNvPr id="594" name="楕円 593"/>
        <xdr:cNvSpPr/>
      </xdr:nvSpPr>
      <xdr:spPr>
        <a:xfrm>
          <a:off x="20383500" y="1817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48768</xdr:rowOff>
    </xdr:from>
    <xdr:to>
      <xdr:col>111</xdr:col>
      <xdr:colOff>177800</xdr:colOff>
      <xdr:row>106</xdr:row>
      <xdr:rowOff>56998</xdr:rowOff>
    </xdr:to>
    <xdr:cxnSp macro="">
      <xdr:nvCxnSpPr>
        <xdr:cNvPr id="595" name="直線コネクタ 594"/>
        <xdr:cNvCxnSpPr/>
      </xdr:nvCxnSpPr>
      <xdr:spPr>
        <a:xfrm flipV="1">
          <a:off x="20434300" y="18222468"/>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145559</xdr:rowOff>
    </xdr:from>
    <xdr:ext cx="469744" cy="259045"/>
    <xdr:sp macro="" textlink="">
      <xdr:nvSpPr>
        <xdr:cNvPr id="596" name="n_1aveValue【公民館】&#10;一人当たり面積"/>
        <xdr:cNvSpPr txBox="1"/>
      </xdr:nvSpPr>
      <xdr:spPr>
        <a:xfrm>
          <a:off x="210757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597" name="n_2aveValue【公民館】&#10;一人当たり面積"/>
        <xdr:cNvSpPr txBox="1"/>
      </xdr:nvSpPr>
      <xdr:spPr>
        <a:xfrm>
          <a:off x="20199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116095</xdr:rowOff>
    </xdr:from>
    <xdr:ext cx="469744" cy="259045"/>
    <xdr:sp macro="" textlink="">
      <xdr:nvSpPr>
        <xdr:cNvPr id="598" name="n_1mainValue【公民館】&#10;一人当たり面積"/>
        <xdr:cNvSpPr txBox="1"/>
      </xdr:nvSpPr>
      <xdr:spPr>
        <a:xfrm>
          <a:off x="21075727" y="1794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98925</xdr:rowOff>
    </xdr:from>
    <xdr:ext cx="469744" cy="259045"/>
    <xdr:sp macro="" textlink="">
      <xdr:nvSpPr>
        <xdr:cNvPr id="599" name="n_2mainValue【公民館】&#10;一人当たり面積"/>
        <xdr:cNvSpPr txBox="1"/>
      </xdr:nvSpPr>
      <xdr:spPr>
        <a:xfrm>
          <a:off x="20199427" y="1827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0" name="正方形/長方形 5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1" name="正方形/長方形 6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2" name="テキスト ボックス 6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減価償却率は、学校施設を除き軒並み類似団体より高水準となっている。公共施設等総合管理計画に基づき、今後の老朽化対策に取り組むことが必要である。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岡山県西粟倉村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1,487
1,481
57.97
3,316,580
3,150,883
164,465
1,152,707
2,422,572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57150</xdr:rowOff>
    </xdr:to>
    <xdr:cxnSp macro="">
      <xdr:nvCxnSpPr>
        <xdr:cNvPr id="72" name="直線コネクタ 71"/>
        <xdr:cNvCxnSpPr/>
      </xdr:nvCxnSpPr>
      <xdr:spPr>
        <a:xfrm flipV="1">
          <a:off x="4634865" y="95250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73" name="【体育館・プー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74" name="直線コネクタ 73"/>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77" name="【体育館・プール】&#10;有形固定資産減価償却率平均値テキスト"/>
        <xdr:cNvSpPr txBox="1"/>
      </xdr:nvSpPr>
      <xdr:spPr>
        <a:xfrm>
          <a:off x="46736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78" name="フローチャート: 判断 77"/>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118745</xdr:rowOff>
    </xdr:from>
    <xdr:to>
      <xdr:col>20</xdr:col>
      <xdr:colOff>38100</xdr:colOff>
      <xdr:row>59</xdr:row>
      <xdr:rowOff>48895</xdr:rowOff>
    </xdr:to>
    <xdr:sp macro="" textlink="">
      <xdr:nvSpPr>
        <xdr:cNvPr id="79" name="フローチャート: 判断 78"/>
        <xdr:cNvSpPr/>
      </xdr:nvSpPr>
      <xdr:spPr>
        <a:xfrm>
          <a:off x="3746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40022</xdr:rowOff>
    </xdr:from>
    <xdr:ext cx="405111" cy="259045"/>
    <xdr:sp macro="" textlink="">
      <xdr:nvSpPr>
        <xdr:cNvPr id="80" name="n_1aveValue【体育館・プール】&#10;有形固定資産減価償却率"/>
        <xdr:cNvSpPr txBox="1"/>
      </xdr:nvSpPr>
      <xdr:spPr>
        <a:xfrm>
          <a:off x="3582044" y="1015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69215</xdr:rowOff>
    </xdr:from>
    <xdr:to>
      <xdr:col>15</xdr:col>
      <xdr:colOff>101600</xdr:colOff>
      <xdr:row>59</xdr:row>
      <xdr:rowOff>170815</xdr:rowOff>
    </xdr:to>
    <xdr:sp macro="" textlink="">
      <xdr:nvSpPr>
        <xdr:cNvPr id="81" name="フローチャート: 判断 80"/>
        <xdr:cNvSpPr/>
      </xdr:nvSpPr>
      <xdr:spPr>
        <a:xfrm>
          <a:off x="2857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161942</xdr:rowOff>
    </xdr:from>
    <xdr:ext cx="405111" cy="259045"/>
    <xdr:sp macro="" textlink="">
      <xdr:nvSpPr>
        <xdr:cNvPr id="82" name="n_2aveValue【体育館・プール】&#10;有形固定資産減価償却率"/>
        <xdr:cNvSpPr txBox="1"/>
      </xdr:nvSpPr>
      <xdr:spPr>
        <a:xfrm>
          <a:off x="27057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44450</xdr:rowOff>
    </xdr:from>
    <xdr:to>
      <xdr:col>20</xdr:col>
      <xdr:colOff>38100</xdr:colOff>
      <xdr:row>55</xdr:row>
      <xdr:rowOff>146050</xdr:rowOff>
    </xdr:to>
    <xdr:sp macro="" textlink="">
      <xdr:nvSpPr>
        <xdr:cNvPr id="88" name="楕円 87"/>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55</xdr:row>
      <xdr:rowOff>44450</xdr:rowOff>
    </xdr:from>
    <xdr:to>
      <xdr:col>15</xdr:col>
      <xdr:colOff>101600</xdr:colOff>
      <xdr:row>55</xdr:row>
      <xdr:rowOff>146050</xdr:rowOff>
    </xdr:to>
    <xdr:sp macro="" textlink="">
      <xdr:nvSpPr>
        <xdr:cNvPr id="89" name="楕円 88"/>
        <xdr:cNvSpPr/>
      </xdr:nvSpPr>
      <xdr:spPr>
        <a:xfrm>
          <a:off x="2857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95250</xdr:rowOff>
    </xdr:from>
    <xdr:to>
      <xdr:col>19</xdr:col>
      <xdr:colOff>177800</xdr:colOff>
      <xdr:row>55</xdr:row>
      <xdr:rowOff>95250</xdr:rowOff>
    </xdr:to>
    <xdr:cxnSp macro="">
      <xdr:nvCxnSpPr>
        <xdr:cNvPr id="90" name="直線コネクタ 89"/>
        <xdr:cNvCxnSpPr/>
      </xdr:nvCxnSpPr>
      <xdr:spPr>
        <a:xfrm>
          <a:off x="2908300" y="952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53</xdr:row>
      <xdr:rowOff>162577</xdr:rowOff>
    </xdr:from>
    <xdr:ext cx="469744" cy="259045"/>
    <xdr:sp macro="" textlink="">
      <xdr:nvSpPr>
        <xdr:cNvPr id="91" name="n_1mainValue【体育館・プール】&#10;有形固定資産減価償却率"/>
        <xdr:cNvSpPr txBox="1"/>
      </xdr:nvSpPr>
      <xdr:spPr>
        <a:xfrm>
          <a:off x="35497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53</xdr:row>
      <xdr:rowOff>162577</xdr:rowOff>
    </xdr:from>
    <xdr:ext cx="469744" cy="259045"/>
    <xdr:sp macro="" textlink="">
      <xdr:nvSpPr>
        <xdr:cNvPr id="92" name="n_2mainValue【体育館・プール】&#10;有形固定資産減価償却率"/>
        <xdr:cNvSpPr txBox="1"/>
      </xdr:nvSpPr>
      <xdr:spPr>
        <a:xfrm>
          <a:off x="26734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3" name="直線コネクタ 1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4" name="テキスト ボックス 1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5" name="直線コネクタ 1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6" name="テキスト ボックス 1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7" name="直線コネクタ 1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8" name="テキスト ボックス 1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9" name="直線コネクタ 1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0" name="テキスト ボックス 1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1" name="直線コネクタ 1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2" name="テキスト ボックス 1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4" name="テキスト ボックス 1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74676</xdr:rowOff>
    </xdr:from>
    <xdr:to>
      <xdr:col>54</xdr:col>
      <xdr:colOff>189865</xdr:colOff>
      <xdr:row>64</xdr:row>
      <xdr:rowOff>54102</xdr:rowOff>
    </xdr:to>
    <xdr:cxnSp macro="">
      <xdr:nvCxnSpPr>
        <xdr:cNvPr id="116" name="直線コネクタ 115"/>
        <xdr:cNvCxnSpPr/>
      </xdr:nvCxnSpPr>
      <xdr:spPr>
        <a:xfrm flipV="1">
          <a:off x="10476865" y="9675876"/>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57929</xdr:rowOff>
    </xdr:from>
    <xdr:ext cx="469744" cy="259045"/>
    <xdr:sp macro="" textlink="">
      <xdr:nvSpPr>
        <xdr:cNvPr id="117" name="【体育館・プール】&#10;一人当たり面積最小値テキスト"/>
        <xdr:cNvSpPr txBox="1"/>
      </xdr:nvSpPr>
      <xdr:spPr>
        <a:xfrm>
          <a:off x="10515600" y="110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54102</xdr:rowOff>
    </xdr:from>
    <xdr:to>
      <xdr:col>55</xdr:col>
      <xdr:colOff>88900</xdr:colOff>
      <xdr:row>64</xdr:row>
      <xdr:rowOff>54102</xdr:rowOff>
    </xdr:to>
    <xdr:cxnSp macro="">
      <xdr:nvCxnSpPr>
        <xdr:cNvPr id="118" name="直線コネクタ 117"/>
        <xdr:cNvCxnSpPr/>
      </xdr:nvCxnSpPr>
      <xdr:spPr>
        <a:xfrm>
          <a:off x="10388600" y="11026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21353</xdr:rowOff>
    </xdr:from>
    <xdr:ext cx="469744" cy="259045"/>
    <xdr:sp macro="" textlink="">
      <xdr:nvSpPr>
        <xdr:cNvPr id="119" name="【体育館・プール】&#10;一人当たり面積最大値テキスト"/>
        <xdr:cNvSpPr txBox="1"/>
      </xdr:nvSpPr>
      <xdr:spPr>
        <a:xfrm>
          <a:off x="10515600" y="945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74676</xdr:rowOff>
    </xdr:from>
    <xdr:to>
      <xdr:col>55</xdr:col>
      <xdr:colOff>88900</xdr:colOff>
      <xdr:row>56</xdr:row>
      <xdr:rowOff>74676</xdr:rowOff>
    </xdr:to>
    <xdr:cxnSp macro="">
      <xdr:nvCxnSpPr>
        <xdr:cNvPr id="120" name="直線コネクタ 119"/>
        <xdr:cNvCxnSpPr/>
      </xdr:nvCxnSpPr>
      <xdr:spPr>
        <a:xfrm>
          <a:off x="10388600" y="96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138701</xdr:rowOff>
    </xdr:from>
    <xdr:ext cx="469744" cy="259045"/>
    <xdr:sp macro="" textlink="">
      <xdr:nvSpPr>
        <xdr:cNvPr id="121" name="【体育館・プール】&#10;一人当たり面積平均値テキスト"/>
        <xdr:cNvSpPr txBox="1"/>
      </xdr:nvSpPr>
      <xdr:spPr>
        <a:xfrm>
          <a:off x="10515600" y="10597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160274</xdr:rowOff>
    </xdr:from>
    <xdr:to>
      <xdr:col>55</xdr:col>
      <xdr:colOff>50800</xdr:colOff>
      <xdr:row>62</xdr:row>
      <xdr:rowOff>90424</xdr:rowOff>
    </xdr:to>
    <xdr:sp macro="" textlink="">
      <xdr:nvSpPr>
        <xdr:cNvPr id="122" name="フローチャート: 判断 121"/>
        <xdr:cNvSpPr/>
      </xdr:nvSpPr>
      <xdr:spPr>
        <a:xfrm>
          <a:off x="104267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xdr:rowOff>
    </xdr:from>
    <xdr:to>
      <xdr:col>50</xdr:col>
      <xdr:colOff>165100</xdr:colOff>
      <xdr:row>62</xdr:row>
      <xdr:rowOff>117475</xdr:rowOff>
    </xdr:to>
    <xdr:sp macro="" textlink="">
      <xdr:nvSpPr>
        <xdr:cNvPr id="123" name="フローチャート: 判断 122"/>
        <xdr:cNvSpPr/>
      </xdr:nvSpPr>
      <xdr:spPr>
        <a:xfrm>
          <a:off x="9588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134002</xdr:rowOff>
    </xdr:from>
    <xdr:ext cx="469744" cy="259045"/>
    <xdr:sp macro="" textlink="">
      <xdr:nvSpPr>
        <xdr:cNvPr id="124" name="n_1aveValue【体育館・プール】&#10;一人当たり面積"/>
        <xdr:cNvSpPr txBox="1"/>
      </xdr:nvSpPr>
      <xdr:spPr>
        <a:xfrm>
          <a:off x="9391727" y="1042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122174</xdr:rowOff>
    </xdr:from>
    <xdr:to>
      <xdr:col>46</xdr:col>
      <xdr:colOff>38100</xdr:colOff>
      <xdr:row>62</xdr:row>
      <xdr:rowOff>52324</xdr:rowOff>
    </xdr:to>
    <xdr:sp macro="" textlink="">
      <xdr:nvSpPr>
        <xdr:cNvPr id="125" name="フローチャート: 判断 124"/>
        <xdr:cNvSpPr/>
      </xdr:nvSpPr>
      <xdr:spPr>
        <a:xfrm>
          <a:off x="86995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68851</xdr:rowOff>
    </xdr:from>
    <xdr:ext cx="469744" cy="259045"/>
    <xdr:sp macro="" textlink="">
      <xdr:nvSpPr>
        <xdr:cNvPr id="126" name="n_2aveValue【体育館・プール】&#10;一人当たり面積"/>
        <xdr:cNvSpPr txBox="1"/>
      </xdr:nvSpPr>
      <xdr:spPr>
        <a:xfrm>
          <a:off x="8515427" y="103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7" name="テキスト ボックス 1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8" name="テキスト ボックス 1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9" name="テキスト ボックス 1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0" name="テキスト ボックス 1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1" name="テキスト ボックス 1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22733</xdr:rowOff>
    </xdr:from>
    <xdr:to>
      <xdr:col>50</xdr:col>
      <xdr:colOff>165100</xdr:colOff>
      <xdr:row>62</xdr:row>
      <xdr:rowOff>124333</xdr:rowOff>
    </xdr:to>
    <xdr:sp macro="" textlink="">
      <xdr:nvSpPr>
        <xdr:cNvPr id="132" name="楕円 131"/>
        <xdr:cNvSpPr/>
      </xdr:nvSpPr>
      <xdr:spPr>
        <a:xfrm>
          <a:off x="9588500" y="1065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30353</xdr:rowOff>
    </xdr:from>
    <xdr:to>
      <xdr:col>46</xdr:col>
      <xdr:colOff>38100</xdr:colOff>
      <xdr:row>62</xdr:row>
      <xdr:rowOff>131953</xdr:rowOff>
    </xdr:to>
    <xdr:sp macro="" textlink="">
      <xdr:nvSpPr>
        <xdr:cNvPr id="133" name="楕円 132"/>
        <xdr:cNvSpPr/>
      </xdr:nvSpPr>
      <xdr:spPr>
        <a:xfrm>
          <a:off x="8699500" y="1066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73533</xdr:rowOff>
    </xdr:from>
    <xdr:to>
      <xdr:col>50</xdr:col>
      <xdr:colOff>114300</xdr:colOff>
      <xdr:row>62</xdr:row>
      <xdr:rowOff>81153</xdr:rowOff>
    </xdr:to>
    <xdr:cxnSp macro="">
      <xdr:nvCxnSpPr>
        <xdr:cNvPr id="134" name="直線コネクタ 133"/>
        <xdr:cNvCxnSpPr/>
      </xdr:nvCxnSpPr>
      <xdr:spPr>
        <a:xfrm flipV="1">
          <a:off x="8750300" y="1070343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115460</xdr:rowOff>
    </xdr:from>
    <xdr:ext cx="469744" cy="259045"/>
    <xdr:sp macro="" textlink="">
      <xdr:nvSpPr>
        <xdr:cNvPr id="135" name="n_1mainValue【体育館・プール】&#10;一人当たり面積"/>
        <xdr:cNvSpPr txBox="1"/>
      </xdr:nvSpPr>
      <xdr:spPr>
        <a:xfrm>
          <a:off x="9391727" y="1074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123080</xdr:rowOff>
    </xdr:from>
    <xdr:ext cx="469744" cy="259045"/>
    <xdr:sp macro="" textlink="">
      <xdr:nvSpPr>
        <xdr:cNvPr id="136" name="n_2mainValue【体育館・プール】&#10;一人当たり面積"/>
        <xdr:cNvSpPr txBox="1"/>
      </xdr:nvSpPr>
      <xdr:spPr>
        <a:xfrm>
          <a:off x="8515427" y="1075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5" name="正方形/長方形 1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6" name="正方形/長方形 1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7" name="正方形/長方形 1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48" name="正方形/長方形 1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49" name="正方形/長方形 1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0" name="正方形/長方形 1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1" name="正方形/長方形 1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2" name="正方形/長方形 15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3" name="正方形/長方形 1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4" name="正方形/長方形 1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5" name="正方形/長方形 1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6" name="正方形/長方形 1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7" name="正方形/長方形 1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8" name="正方形/長方形 1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9" name="正方形/長方形 1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0" name="正方形/長方形 15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1" name="正方形/長方形 1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2" name="正方形/長方形 16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3" name="正方形/長方形 16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4" name="正方形/長方形 16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5" name="正方形/長方形 16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6" name="正方形/長方形 16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7" name="正方形/長方形 16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68" name="正方形/長方形 16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69" name="正方形/長方形 1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0" name="正方形/長方形 1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1" name="正方形/長方形 1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2" name="正方形/長方形 1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3" name="正方形/長方形 1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4" name="正方形/長方形 1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5" name="正方形/長方形 1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6" name="正方形/長方形 17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77" name="正方形/長方形 1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78" name="正方形/長方形 1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79" name="正方形/長方形 1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80" name="正方形/長方形 1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81" name="正方形/長方形 1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82" name="正方形/長方形 1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83" name="正方形/長方形 1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84" name="正方形/長方形 18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85" name="正方形/長方形 1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86" name="正方形/長方形 1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87" name="正方形/長方形 1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88" name="正方形/長方形 1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89" name="正方形/長方形 1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90" name="正方形/長方形 1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91" name="正方形/長方形 1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92" name="正方形/長方形 1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93" name="テキスト ボックス 1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194" name="直線コネクタ 1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195" name="テキスト ボックス 19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196" name="直線コネクタ 19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197" name="テキスト ボックス 19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198" name="直線コネクタ 19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199" name="テキスト ボックス 19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00" name="直線コネクタ 19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01" name="テキスト ボックス 20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02" name="直線コネクタ 20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03" name="テキスト ボックス 20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04" name="直線コネクタ 20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205" name="テキスト ボックス 20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06" name="直線コネクタ 2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207" name="テキスト ボックス 20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0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19050</xdr:rowOff>
    </xdr:from>
    <xdr:to>
      <xdr:col>85</xdr:col>
      <xdr:colOff>126364</xdr:colOff>
      <xdr:row>64</xdr:row>
      <xdr:rowOff>110490</xdr:rowOff>
    </xdr:to>
    <xdr:cxnSp macro="">
      <xdr:nvCxnSpPr>
        <xdr:cNvPr id="209" name="直線コネクタ 208"/>
        <xdr:cNvCxnSpPr/>
      </xdr:nvCxnSpPr>
      <xdr:spPr>
        <a:xfrm flipV="1">
          <a:off x="16318864" y="9448800"/>
          <a:ext cx="0" cy="1634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114317</xdr:rowOff>
    </xdr:from>
    <xdr:ext cx="405111" cy="259045"/>
    <xdr:sp macro="" textlink="">
      <xdr:nvSpPr>
        <xdr:cNvPr id="210" name="【保健センター・保健所】&#10;有形固定資産減価償却率最小値テキスト"/>
        <xdr:cNvSpPr txBox="1"/>
      </xdr:nvSpPr>
      <xdr:spPr>
        <a:xfrm>
          <a:off x="16357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110490</xdr:rowOff>
    </xdr:from>
    <xdr:to>
      <xdr:col>86</xdr:col>
      <xdr:colOff>25400</xdr:colOff>
      <xdr:row>64</xdr:row>
      <xdr:rowOff>110490</xdr:rowOff>
    </xdr:to>
    <xdr:cxnSp macro="">
      <xdr:nvCxnSpPr>
        <xdr:cNvPr id="211" name="直線コネクタ 210"/>
        <xdr:cNvCxnSpPr/>
      </xdr:nvCxnSpPr>
      <xdr:spPr>
        <a:xfrm>
          <a:off x="16230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137177</xdr:rowOff>
    </xdr:from>
    <xdr:ext cx="405111" cy="259045"/>
    <xdr:sp macro="" textlink="">
      <xdr:nvSpPr>
        <xdr:cNvPr id="212" name="【保健センター・保健所】&#10;有形固定資産減価償却率最大値テキスト"/>
        <xdr:cNvSpPr txBox="1"/>
      </xdr:nvSpPr>
      <xdr:spPr>
        <a:xfrm>
          <a:off x="16357600" y="922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19050</xdr:rowOff>
    </xdr:from>
    <xdr:to>
      <xdr:col>86</xdr:col>
      <xdr:colOff>25400</xdr:colOff>
      <xdr:row>55</xdr:row>
      <xdr:rowOff>19050</xdr:rowOff>
    </xdr:to>
    <xdr:cxnSp macro="">
      <xdr:nvCxnSpPr>
        <xdr:cNvPr id="213" name="直線コネクタ 212"/>
        <xdr:cNvCxnSpPr/>
      </xdr:nvCxnSpPr>
      <xdr:spPr>
        <a:xfrm>
          <a:off x="16230600" y="944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64787</xdr:rowOff>
    </xdr:from>
    <xdr:ext cx="405111" cy="259045"/>
    <xdr:sp macro="" textlink="">
      <xdr:nvSpPr>
        <xdr:cNvPr id="214" name="【保健センター・保健所】&#10;有形固定資産減価償却率平均値テキスト"/>
        <xdr:cNvSpPr txBox="1"/>
      </xdr:nvSpPr>
      <xdr:spPr>
        <a:xfrm>
          <a:off x="163576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86360</xdr:rowOff>
    </xdr:from>
    <xdr:to>
      <xdr:col>85</xdr:col>
      <xdr:colOff>177800</xdr:colOff>
      <xdr:row>61</xdr:row>
      <xdr:rowOff>16510</xdr:rowOff>
    </xdr:to>
    <xdr:sp macro="" textlink="">
      <xdr:nvSpPr>
        <xdr:cNvPr id="215" name="フローチャート: 判断 214"/>
        <xdr:cNvSpPr/>
      </xdr:nvSpPr>
      <xdr:spPr>
        <a:xfrm>
          <a:off x="16268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101600</xdr:rowOff>
    </xdr:from>
    <xdr:to>
      <xdr:col>81</xdr:col>
      <xdr:colOff>101600</xdr:colOff>
      <xdr:row>61</xdr:row>
      <xdr:rowOff>31750</xdr:rowOff>
    </xdr:to>
    <xdr:sp macro="" textlink="">
      <xdr:nvSpPr>
        <xdr:cNvPr id="216" name="フローチャート: 判断 215"/>
        <xdr:cNvSpPr/>
      </xdr:nvSpPr>
      <xdr:spPr>
        <a:xfrm>
          <a:off x="15430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22877</xdr:rowOff>
    </xdr:from>
    <xdr:ext cx="405111" cy="259045"/>
    <xdr:sp macro="" textlink="">
      <xdr:nvSpPr>
        <xdr:cNvPr id="217" name="n_1aveValue【保健センター・保健所】&#10;有形固定資産減価償却率"/>
        <xdr:cNvSpPr txBox="1"/>
      </xdr:nvSpPr>
      <xdr:spPr>
        <a:xfrm>
          <a:off x="152660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132080</xdr:rowOff>
    </xdr:from>
    <xdr:to>
      <xdr:col>76</xdr:col>
      <xdr:colOff>165100</xdr:colOff>
      <xdr:row>58</xdr:row>
      <xdr:rowOff>62230</xdr:rowOff>
    </xdr:to>
    <xdr:sp macro="" textlink="">
      <xdr:nvSpPr>
        <xdr:cNvPr id="218" name="フローチャート: 判断 217"/>
        <xdr:cNvSpPr/>
      </xdr:nvSpPr>
      <xdr:spPr>
        <a:xfrm>
          <a:off x="14541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56</xdr:row>
      <xdr:rowOff>78757</xdr:rowOff>
    </xdr:from>
    <xdr:ext cx="405111" cy="259045"/>
    <xdr:sp macro="" textlink="">
      <xdr:nvSpPr>
        <xdr:cNvPr id="219" name="n_2aveValue【保健センター・保健所】&#10;有形固定資産減価償却率"/>
        <xdr:cNvSpPr txBox="1"/>
      </xdr:nvSpPr>
      <xdr:spPr>
        <a:xfrm>
          <a:off x="14389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20" name="テキスト ボックス 2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21" name="テキスト ボックス 2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22" name="テキスト ボックス 2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23" name="テキスト ボックス 2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24" name="テキスト ボックス 2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82550</xdr:rowOff>
    </xdr:from>
    <xdr:to>
      <xdr:col>81</xdr:col>
      <xdr:colOff>101600</xdr:colOff>
      <xdr:row>58</xdr:row>
      <xdr:rowOff>12700</xdr:rowOff>
    </xdr:to>
    <xdr:sp macro="" textlink="">
      <xdr:nvSpPr>
        <xdr:cNvPr id="225" name="楕円 224"/>
        <xdr:cNvSpPr/>
      </xdr:nvSpPr>
      <xdr:spPr>
        <a:xfrm>
          <a:off x="15430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63500</xdr:rowOff>
    </xdr:from>
    <xdr:to>
      <xdr:col>76</xdr:col>
      <xdr:colOff>165100</xdr:colOff>
      <xdr:row>58</xdr:row>
      <xdr:rowOff>165100</xdr:rowOff>
    </xdr:to>
    <xdr:sp macro="" textlink="">
      <xdr:nvSpPr>
        <xdr:cNvPr id="226" name="楕円 225"/>
        <xdr:cNvSpPr/>
      </xdr:nvSpPr>
      <xdr:spPr>
        <a:xfrm>
          <a:off x="14541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133350</xdr:rowOff>
    </xdr:from>
    <xdr:to>
      <xdr:col>81</xdr:col>
      <xdr:colOff>50800</xdr:colOff>
      <xdr:row>58</xdr:row>
      <xdr:rowOff>114300</xdr:rowOff>
    </xdr:to>
    <xdr:cxnSp macro="">
      <xdr:nvCxnSpPr>
        <xdr:cNvPr id="227" name="直線コネクタ 226"/>
        <xdr:cNvCxnSpPr/>
      </xdr:nvCxnSpPr>
      <xdr:spPr>
        <a:xfrm flipV="1">
          <a:off x="14592300" y="9906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29227</xdr:rowOff>
    </xdr:from>
    <xdr:ext cx="405111" cy="259045"/>
    <xdr:sp macro="" textlink="">
      <xdr:nvSpPr>
        <xdr:cNvPr id="228" name="n_1mainValue【保健センター・保健所】&#10;有形固定資産減価償却率"/>
        <xdr:cNvSpPr txBox="1"/>
      </xdr:nvSpPr>
      <xdr:spPr>
        <a:xfrm>
          <a:off x="152660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156227</xdr:rowOff>
    </xdr:from>
    <xdr:ext cx="405111" cy="259045"/>
    <xdr:sp macro="" textlink="">
      <xdr:nvSpPr>
        <xdr:cNvPr id="229" name="n_2mainValue【保健センター・保健所】&#10;有形固定資産減価償却率"/>
        <xdr:cNvSpPr txBox="1"/>
      </xdr:nvSpPr>
      <xdr:spPr>
        <a:xfrm>
          <a:off x="1438974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30" name="正方形/長方形 2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31" name="正方形/長方形 2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32" name="正方形/長方形 2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33" name="正方形/長方形 2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34" name="正方形/長方形 2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35" name="正方形/長方形 2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36" name="正方形/長方形 2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37" name="正方形/長方形 2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38" name="テキスト ボックス 2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39" name="直線コネクタ 2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240" name="直線コネクタ 23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241" name="テキスト ボックス 24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242" name="直線コネクタ 24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243" name="テキスト ボックス 24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44" name="直線コネクタ 24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45" name="テキスト ボックス 24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246" name="直線コネクタ 24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247" name="テキスト ボックス 24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248" name="直線コネクタ 24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249" name="テキスト ボックス 24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50" name="直線コネクタ 24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51" name="テキスト ボックス 25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5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144018</xdr:rowOff>
    </xdr:from>
    <xdr:to>
      <xdr:col>116</xdr:col>
      <xdr:colOff>62864</xdr:colOff>
      <xdr:row>64</xdr:row>
      <xdr:rowOff>45339</xdr:rowOff>
    </xdr:to>
    <xdr:cxnSp macro="">
      <xdr:nvCxnSpPr>
        <xdr:cNvPr id="253" name="直線コネクタ 252"/>
        <xdr:cNvCxnSpPr/>
      </xdr:nvCxnSpPr>
      <xdr:spPr>
        <a:xfrm flipV="1">
          <a:off x="22160864" y="9745218"/>
          <a:ext cx="0" cy="1272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49166</xdr:rowOff>
    </xdr:from>
    <xdr:ext cx="469744" cy="259045"/>
    <xdr:sp macro="" textlink="">
      <xdr:nvSpPr>
        <xdr:cNvPr id="254" name="【保健センター・保健所】&#10;一人当たり面積最小値テキスト"/>
        <xdr:cNvSpPr txBox="1"/>
      </xdr:nvSpPr>
      <xdr:spPr>
        <a:xfrm>
          <a:off x="22199600" y="1102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45339</xdr:rowOff>
    </xdr:from>
    <xdr:to>
      <xdr:col>116</xdr:col>
      <xdr:colOff>152400</xdr:colOff>
      <xdr:row>64</xdr:row>
      <xdr:rowOff>45339</xdr:rowOff>
    </xdr:to>
    <xdr:cxnSp macro="">
      <xdr:nvCxnSpPr>
        <xdr:cNvPr id="255" name="直線コネクタ 254"/>
        <xdr:cNvCxnSpPr/>
      </xdr:nvCxnSpPr>
      <xdr:spPr>
        <a:xfrm>
          <a:off x="22072600" y="11018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90695</xdr:rowOff>
    </xdr:from>
    <xdr:ext cx="469744" cy="259045"/>
    <xdr:sp macro="" textlink="">
      <xdr:nvSpPr>
        <xdr:cNvPr id="256" name="【保健センター・保健所】&#10;一人当たり面積最大値テキスト"/>
        <xdr:cNvSpPr txBox="1"/>
      </xdr:nvSpPr>
      <xdr:spPr>
        <a:xfrm>
          <a:off x="22199600" y="952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144018</xdr:rowOff>
    </xdr:from>
    <xdr:to>
      <xdr:col>116</xdr:col>
      <xdr:colOff>152400</xdr:colOff>
      <xdr:row>56</xdr:row>
      <xdr:rowOff>144018</xdr:rowOff>
    </xdr:to>
    <xdr:cxnSp macro="">
      <xdr:nvCxnSpPr>
        <xdr:cNvPr id="257" name="直線コネクタ 256"/>
        <xdr:cNvCxnSpPr/>
      </xdr:nvCxnSpPr>
      <xdr:spPr>
        <a:xfrm>
          <a:off x="22072600" y="974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135272</xdr:rowOff>
    </xdr:from>
    <xdr:ext cx="469744" cy="259045"/>
    <xdr:sp macro="" textlink="">
      <xdr:nvSpPr>
        <xdr:cNvPr id="258" name="【保健センター・保健所】&#10;一人当たり面積平均値テキスト"/>
        <xdr:cNvSpPr txBox="1"/>
      </xdr:nvSpPr>
      <xdr:spPr>
        <a:xfrm>
          <a:off x="22199600" y="10765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156845</xdr:rowOff>
    </xdr:from>
    <xdr:to>
      <xdr:col>116</xdr:col>
      <xdr:colOff>114300</xdr:colOff>
      <xdr:row>63</xdr:row>
      <xdr:rowOff>86995</xdr:rowOff>
    </xdr:to>
    <xdr:sp macro="" textlink="">
      <xdr:nvSpPr>
        <xdr:cNvPr id="259" name="フローチャート: 判断 258"/>
        <xdr:cNvSpPr/>
      </xdr:nvSpPr>
      <xdr:spPr>
        <a:xfrm>
          <a:off x="22110700" y="1078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16637</xdr:rowOff>
    </xdr:from>
    <xdr:to>
      <xdr:col>112</xdr:col>
      <xdr:colOff>38100</xdr:colOff>
      <xdr:row>63</xdr:row>
      <xdr:rowOff>118237</xdr:rowOff>
    </xdr:to>
    <xdr:sp macro="" textlink="">
      <xdr:nvSpPr>
        <xdr:cNvPr id="260" name="フローチャート: 判断 259"/>
        <xdr:cNvSpPr/>
      </xdr:nvSpPr>
      <xdr:spPr>
        <a:xfrm>
          <a:off x="21272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109364</xdr:rowOff>
    </xdr:from>
    <xdr:ext cx="469744" cy="259045"/>
    <xdr:sp macro="" textlink="">
      <xdr:nvSpPr>
        <xdr:cNvPr id="261" name="n_1aveValue【保健センター・保健所】&#10;一人当たり面積"/>
        <xdr:cNvSpPr txBox="1"/>
      </xdr:nvSpPr>
      <xdr:spPr>
        <a:xfrm>
          <a:off x="21075727" y="1091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84455</xdr:rowOff>
    </xdr:from>
    <xdr:to>
      <xdr:col>107</xdr:col>
      <xdr:colOff>101600</xdr:colOff>
      <xdr:row>64</xdr:row>
      <xdr:rowOff>14605</xdr:rowOff>
    </xdr:to>
    <xdr:sp macro="" textlink="">
      <xdr:nvSpPr>
        <xdr:cNvPr id="262" name="フローチャート: 判断 261"/>
        <xdr:cNvSpPr/>
      </xdr:nvSpPr>
      <xdr:spPr>
        <a:xfrm>
          <a:off x="203835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64</xdr:row>
      <xdr:rowOff>5732</xdr:rowOff>
    </xdr:from>
    <xdr:ext cx="469744" cy="259045"/>
    <xdr:sp macro="" textlink="">
      <xdr:nvSpPr>
        <xdr:cNvPr id="263" name="n_2aveValue【保健センター・保健所】&#10;一人当たり面積"/>
        <xdr:cNvSpPr txBox="1"/>
      </xdr:nvSpPr>
      <xdr:spPr>
        <a:xfrm>
          <a:off x="20199427" y="1097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264" name="テキスト ボックス 26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65" name="テキスト ボックス 26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66" name="テキスト ボックス 26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67" name="テキスト ボックス 26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68" name="テキスト ボックス 26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128651</xdr:rowOff>
    </xdr:from>
    <xdr:to>
      <xdr:col>112</xdr:col>
      <xdr:colOff>38100</xdr:colOff>
      <xdr:row>63</xdr:row>
      <xdr:rowOff>58801</xdr:rowOff>
    </xdr:to>
    <xdr:sp macro="" textlink="">
      <xdr:nvSpPr>
        <xdr:cNvPr id="269" name="楕円 268"/>
        <xdr:cNvSpPr/>
      </xdr:nvSpPr>
      <xdr:spPr>
        <a:xfrm>
          <a:off x="21272500" y="1075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6731</xdr:rowOff>
    </xdr:from>
    <xdr:to>
      <xdr:col>107</xdr:col>
      <xdr:colOff>101600</xdr:colOff>
      <xdr:row>62</xdr:row>
      <xdr:rowOff>108331</xdr:rowOff>
    </xdr:to>
    <xdr:sp macro="" textlink="">
      <xdr:nvSpPr>
        <xdr:cNvPr id="270" name="楕円 269"/>
        <xdr:cNvSpPr/>
      </xdr:nvSpPr>
      <xdr:spPr>
        <a:xfrm>
          <a:off x="20383500" y="1063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57531</xdr:rowOff>
    </xdr:from>
    <xdr:to>
      <xdr:col>111</xdr:col>
      <xdr:colOff>177800</xdr:colOff>
      <xdr:row>63</xdr:row>
      <xdr:rowOff>8001</xdr:rowOff>
    </xdr:to>
    <xdr:cxnSp macro="">
      <xdr:nvCxnSpPr>
        <xdr:cNvPr id="271" name="直線コネクタ 270"/>
        <xdr:cNvCxnSpPr/>
      </xdr:nvCxnSpPr>
      <xdr:spPr>
        <a:xfrm>
          <a:off x="20434300" y="10687431"/>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75328</xdr:rowOff>
    </xdr:from>
    <xdr:ext cx="469744" cy="259045"/>
    <xdr:sp macro="" textlink="">
      <xdr:nvSpPr>
        <xdr:cNvPr id="272" name="n_1mainValue【保健センター・保健所】&#10;一人当たり面積"/>
        <xdr:cNvSpPr txBox="1"/>
      </xdr:nvSpPr>
      <xdr:spPr>
        <a:xfrm>
          <a:off x="21075727" y="1053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124858</xdr:rowOff>
    </xdr:from>
    <xdr:ext cx="469744" cy="259045"/>
    <xdr:sp macro="" textlink="">
      <xdr:nvSpPr>
        <xdr:cNvPr id="273" name="n_2mainValue【保健センター・保健所】&#10;一人当たり面積"/>
        <xdr:cNvSpPr txBox="1"/>
      </xdr:nvSpPr>
      <xdr:spPr>
        <a:xfrm>
          <a:off x="20199427" y="1041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74" name="正方形/長方形 2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75" name="正方形/長方形 2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76" name="正方形/長方形 2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77" name="正方形/長方形 2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78" name="正方形/長方形 2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79" name="正方形/長方形 2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80" name="正方形/長方形 2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81" name="正方形/長方形 28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282" name="正方形/長方形 2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83" name="正方形/長方形 2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84" name="正方形/長方形 2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85" name="正方形/長方形 2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86" name="正方形/長方形 2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87" name="正方形/長方形 2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88" name="正方形/長方形 2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89" name="正方形/長方形 28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290" name="正方形/長方形 2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291" name="正方形/長方形 2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292" name="正方形/長方形 2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293" name="正方形/長方形 2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294" name="正方形/長方形 2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295" name="正方形/長方形 2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296" name="正方形/長方形 2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97" name="正方形/長方形 2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298" name="テキスト ボックス 2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299" name="直線コネクタ 2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00" name="直線コネクタ 29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01" name="テキスト ボックス 30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02" name="直線コネクタ 30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03" name="テキスト ボックス 30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04" name="直線コネクタ 30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05" name="テキスト ボックス 30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06" name="直線コネクタ 30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07" name="テキスト ボックス 30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08" name="直線コネクタ 30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09" name="テキスト ボックス 30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10" name="直線コネクタ 30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11" name="テキスト ボックス 31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12" name="直線コネクタ 3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13" name="テキスト ボックス 31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1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107</xdr:row>
      <xdr:rowOff>166007</xdr:rowOff>
    </xdr:to>
    <xdr:cxnSp macro="">
      <xdr:nvCxnSpPr>
        <xdr:cNvPr id="315" name="直線コネクタ 314"/>
        <xdr:cNvCxnSpPr/>
      </xdr:nvCxnSpPr>
      <xdr:spPr>
        <a:xfrm flipV="1">
          <a:off x="16318864" y="17129761"/>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169834</xdr:rowOff>
    </xdr:from>
    <xdr:ext cx="405111" cy="259045"/>
    <xdr:sp macro="" textlink="">
      <xdr:nvSpPr>
        <xdr:cNvPr id="316" name="【庁舎】&#10;有形固定資産減価償却率最小値テキスト"/>
        <xdr:cNvSpPr txBox="1"/>
      </xdr:nvSpPr>
      <xdr:spPr>
        <a:xfrm>
          <a:off x="16357600" y="1851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166007</xdr:rowOff>
    </xdr:from>
    <xdr:to>
      <xdr:col>86</xdr:col>
      <xdr:colOff>25400</xdr:colOff>
      <xdr:row>107</xdr:row>
      <xdr:rowOff>166007</xdr:rowOff>
    </xdr:to>
    <xdr:cxnSp macro="">
      <xdr:nvCxnSpPr>
        <xdr:cNvPr id="317" name="直線コネクタ 316"/>
        <xdr:cNvCxnSpPr/>
      </xdr:nvCxnSpPr>
      <xdr:spPr>
        <a:xfrm>
          <a:off x="16230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318" name="【庁舎】&#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319" name="直線コネクタ 318"/>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320" name="【庁舎】&#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321" name="フローチャート: 判断 320"/>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49893</xdr:rowOff>
    </xdr:from>
    <xdr:to>
      <xdr:col>81</xdr:col>
      <xdr:colOff>101600</xdr:colOff>
      <xdr:row>103</xdr:row>
      <xdr:rowOff>151493</xdr:rowOff>
    </xdr:to>
    <xdr:sp macro="" textlink="">
      <xdr:nvSpPr>
        <xdr:cNvPr id="322" name="フローチャート: 判断 321"/>
        <xdr:cNvSpPr/>
      </xdr:nvSpPr>
      <xdr:spPr>
        <a:xfrm>
          <a:off x="15430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142620</xdr:rowOff>
    </xdr:from>
    <xdr:ext cx="405111" cy="259045"/>
    <xdr:sp macro="" textlink="">
      <xdr:nvSpPr>
        <xdr:cNvPr id="323" name="n_1aveValue【庁舎】&#10;有形固定資産減価償却率"/>
        <xdr:cNvSpPr txBox="1"/>
      </xdr:nvSpPr>
      <xdr:spPr>
        <a:xfrm>
          <a:off x="152660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90714</xdr:rowOff>
    </xdr:from>
    <xdr:to>
      <xdr:col>76</xdr:col>
      <xdr:colOff>165100</xdr:colOff>
      <xdr:row>104</xdr:row>
      <xdr:rowOff>20864</xdr:rowOff>
    </xdr:to>
    <xdr:sp macro="" textlink="">
      <xdr:nvSpPr>
        <xdr:cNvPr id="324" name="フローチャート: 判断 323"/>
        <xdr:cNvSpPr/>
      </xdr:nvSpPr>
      <xdr:spPr>
        <a:xfrm>
          <a:off x="14541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11991</xdr:rowOff>
    </xdr:from>
    <xdr:ext cx="405111" cy="259045"/>
    <xdr:sp macro="" textlink="">
      <xdr:nvSpPr>
        <xdr:cNvPr id="325" name="n_2aveValue【庁舎】&#10;有形固定資産減価償却率"/>
        <xdr:cNvSpPr txBox="1"/>
      </xdr:nvSpPr>
      <xdr:spPr>
        <a:xfrm>
          <a:off x="14389744" y="1784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26" name="テキスト ボックス 3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27" name="テキスト ボックス 3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28" name="テキスト ボックス 3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29" name="テキスト ボックス 3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30" name="テキスト ボックス 3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141332</xdr:rowOff>
    </xdr:from>
    <xdr:to>
      <xdr:col>81</xdr:col>
      <xdr:colOff>101600</xdr:colOff>
      <xdr:row>100</xdr:row>
      <xdr:rowOff>71482</xdr:rowOff>
    </xdr:to>
    <xdr:sp macro="" textlink="">
      <xdr:nvSpPr>
        <xdr:cNvPr id="331" name="楕円 330"/>
        <xdr:cNvSpPr/>
      </xdr:nvSpPr>
      <xdr:spPr>
        <a:xfrm>
          <a:off x="15430500" y="1711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99</xdr:row>
      <xdr:rowOff>147864</xdr:rowOff>
    </xdr:from>
    <xdr:to>
      <xdr:col>76</xdr:col>
      <xdr:colOff>165100</xdr:colOff>
      <xdr:row>100</xdr:row>
      <xdr:rowOff>78014</xdr:rowOff>
    </xdr:to>
    <xdr:sp macro="" textlink="">
      <xdr:nvSpPr>
        <xdr:cNvPr id="332" name="楕円 331"/>
        <xdr:cNvSpPr/>
      </xdr:nvSpPr>
      <xdr:spPr>
        <a:xfrm>
          <a:off x="14541500" y="1712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20682</xdr:rowOff>
    </xdr:from>
    <xdr:to>
      <xdr:col>81</xdr:col>
      <xdr:colOff>50800</xdr:colOff>
      <xdr:row>100</xdr:row>
      <xdr:rowOff>27214</xdr:rowOff>
    </xdr:to>
    <xdr:cxnSp macro="">
      <xdr:nvCxnSpPr>
        <xdr:cNvPr id="333" name="直線コネクタ 332"/>
        <xdr:cNvCxnSpPr/>
      </xdr:nvCxnSpPr>
      <xdr:spPr>
        <a:xfrm flipV="1">
          <a:off x="14592300" y="1716568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88009</xdr:rowOff>
    </xdr:from>
    <xdr:ext cx="405111" cy="259045"/>
    <xdr:sp macro="" textlink="">
      <xdr:nvSpPr>
        <xdr:cNvPr id="334" name="n_1mainValue【庁舎】&#10;有形固定資産減価償却率"/>
        <xdr:cNvSpPr txBox="1"/>
      </xdr:nvSpPr>
      <xdr:spPr>
        <a:xfrm>
          <a:off x="15266044" y="16890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94541</xdr:rowOff>
    </xdr:from>
    <xdr:ext cx="405111" cy="259045"/>
    <xdr:sp macro="" textlink="">
      <xdr:nvSpPr>
        <xdr:cNvPr id="335" name="n_2mainValue【庁舎】&#10;有形固定資産減価償却率"/>
        <xdr:cNvSpPr txBox="1"/>
      </xdr:nvSpPr>
      <xdr:spPr>
        <a:xfrm>
          <a:off x="14389744" y="1689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36" name="正方形/長方形 33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37" name="正方形/長方形 3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38" name="正方形/長方形 3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39" name="正方形/長方形 3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40" name="正方形/長方形 3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41" name="正方形/長方形 3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42" name="正方形/長方形 3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43" name="正方形/長方形 34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44" name="テキスト ボックス 3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45" name="直線コネクタ 3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346" name="直線コネクタ 34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347" name="テキスト ボックス 34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348" name="直線コネクタ 34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349" name="テキスト ボックス 34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350" name="直線コネクタ 34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351" name="テキスト ボックス 35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352" name="直線コネクタ 35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353" name="テキスト ボックス 35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54" name="直線コネクタ 3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55" name="テキスト ボックス 3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5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66142</xdr:rowOff>
    </xdr:from>
    <xdr:to>
      <xdr:col>116</xdr:col>
      <xdr:colOff>62864</xdr:colOff>
      <xdr:row>107</xdr:row>
      <xdr:rowOff>157581</xdr:rowOff>
    </xdr:to>
    <xdr:cxnSp macro="">
      <xdr:nvCxnSpPr>
        <xdr:cNvPr id="357" name="直線コネクタ 356"/>
        <xdr:cNvCxnSpPr/>
      </xdr:nvCxnSpPr>
      <xdr:spPr>
        <a:xfrm flipV="1">
          <a:off x="22160864" y="17211142"/>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161408</xdr:rowOff>
    </xdr:from>
    <xdr:ext cx="469744" cy="259045"/>
    <xdr:sp macro="" textlink="">
      <xdr:nvSpPr>
        <xdr:cNvPr id="358" name="【庁舎】&#10;一人当たり面積最小値テキスト"/>
        <xdr:cNvSpPr txBox="1"/>
      </xdr:nvSpPr>
      <xdr:spPr>
        <a:xfrm>
          <a:off x="22199600" y="1850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157581</xdr:rowOff>
    </xdr:from>
    <xdr:to>
      <xdr:col>116</xdr:col>
      <xdr:colOff>152400</xdr:colOff>
      <xdr:row>107</xdr:row>
      <xdr:rowOff>157581</xdr:rowOff>
    </xdr:to>
    <xdr:cxnSp macro="">
      <xdr:nvCxnSpPr>
        <xdr:cNvPr id="359" name="直線コネクタ 358"/>
        <xdr:cNvCxnSpPr/>
      </xdr:nvCxnSpPr>
      <xdr:spPr>
        <a:xfrm>
          <a:off x="22072600" y="185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12819</xdr:rowOff>
    </xdr:from>
    <xdr:ext cx="469744" cy="259045"/>
    <xdr:sp macro="" textlink="">
      <xdr:nvSpPr>
        <xdr:cNvPr id="360" name="【庁舎】&#10;一人当たり面積最大値テキスト"/>
        <xdr:cNvSpPr txBox="1"/>
      </xdr:nvSpPr>
      <xdr:spPr>
        <a:xfrm>
          <a:off x="22199600" y="1698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66142</xdr:rowOff>
    </xdr:from>
    <xdr:to>
      <xdr:col>116</xdr:col>
      <xdr:colOff>152400</xdr:colOff>
      <xdr:row>100</xdr:row>
      <xdr:rowOff>66142</xdr:rowOff>
    </xdr:to>
    <xdr:cxnSp macro="">
      <xdr:nvCxnSpPr>
        <xdr:cNvPr id="361" name="直線コネクタ 360"/>
        <xdr:cNvCxnSpPr/>
      </xdr:nvCxnSpPr>
      <xdr:spPr>
        <a:xfrm>
          <a:off x="22072600" y="1721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111498</xdr:rowOff>
    </xdr:from>
    <xdr:ext cx="469744" cy="259045"/>
    <xdr:sp macro="" textlink="">
      <xdr:nvSpPr>
        <xdr:cNvPr id="362" name="【庁舎】&#10;一人当たり面積平均値テキスト"/>
        <xdr:cNvSpPr txBox="1"/>
      </xdr:nvSpPr>
      <xdr:spPr>
        <a:xfrm>
          <a:off x="22199600" y="18285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133071</xdr:rowOff>
    </xdr:from>
    <xdr:to>
      <xdr:col>116</xdr:col>
      <xdr:colOff>114300</xdr:colOff>
      <xdr:row>107</xdr:row>
      <xdr:rowOff>63221</xdr:rowOff>
    </xdr:to>
    <xdr:sp macro="" textlink="">
      <xdr:nvSpPr>
        <xdr:cNvPr id="363" name="フローチャート: 判断 362"/>
        <xdr:cNvSpPr/>
      </xdr:nvSpPr>
      <xdr:spPr>
        <a:xfrm>
          <a:off x="22110700" y="1830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364" name="フローチャート: 判断 363"/>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90237</xdr:rowOff>
    </xdr:from>
    <xdr:ext cx="469744" cy="259045"/>
    <xdr:sp macro="" textlink="">
      <xdr:nvSpPr>
        <xdr:cNvPr id="365" name="n_1aveValue【庁舎】&#10;一人当たり面積"/>
        <xdr:cNvSpPr txBox="1"/>
      </xdr:nvSpPr>
      <xdr:spPr>
        <a:xfrm>
          <a:off x="21075727" y="184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27457</xdr:rowOff>
    </xdr:from>
    <xdr:to>
      <xdr:col>107</xdr:col>
      <xdr:colOff>101600</xdr:colOff>
      <xdr:row>107</xdr:row>
      <xdr:rowOff>129057</xdr:rowOff>
    </xdr:to>
    <xdr:sp macro="" textlink="">
      <xdr:nvSpPr>
        <xdr:cNvPr id="366" name="フローチャート: 判断 365"/>
        <xdr:cNvSpPr/>
      </xdr:nvSpPr>
      <xdr:spPr>
        <a:xfrm>
          <a:off x="20383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120184</xdr:rowOff>
    </xdr:from>
    <xdr:ext cx="469744" cy="259045"/>
    <xdr:sp macro="" textlink="">
      <xdr:nvSpPr>
        <xdr:cNvPr id="367" name="n_2aveValue【庁舎】&#10;一人当たり面積"/>
        <xdr:cNvSpPr txBox="1"/>
      </xdr:nvSpPr>
      <xdr:spPr>
        <a:xfrm>
          <a:off x="20199427" y="1846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368" name="テキスト ボックス 36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69" name="テキスト ボックス 36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70" name="テキスト ボックス 36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71" name="テキスト ボックス 37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72" name="テキスト ボックス 37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163931</xdr:rowOff>
    </xdr:from>
    <xdr:to>
      <xdr:col>112</xdr:col>
      <xdr:colOff>38100</xdr:colOff>
      <xdr:row>107</xdr:row>
      <xdr:rowOff>94081</xdr:rowOff>
    </xdr:to>
    <xdr:sp macro="" textlink="">
      <xdr:nvSpPr>
        <xdr:cNvPr id="373" name="楕円 372"/>
        <xdr:cNvSpPr/>
      </xdr:nvSpPr>
      <xdr:spPr>
        <a:xfrm>
          <a:off x="21272500" y="1833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168503</xdr:rowOff>
    </xdr:from>
    <xdr:to>
      <xdr:col>107</xdr:col>
      <xdr:colOff>101600</xdr:colOff>
      <xdr:row>107</xdr:row>
      <xdr:rowOff>98653</xdr:rowOff>
    </xdr:to>
    <xdr:sp macro="" textlink="">
      <xdr:nvSpPr>
        <xdr:cNvPr id="374" name="楕円 373"/>
        <xdr:cNvSpPr/>
      </xdr:nvSpPr>
      <xdr:spPr>
        <a:xfrm>
          <a:off x="20383500" y="1834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43281</xdr:rowOff>
    </xdr:from>
    <xdr:to>
      <xdr:col>111</xdr:col>
      <xdr:colOff>177800</xdr:colOff>
      <xdr:row>107</xdr:row>
      <xdr:rowOff>47853</xdr:rowOff>
    </xdr:to>
    <xdr:cxnSp macro="">
      <xdr:nvCxnSpPr>
        <xdr:cNvPr id="375" name="直線コネクタ 374"/>
        <xdr:cNvCxnSpPr/>
      </xdr:nvCxnSpPr>
      <xdr:spPr>
        <a:xfrm flipV="1">
          <a:off x="20434300" y="1838843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110608</xdr:rowOff>
    </xdr:from>
    <xdr:ext cx="469744" cy="259045"/>
    <xdr:sp macro="" textlink="">
      <xdr:nvSpPr>
        <xdr:cNvPr id="376" name="n_1mainValue【庁舎】&#10;一人当たり面積"/>
        <xdr:cNvSpPr txBox="1"/>
      </xdr:nvSpPr>
      <xdr:spPr>
        <a:xfrm>
          <a:off x="21075727" y="181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115180</xdr:rowOff>
    </xdr:from>
    <xdr:ext cx="469744" cy="259045"/>
    <xdr:sp macro="" textlink="">
      <xdr:nvSpPr>
        <xdr:cNvPr id="377" name="n_2mainValue【庁舎】&#10;一人当たり面積"/>
        <xdr:cNvSpPr txBox="1"/>
      </xdr:nvSpPr>
      <xdr:spPr>
        <a:xfrm>
          <a:off x="20199427" y="1811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78" name="正方形/長方形 3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79" name="正方形/長方形 3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80" name="テキスト ボックス 3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減価償却率が類似団体より高水準となっている体育館、庁舎について、体育館は</a:t>
          </a:r>
          <a:r>
            <a:rPr lang="en-US" altLang="ja-JP" sz="1100" b="0" i="0" u="none" strike="noStrike" baseline="0" smtClean="0">
              <a:solidFill>
                <a:schemeClr val="dk1"/>
              </a:solidFill>
              <a:latin typeface="+mn-lt"/>
              <a:ea typeface="+mn-ea"/>
              <a:cs typeface="+mn-cs"/>
            </a:rPr>
            <a:t>H30</a:t>
          </a:r>
          <a:r>
            <a:rPr lang="ja-JP" altLang="en-US" sz="1100" b="0" i="0" u="none" strike="noStrike" baseline="0" smtClean="0">
              <a:solidFill>
                <a:schemeClr val="dk1"/>
              </a:solidFill>
              <a:latin typeface="+mn-lt"/>
              <a:ea typeface="+mn-ea"/>
              <a:cs typeface="+mn-cs"/>
            </a:rPr>
            <a:t>年度に取り壊し、庁舎は</a:t>
          </a:r>
          <a:r>
            <a:rPr lang="en-US" altLang="ja-JP" sz="1100" b="0" i="0" u="none" strike="noStrike" baseline="0" smtClean="0">
              <a:solidFill>
                <a:schemeClr val="dk1"/>
              </a:solidFill>
              <a:latin typeface="+mn-lt"/>
              <a:ea typeface="+mn-ea"/>
              <a:cs typeface="+mn-cs"/>
            </a:rPr>
            <a:t>H32</a:t>
          </a:r>
          <a:r>
            <a:rPr lang="ja-JP" altLang="en-US" sz="1100" b="0" i="0" u="none" strike="noStrike" baseline="0" smtClean="0">
              <a:solidFill>
                <a:schemeClr val="dk1"/>
              </a:solidFill>
              <a:latin typeface="+mn-lt"/>
              <a:ea typeface="+mn-ea"/>
              <a:cs typeface="+mn-cs"/>
            </a:rPr>
            <a:t>年度に新設の計画となっている。公共施設等総合管理計画に基づき、引き続き管理を行っていく。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岡山県西粟倉村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1,487
1,481
57.97
3,316,580
3,150,883
164,465
1,152,707
2,422,572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財政力指数については、</a:t>
          </a:r>
          <a:r>
            <a:rPr lang="en-US" altLang="ja-JP" sz="1100" b="0" i="0" u="none" strike="noStrike" baseline="0" smtClean="0">
              <a:solidFill>
                <a:schemeClr val="dk1"/>
              </a:solidFill>
              <a:latin typeface="+mn-lt"/>
              <a:ea typeface="+mn-ea"/>
              <a:cs typeface="+mn-cs"/>
            </a:rPr>
            <a:t>H21</a:t>
          </a:r>
          <a:r>
            <a:rPr lang="ja-JP" altLang="en-US" sz="1100" b="0" i="0" u="none" strike="noStrike" baseline="0" smtClean="0">
              <a:solidFill>
                <a:schemeClr val="dk1"/>
              </a:solidFill>
              <a:latin typeface="+mn-lt"/>
              <a:ea typeface="+mn-ea"/>
              <a:cs typeface="+mn-cs"/>
            </a:rPr>
            <a:t>年度までほぼ同じ水準を維持してきたが、</a:t>
          </a:r>
          <a:r>
            <a:rPr lang="en-US" altLang="ja-JP" sz="1100" b="0" i="0" u="none" strike="noStrike" baseline="0" smtClean="0">
              <a:solidFill>
                <a:schemeClr val="dk1"/>
              </a:solidFill>
              <a:latin typeface="+mn-lt"/>
              <a:ea typeface="+mn-ea"/>
              <a:cs typeface="+mn-cs"/>
            </a:rPr>
            <a:t>H22</a:t>
          </a:r>
          <a:r>
            <a:rPr lang="ja-JP" altLang="en-US" sz="1100" b="0" i="0" u="none" strike="noStrike" baseline="0" smtClean="0">
              <a:solidFill>
                <a:schemeClr val="dk1"/>
              </a:solidFill>
              <a:latin typeface="+mn-lt"/>
              <a:ea typeface="+mn-ea"/>
              <a:cs typeface="+mn-cs"/>
            </a:rPr>
            <a:t>年度からは</a:t>
          </a:r>
        </a:p>
        <a:p>
          <a:r>
            <a:rPr lang="ja-JP" altLang="en-US" sz="1100" b="0" i="0" u="none" strike="noStrike" baseline="0" smtClean="0">
              <a:solidFill>
                <a:schemeClr val="dk1"/>
              </a:solidFill>
              <a:latin typeface="+mn-lt"/>
              <a:ea typeface="+mn-ea"/>
              <a:cs typeface="+mn-cs"/>
            </a:rPr>
            <a:t>僅かに悪化している。経済基盤が弱い本村は税収が乏しく、類似団体平均を下回る。現在は、農林業、観光業など地域資源再生と産業振興に努めており、苦しい中でも投資を行う準備をしているところである。今後も、雇用の促進を図り、滞納整理を積極的に進めて、税収の向上を目指している。</a:t>
          </a:r>
          <a:endParaRPr kumimoji="1" lang="ja-JP" altLang="en-US" sz="1050" b="1">
            <a:latin typeface="+mn-ea"/>
            <a:ea typeface="+mn-ea"/>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119063</xdr:rowOff>
    </xdr:from>
    <xdr:to>
      <xdr:col>23</xdr:col>
      <xdr:colOff>133350</xdr:colOff>
      <xdr:row>44</xdr:row>
      <xdr:rowOff>2222</xdr:rowOff>
    </xdr:to>
    <xdr:cxnSp macro="">
      <xdr:nvCxnSpPr>
        <xdr:cNvPr id="59" name="直線コネクタ 58"/>
        <xdr:cNvCxnSpPr/>
      </xdr:nvCxnSpPr>
      <xdr:spPr>
        <a:xfrm flipV="1">
          <a:off x="4953000" y="6291263"/>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33990</xdr:rowOff>
    </xdr:from>
    <xdr:ext cx="762000" cy="259045"/>
    <xdr:sp macro="" textlink="">
      <xdr:nvSpPr>
        <xdr:cNvPr id="62" name="財政力最大値テキスト"/>
        <xdr:cNvSpPr txBox="1"/>
      </xdr:nvSpPr>
      <xdr:spPr>
        <a:xfrm>
          <a:off x="5041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119063</xdr:rowOff>
    </xdr:from>
    <xdr:to>
      <xdr:col>24</xdr:col>
      <xdr:colOff>12700</xdr:colOff>
      <xdr:row>36</xdr:row>
      <xdr:rowOff>119063</xdr:rowOff>
    </xdr:to>
    <xdr:cxnSp macro="">
      <xdr:nvCxnSpPr>
        <xdr:cNvPr id="63" name="直線コネクタ 62"/>
        <xdr:cNvCxnSpPr/>
      </xdr:nvCxnSpPr>
      <xdr:spPr>
        <a:xfrm>
          <a:off x="4864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137478</xdr:rowOff>
    </xdr:from>
    <xdr:to>
      <xdr:col>23</xdr:col>
      <xdr:colOff>133350</xdr:colOff>
      <xdr:row>43</xdr:row>
      <xdr:rowOff>137478</xdr:rowOff>
    </xdr:to>
    <xdr:cxnSp macro="">
      <xdr:nvCxnSpPr>
        <xdr:cNvPr id="64" name="直線コネクタ 63"/>
        <xdr:cNvCxnSpPr/>
      </xdr:nvCxnSpPr>
      <xdr:spPr>
        <a:xfrm>
          <a:off x="4114800" y="7509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36847</xdr:rowOff>
    </xdr:from>
    <xdr:ext cx="762000" cy="259045"/>
    <xdr:sp macro="" textlink="">
      <xdr:nvSpPr>
        <xdr:cNvPr id="65" name="財政力平均値テキスト"/>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66" name="フローチャート: 判断 65"/>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137478</xdr:rowOff>
    </xdr:from>
    <xdr:to>
      <xdr:col>19</xdr:col>
      <xdr:colOff>133350</xdr:colOff>
      <xdr:row>43</xdr:row>
      <xdr:rowOff>137478</xdr:rowOff>
    </xdr:to>
    <xdr:cxnSp macro="">
      <xdr:nvCxnSpPr>
        <xdr:cNvPr id="67" name="直線コネクタ 66"/>
        <xdr:cNvCxnSpPr/>
      </xdr:nvCxnSpPr>
      <xdr:spPr>
        <a:xfrm>
          <a:off x="3225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56515</xdr:rowOff>
    </xdr:from>
    <xdr:to>
      <xdr:col>19</xdr:col>
      <xdr:colOff>184150</xdr:colOff>
      <xdr:row>43</xdr:row>
      <xdr:rowOff>158115</xdr:rowOff>
    </xdr:to>
    <xdr:sp macro="" textlink="">
      <xdr:nvSpPr>
        <xdr:cNvPr id="68" name="フローチャート: 判断 67"/>
        <xdr:cNvSpPr/>
      </xdr:nvSpPr>
      <xdr:spPr>
        <a:xfrm>
          <a:off x="4064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168292</xdr:rowOff>
    </xdr:from>
    <xdr:ext cx="736600" cy="259045"/>
    <xdr:sp macro="" textlink="">
      <xdr:nvSpPr>
        <xdr:cNvPr id="69" name="テキスト ボックス 68"/>
        <xdr:cNvSpPr txBox="1"/>
      </xdr:nvSpPr>
      <xdr:spPr>
        <a:xfrm>
          <a:off x="3733800" y="7197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137478</xdr:rowOff>
    </xdr:from>
    <xdr:to>
      <xdr:col>15</xdr:col>
      <xdr:colOff>82550</xdr:colOff>
      <xdr:row>43</xdr:row>
      <xdr:rowOff>137478</xdr:rowOff>
    </xdr:to>
    <xdr:cxnSp macro="">
      <xdr:nvCxnSpPr>
        <xdr:cNvPr id="70" name="直線コネクタ 69"/>
        <xdr:cNvCxnSpPr/>
      </xdr:nvCxnSpPr>
      <xdr:spPr>
        <a:xfrm>
          <a:off x="2336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32385</xdr:rowOff>
    </xdr:from>
    <xdr:to>
      <xdr:col>15</xdr:col>
      <xdr:colOff>133350</xdr:colOff>
      <xdr:row>43</xdr:row>
      <xdr:rowOff>133985</xdr:rowOff>
    </xdr:to>
    <xdr:sp macro="" textlink="">
      <xdr:nvSpPr>
        <xdr:cNvPr id="71" name="フローチャート: 判断 70"/>
        <xdr:cNvSpPr/>
      </xdr:nvSpPr>
      <xdr:spPr>
        <a:xfrm>
          <a:off x="3175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144162</xdr:rowOff>
    </xdr:from>
    <xdr:ext cx="762000" cy="259045"/>
    <xdr:sp macro="" textlink="">
      <xdr:nvSpPr>
        <xdr:cNvPr id="72" name="テキスト ボックス 71"/>
        <xdr:cNvSpPr txBox="1"/>
      </xdr:nvSpPr>
      <xdr:spPr>
        <a:xfrm>
          <a:off x="2844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137478</xdr:rowOff>
    </xdr:from>
    <xdr:to>
      <xdr:col>11</xdr:col>
      <xdr:colOff>31750</xdr:colOff>
      <xdr:row>43</xdr:row>
      <xdr:rowOff>137478</xdr:rowOff>
    </xdr:to>
    <xdr:cxnSp macro="">
      <xdr:nvCxnSpPr>
        <xdr:cNvPr id="73" name="直線コネクタ 72"/>
        <xdr:cNvCxnSpPr/>
      </xdr:nvCxnSpPr>
      <xdr:spPr>
        <a:xfrm>
          <a:off x="1447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132097</xdr:rowOff>
    </xdr:from>
    <xdr:ext cx="762000" cy="259045"/>
    <xdr:sp macro="" textlink="">
      <xdr:nvSpPr>
        <xdr:cNvPr id="75" name="テキスト ボックス 74"/>
        <xdr:cNvSpPr txBox="1"/>
      </xdr:nvSpPr>
      <xdr:spPr>
        <a:xfrm>
          <a:off x="1955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8255</xdr:rowOff>
    </xdr:from>
    <xdr:to>
      <xdr:col>7</xdr:col>
      <xdr:colOff>31750</xdr:colOff>
      <xdr:row>43</xdr:row>
      <xdr:rowOff>109855</xdr:rowOff>
    </xdr:to>
    <xdr:sp macro="" textlink="">
      <xdr:nvSpPr>
        <xdr:cNvPr id="76" name="フローチャート: 判断 75"/>
        <xdr:cNvSpPr/>
      </xdr:nvSpPr>
      <xdr:spPr>
        <a:xfrm>
          <a:off x="1397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120032</xdr:rowOff>
    </xdr:from>
    <xdr:ext cx="762000" cy="259045"/>
    <xdr:sp macro="" textlink="">
      <xdr:nvSpPr>
        <xdr:cNvPr id="77" name="テキスト ボックス 76"/>
        <xdr:cNvSpPr txBox="1"/>
      </xdr:nvSpPr>
      <xdr:spPr>
        <a:xfrm>
          <a:off x="1066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86678</xdr:rowOff>
    </xdr:from>
    <xdr:to>
      <xdr:col>23</xdr:col>
      <xdr:colOff>184150</xdr:colOff>
      <xdr:row>44</xdr:row>
      <xdr:rowOff>16828</xdr:rowOff>
    </xdr:to>
    <xdr:sp macro="" textlink="">
      <xdr:nvSpPr>
        <xdr:cNvPr id="83" name="楕円 82"/>
        <xdr:cNvSpPr/>
      </xdr:nvSpPr>
      <xdr:spPr>
        <a:xfrm>
          <a:off x="49022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154005</xdr:rowOff>
    </xdr:from>
    <xdr:ext cx="762000" cy="259045"/>
    <xdr:sp macro="" textlink="">
      <xdr:nvSpPr>
        <xdr:cNvPr id="84" name="財政力該当値テキスト"/>
        <xdr:cNvSpPr txBox="1"/>
      </xdr:nvSpPr>
      <xdr:spPr>
        <a:xfrm>
          <a:off x="5041900" y="735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86678</xdr:rowOff>
    </xdr:from>
    <xdr:to>
      <xdr:col>19</xdr:col>
      <xdr:colOff>184150</xdr:colOff>
      <xdr:row>44</xdr:row>
      <xdr:rowOff>16828</xdr:rowOff>
    </xdr:to>
    <xdr:sp macro="" textlink="">
      <xdr:nvSpPr>
        <xdr:cNvPr id="85" name="楕円 84"/>
        <xdr:cNvSpPr/>
      </xdr:nvSpPr>
      <xdr:spPr>
        <a:xfrm>
          <a:off x="4064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1605</xdr:rowOff>
    </xdr:from>
    <xdr:ext cx="736600" cy="259045"/>
    <xdr:sp macro="" textlink="">
      <xdr:nvSpPr>
        <xdr:cNvPr id="86" name="テキスト ボックス 85"/>
        <xdr:cNvSpPr txBox="1"/>
      </xdr:nvSpPr>
      <xdr:spPr>
        <a:xfrm>
          <a:off x="3733800" y="75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86678</xdr:rowOff>
    </xdr:from>
    <xdr:to>
      <xdr:col>15</xdr:col>
      <xdr:colOff>133350</xdr:colOff>
      <xdr:row>44</xdr:row>
      <xdr:rowOff>16828</xdr:rowOff>
    </xdr:to>
    <xdr:sp macro="" textlink="">
      <xdr:nvSpPr>
        <xdr:cNvPr id="87" name="楕円 86"/>
        <xdr:cNvSpPr/>
      </xdr:nvSpPr>
      <xdr:spPr>
        <a:xfrm>
          <a:off x="3175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1605</xdr:rowOff>
    </xdr:from>
    <xdr:ext cx="762000" cy="259045"/>
    <xdr:sp macro="" textlink="">
      <xdr:nvSpPr>
        <xdr:cNvPr id="88" name="テキスト ボックス 87"/>
        <xdr:cNvSpPr txBox="1"/>
      </xdr:nvSpPr>
      <xdr:spPr>
        <a:xfrm>
          <a:off x="2844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86678</xdr:rowOff>
    </xdr:from>
    <xdr:to>
      <xdr:col>11</xdr:col>
      <xdr:colOff>82550</xdr:colOff>
      <xdr:row>44</xdr:row>
      <xdr:rowOff>16828</xdr:rowOff>
    </xdr:to>
    <xdr:sp macro="" textlink="">
      <xdr:nvSpPr>
        <xdr:cNvPr id="89" name="楕円 88"/>
        <xdr:cNvSpPr/>
      </xdr:nvSpPr>
      <xdr:spPr>
        <a:xfrm>
          <a:off x="2286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1605</xdr:rowOff>
    </xdr:from>
    <xdr:ext cx="762000" cy="259045"/>
    <xdr:sp macro="" textlink="">
      <xdr:nvSpPr>
        <xdr:cNvPr id="90" name="テキスト ボックス 89"/>
        <xdr:cNvSpPr txBox="1"/>
      </xdr:nvSpPr>
      <xdr:spPr>
        <a:xfrm>
          <a:off x="1955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86678</xdr:rowOff>
    </xdr:from>
    <xdr:to>
      <xdr:col>7</xdr:col>
      <xdr:colOff>31750</xdr:colOff>
      <xdr:row>44</xdr:row>
      <xdr:rowOff>16828</xdr:rowOff>
    </xdr:to>
    <xdr:sp macro="" textlink="">
      <xdr:nvSpPr>
        <xdr:cNvPr id="91" name="楕円 90"/>
        <xdr:cNvSpPr/>
      </xdr:nvSpPr>
      <xdr:spPr>
        <a:xfrm>
          <a:off x="1397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1605</xdr:rowOff>
    </xdr:from>
    <xdr:ext cx="762000" cy="259045"/>
    <xdr:sp macro="" textlink="">
      <xdr:nvSpPr>
        <xdr:cNvPr id="92" name="テキスト ボックス 91"/>
        <xdr:cNvSpPr txBox="1"/>
      </xdr:nvSpPr>
      <xdr:spPr>
        <a:xfrm>
          <a:off x="1066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経常収支比率については、平成</a:t>
          </a:r>
          <a:r>
            <a:rPr lang="en-US" altLang="ja-JP" sz="1100" b="0" i="0" u="none" strike="noStrike" baseline="0" smtClean="0">
              <a:solidFill>
                <a:schemeClr val="dk1"/>
              </a:solidFill>
              <a:latin typeface="+mn-lt"/>
              <a:ea typeface="+mn-ea"/>
              <a:cs typeface="+mn-cs"/>
            </a:rPr>
            <a:t>29</a:t>
          </a:r>
          <a:r>
            <a:rPr lang="ja-JP" altLang="en-US" sz="1100" b="0" i="0" u="none" strike="noStrike" baseline="0" smtClean="0">
              <a:solidFill>
                <a:schemeClr val="dk1"/>
              </a:solidFill>
              <a:latin typeface="+mn-lt"/>
              <a:ea typeface="+mn-ea"/>
              <a:cs typeface="+mn-cs"/>
            </a:rPr>
            <a:t>年度には対前年比</a:t>
          </a:r>
          <a:r>
            <a:rPr lang="en-US" altLang="ja-JP" sz="1100" b="0" i="0" u="none" strike="noStrike" baseline="0" smtClean="0">
              <a:solidFill>
                <a:schemeClr val="dk1"/>
              </a:solidFill>
              <a:latin typeface="+mn-lt"/>
              <a:ea typeface="+mn-ea"/>
              <a:cs typeface="+mn-cs"/>
            </a:rPr>
            <a:t>4.1</a:t>
          </a:r>
          <a:r>
            <a:rPr lang="ja-JP" altLang="en-US" sz="1100" b="0" i="0" u="none" strike="noStrike" baseline="0" smtClean="0">
              <a:solidFill>
                <a:schemeClr val="dk1"/>
              </a:solidFill>
              <a:latin typeface="+mn-lt"/>
              <a:ea typeface="+mn-ea"/>
              <a:cs typeface="+mn-cs"/>
            </a:rPr>
            <a:t>％となり悪化している。今後も財政運営適正化計画によって更なる改善に努める。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66</xdr:row>
      <xdr:rowOff>72898</xdr:rowOff>
    </xdr:to>
    <xdr:cxnSp macro="">
      <xdr:nvCxnSpPr>
        <xdr:cNvPr id="120" name="直線コネクタ 119"/>
        <xdr:cNvCxnSpPr/>
      </xdr:nvCxnSpPr>
      <xdr:spPr>
        <a:xfrm flipV="1">
          <a:off x="4953000" y="10013188"/>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1"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2" name="直線コネクタ 121"/>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3" name="財政構造の弾力性最大値テキスト"/>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24" name="直線コネクタ 123"/>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99822</xdr:rowOff>
    </xdr:from>
    <xdr:to>
      <xdr:col>23</xdr:col>
      <xdr:colOff>133350</xdr:colOff>
      <xdr:row>64</xdr:row>
      <xdr:rowOff>126238</xdr:rowOff>
    </xdr:to>
    <xdr:cxnSp macro="">
      <xdr:nvCxnSpPr>
        <xdr:cNvPr id="125" name="直線コネクタ 124"/>
        <xdr:cNvCxnSpPr/>
      </xdr:nvCxnSpPr>
      <xdr:spPr>
        <a:xfrm>
          <a:off x="4114800" y="10901172"/>
          <a:ext cx="8382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53611</xdr:rowOff>
    </xdr:from>
    <xdr:ext cx="762000" cy="259045"/>
    <xdr:sp macro="" textlink="">
      <xdr:nvSpPr>
        <xdr:cNvPr id="126" name="財政構造の弾力性平均値テキスト"/>
        <xdr:cNvSpPr txBox="1"/>
      </xdr:nvSpPr>
      <xdr:spPr>
        <a:xfrm>
          <a:off x="5041900" y="1051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27" name="フローチャート: 判断 126"/>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99822</xdr:rowOff>
    </xdr:from>
    <xdr:to>
      <xdr:col>19</xdr:col>
      <xdr:colOff>133350</xdr:colOff>
      <xdr:row>63</xdr:row>
      <xdr:rowOff>167386</xdr:rowOff>
    </xdr:to>
    <xdr:cxnSp macro="">
      <xdr:nvCxnSpPr>
        <xdr:cNvPr id="128" name="直線コネクタ 127"/>
        <xdr:cNvCxnSpPr/>
      </xdr:nvCxnSpPr>
      <xdr:spPr>
        <a:xfrm flipV="1">
          <a:off x="3225800" y="1090117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107188</xdr:rowOff>
    </xdr:from>
    <xdr:to>
      <xdr:col>19</xdr:col>
      <xdr:colOff>184150</xdr:colOff>
      <xdr:row>62</xdr:row>
      <xdr:rowOff>37338</xdr:rowOff>
    </xdr:to>
    <xdr:sp macro="" textlink="">
      <xdr:nvSpPr>
        <xdr:cNvPr id="129" name="フローチャート: 判断 128"/>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47515</xdr:rowOff>
    </xdr:from>
    <xdr:ext cx="736600" cy="259045"/>
    <xdr:sp macro="" textlink="">
      <xdr:nvSpPr>
        <xdr:cNvPr id="130" name="テキスト ボックス 129"/>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167386</xdr:rowOff>
    </xdr:from>
    <xdr:to>
      <xdr:col>15</xdr:col>
      <xdr:colOff>82550</xdr:colOff>
      <xdr:row>65</xdr:row>
      <xdr:rowOff>7874</xdr:rowOff>
    </xdr:to>
    <xdr:cxnSp macro="">
      <xdr:nvCxnSpPr>
        <xdr:cNvPr id="131" name="直線コネクタ 130"/>
        <xdr:cNvCxnSpPr/>
      </xdr:nvCxnSpPr>
      <xdr:spPr>
        <a:xfrm flipV="1">
          <a:off x="2336800" y="10968736"/>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49276</xdr:rowOff>
    </xdr:from>
    <xdr:to>
      <xdr:col>15</xdr:col>
      <xdr:colOff>133350</xdr:colOff>
      <xdr:row>61</xdr:row>
      <xdr:rowOff>150876</xdr:rowOff>
    </xdr:to>
    <xdr:sp macro="" textlink="">
      <xdr:nvSpPr>
        <xdr:cNvPr id="132" name="フローチャート: 判断 131"/>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161053</xdr:rowOff>
    </xdr:from>
    <xdr:ext cx="762000" cy="259045"/>
    <xdr:sp macro="" textlink="">
      <xdr:nvSpPr>
        <xdr:cNvPr id="133" name="テキスト ボックス 132"/>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34544</xdr:rowOff>
    </xdr:from>
    <xdr:to>
      <xdr:col>11</xdr:col>
      <xdr:colOff>31750</xdr:colOff>
      <xdr:row>65</xdr:row>
      <xdr:rowOff>7874</xdr:rowOff>
    </xdr:to>
    <xdr:cxnSp macro="">
      <xdr:nvCxnSpPr>
        <xdr:cNvPr id="134" name="直線コネクタ 133"/>
        <xdr:cNvCxnSpPr/>
      </xdr:nvCxnSpPr>
      <xdr:spPr>
        <a:xfrm>
          <a:off x="1447800" y="1100734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66040</xdr:rowOff>
    </xdr:from>
    <xdr:to>
      <xdr:col>11</xdr:col>
      <xdr:colOff>82550</xdr:colOff>
      <xdr:row>62</xdr:row>
      <xdr:rowOff>167640</xdr:rowOff>
    </xdr:to>
    <xdr:sp macro="" textlink="">
      <xdr:nvSpPr>
        <xdr:cNvPr id="135" name="フローチャート: 判断 134"/>
        <xdr:cNvSpPr/>
      </xdr:nvSpPr>
      <xdr:spPr>
        <a:xfrm>
          <a:off x="2286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6367</xdr:rowOff>
    </xdr:from>
    <xdr:ext cx="762000" cy="259045"/>
    <xdr:sp macro="" textlink="">
      <xdr:nvSpPr>
        <xdr:cNvPr id="136" name="テキスト ボックス 135"/>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58928</xdr:rowOff>
    </xdr:from>
    <xdr:to>
      <xdr:col>7</xdr:col>
      <xdr:colOff>31750</xdr:colOff>
      <xdr:row>61</xdr:row>
      <xdr:rowOff>160528</xdr:rowOff>
    </xdr:to>
    <xdr:sp macro="" textlink="">
      <xdr:nvSpPr>
        <xdr:cNvPr id="137" name="フローチャート: 判断 136"/>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170705</xdr:rowOff>
    </xdr:from>
    <xdr:ext cx="762000" cy="259045"/>
    <xdr:sp macro="" textlink="">
      <xdr:nvSpPr>
        <xdr:cNvPr id="138" name="テキスト ボックス 137"/>
        <xdr:cNvSpPr txBox="1"/>
      </xdr:nvSpPr>
      <xdr:spPr>
        <a:xfrm>
          <a:off x="1066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75438</xdr:rowOff>
    </xdr:from>
    <xdr:to>
      <xdr:col>23</xdr:col>
      <xdr:colOff>184150</xdr:colOff>
      <xdr:row>65</xdr:row>
      <xdr:rowOff>5588</xdr:rowOff>
    </xdr:to>
    <xdr:sp macro="" textlink="">
      <xdr:nvSpPr>
        <xdr:cNvPr id="144" name="楕円 143"/>
        <xdr:cNvSpPr/>
      </xdr:nvSpPr>
      <xdr:spPr>
        <a:xfrm>
          <a:off x="49022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47515</xdr:rowOff>
    </xdr:from>
    <xdr:ext cx="762000" cy="259045"/>
    <xdr:sp macro="" textlink="">
      <xdr:nvSpPr>
        <xdr:cNvPr id="145" name="財政構造の弾力性該当値テキスト"/>
        <xdr:cNvSpPr txBox="1"/>
      </xdr:nvSpPr>
      <xdr:spPr>
        <a:xfrm>
          <a:off x="5041900" y="1102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49022</xdr:rowOff>
    </xdr:from>
    <xdr:to>
      <xdr:col>19</xdr:col>
      <xdr:colOff>184150</xdr:colOff>
      <xdr:row>63</xdr:row>
      <xdr:rowOff>150622</xdr:rowOff>
    </xdr:to>
    <xdr:sp macro="" textlink="">
      <xdr:nvSpPr>
        <xdr:cNvPr id="146" name="楕円 145"/>
        <xdr:cNvSpPr/>
      </xdr:nvSpPr>
      <xdr:spPr>
        <a:xfrm>
          <a:off x="4064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135399</xdr:rowOff>
    </xdr:from>
    <xdr:ext cx="736600" cy="259045"/>
    <xdr:sp macro="" textlink="">
      <xdr:nvSpPr>
        <xdr:cNvPr id="147" name="テキスト ボックス 146"/>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116586</xdr:rowOff>
    </xdr:from>
    <xdr:to>
      <xdr:col>15</xdr:col>
      <xdr:colOff>133350</xdr:colOff>
      <xdr:row>64</xdr:row>
      <xdr:rowOff>46736</xdr:rowOff>
    </xdr:to>
    <xdr:sp macro="" textlink="">
      <xdr:nvSpPr>
        <xdr:cNvPr id="148" name="楕円 147"/>
        <xdr:cNvSpPr/>
      </xdr:nvSpPr>
      <xdr:spPr>
        <a:xfrm>
          <a:off x="3175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31513</xdr:rowOff>
    </xdr:from>
    <xdr:ext cx="762000" cy="259045"/>
    <xdr:sp macro="" textlink="">
      <xdr:nvSpPr>
        <xdr:cNvPr id="149" name="テキスト ボックス 148"/>
        <xdr:cNvSpPr txBox="1"/>
      </xdr:nvSpPr>
      <xdr:spPr>
        <a:xfrm>
          <a:off x="2844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128524</xdr:rowOff>
    </xdr:from>
    <xdr:to>
      <xdr:col>11</xdr:col>
      <xdr:colOff>82550</xdr:colOff>
      <xdr:row>65</xdr:row>
      <xdr:rowOff>58674</xdr:rowOff>
    </xdr:to>
    <xdr:sp macro="" textlink="">
      <xdr:nvSpPr>
        <xdr:cNvPr id="150" name="楕円 149"/>
        <xdr:cNvSpPr/>
      </xdr:nvSpPr>
      <xdr:spPr>
        <a:xfrm>
          <a:off x="2286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43451</xdr:rowOff>
    </xdr:from>
    <xdr:ext cx="762000" cy="259045"/>
    <xdr:sp macro="" textlink="">
      <xdr:nvSpPr>
        <xdr:cNvPr id="151" name="テキスト ボックス 150"/>
        <xdr:cNvSpPr txBox="1"/>
      </xdr:nvSpPr>
      <xdr:spPr>
        <a:xfrm>
          <a:off x="1955800" y="1118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155194</xdr:rowOff>
    </xdr:from>
    <xdr:to>
      <xdr:col>7</xdr:col>
      <xdr:colOff>31750</xdr:colOff>
      <xdr:row>64</xdr:row>
      <xdr:rowOff>85344</xdr:rowOff>
    </xdr:to>
    <xdr:sp macro="" textlink="">
      <xdr:nvSpPr>
        <xdr:cNvPr id="152" name="楕円 151"/>
        <xdr:cNvSpPr/>
      </xdr:nvSpPr>
      <xdr:spPr>
        <a:xfrm>
          <a:off x="1397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70121</xdr:rowOff>
    </xdr:from>
    <xdr:ext cx="762000" cy="259045"/>
    <xdr:sp macro="" textlink="">
      <xdr:nvSpPr>
        <xdr:cNvPr id="153" name="テキスト ボックス 152"/>
        <xdr:cNvSpPr txBox="1"/>
      </xdr:nvSpPr>
      <xdr:spPr>
        <a:xfrm>
          <a:off x="1066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[601,261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i="0" u="none" strike="noStrike" baseline="0" smtClean="0">
              <a:solidFill>
                <a:schemeClr val="dk1"/>
              </a:solidFill>
              <a:latin typeface="+mn-lt"/>
              <a:ea typeface="+mn-ea"/>
              <a:cs typeface="+mn-cs"/>
            </a:rPr>
            <a:t>H24</a:t>
          </a:r>
          <a:r>
            <a:rPr lang="ja-JP" altLang="en-US" sz="1100" b="0" i="0" u="none" strike="noStrike" baseline="0" smtClean="0">
              <a:solidFill>
                <a:schemeClr val="dk1"/>
              </a:solidFill>
              <a:latin typeface="+mn-lt"/>
              <a:ea typeface="+mn-ea"/>
              <a:cs typeface="+mn-cs"/>
            </a:rPr>
            <a:t>年度の経常一般財源に占める人件費及び物件費の割合は、ほぼ類似団体並に近</a:t>
          </a:r>
        </a:p>
        <a:p>
          <a:r>
            <a:rPr lang="ja-JP" altLang="en-US" sz="1100" b="0" i="0" u="none" strike="noStrike" baseline="0" smtClean="0">
              <a:solidFill>
                <a:schemeClr val="dk1"/>
              </a:solidFill>
              <a:latin typeface="+mn-lt"/>
              <a:ea typeface="+mn-ea"/>
              <a:cs typeface="+mn-cs"/>
            </a:rPr>
            <a:t>づいてきた。小規模自治体では、どうしても人件費の割合は高くなりがちでり、また</a:t>
          </a:r>
          <a:r>
            <a:rPr lang="en-US" altLang="ja-JP" sz="1100" b="0" i="0" u="none" strike="noStrike" baseline="0" smtClean="0">
              <a:solidFill>
                <a:schemeClr val="dk1"/>
              </a:solidFill>
              <a:latin typeface="+mn-lt"/>
              <a:ea typeface="+mn-ea"/>
              <a:cs typeface="+mn-cs"/>
            </a:rPr>
            <a:t>H28</a:t>
          </a:r>
        </a:p>
        <a:p>
          <a:r>
            <a:rPr lang="ja-JP" altLang="en-US" sz="1100" b="0" i="0" u="none" strike="noStrike" baseline="0" smtClean="0">
              <a:solidFill>
                <a:schemeClr val="dk1"/>
              </a:solidFill>
              <a:latin typeface="+mn-lt"/>
              <a:ea typeface="+mn-ea"/>
              <a:cs typeface="+mn-cs"/>
            </a:rPr>
            <a:t>年度は数年後の大量退職に備えて人員増となっていることから、決算額も増となってい</a:t>
          </a:r>
        </a:p>
        <a:p>
          <a:r>
            <a:rPr lang="ja-JP" altLang="en-US" sz="1100" b="0" i="0" u="none" strike="noStrike" baseline="0" smtClean="0">
              <a:solidFill>
                <a:schemeClr val="dk1"/>
              </a:solidFill>
              <a:latin typeface="+mn-lt"/>
              <a:ea typeface="+mn-ea"/>
              <a:cs typeface="+mn-cs"/>
            </a:rPr>
            <a:t>る。今後も経費の節減に努め物件費の引き下げに努めていく。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64089</xdr:rowOff>
    </xdr:from>
    <xdr:to>
      <xdr:col>23</xdr:col>
      <xdr:colOff>133350</xdr:colOff>
      <xdr:row>90</xdr:row>
      <xdr:rowOff>110227</xdr:rowOff>
    </xdr:to>
    <xdr:cxnSp macro="">
      <xdr:nvCxnSpPr>
        <xdr:cNvPr id="184" name="直線コネクタ 183"/>
        <xdr:cNvCxnSpPr/>
      </xdr:nvCxnSpPr>
      <xdr:spPr>
        <a:xfrm flipV="1">
          <a:off x="4953000" y="13951539"/>
          <a:ext cx="0" cy="1589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82304</xdr:rowOff>
    </xdr:from>
    <xdr:ext cx="762000" cy="259045"/>
    <xdr:sp macro="" textlink="">
      <xdr:nvSpPr>
        <xdr:cNvPr id="185" name="人件費・物件費等の状況最小値テキスト"/>
        <xdr:cNvSpPr txBox="1"/>
      </xdr:nvSpPr>
      <xdr:spPr>
        <a:xfrm>
          <a:off x="5041900" y="1551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110227</xdr:rowOff>
    </xdr:from>
    <xdr:to>
      <xdr:col>24</xdr:col>
      <xdr:colOff>12700</xdr:colOff>
      <xdr:row>90</xdr:row>
      <xdr:rowOff>110227</xdr:rowOff>
    </xdr:to>
    <xdr:cxnSp macro="">
      <xdr:nvCxnSpPr>
        <xdr:cNvPr id="186" name="直線コネクタ 185"/>
        <xdr:cNvCxnSpPr/>
      </xdr:nvCxnSpPr>
      <xdr:spPr>
        <a:xfrm>
          <a:off x="4864100" y="1554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150466</xdr:rowOff>
    </xdr:from>
    <xdr:ext cx="762000" cy="259045"/>
    <xdr:sp macro="" textlink="">
      <xdr:nvSpPr>
        <xdr:cNvPr id="187" name="人件費・物件費等の状況最大値テキスト"/>
        <xdr:cNvSpPr txBox="1"/>
      </xdr:nvSpPr>
      <xdr:spPr>
        <a:xfrm>
          <a:off x="5041900" y="1369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64089</xdr:rowOff>
    </xdr:from>
    <xdr:to>
      <xdr:col>24</xdr:col>
      <xdr:colOff>12700</xdr:colOff>
      <xdr:row>81</xdr:row>
      <xdr:rowOff>64089</xdr:rowOff>
    </xdr:to>
    <xdr:cxnSp macro="">
      <xdr:nvCxnSpPr>
        <xdr:cNvPr id="188" name="直線コネクタ 187"/>
        <xdr:cNvCxnSpPr/>
      </xdr:nvCxnSpPr>
      <xdr:spPr>
        <a:xfrm>
          <a:off x="4864100" y="1395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156963</xdr:rowOff>
    </xdr:from>
    <xdr:to>
      <xdr:col>23</xdr:col>
      <xdr:colOff>133350</xdr:colOff>
      <xdr:row>84</xdr:row>
      <xdr:rowOff>32291</xdr:rowOff>
    </xdr:to>
    <xdr:cxnSp macro="">
      <xdr:nvCxnSpPr>
        <xdr:cNvPr id="189" name="直線コネクタ 188"/>
        <xdr:cNvCxnSpPr/>
      </xdr:nvCxnSpPr>
      <xdr:spPr>
        <a:xfrm>
          <a:off x="4114800" y="14387313"/>
          <a:ext cx="8382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57762</xdr:rowOff>
    </xdr:from>
    <xdr:ext cx="762000" cy="259045"/>
    <xdr:sp macro="" textlink="">
      <xdr:nvSpPr>
        <xdr:cNvPr id="190" name="人件費・物件費等の状況平均値テキスト"/>
        <xdr:cNvSpPr txBox="1"/>
      </xdr:nvSpPr>
      <xdr:spPr>
        <a:xfrm>
          <a:off x="5041900" y="1394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41235</xdr:rowOff>
    </xdr:from>
    <xdr:to>
      <xdr:col>23</xdr:col>
      <xdr:colOff>184150</xdr:colOff>
      <xdr:row>82</xdr:row>
      <xdr:rowOff>142835</xdr:rowOff>
    </xdr:to>
    <xdr:sp macro="" textlink="">
      <xdr:nvSpPr>
        <xdr:cNvPr id="191" name="フローチャート: 判断 190"/>
        <xdr:cNvSpPr/>
      </xdr:nvSpPr>
      <xdr:spPr>
        <a:xfrm>
          <a:off x="49022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106462</xdr:rowOff>
    </xdr:from>
    <xdr:to>
      <xdr:col>19</xdr:col>
      <xdr:colOff>133350</xdr:colOff>
      <xdr:row>83</xdr:row>
      <xdr:rowOff>156963</xdr:rowOff>
    </xdr:to>
    <xdr:cxnSp macro="">
      <xdr:nvCxnSpPr>
        <xdr:cNvPr id="192" name="直線コネクタ 191"/>
        <xdr:cNvCxnSpPr/>
      </xdr:nvCxnSpPr>
      <xdr:spPr>
        <a:xfrm>
          <a:off x="3225800" y="14336812"/>
          <a:ext cx="889000" cy="5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23006</xdr:rowOff>
    </xdr:from>
    <xdr:to>
      <xdr:col>19</xdr:col>
      <xdr:colOff>184150</xdr:colOff>
      <xdr:row>82</xdr:row>
      <xdr:rowOff>124606</xdr:rowOff>
    </xdr:to>
    <xdr:sp macro="" textlink="">
      <xdr:nvSpPr>
        <xdr:cNvPr id="193" name="フローチャート: 判断 192"/>
        <xdr:cNvSpPr/>
      </xdr:nvSpPr>
      <xdr:spPr>
        <a:xfrm>
          <a:off x="4064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134783</xdr:rowOff>
    </xdr:from>
    <xdr:ext cx="736600" cy="259045"/>
    <xdr:sp macro="" textlink="">
      <xdr:nvSpPr>
        <xdr:cNvPr id="194" name="テキスト ボックス 193"/>
        <xdr:cNvSpPr txBox="1"/>
      </xdr:nvSpPr>
      <xdr:spPr>
        <a:xfrm>
          <a:off x="3733800" y="13850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62195</xdr:rowOff>
    </xdr:from>
    <xdr:to>
      <xdr:col>15</xdr:col>
      <xdr:colOff>82550</xdr:colOff>
      <xdr:row>83</xdr:row>
      <xdr:rowOff>106462</xdr:rowOff>
    </xdr:to>
    <xdr:cxnSp macro="">
      <xdr:nvCxnSpPr>
        <xdr:cNvPr id="195" name="直線コネクタ 194"/>
        <xdr:cNvCxnSpPr/>
      </xdr:nvCxnSpPr>
      <xdr:spPr>
        <a:xfrm>
          <a:off x="2336800" y="14292545"/>
          <a:ext cx="889000" cy="4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169833</xdr:rowOff>
    </xdr:from>
    <xdr:to>
      <xdr:col>15</xdr:col>
      <xdr:colOff>133350</xdr:colOff>
      <xdr:row>82</xdr:row>
      <xdr:rowOff>99983</xdr:rowOff>
    </xdr:to>
    <xdr:sp macro="" textlink="">
      <xdr:nvSpPr>
        <xdr:cNvPr id="196" name="フローチャート: 判断 195"/>
        <xdr:cNvSpPr/>
      </xdr:nvSpPr>
      <xdr:spPr>
        <a:xfrm>
          <a:off x="3175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110160</xdr:rowOff>
    </xdr:from>
    <xdr:ext cx="762000" cy="259045"/>
    <xdr:sp macro="" textlink="">
      <xdr:nvSpPr>
        <xdr:cNvPr id="197" name="テキスト ボックス 196"/>
        <xdr:cNvSpPr txBox="1"/>
      </xdr:nvSpPr>
      <xdr:spPr>
        <a:xfrm>
          <a:off x="2844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34933</xdr:rowOff>
    </xdr:from>
    <xdr:to>
      <xdr:col>11</xdr:col>
      <xdr:colOff>31750</xdr:colOff>
      <xdr:row>83</xdr:row>
      <xdr:rowOff>62195</xdr:rowOff>
    </xdr:to>
    <xdr:cxnSp macro="">
      <xdr:nvCxnSpPr>
        <xdr:cNvPr id="198" name="直線コネクタ 197"/>
        <xdr:cNvCxnSpPr/>
      </xdr:nvCxnSpPr>
      <xdr:spPr>
        <a:xfrm>
          <a:off x="1447800" y="14265283"/>
          <a:ext cx="889000" cy="2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92411</xdr:rowOff>
    </xdr:from>
    <xdr:to>
      <xdr:col>11</xdr:col>
      <xdr:colOff>82550</xdr:colOff>
      <xdr:row>83</xdr:row>
      <xdr:rowOff>22561</xdr:rowOff>
    </xdr:to>
    <xdr:sp macro="" textlink="">
      <xdr:nvSpPr>
        <xdr:cNvPr id="199" name="フローチャート: 判断 198"/>
        <xdr:cNvSpPr/>
      </xdr:nvSpPr>
      <xdr:spPr>
        <a:xfrm>
          <a:off x="2286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32738</xdr:rowOff>
    </xdr:from>
    <xdr:ext cx="762000" cy="259045"/>
    <xdr:sp macro="" textlink="">
      <xdr:nvSpPr>
        <xdr:cNvPr id="200" name="テキスト ボックス 199"/>
        <xdr:cNvSpPr txBox="1"/>
      </xdr:nvSpPr>
      <xdr:spPr>
        <a:xfrm>
          <a:off x="1955800" y="1392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68743</xdr:rowOff>
    </xdr:from>
    <xdr:to>
      <xdr:col>7</xdr:col>
      <xdr:colOff>31750</xdr:colOff>
      <xdr:row>82</xdr:row>
      <xdr:rowOff>170343</xdr:rowOff>
    </xdr:to>
    <xdr:sp macro="" textlink="">
      <xdr:nvSpPr>
        <xdr:cNvPr id="201" name="フローチャート: 判断 200"/>
        <xdr:cNvSpPr/>
      </xdr:nvSpPr>
      <xdr:spPr>
        <a:xfrm>
          <a:off x="1397000" y="1412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9070</xdr:rowOff>
    </xdr:from>
    <xdr:ext cx="762000" cy="259045"/>
    <xdr:sp macro="" textlink="">
      <xdr:nvSpPr>
        <xdr:cNvPr id="202" name="テキスト ボックス 201"/>
        <xdr:cNvSpPr txBox="1"/>
      </xdr:nvSpPr>
      <xdr:spPr>
        <a:xfrm>
          <a:off x="1066800" y="138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152941</xdr:rowOff>
    </xdr:from>
    <xdr:to>
      <xdr:col>23</xdr:col>
      <xdr:colOff>184150</xdr:colOff>
      <xdr:row>84</xdr:row>
      <xdr:rowOff>83091</xdr:rowOff>
    </xdr:to>
    <xdr:sp macro="" textlink="">
      <xdr:nvSpPr>
        <xdr:cNvPr id="208" name="楕円 207"/>
        <xdr:cNvSpPr/>
      </xdr:nvSpPr>
      <xdr:spPr>
        <a:xfrm>
          <a:off x="4902200" y="1438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125018</xdr:rowOff>
    </xdr:from>
    <xdr:ext cx="762000" cy="259045"/>
    <xdr:sp macro="" textlink="">
      <xdr:nvSpPr>
        <xdr:cNvPr id="209" name="人件費・物件費等の状況該当値テキスト"/>
        <xdr:cNvSpPr txBox="1"/>
      </xdr:nvSpPr>
      <xdr:spPr>
        <a:xfrm>
          <a:off x="5041900" y="1435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106163</xdr:rowOff>
    </xdr:from>
    <xdr:to>
      <xdr:col>19</xdr:col>
      <xdr:colOff>184150</xdr:colOff>
      <xdr:row>84</xdr:row>
      <xdr:rowOff>36313</xdr:rowOff>
    </xdr:to>
    <xdr:sp macro="" textlink="">
      <xdr:nvSpPr>
        <xdr:cNvPr id="210" name="楕円 209"/>
        <xdr:cNvSpPr/>
      </xdr:nvSpPr>
      <xdr:spPr>
        <a:xfrm>
          <a:off x="4064000" y="1433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21090</xdr:rowOff>
    </xdr:from>
    <xdr:ext cx="736600" cy="259045"/>
    <xdr:sp macro="" textlink="">
      <xdr:nvSpPr>
        <xdr:cNvPr id="211" name="テキスト ボックス 210"/>
        <xdr:cNvSpPr txBox="1"/>
      </xdr:nvSpPr>
      <xdr:spPr>
        <a:xfrm>
          <a:off x="3733800" y="14422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55662</xdr:rowOff>
    </xdr:from>
    <xdr:to>
      <xdr:col>15</xdr:col>
      <xdr:colOff>133350</xdr:colOff>
      <xdr:row>83</xdr:row>
      <xdr:rowOff>157262</xdr:rowOff>
    </xdr:to>
    <xdr:sp macro="" textlink="">
      <xdr:nvSpPr>
        <xdr:cNvPr id="212" name="楕円 211"/>
        <xdr:cNvSpPr/>
      </xdr:nvSpPr>
      <xdr:spPr>
        <a:xfrm>
          <a:off x="3175000" y="1428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142039</xdr:rowOff>
    </xdr:from>
    <xdr:ext cx="762000" cy="259045"/>
    <xdr:sp macro="" textlink="">
      <xdr:nvSpPr>
        <xdr:cNvPr id="213" name="テキスト ボックス 212"/>
        <xdr:cNvSpPr txBox="1"/>
      </xdr:nvSpPr>
      <xdr:spPr>
        <a:xfrm>
          <a:off x="2844800" y="14372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11395</xdr:rowOff>
    </xdr:from>
    <xdr:to>
      <xdr:col>11</xdr:col>
      <xdr:colOff>82550</xdr:colOff>
      <xdr:row>83</xdr:row>
      <xdr:rowOff>112995</xdr:rowOff>
    </xdr:to>
    <xdr:sp macro="" textlink="">
      <xdr:nvSpPr>
        <xdr:cNvPr id="214" name="楕円 213"/>
        <xdr:cNvSpPr/>
      </xdr:nvSpPr>
      <xdr:spPr>
        <a:xfrm>
          <a:off x="2286000" y="1424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97772</xdr:rowOff>
    </xdr:from>
    <xdr:ext cx="762000" cy="259045"/>
    <xdr:sp macro="" textlink="">
      <xdr:nvSpPr>
        <xdr:cNvPr id="215" name="テキスト ボックス 214"/>
        <xdr:cNvSpPr txBox="1"/>
      </xdr:nvSpPr>
      <xdr:spPr>
        <a:xfrm>
          <a:off x="1955800" y="14328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155583</xdr:rowOff>
    </xdr:from>
    <xdr:to>
      <xdr:col>7</xdr:col>
      <xdr:colOff>31750</xdr:colOff>
      <xdr:row>83</xdr:row>
      <xdr:rowOff>85733</xdr:rowOff>
    </xdr:to>
    <xdr:sp macro="" textlink="">
      <xdr:nvSpPr>
        <xdr:cNvPr id="216" name="楕円 215"/>
        <xdr:cNvSpPr/>
      </xdr:nvSpPr>
      <xdr:spPr>
        <a:xfrm>
          <a:off x="1397000" y="1421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70510</xdr:rowOff>
    </xdr:from>
    <xdr:ext cx="762000" cy="259045"/>
    <xdr:sp macro="" textlink="">
      <xdr:nvSpPr>
        <xdr:cNvPr id="217" name="テキスト ボックス 216"/>
        <xdr:cNvSpPr txBox="1"/>
      </xdr:nvSpPr>
      <xdr:spPr>
        <a:xfrm>
          <a:off x="1066800" y="14300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ラスパイレス指数（国との比較）は、全国市町村平均並びに類似団体平均を下回ってい</a:t>
          </a:r>
        </a:p>
        <a:p>
          <a:r>
            <a:rPr lang="ja-JP" altLang="en-US" sz="1100" b="0" i="0" u="none" strike="noStrike" baseline="0" smtClean="0">
              <a:solidFill>
                <a:schemeClr val="dk1"/>
              </a:solidFill>
              <a:latin typeface="+mn-lt"/>
              <a:ea typeface="+mn-ea"/>
              <a:cs typeface="+mn-cs"/>
            </a:rPr>
            <a:t>る。職員人件費の適正化に努める。</a:t>
          </a:r>
          <a:r>
            <a:rPr lang="ja-JP" altLang="ja-JP" sz="1100" b="0">
              <a:solidFill>
                <a:schemeClr val="dk1"/>
              </a:solidFill>
              <a:effectLst/>
              <a:latin typeface="+mn-lt"/>
              <a:ea typeface="+mn-ea"/>
              <a:cs typeface="+mn-cs"/>
            </a:rPr>
            <a:t>なお、</a:t>
          </a:r>
          <a:r>
            <a:rPr lang="en-US" altLang="ja-JP" sz="1100" b="0">
              <a:solidFill>
                <a:schemeClr val="dk1"/>
              </a:solidFill>
              <a:effectLst/>
              <a:latin typeface="+mn-lt"/>
              <a:ea typeface="+mn-ea"/>
              <a:cs typeface="+mn-cs"/>
            </a:rPr>
            <a:t>H29</a:t>
          </a:r>
          <a:r>
            <a:rPr lang="ja-JP" altLang="ja-JP" sz="1100" b="0">
              <a:solidFill>
                <a:schemeClr val="dk1"/>
              </a:solidFill>
              <a:effectLst/>
              <a:latin typeface="+mn-lt"/>
              <a:ea typeface="+mn-ea"/>
              <a:cs typeface="+mn-cs"/>
            </a:rPr>
            <a:t>数値については、当該資料作成時点において、平成</a:t>
          </a:r>
          <a:r>
            <a:rPr lang="en-US" altLang="ja-JP" sz="1100" b="0">
              <a:solidFill>
                <a:schemeClr val="dk1"/>
              </a:solidFill>
              <a:effectLst/>
              <a:latin typeface="+mn-lt"/>
              <a:ea typeface="+mn-ea"/>
              <a:cs typeface="+mn-cs"/>
            </a:rPr>
            <a:t>30</a:t>
          </a:r>
          <a:r>
            <a:rPr lang="ja-JP" altLang="ja-JP" sz="1100" b="0">
              <a:solidFill>
                <a:schemeClr val="dk1"/>
              </a:solidFill>
              <a:effectLst/>
              <a:latin typeface="+mn-lt"/>
              <a:ea typeface="+mn-ea"/>
              <a:cs typeface="+mn-cs"/>
            </a:rPr>
            <a:t>年調査結果が未公表のため、前年度数値を引用している。</a:t>
          </a:r>
          <a:endParaRPr lang="ja-JP" altLang="ja-JP" sz="1400">
            <a:effectLst/>
          </a:endParaRPr>
        </a:p>
        <a:p>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90</xdr:row>
      <xdr:rowOff>82248</xdr:rowOff>
    </xdr:to>
    <xdr:cxnSp macro="">
      <xdr:nvCxnSpPr>
        <xdr:cNvPr id="248" name="直線コネクタ 247"/>
        <xdr:cNvCxnSpPr/>
      </xdr:nvCxnSpPr>
      <xdr:spPr>
        <a:xfrm flipV="1">
          <a:off x="17018000" y="13812157"/>
          <a:ext cx="0" cy="1700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54325</xdr:rowOff>
    </xdr:from>
    <xdr:ext cx="762000" cy="259045"/>
    <xdr:sp macro="" textlink="">
      <xdr:nvSpPr>
        <xdr:cNvPr id="249" name="給与水準   （国との比較）最小値テキスト"/>
        <xdr:cNvSpPr txBox="1"/>
      </xdr:nvSpPr>
      <xdr:spPr>
        <a:xfrm>
          <a:off x="17106900" y="1548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82248</xdr:rowOff>
    </xdr:from>
    <xdr:to>
      <xdr:col>81</xdr:col>
      <xdr:colOff>133350</xdr:colOff>
      <xdr:row>90</xdr:row>
      <xdr:rowOff>82248</xdr:rowOff>
    </xdr:to>
    <xdr:cxnSp macro="">
      <xdr:nvCxnSpPr>
        <xdr:cNvPr id="250" name="直線コネクタ 249"/>
        <xdr:cNvCxnSpPr/>
      </xdr:nvCxnSpPr>
      <xdr:spPr>
        <a:xfrm>
          <a:off x="16929100" y="1551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10584</xdr:rowOff>
    </xdr:from>
    <xdr:to>
      <xdr:col>81</xdr:col>
      <xdr:colOff>44450</xdr:colOff>
      <xdr:row>87</xdr:row>
      <xdr:rowOff>10584</xdr:rowOff>
    </xdr:to>
    <xdr:cxnSp macro="">
      <xdr:nvCxnSpPr>
        <xdr:cNvPr id="253" name="直線コネクタ 252"/>
        <xdr:cNvCxnSpPr/>
      </xdr:nvCxnSpPr>
      <xdr:spPr>
        <a:xfrm>
          <a:off x="16179800" y="149267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804</xdr:rowOff>
    </xdr:from>
    <xdr:ext cx="762000" cy="259045"/>
    <xdr:sp macro="" textlink="">
      <xdr:nvSpPr>
        <xdr:cNvPr id="254" name="給与水準   （国との比較）平均値テキスト"/>
        <xdr:cNvSpPr txBox="1"/>
      </xdr:nvSpPr>
      <xdr:spPr>
        <a:xfrm>
          <a:off x="17106900" y="149169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28727</xdr:rowOff>
    </xdr:from>
    <xdr:to>
      <xdr:col>81</xdr:col>
      <xdr:colOff>95250</xdr:colOff>
      <xdr:row>87</xdr:row>
      <xdr:rowOff>130327</xdr:rowOff>
    </xdr:to>
    <xdr:sp macro="" textlink="">
      <xdr:nvSpPr>
        <xdr:cNvPr id="255" name="フローチャート: 判断 254"/>
        <xdr:cNvSpPr/>
      </xdr:nvSpPr>
      <xdr:spPr>
        <a:xfrm>
          <a:off x="169672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44148</xdr:rowOff>
    </xdr:from>
    <xdr:to>
      <xdr:col>77</xdr:col>
      <xdr:colOff>44450</xdr:colOff>
      <xdr:row>87</xdr:row>
      <xdr:rowOff>10584</xdr:rowOff>
    </xdr:to>
    <xdr:cxnSp macro="">
      <xdr:nvCxnSpPr>
        <xdr:cNvPr id="256" name="直線コネクタ 255"/>
        <xdr:cNvCxnSpPr/>
      </xdr:nvCxnSpPr>
      <xdr:spPr>
        <a:xfrm>
          <a:off x="15290800" y="14788848"/>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57" name="フローチャート: 判断 256"/>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58" name="テキスト ボックス 257"/>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86</xdr:row>
      <xdr:rowOff>44148</xdr:rowOff>
    </xdr:to>
    <xdr:cxnSp macro="">
      <xdr:nvCxnSpPr>
        <xdr:cNvPr id="259" name="直線コネクタ 258"/>
        <xdr:cNvCxnSpPr/>
      </xdr:nvCxnSpPr>
      <xdr:spPr>
        <a:xfrm>
          <a:off x="14401800" y="14605000"/>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28727</xdr:rowOff>
    </xdr:from>
    <xdr:to>
      <xdr:col>73</xdr:col>
      <xdr:colOff>44450</xdr:colOff>
      <xdr:row>87</xdr:row>
      <xdr:rowOff>130327</xdr:rowOff>
    </xdr:to>
    <xdr:sp macro="" textlink="">
      <xdr:nvSpPr>
        <xdr:cNvPr id="260" name="フローチャート: 判断 259"/>
        <xdr:cNvSpPr/>
      </xdr:nvSpPr>
      <xdr:spPr>
        <a:xfrm>
          <a:off x="152400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115104</xdr:rowOff>
    </xdr:from>
    <xdr:ext cx="762000" cy="259045"/>
    <xdr:sp macro="" textlink="">
      <xdr:nvSpPr>
        <xdr:cNvPr id="261" name="テキスト ボックス 260"/>
        <xdr:cNvSpPr txBox="1"/>
      </xdr:nvSpPr>
      <xdr:spPr>
        <a:xfrm>
          <a:off x="14909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86</xdr:row>
      <xdr:rowOff>55638</xdr:rowOff>
    </xdr:to>
    <xdr:cxnSp macro="">
      <xdr:nvCxnSpPr>
        <xdr:cNvPr id="262" name="直線コネクタ 261"/>
        <xdr:cNvCxnSpPr/>
      </xdr:nvCxnSpPr>
      <xdr:spPr>
        <a:xfrm flipV="1">
          <a:off x="13512800" y="14605000"/>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39309</xdr:rowOff>
    </xdr:from>
    <xdr:to>
      <xdr:col>68</xdr:col>
      <xdr:colOff>203200</xdr:colOff>
      <xdr:row>86</xdr:row>
      <xdr:rowOff>140909</xdr:rowOff>
    </xdr:to>
    <xdr:sp macro="" textlink="">
      <xdr:nvSpPr>
        <xdr:cNvPr id="263" name="フローチャート: 判断 262"/>
        <xdr:cNvSpPr/>
      </xdr:nvSpPr>
      <xdr:spPr>
        <a:xfrm>
          <a:off x="14351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125686</xdr:rowOff>
    </xdr:from>
    <xdr:ext cx="762000" cy="259045"/>
    <xdr:sp macro="" textlink="">
      <xdr:nvSpPr>
        <xdr:cNvPr id="264" name="テキスト ボックス 263"/>
        <xdr:cNvSpPr txBox="1"/>
      </xdr:nvSpPr>
      <xdr:spPr>
        <a:xfrm>
          <a:off x="14020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65" name="フローチャート: 判断 264"/>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114195</xdr:rowOff>
    </xdr:from>
    <xdr:ext cx="762000" cy="259045"/>
    <xdr:sp macro="" textlink="">
      <xdr:nvSpPr>
        <xdr:cNvPr id="266" name="テキスト ボックス 265"/>
        <xdr:cNvSpPr txBox="1"/>
      </xdr:nvSpPr>
      <xdr:spPr>
        <a:xfrm>
          <a:off x="13131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72" name="楕円 271"/>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147761</xdr:rowOff>
    </xdr:from>
    <xdr:ext cx="762000" cy="259045"/>
    <xdr:sp macro="" textlink="">
      <xdr:nvSpPr>
        <xdr:cNvPr id="273" name="給与水準   （国との比較）該当値テキスト"/>
        <xdr:cNvSpPr txBox="1"/>
      </xdr:nvSpPr>
      <xdr:spPr>
        <a:xfrm>
          <a:off x="171069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74" name="楕円 273"/>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71561</xdr:rowOff>
    </xdr:from>
    <xdr:ext cx="736600" cy="259045"/>
    <xdr:sp macro="" textlink="">
      <xdr:nvSpPr>
        <xdr:cNvPr id="275" name="テキスト ボックス 274"/>
        <xdr:cNvSpPr txBox="1"/>
      </xdr:nvSpPr>
      <xdr:spPr>
        <a:xfrm>
          <a:off x="15798800" y="14644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164798</xdr:rowOff>
    </xdr:from>
    <xdr:to>
      <xdr:col>73</xdr:col>
      <xdr:colOff>44450</xdr:colOff>
      <xdr:row>86</xdr:row>
      <xdr:rowOff>94948</xdr:rowOff>
    </xdr:to>
    <xdr:sp macro="" textlink="">
      <xdr:nvSpPr>
        <xdr:cNvPr id="276" name="楕円 275"/>
        <xdr:cNvSpPr/>
      </xdr:nvSpPr>
      <xdr:spPr>
        <a:xfrm>
          <a:off x="15240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105125</xdr:rowOff>
    </xdr:from>
    <xdr:ext cx="762000" cy="259045"/>
    <xdr:sp macro="" textlink="">
      <xdr:nvSpPr>
        <xdr:cNvPr id="277" name="テキスト ボックス 276"/>
        <xdr:cNvSpPr txBox="1"/>
      </xdr:nvSpPr>
      <xdr:spPr>
        <a:xfrm>
          <a:off x="14909800" y="145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78" name="楕円 277"/>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9" name="テキスト ボックス 278"/>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80" name="楕円 279"/>
        <xdr:cNvSpPr/>
      </xdr:nvSpPr>
      <xdr:spPr>
        <a:xfrm>
          <a:off x="13462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81" name="テキスト ボックス 280"/>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人口</a:t>
          </a:r>
          <a:r>
            <a:rPr lang="en-US" altLang="ja-JP" sz="1100" b="0" i="0" u="none" strike="noStrike" baseline="0" smtClean="0">
              <a:solidFill>
                <a:schemeClr val="dk1"/>
              </a:solidFill>
              <a:latin typeface="+mn-lt"/>
              <a:ea typeface="+mn-ea"/>
              <a:cs typeface="+mn-cs"/>
            </a:rPr>
            <a:t>1,000</a:t>
          </a:r>
          <a:r>
            <a:rPr lang="ja-JP" altLang="en-US" sz="1100" b="0" i="0" u="none" strike="noStrike" baseline="0" smtClean="0">
              <a:solidFill>
                <a:schemeClr val="dk1"/>
              </a:solidFill>
              <a:latin typeface="+mn-lt"/>
              <a:ea typeface="+mn-ea"/>
              <a:cs typeface="+mn-cs"/>
            </a:rPr>
            <a:t>人当たり職員数は、類似団体平均を上回っている。西粟倉村では「百年の</a:t>
          </a:r>
        </a:p>
        <a:p>
          <a:r>
            <a:rPr lang="ja-JP" altLang="en-US" sz="1100" b="0" i="0" u="none" strike="noStrike" baseline="0" smtClean="0">
              <a:solidFill>
                <a:schemeClr val="dk1"/>
              </a:solidFill>
              <a:latin typeface="+mn-lt"/>
              <a:ea typeface="+mn-ea"/>
              <a:cs typeface="+mn-cs"/>
            </a:rPr>
            <a:t>森林づくり事業」を主体として、環境モデル都市・バイオマス産業都市の指定を受けて、</a:t>
          </a:r>
        </a:p>
        <a:p>
          <a:r>
            <a:rPr lang="ja-JP" altLang="en-US" sz="1100" b="0" i="0" u="none" strike="noStrike" baseline="0" smtClean="0">
              <a:solidFill>
                <a:schemeClr val="dk1"/>
              </a:solidFill>
              <a:latin typeface="+mn-lt"/>
              <a:ea typeface="+mn-ea"/>
              <a:cs typeface="+mn-cs"/>
            </a:rPr>
            <a:t>地域経済を活性化すべく事業を実施している。そのため、現状を維持すべきと考えてい</a:t>
          </a:r>
        </a:p>
        <a:p>
          <a:r>
            <a:rPr lang="ja-JP" altLang="en-US" sz="1100" b="0" i="0" u="none" strike="noStrike" baseline="0" smtClean="0">
              <a:solidFill>
                <a:schemeClr val="dk1"/>
              </a:solidFill>
              <a:latin typeface="+mn-lt"/>
              <a:ea typeface="+mn-ea"/>
              <a:cs typeface="+mn-cs"/>
            </a:rPr>
            <a:t>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26606</xdr:rowOff>
    </xdr:from>
    <xdr:to>
      <xdr:col>81</xdr:col>
      <xdr:colOff>44450</xdr:colOff>
      <xdr:row>67</xdr:row>
      <xdr:rowOff>52260</xdr:rowOff>
    </xdr:to>
    <xdr:cxnSp macro="">
      <xdr:nvCxnSpPr>
        <xdr:cNvPr id="308" name="直線コネクタ 307"/>
        <xdr:cNvCxnSpPr/>
      </xdr:nvCxnSpPr>
      <xdr:spPr>
        <a:xfrm flipV="1">
          <a:off x="17018000" y="10313606"/>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9" name="定員管理の状況最小値テキスト"/>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10" name="直線コネクタ 309"/>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112983</xdr:rowOff>
    </xdr:from>
    <xdr:ext cx="762000" cy="259045"/>
    <xdr:sp macro="" textlink="">
      <xdr:nvSpPr>
        <xdr:cNvPr id="311" name="定員管理の状況最大値テキスト"/>
        <xdr:cNvSpPr txBox="1"/>
      </xdr:nvSpPr>
      <xdr:spPr>
        <a:xfrm>
          <a:off x="17106900" y="100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26606</xdr:rowOff>
    </xdr:from>
    <xdr:to>
      <xdr:col>81</xdr:col>
      <xdr:colOff>133350</xdr:colOff>
      <xdr:row>60</xdr:row>
      <xdr:rowOff>26606</xdr:rowOff>
    </xdr:to>
    <xdr:cxnSp macro="">
      <xdr:nvCxnSpPr>
        <xdr:cNvPr id="312" name="直線コネクタ 311"/>
        <xdr:cNvCxnSpPr/>
      </xdr:nvCxnSpPr>
      <xdr:spPr>
        <a:xfrm>
          <a:off x="16929100" y="10313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41554</xdr:rowOff>
    </xdr:from>
    <xdr:to>
      <xdr:col>81</xdr:col>
      <xdr:colOff>44450</xdr:colOff>
      <xdr:row>62</xdr:row>
      <xdr:rowOff>42520</xdr:rowOff>
    </xdr:to>
    <xdr:cxnSp macro="">
      <xdr:nvCxnSpPr>
        <xdr:cNvPr id="313" name="直線コネクタ 312"/>
        <xdr:cNvCxnSpPr/>
      </xdr:nvCxnSpPr>
      <xdr:spPr>
        <a:xfrm flipV="1">
          <a:off x="16179800" y="10671454"/>
          <a:ext cx="8382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30573</xdr:rowOff>
    </xdr:from>
    <xdr:ext cx="762000" cy="259045"/>
    <xdr:sp macro="" textlink="">
      <xdr:nvSpPr>
        <xdr:cNvPr id="314" name="定員管理の状況平均値テキスト"/>
        <xdr:cNvSpPr txBox="1"/>
      </xdr:nvSpPr>
      <xdr:spPr>
        <a:xfrm>
          <a:off x="17106900" y="10317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14046</xdr:rowOff>
    </xdr:from>
    <xdr:to>
      <xdr:col>81</xdr:col>
      <xdr:colOff>95250</xdr:colOff>
      <xdr:row>61</xdr:row>
      <xdr:rowOff>115646</xdr:rowOff>
    </xdr:to>
    <xdr:sp macro="" textlink="">
      <xdr:nvSpPr>
        <xdr:cNvPr id="315" name="フローチャート: 判断 314"/>
        <xdr:cNvSpPr/>
      </xdr:nvSpPr>
      <xdr:spPr>
        <a:xfrm>
          <a:off x="16967200" y="1047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152679</xdr:rowOff>
    </xdr:from>
    <xdr:to>
      <xdr:col>77</xdr:col>
      <xdr:colOff>44450</xdr:colOff>
      <xdr:row>62</xdr:row>
      <xdr:rowOff>42520</xdr:rowOff>
    </xdr:to>
    <xdr:cxnSp macro="">
      <xdr:nvCxnSpPr>
        <xdr:cNvPr id="316" name="直線コネクタ 315"/>
        <xdr:cNvCxnSpPr/>
      </xdr:nvCxnSpPr>
      <xdr:spPr>
        <a:xfrm>
          <a:off x="15290800" y="10611129"/>
          <a:ext cx="889000" cy="6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7289</xdr:rowOff>
    </xdr:from>
    <xdr:to>
      <xdr:col>77</xdr:col>
      <xdr:colOff>95250</xdr:colOff>
      <xdr:row>61</xdr:row>
      <xdr:rowOff>108889</xdr:rowOff>
    </xdr:to>
    <xdr:sp macro="" textlink="">
      <xdr:nvSpPr>
        <xdr:cNvPr id="317" name="フローチャート: 判断 316"/>
        <xdr:cNvSpPr/>
      </xdr:nvSpPr>
      <xdr:spPr>
        <a:xfrm>
          <a:off x="16129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119066</xdr:rowOff>
    </xdr:from>
    <xdr:ext cx="736600" cy="259045"/>
    <xdr:sp macro="" textlink="">
      <xdr:nvSpPr>
        <xdr:cNvPr id="318" name="テキスト ボックス 317"/>
        <xdr:cNvSpPr txBox="1"/>
      </xdr:nvSpPr>
      <xdr:spPr>
        <a:xfrm>
          <a:off x="15798800" y="1023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133134</xdr:rowOff>
    </xdr:from>
    <xdr:to>
      <xdr:col>72</xdr:col>
      <xdr:colOff>203200</xdr:colOff>
      <xdr:row>61</xdr:row>
      <xdr:rowOff>152679</xdr:rowOff>
    </xdr:to>
    <xdr:cxnSp macro="">
      <xdr:nvCxnSpPr>
        <xdr:cNvPr id="319" name="直線コネクタ 318"/>
        <xdr:cNvCxnSpPr/>
      </xdr:nvCxnSpPr>
      <xdr:spPr>
        <a:xfrm>
          <a:off x="14401800" y="10591584"/>
          <a:ext cx="889000" cy="1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137719</xdr:rowOff>
    </xdr:from>
    <xdr:to>
      <xdr:col>73</xdr:col>
      <xdr:colOff>44450</xdr:colOff>
      <xdr:row>61</xdr:row>
      <xdr:rowOff>67869</xdr:rowOff>
    </xdr:to>
    <xdr:sp macro="" textlink="">
      <xdr:nvSpPr>
        <xdr:cNvPr id="320" name="フローチャート: 判断 319"/>
        <xdr:cNvSpPr/>
      </xdr:nvSpPr>
      <xdr:spPr>
        <a:xfrm>
          <a:off x="15240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78046</xdr:rowOff>
    </xdr:from>
    <xdr:ext cx="762000" cy="259045"/>
    <xdr:sp macro="" textlink="">
      <xdr:nvSpPr>
        <xdr:cNvPr id="321" name="テキスト ボックス 320"/>
        <xdr:cNvSpPr txBox="1"/>
      </xdr:nvSpPr>
      <xdr:spPr>
        <a:xfrm>
          <a:off x="14909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133134</xdr:rowOff>
    </xdr:from>
    <xdr:to>
      <xdr:col>68</xdr:col>
      <xdr:colOff>152400</xdr:colOff>
      <xdr:row>61</xdr:row>
      <xdr:rowOff>147130</xdr:rowOff>
    </xdr:to>
    <xdr:cxnSp macro="">
      <xdr:nvCxnSpPr>
        <xdr:cNvPr id="322" name="直線コネクタ 321"/>
        <xdr:cNvCxnSpPr/>
      </xdr:nvCxnSpPr>
      <xdr:spPr>
        <a:xfrm flipV="1">
          <a:off x="13512800" y="10591584"/>
          <a:ext cx="8890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94399</xdr:rowOff>
    </xdr:from>
    <xdr:to>
      <xdr:col>68</xdr:col>
      <xdr:colOff>203200</xdr:colOff>
      <xdr:row>62</xdr:row>
      <xdr:rowOff>24549</xdr:rowOff>
    </xdr:to>
    <xdr:sp macro="" textlink="">
      <xdr:nvSpPr>
        <xdr:cNvPr id="323" name="フローチャート: 判断 322"/>
        <xdr:cNvSpPr/>
      </xdr:nvSpPr>
      <xdr:spPr>
        <a:xfrm>
          <a:off x="14351000" y="105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9326</xdr:rowOff>
    </xdr:from>
    <xdr:ext cx="762000" cy="259045"/>
    <xdr:sp macro="" textlink="">
      <xdr:nvSpPr>
        <xdr:cNvPr id="324" name="テキスト ボックス 323"/>
        <xdr:cNvSpPr txBox="1"/>
      </xdr:nvSpPr>
      <xdr:spPr>
        <a:xfrm>
          <a:off x="14020800" y="106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78715</xdr:rowOff>
    </xdr:from>
    <xdr:to>
      <xdr:col>64</xdr:col>
      <xdr:colOff>152400</xdr:colOff>
      <xdr:row>62</xdr:row>
      <xdr:rowOff>8865</xdr:rowOff>
    </xdr:to>
    <xdr:sp macro="" textlink="">
      <xdr:nvSpPr>
        <xdr:cNvPr id="325" name="フローチャート: 判断 324"/>
        <xdr:cNvSpPr/>
      </xdr:nvSpPr>
      <xdr:spPr>
        <a:xfrm>
          <a:off x="13462000" y="105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19042</xdr:rowOff>
    </xdr:from>
    <xdr:ext cx="762000" cy="259045"/>
    <xdr:sp macro="" textlink="">
      <xdr:nvSpPr>
        <xdr:cNvPr id="326" name="テキスト ボックス 325"/>
        <xdr:cNvSpPr txBox="1"/>
      </xdr:nvSpPr>
      <xdr:spPr>
        <a:xfrm>
          <a:off x="13131800" y="10306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162204</xdr:rowOff>
    </xdr:from>
    <xdr:to>
      <xdr:col>81</xdr:col>
      <xdr:colOff>95250</xdr:colOff>
      <xdr:row>62</xdr:row>
      <xdr:rowOff>92354</xdr:rowOff>
    </xdr:to>
    <xdr:sp macro="" textlink="">
      <xdr:nvSpPr>
        <xdr:cNvPr id="332" name="楕円 331"/>
        <xdr:cNvSpPr/>
      </xdr:nvSpPr>
      <xdr:spPr>
        <a:xfrm>
          <a:off x="16967200" y="1062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134281</xdr:rowOff>
    </xdr:from>
    <xdr:ext cx="762000" cy="259045"/>
    <xdr:sp macro="" textlink="">
      <xdr:nvSpPr>
        <xdr:cNvPr id="333" name="定員管理の状況該当値テキスト"/>
        <xdr:cNvSpPr txBox="1"/>
      </xdr:nvSpPr>
      <xdr:spPr>
        <a:xfrm>
          <a:off x="17106900" y="105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163170</xdr:rowOff>
    </xdr:from>
    <xdr:to>
      <xdr:col>77</xdr:col>
      <xdr:colOff>95250</xdr:colOff>
      <xdr:row>62</xdr:row>
      <xdr:rowOff>93320</xdr:rowOff>
    </xdr:to>
    <xdr:sp macro="" textlink="">
      <xdr:nvSpPr>
        <xdr:cNvPr id="334" name="楕円 333"/>
        <xdr:cNvSpPr/>
      </xdr:nvSpPr>
      <xdr:spPr>
        <a:xfrm>
          <a:off x="16129000" y="1062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78097</xdr:rowOff>
    </xdr:from>
    <xdr:ext cx="736600" cy="259045"/>
    <xdr:sp macro="" textlink="">
      <xdr:nvSpPr>
        <xdr:cNvPr id="335" name="テキスト ボックス 334"/>
        <xdr:cNvSpPr txBox="1"/>
      </xdr:nvSpPr>
      <xdr:spPr>
        <a:xfrm>
          <a:off x="15798800" y="10707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101879</xdr:rowOff>
    </xdr:from>
    <xdr:to>
      <xdr:col>73</xdr:col>
      <xdr:colOff>44450</xdr:colOff>
      <xdr:row>62</xdr:row>
      <xdr:rowOff>32029</xdr:rowOff>
    </xdr:to>
    <xdr:sp macro="" textlink="">
      <xdr:nvSpPr>
        <xdr:cNvPr id="336" name="楕円 335"/>
        <xdr:cNvSpPr/>
      </xdr:nvSpPr>
      <xdr:spPr>
        <a:xfrm>
          <a:off x="15240000" y="1056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16806</xdr:rowOff>
    </xdr:from>
    <xdr:ext cx="762000" cy="259045"/>
    <xdr:sp macro="" textlink="">
      <xdr:nvSpPr>
        <xdr:cNvPr id="337" name="テキスト ボックス 336"/>
        <xdr:cNvSpPr txBox="1"/>
      </xdr:nvSpPr>
      <xdr:spPr>
        <a:xfrm>
          <a:off x="14909800" y="1064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82334</xdr:rowOff>
    </xdr:from>
    <xdr:to>
      <xdr:col>68</xdr:col>
      <xdr:colOff>203200</xdr:colOff>
      <xdr:row>62</xdr:row>
      <xdr:rowOff>12484</xdr:rowOff>
    </xdr:to>
    <xdr:sp macro="" textlink="">
      <xdr:nvSpPr>
        <xdr:cNvPr id="338" name="楕円 337"/>
        <xdr:cNvSpPr/>
      </xdr:nvSpPr>
      <xdr:spPr>
        <a:xfrm>
          <a:off x="14351000" y="1054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22661</xdr:rowOff>
    </xdr:from>
    <xdr:ext cx="762000" cy="259045"/>
    <xdr:sp macro="" textlink="">
      <xdr:nvSpPr>
        <xdr:cNvPr id="339" name="テキスト ボックス 338"/>
        <xdr:cNvSpPr txBox="1"/>
      </xdr:nvSpPr>
      <xdr:spPr>
        <a:xfrm>
          <a:off x="14020800" y="1030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96330</xdr:rowOff>
    </xdr:from>
    <xdr:to>
      <xdr:col>64</xdr:col>
      <xdr:colOff>152400</xdr:colOff>
      <xdr:row>62</xdr:row>
      <xdr:rowOff>26480</xdr:rowOff>
    </xdr:to>
    <xdr:sp macro="" textlink="">
      <xdr:nvSpPr>
        <xdr:cNvPr id="340" name="楕円 339"/>
        <xdr:cNvSpPr/>
      </xdr:nvSpPr>
      <xdr:spPr>
        <a:xfrm>
          <a:off x="13462000" y="1055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11257</xdr:rowOff>
    </xdr:from>
    <xdr:ext cx="762000" cy="259045"/>
    <xdr:sp macro="" textlink="">
      <xdr:nvSpPr>
        <xdr:cNvPr id="341" name="テキスト ボックス 340"/>
        <xdr:cNvSpPr txBox="1"/>
      </xdr:nvSpPr>
      <xdr:spPr>
        <a:xfrm>
          <a:off x="13131800" y="1064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実質公債費比率は、</a:t>
          </a:r>
          <a:r>
            <a:rPr lang="en-US" altLang="ja-JP" sz="1100" b="0" i="0" u="none" strike="noStrike" baseline="0" smtClean="0">
              <a:solidFill>
                <a:schemeClr val="dk1"/>
              </a:solidFill>
              <a:latin typeface="+mn-lt"/>
              <a:ea typeface="+mn-ea"/>
              <a:cs typeface="+mn-cs"/>
            </a:rPr>
            <a:t>H20</a:t>
          </a:r>
          <a:r>
            <a:rPr lang="ja-JP" altLang="en-US" sz="1100" b="0" i="0" u="none" strike="noStrike" baseline="0" smtClean="0">
              <a:solidFill>
                <a:schemeClr val="dk1"/>
              </a:solidFill>
              <a:latin typeface="+mn-lt"/>
              <a:ea typeface="+mn-ea"/>
              <a:cs typeface="+mn-cs"/>
            </a:rPr>
            <a:t>年度で国の健全度基準</a:t>
          </a:r>
          <a:r>
            <a:rPr lang="en-US" altLang="ja-JP" sz="1100" b="0" i="0" u="none" strike="noStrike" baseline="0" smtClean="0">
              <a:solidFill>
                <a:schemeClr val="dk1"/>
              </a:solidFill>
              <a:latin typeface="+mn-lt"/>
              <a:ea typeface="+mn-ea"/>
              <a:cs typeface="+mn-cs"/>
            </a:rPr>
            <a:t>18%</a:t>
          </a:r>
          <a:r>
            <a:rPr lang="ja-JP" altLang="en-US" sz="1100" b="0" i="0" u="none" strike="noStrike" baseline="0" smtClean="0">
              <a:solidFill>
                <a:schemeClr val="dk1"/>
              </a:solidFill>
              <a:latin typeface="+mn-lt"/>
              <a:ea typeface="+mn-ea"/>
              <a:cs typeface="+mn-cs"/>
            </a:rPr>
            <a:t>を下回ったが、類似団体にあって</a:t>
          </a:r>
        </a:p>
        <a:p>
          <a:r>
            <a:rPr lang="ja-JP" altLang="en-US" sz="1100" b="0" i="0" u="none" strike="noStrike" baseline="0" smtClean="0">
              <a:solidFill>
                <a:schemeClr val="dk1"/>
              </a:solidFill>
              <a:latin typeface="+mn-lt"/>
              <a:ea typeface="+mn-ea"/>
              <a:cs typeface="+mn-cs"/>
            </a:rPr>
            <a:t>も依然、健全度が低い状況であった。本村では、</a:t>
          </a:r>
          <a:r>
            <a:rPr lang="en-US" altLang="ja-JP" sz="1100" b="0" i="0" u="none" strike="noStrike" baseline="0" smtClean="0">
              <a:solidFill>
                <a:schemeClr val="dk1"/>
              </a:solidFill>
              <a:latin typeface="+mn-lt"/>
              <a:ea typeface="+mn-ea"/>
              <a:cs typeface="+mn-cs"/>
            </a:rPr>
            <a:t>H18</a:t>
          </a:r>
          <a:r>
            <a:rPr lang="ja-JP" altLang="en-US" sz="1100" b="0" i="0" u="none" strike="noStrike" baseline="0" smtClean="0">
              <a:solidFill>
                <a:schemeClr val="dk1"/>
              </a:solidFill>
              <a:latin typeface="+mn-lt"/>
              <a:ea typeface="+mn-ea"/>
              <a:cs typeface="+mn-cs"/>
            </a:rPr>
            <a:t>年度から公債費適正化計画を策定し、</a:t>
          </a:r>
          <a:r>
            <a:rPr lang="en-US" altLang="ja-JP" sz="1100" b="0" i="0" u="none" strike="noStrike" baseline="0" smtClean="0">
              <a:solidFill>
                <a:schemeClr val="dk1"/>
              </a:solidFill>
              <a:latin typeface="+mn-lt"/>
              <a:ea typeface="+mn-ea"/>
              <a:cs typeface="+mn-cs"/>
            </a:rPr>
            <a:t>H19</a:t>
          </a:r>
          <a:r>
            <a:rPr lang="ja-JP" altLang="en-US" sz="1100" b="0" i="0" u="none" strike="noStrike" baseline="0" smtClean="0">
              <a:solidFill>
                <a:schemeClr val="dk1"/>
              </a:solidFill>
              <a:latin typeface="+mn-lt"/>
              <a:ea typeface="+mn-ea"/>
              <a:cs typeface="+mn-cs"/>
            </a:rPr>
            <a:t>～</a:t>
          </a:r>
          <a:r>
            <a:rPr lang="en-US" altLang="ja-JP" sz="1100" b="0" i="0" u="none" strike="noStrike" baseline="0" smtClean="0">
              <a:solidFill>
                <a:schemeClr val="dk1"/>
              </a:solidFill>
              <a:latin typeface="+mn-lt"/>
              <a:ea typeface="+mn-ea"/>
              <a:cs typeface="+mn-cs"/>
            </a:rPr>
            <a:t>H23</a:t>
          </a:r>
          <a:r>
            <a:rPr lang="ja-JP" altLang="en-US" sz="1100" b="0" i="0" u="none" strike="noStrike" baseline="0" smtClean="0">
              <a:solidFill>
                <a:schemeClr val="dk1"/>
              </a:solidFill>
              <a:latin typeface="+mn-lt"/>
              <a:ea typeface="+mn-ea"/>
              <a:cs typeface="+mn-cs"/>
            </a:rPr>
            <a:t>年度の</a:t>
          </a:r>
          <a:r>
            <a:rPr lang="en-US" altLang="ja-JP" sz="1100" b="0" i="0" u="none" strike="noStrike" baseline="0" smtClean="0">
              <a:solidFill>
                <a:schemeClr val="dk1"/>
              </a:solidFill>
              <a:latin typeface="+mn-lt"/>
              <a:ea typeface="+mn-ea"/>
              <a:cs typeface="+mn-cs"/>
            </a:rPr>
            <a:t>5</a:t>
          </a:r>
          <a:r>
            <a:rPr lang="ja-JP" altLang="en-US" sz="1100" b="0" i="0" u="none" strike="noStrike" baseline="0" smtClean="0">
              <a:solidFill>
                <a:schemeClr val="dk1"/>
              </a:solidFill>
              <a:latin typeface="+mn-lt"/>
              <a:ea typeface="+mn-ea"/>
              <a:cs typeface="+mn-cs"/>
            </a:rPr>
            <a:t>年間で地方債発行総額</a:t>
          </a:r>
          <a:r>
            <a:rPr lang="en-US" altLang="ja-JP" sz="1100" b="0" i="0" u="none" strike="noStrike" baseline="0" smtClean="0">
              <a:solidFill>
                <a:schemeClr val="dk1"/>
              </a:solidFill>
              <a:latin typeface="+mn-lt"/>
              <a:ea typeface="+mn-ea"/>
              <a:cs typeface="+mn-cs"/>
            </a:rPr>
            <a:t>6.0</a:t>
          </a:r>
          <a:r>
            <a:rPr lang="ja-JP" altLang="en-US" sz="1100" b="0" i="0" u="none" strike="noStrike" baseline="0" smtClean="0">
              <a:solidFill>
                <a:schemeClr val="dk1"/>
              </a:solidFill>
              <a:latin typeface="+mn-lt"/>
              <a:ea typeface="+mn-ea"/>
              <a:cs typeface="+mn-cs"/>
            </a:rPr>
            <a:t>億円（臨時財政対策債を除く。）をおおむね達成し、</a:t>
          </a:r>
          <a:r>
            <a:rPr lang="en-US" altLang="ja-JP" sz="1100" b="0" i="0" u="none" strike="noStrike" baseline="0" smtClean="0">
              <a:solidFill>
                <a:schemeClr val="dk1"/>
              </a:solidFill>
              <a:latin typeface="+mn-lt"/>
              <a:ea typeface="+mn-ea"/>
              <a:cs typeface="+mn-cs"/>
            </a:rPr>
            <a:t>H21</a:t>
          </a:r>
          <a:r>
            <a:rPr lang="ja-JP" altLang="en-US" sz="1100" b="0" i="0" u="none" strike="noStrike" baseline="0" smtClean="0">
              <a:solidFill>
                <a:schemeClr val="dk1"/>
              </a:solidFill>
              <a:latin typeface="+mn-lt"/>
              <a:ea typeface="+mn-ea"/>
              <a:cs typeface="+mn-cs"/>
            </a:rPr>
            <a:t>年度には、約</a:t>
          </a:r>
          <a:r>
            <a:rPr lang="en-US" altLang="ja-JP" sz="1100" b="0" i="0" u="none" strike="noStrike" baseline="0" smtClean="0">
              <a:solidFill>
                <a:schemeClr val="dk1"/>
              </a:solidFill>
              <a:latin typeface="+mn-lt"/>
              <a:ea typeface="+mn-ea"/>
              <a:cs typeface="+mn-cs"/>
            </a:rPr>
            <a:t>1</a:t>
          </a:r>
          <a:r>
            <a:rPr lang="ja-JP" altLang="en-US" sz="1100" b="0" i="0" u="none" strike="noStrike" baseline="0" smtClean="0">
              <a:solidFill>
                <a:schemeClr val="dk1"/>
              </a:solidFill>
              <a:latin typeface="+mn-lt"/>
              <a:ea typeface="+mn-ea"/>
              <a:cs typeface="+mn-cs"/>
            </a:rPr>
            <a:t>億円の公的資金補償金免除繰上償還と臨時財政対策債（縁故債分）の繰上償還を行い、地方債の残高を減らし、</a:t>
          </a:r>
          <a:r>
            <a:rPr lang="en-US" altLang="ja-JP" sz="1100" b="0" i="0" u="none" strike="noStrike" baseline="0" smtClean="0">
              <a:solidFill>
                <a:schemeClr val="dk1"/>
              </a:solidFill>
              <a:latin typeface="+mn-lt"/>
              <a:ea typeface="+mn-ea"/>
              <a:cs typeface="+mn-cs"/>
            </a:rPr>
            <a:t>H24</a:t>
          </a:r>
          <a:r>
            <a:rPr lang="ja-JP" altLang="en-US" sz="1100" b="0" i="0" u="none" strike="noStrike" baseline="0" smtClean="0">
              <a:solidFill>
                <a:schemeClr val="dk1"/>
              </a:solidFill>
              <a:latin typeface="+mn-lt"/>
              <a:ea typeface="+mn-ea"/>
              <a:cs typeface="+mn-cs"/>
            </a:rPr>
            <a:t>年度実質公債費比率は</a:t>
          </a:r>
          <a:r>
            <a:rPr lang="en-US" altLang="ja-JP" sz="1100" b="0" i="0" u="none" strike="noStrike" baseline="0" smtClean="0">
              <a:solidFill>
                <a:schemeClr val="dk1"/>
              </a:solidFill>
              <a:latin typeface="+mn-lt"/>
              <a:ea typeface="+mn-ea"/>
              <a:cs typeface="+mn-cs"/>
            </a:rPr>
            <a:t>9.6%</a:t>
          </a:r>
          <a:r>
            <a:rPr lang="ja-JP" altLang="en-US" sz="1100" b="0" i="0" u="none" strike="noStrike" baseline="0" smtClean="0">
              <a:solidFill>
                <a:schemeClr val="dk1"/>
              </a:solidFill>
              <a:latin typeface="+mn-lt"/>
              <a:ea typeface="+mn-ea"/>
              <a:cs typeface="+mn-cs"/>
            </a:rPr>
            <a:t>にまで減少し、ほぼ類似団体水準となった。</a:t>
          </a:r>
          <a:r>
            <a:rPr lang="en-US" altLang="ja-JP" sz="1100" b="0" i="0" u="none" strike="noStrike" baseline="0" smtClean="0">
              <a:solidFill>
                <a:schemeClr val="dk1"/>
              </a:solidFill>
              <a:latin typeface="+mn-lt"/>
              <a:ea typeface="+mn-ea"/>
              <a:cs typeface="+mn-cs"/>
            </a:rPr>
            <a:t>H26</a:t>
          </a:r>
          <a:r>
            <a:rPr lang="ja-JP" altLang="en-US" sz="1100" b="0" i="0" u="none" strike="noStrike" baseline="0" smtClean="0">
              <a:solidFill>
                <a:schemeClr val="dk1"/>
              </a:solidFill>
              <a:latin typeface="+mn-lt"/>
              <a:ea typeface="+mn-ea"/>
              <a:cs typeface="+mn-cs"/>
            </a:rPr>
            <a:t>年度からは繰上償還により減少し、</a:t>
          </a:r>
          <a:r>
            <a:rPr lang="en-US" altLang="ja-JP" sz="1100" b="0" i="0" u="none" strike="noStrike" baseline="0" smtClean="0">
              <a:solidFill>
                <a:schemeClr val="dk1"/>
              </a:solidFill>
              <a:latin typeface="+mn-lt"/>
              <a:ea typeface="+mn-ea"/>
              <a:cs typeface="+mn-cs"/>
            </a:rPr>
            <a:t>H29</a:t>
          </a:r>
          <a:r>
            <a:rPr lang="ja-JP" altLang="en-US" sz="1100" b="0" i="0" u="none" strike="noStrike" baseline="0" smtClean="0">
              <a:solidFill>
                <a:schemeClr val="dk1"/>
              </a:solidFill>
              <a:latin typeface="+mn-lt"/>
              <a:ea typeface="+mn-ea"/>
              <a:cs typeface="+mn-cs"/>
            </a:rPr>
            <a:t>年度には</a:t>
          </a:r>
          <a:r>
            <a:rPr lang="en-US" altLang="ja-JP" sz="1100" b="0" i="0" u="none" strike="noStrike" baseline="0" smtClean="0">
              <a:solidFill>
                <a:schemeClr val="dk1"/>
              </a:solidFill>
              <a:latin typeface="+mn-lt"/>
              <a:ea typeface="+mn-ea"/>
              <a:cs typeface="+mn-cs"/>
            </a:rPr>
            <a:t>7.7</a:t>
          </a:r>
          <a:r>
            <a:rPr lang="ja-JP" altLang="en-US" sz="1100" b="0" i="0" u="none" strike="noStrike" baseline="0" smtClean="0">
              <a:solidFill>
                <a:schemeClr val="dk1"/>
              </a:solidFill>
              <a:latin typeface="+mn-lt"/>
              <a:ea typeface="+mn-ea"/>
              <a:cs typeface="+mn-cs"/>
            </a:rPr>
            <a:t>％にまで減少した。今後とも適切な投資に向けた借入を計画的に実施していく。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8" name="直線コネクタ 35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9" name="テキスト ボックス 35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0" name="直線コネクタ 35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1" name="テキスト ボックス 36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2" name="直線コネクタ 36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3" name="テキスト ボックス 36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4" name="直線コネクタ 36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5" name="テキスト ボックス 36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6" name="直線コネクタ 36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7" name="テキスト ボックス 36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8" name="直線コネクタ 36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45</xdr:row>
      <xdr:rowOff>39612</xdr:rowOff>
    </xdr:to>
    <xdr:cxnSp macro="">
      <xdr:nvCxnSpPr>
        <xdr:cNvPr id="371" name="直線コネクタ 370"/>
        <xdr:cNvCxnSpPr/>
      </xdr:nvCxnSpPr>
      <xdr:spPr>
        <a:xfrm flipV="1">
          <a:off x="17018000" y="6088743"/>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2" name="公債費負担の状況最小値テキスト"/>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3" name="直線コネクタ 372"/>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74" name="公債費負担の状況最大値テキスト"/>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75" name="直線コネクタ 374"/>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151795</xdr:rowOff>
    </xdr:from>
    <xdr:to>
      <xdr:col>81</xdr:col>
      <xdr:colOff>44450</xdr:colOff>
      <xdr:row>43</xdr:row>
      <xdr:rowOff>83759</xdr:rowOff>
    </xdr:to>
    <xdr:cxnSp macro="">
      <xdr:nvCxnSpPr>
        <xdr:cNvPr id="376" name="直線コネクタ 375"/>
        <xdr:cNvCxnSpPr/>
      </xdr:nvCxnSpPr>
      <xdr:spPr>
        <a:xfrm flipV="1">
          <a:off x="16179800" y="7352695"/>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47672</xdr:rowOff>
    </xdr:from>
    <xdr:ext cx="762000" cy="259045"/>
    <xdr:sp macro="" textlink="">
      <xdr:nvSpPr>
        <xdr:cNvPr id="377" name="公債費負担の状況平均値テキスト"/>
        <xdr:cNvSpPr txBox="1"/>
      </xdr:nvSpPr>
      <xdr:spPr>
        <a:xfrm>
          <a:off x="17106900" y="6905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378" name="フローチャート: 判断 377"/>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83759</xdr:rowOff>
    </xdr:from>
    <xdr:to>
      <xdr:col>77</xdr:col>
      <xdr:colOff>44450</xdr:colOff>
      <xdr:row>43</xdr:row>
      <xdr:rowOff>141212</xdr:rowOff>
    </xdr:to>
    <xdr:cxnSp macro="">
      <xdr:nvCxnSpPr>
        <xdr:cNvPr id="379" name="直線コネクタ 378"/>
        <xdr:cNvCxnSpPr/>
      </xdr:nvCxnSpPr>
      <xdr:spPr>
        <a:xfrm flipV="1">
          <a:off x="15290800" y="745610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77107</xdr:rowOff>
    </xdr:from>
    <xdr:to>
      <xdr:col>77</xdr:col>
      <xdr:colOff>95250</xdr:colOff>
      <xdr:row>42</xdr:row>
      <xdr:rowOff>7257</xdr:rowOff>
    </xdr:to>
    <xdr:sp macro="" textlink="">
      <xdr:nvSpPr>
        <xdr:cNvPr id="380" name="フローチャート: 判断 379"/>
        <xdr:cNvSpPr/>
      </xdr:nvSpPr>
      <xdr:spPr>
        <a:xfrm>
          <a:off x="16129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17434</xdr:rowOff>
    </xdr:from>
    <xdr:ext cx="736600" cy="259045"/>
    <xdr:sp macro="" textlink="">
      <xdr:nvSpPr>
        <xdr:cNvPr id="381" name="テキスト ボックス 380"/>
        <xdr:cNvSpPr txBox="1"/>
      </xdr:nvSpPr>
      <xdr:spPr>
        <a:xfrm>
          <a:off x="15798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141212</xdr:rowOff>
    </xdr:from>
    <xdr:to>
      <xdr:col>72</xdr:col>
      <xdr:colOff>203200</xdr:colOff>
      <xdr:row>44</xdr:row>
      <xdr:rowOff>61685</xdr:rowOff>
    </xdr:to>
    <xdr:cxnSp macro="">
      <xdr:nvCxnSpPr>
        <xdr:cNvPr id="382" name="直線コネクタ 381"/>
        <xdr:cNvCxnSpPr/>
      </xdr:nvCxnSpPr>
      <xdr:spPr>
        <a:xfrm flipV="1">
          <a:off x="14401800" y="7513562"/>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43543</xdr:rowOff>
    </xdr:from>
    <xdr:to>
      <xdr:col>73</xdr:col>
      <xdr:colOff>44450</xdr:colOff>
      <xdr:row>42</xdr:row>
      <xdr:rowOff>145143</xdr:rowOff>
    </xdr:to>
    <xdr:sp macro="" textlink="">
      <xdr:nvSpPr>
        <xdr:cNvPr id="383" name="フローチャート: 判断 382"/>
        <xdr:cNvSpPr/>
      </xdr:nvSpPr>
      <xdr:spPr>
        <a:xfrm>
          <a:off x="15240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155320</xdr:rowOff>
    </xdr:from>
    <xdr:ext cx="762000" cy="259045"/>
    <xdr:sp macro="" textlink="">
      <xdr:nvSpPr>
        <xdr:cNvPr id="384" name="テキスト ボックス 383"/>
        <xdr:cNvSpPr txBox="1"/>
      </xdr:nvSpPr>
      <xdr:spPr>
        <a:xfrm>
          <a:off x="14909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50195</xdr:rowOff>
    </xdr:from>
    <xdr:to>
      <xdr:col>68</xdr:col>
      <xdr:colOff>152400</xdr:colOff>
      <xdr:row>44</xdr:row>
      <xdr:rowOff>61685</xdr:rowOff>
    </xdr:to>
    <xdr:cxnSp macro="">
      <xdr:nvCxnSpPr>
        <xdr:cNvPr id="385" name="直線コネクタ 384"/>
        <xdr:cNvCxnSpPr/>
      </xdr:nvCxnSpPr>
      <xdr:spPr>
        <a:xfrm>
          <a:off x="13512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100995</xdr:rowOff>
    </xdr:from>
    <xdr:to>
      <xdr:col>68</xdr:col>
      <xdr:colOff>203200</xdr:colOff>
      <xdr:row>43</xdr:row>
      <xdr:rowOff>31145</xdr:rowOff>
    </xdr:to>
    <xdr:sp macro="" textlink="">
      <xdr:nvSpPr>
        <xdr:cNvPr id="386" name="フローチャート: 判断 385"/>
        <xdr:cNvSpPr/>
      </xdr:nvSpPr>
      <xdr:spPr>
        <a:xfrm>
          <a:off x="143510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41322</xdr:rowOff>
    </xdr:from>
    <xdr:ext cx="762000" cy="259045"/>
    <xdr:sp macro="" textlink="">
      <xdr:nvSpPr>
        <xdr:cNvPr id="387" name="テキスト ボックス 386"/>
        <xdr:cNvSpPr txBox="1"/>
      </xdr:nvSpPr>
      <xdr:spPr>
        <a:xfrm>
          <a:off x="14020800" y="707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32959</xdr:rowOff>
    </xdr:from>
    <xdr:to>
      <xdr:col>64</xdr:col>
      <xdr:colOff>152400</xdr:colOff>
      <xdr:row>43</xdr:row>
      <xdr:rowOff>134559</xdr:rowOff>
    </xdr:to>
    <xdr:sp macro="" textlink="">
      <xdr:nvSpPr>
        <xdr:cNvPr id="388" name="フローチャート: 判断 387"/>
        <xdr:cNvSpPr/>
      </xdr:nvSpPr>
      <xdr:spPr>
        <a:xfrm>
          <a:off x="13462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144736</xdr:rowOff>
    </xdr:from>
    <xdr:ext cx="762000" cy="259045"/>
    <xdr:sp macro="" textlink="">
      <xdr:nvSpPr>
        <xdr:cNvPr id="389" name="テキスト ボックス 388"/>
        <xdr:cNvSpPr txBox="1"/>
      </xdr:nvSpPr>
      <xdr:spPr>
        <a:xfrm>
          <a:off x="13131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100995</xdr:rowOff>
    </xdr:from>
    <xdr:to>
      <xdr:col>81</xdr:col>
      <xdr:colOff>95250</xdr:colOff>
      <xdr:row>43</xdr:row>
      <xdr:rowOff>31145</xdr:rowOff>
    </xdr:to>
    <xdr:sp macro="" textlink="">
      <xdr:nvSpPr>
        <xdr:cNvPr id="395" name="楕円 394"/>
        <xdr:cNvSpPr/>
      </xdr:nvSpPr>
      <xdr:spPr>
        <a:xfrm>
          <a:off x="169672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73072</xdr:rowOff>
    </xdr:from>
    <xdr:ext cx="762000" cy="259045"/>
    <xdr:sp macro="" textlink="">
      <xdr:nvSpPr>
        <xdr:cNvPr id="396" name="公債費負担の状況該当値テキスト"/>
        <xdr:cNvSpPr txBox="1"/>
      </xdr:nvSpPr>
      <xdr:spPr>
        <a:xfrm>
          <a:off x="17106900" y="727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32959</xdr:rowOff>
    </xdr:from>
    <xdr:to>
      <xdr:col>77</xdr:col>
      <xdr:colOff>95250</xdr:colOff>
      <xdr:row>43</xdr:row>
      <xdr:rowOff>134559</xdr:rowOff>
    </xdr:to>
    <xdr:sp macro="" textlink="">
      <xdr:nvSpPr>
        <xdr:cNvPr id="397" name="楕円 396"/>
        <xdr:cNvSpPr/>
      </xdr:nvSpPr>
      <xdr:spPr>
        <a:xfrm>
          <a:off x="16129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119336</xdr:rowOff>
    </xdr:from>
    <xdr:ext cx="736600" cy="259045"/>
    <xdr:sp macro="" textlink="">
      <xdr:nvSpPr>
        <xdr:cNvPr id="398" name="テキスト ボックス 397"/>
        <xdr:cNvSpPr txBox="1"/>
      </xdr:nvSpPr>
      <xdr:spPr>
        <a:xfrm>
          <a:off x="15798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90412</xdr:rowOff>
    </xdr:from>
    <xdr:to>
      <xdr:col>73</xdr:col>
      <xdr:colOff>44450</xdr:colOff>
      <xdr:row>44</xdr:row>
      <xdr:rowOff>20562</xdr:rowOff>
    </xdr:to>
    <xdr:sp macro="" textlink="">
      <xdr:nvSpPr>
        <xdr:cNvPr id="399" name="楕円 398"/>
        <xdr:cNvSpPr/>
      </xdr:nvSpPr>
      <xdr:spPr>
        <a:xfrm>
          <a:off x="15240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5339</xdr:rowOff>
    </xdr:from>
    <xdr:ext cx="762000" cy="259045"/>
    <xdr:sp macro="" textlink="">
      <xdr:nvSpPr>
        <xdr:cNvPr id="400" name="テキスト ボックス 399"/>
        <xdr:cNvSpPr txBox="1"/>
      </xdr:nvSpPr>
      <xdr:spPr>
        <a:xfrm>
          <a:off x="14909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10885</xdr:rowOff>
    </xdr:from>
    <xdr:to>
      <xdr:col>68</xdr:col>
      <xdr:colOff>203200</xdr:colOff>
      <xdr:row>44</xdr:row>
      <xdr:rowOff>112485</xdr:rowOff>
    </xdr:to>
    <xdr:sp macro="" textlink="">
      <xdr:nvSpPr>
        <xdr:cNvPr id="401" name="楕円 400"/>
        <xdr:cNvSpPr/>
      </xdr:nvSpPr>
      <xdr:spPr>
        <a:xfrm>
          <a:off x="14351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97262</xdr:rowOff>
    </xdr:from>
    <xdr:ext cx="762000" cy="259045"/>
    <xdr:sp macro="" textlink="">
      <xdr:nvSpPr>
        <xdr:cNvPr id="402" name="テキスト ボックス 401"/>
        <xdr:cNvSpPr txBox="1"/>
      </xdr:nvSpPr>
      <xdr:spPr>
        <a:xfrm>
          <a:off x="14020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170845</xdr:rowOff>
    </xdr:from>
    <xdr:to>
      <xdr:col>64</xdr:col>
      <xdr:colOff>152400</xdr:colOff>
      <xdr:row>44</xdr:row>
      <xdr:rowOff>100995</xdr:rowOff>
    </xdr:to>
    <xdr:sp macro="" textlink="">
      <xdr:nvSpPr>
        <xdr:cNvPr id="403" name="楕円 402"/>
        <xdr:cNvSpPr/>
      </xdr:nvSpPr>
      <xdr:spPr>
        <a:xfrm>
          <a:off x="13462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85772</xdr:rowOff>
    </xdr:from>
    <xdr:ext cx="762000" cy="259045"/>
    <xdr:sp macro="" textlink="">
      <xdr:nvSpPr>
        <xdr:cNvPr id="404" name="テキスト ボックス 403"/>
        <xdr:cNvSpPr txBox="1"/>
      </xdr:nvSpPr>
      <xdr:spPr>
        <a:xfrm>
          <a:off x="13131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将来負担比率について、職員の減により退職手当負担見込額が減少したこと、繰上償</a:t>
          </a:r>
        </a:p>
        <a:p>
          <a:r>
            <a:rPr lang="ja-JP" altLang="en-US" sz="1100" b="0" i="0" u="none" strike="noStrike" baseline="0" smtClean="0">
              <a:solidFill>
                <a:schemeClr val="dk1"/>
              </a:solidFill>
              <a:latin typeface="+mn-lt"/>
              <a:ea typeface="+mn-ea"/>
              <a:cs typeface="+mn-cs"/>
            </a:rPr>
            <a:t>還による起債残高の減少、その他特定目的基金等の積立額増加により平成</a:t>
          </a:r>
          <a:r>
            <a:rPr lang="en-US" altLang="ja-JP" sz="1100" b="0" i="0" u="none" strike="noStrike" baseline="0" smtClean="0">
              <a:solidFill>
                <a:schemeClr val="dk1"/>
              </a:solidFill>
              <a:latin typeface="+mn-lt"/>
              <a:ea typeface="+mn-ea"/>
              <a:cs typeface="+mn-cs"/>
            </a:rPr>
            <a:t>23</a:t>
          </a:r>
          <a:r>
            <a:rPr lang="ja-JP" altLang="en-US" sz="1100" b="0" i="0" u="none" strike="noStrike" baseline="0" smtClean="0">
              <a:solidFill>
                <a:schemeClr val="dk1"/>
              </a:solidFill>
              <a:latin typeface="+mn-lt"/>
              <a:ea typeface="+mn-ea"/>
              <a:cs typeface="+mn-cs"/>
            </a:rPr>
            <a:t>年度から比率が下がっている。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5740</xdr:rowOff>
    </xdr:to>
    <xdr:cxnSp macro="">
      <xdr:nvCxnSpPr>
        <xdr:cNvPr id="431" name="直線コネクタ 430"/>
        <xdr:cNvCxnSpPr/>
      </xdr:nvCxnSpPr>
      <xdr:spPr>
        <a:xfrm flipV="1">
          <a:off x="17018000" y="2451100"/>
          <a:ext cx="0" cy="1497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149267</xdr:rowOff>
    </xdr:from>
    <xdr:ext cx="762000" cy="259045"/>
    <xdr:sp macro="" textlink="">
      <xdr:nvSpPr>
        <xdr:cNvPr id="432" name="将来負担の状況最小値テキスト"/>
        <xdr:cNvSpPr txBox="1"/>
      </xdr:nvSpPr>
      <xdr:spPr>
        <a:xfrm>
          <a:off x="17106900" y="392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5740</xdr:rowOff>
    </xdr:from>
    <xdr:to>
      <xdr:col>81</xdr:col>
      <xdr:colOff>133350</xdr:colOff>
      <xdr:row>23</xdr:row>
      <xdr:rowOff>5740</xdr:rowOff>
    </xdr:to>
    <xdr:cxnSp macro="">
      <xdr:nvCxnSpPr>
        <xdr:cNvPr id="433" name="直線コネクタ 432"/>
        <xdr:cNvCxnSpPr/>
      </xdr:nvCxnSpPr>
      <xdr:spPr>
        <a:xfrm>
          <a:off x="16929100" y="39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4"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6"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7" name="フローチャート: 判断 436"/>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8" name="フローチャート: 判断 437"/>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9" name="テキスト ボックス 438"/>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0" name="フローチャート: 判断 439"/>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1" name="テキスト ボックス 440"/>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2" name="フローチャート: 判断 441"/>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3" name="テキスト ボックス 442"/>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4" name="フローチャート: 判断 443"/>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5" name="テキスト ボックス 444"/>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57302</xdr:rowOff>
    </xdr:from>
    <xdr:to>
      <xdr:col>64</xdr:col>
      <xdr:colOff>152400</xdr:colOff>
      <xdr:row>15</xdr:row>
      <xdr:rowOff>158902</xdr:rowOff>
    </xdr:to>
    <xdr:sp macro="" textlink="">
      <xdr:nvSpPr>
        <xdr:cNvPr id="451" name="楕円 450"/>
        <xdr:cNvSpPr/>
      </xdr:nvSpPr>
      <xdr:spPr>
        <a:xfrm>
          <a:off x="13462000" y="26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143679</xdr:rowOff>
    </xdr:from>
    <xdr:ext cx="762000" cy="259045"/>
    <xdr:sp macro="" textlink="">
      <xdr:nvSpPr>
        <xdr:cNvPr id="452" name="テキスト ボックス 451"/>
        <xdr:cNvSpPr txBox="1"/>
      </xdr:nvSpPr>
      <xdr:spPr>
        <a:xfrm>
          <a:off x="13131800" y="271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岡山県西粟倉村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1,487
1,481
57.97
3,316,580
3,150,883
164,465
1,152,707
2,422,572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小規模自治体では、どうしても人件費の割合が高くなりがちであるが、類似</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団体との比較では、</a:t>
          </a:r>
          <a:r>
            <a:rPr lang="en-US" altLang="ja-JP" sz="1100" b="0" i="0" u="none" strike="noStrike" baseline="0" smtClean="0">
              <a:solidFill>
                <a:schemeClr val="dk1"/>
              </a:solidFill>
              <a:latin typeface="+mn-lt"/>
              <a:ea typeface="+mn-ea"/>
              <a:cs typeface="+mn-cs"/>
            </a:rPr>
            <a:t>H22</a:t>
          </a:r>
          <a:r>
            <a:rPr lang="ja-JP" altLang="en-US" sz="1100" b="0" i="0" u="none" strike="noStrike" baseline="0" smtClean="0">
              <a:solidFill>
                <a:schemeClr val="dk1"/>
              </a:solidFill>
              <a:latin typeface="+mn-lt"/>
              <a:ea typeface="+mn-ea"/>
              <a:cs typeface="+mn-cs"/>
            </a:rPr>
            <a:t>、</a:t>
          </a:r>
          <a:r>
            <a:rPr lang="en-US" altLang="ja-JP" sz="1100" b="0" i="0" u="none" strike="noStrike" baseline="0" smtClean="0">
              <a:solidFill>
                <a:schemeClr val="dk1"/>
              </a:solidFill>
              <a:latin typeface="+mn-lt"/>
              <a:ea typeface="+mn-ea"/>
              <a:cs typeface="+mn-cs"/>
            </a:rPr>
            <a:t>H23</a:t>
          </a:r>
          <a:r>
            <a:rPr lang="ja-JP" altLang="en-US" sz="1100" b="0" i="0" u="none" strike="noStrike" baseline="0" smtClean="0">
              <a:solidFill>
                <a:schemeClr val="dk1"/>
              </a:solidFill>
              <a:latin typeface="+mn-lt"/>
              <a:ea typeface="+mn-ea"/>
              <a:cs typeface="+mn-cs"/>
            </a:rPr>
            <a:t>からはほぼ類似団体並に改善していた。しかし、</a:t>
          </a:r>
          <a:r>
            <a:rPr lang="en-US" altLang="ja-JP" sz="1100" b="0" i="0" u="none" strike="noStrike" baseline="0" smtClean="0">
              <a:solidFill>
                <a:schemeClr val="dk1"/>
              </a:solidFill>
              <a:latin typeface="+mn-lt"/>
              <a:ea typeface="+mn-ea"/>
              <a:cs typeface="+mn-cs"/>
            </a:rPr>
            <a:t>H24</a:t>
          </a:r>
          <a:r>
            <a:rPr lang="ja-JP" altLang="en-US" sz="1100" b="0" i="0" u="none" strike="noStrike" baseline="0" smtClean="0">
              <a:solidFill>
                <a:schemeClr val="dk1"/>
              </a:solidFill>
              <a:latin typeface="+mn-lt"/>
              <a:ea typeface="+mn-ea"/>
              <a:cs typeface="+mn-cs"/>
            </a:rPr>
            <a:t>年度からは、全国平均から差が開き悪化している。</a:t>
          </a:r>
          <a:r>
            <a:rPr lang="en-US" altLang="ja-JP" sz="1100" b="0" i="0" u="none" strike="noStrike" baseline="0" smtClean="0">
              <a:solidFill>
                <a:schemeClr val="dk1"/>
              </a:solidFill>
              <a:latin typeface="+mn-lt"/>
              <a:ea typeface="+mn-ea"/>
              <a:cs typeface="+mn-cs"/>
            </a:rPr>
            <a:t>H24</a:t>
          </a:r>
          <a:r>
            <a:rPr lang="ja-JP" altLang="en-US" sz="1100" b="0" i="0" u="none" strike="noStrike" baseline="0" smtClean="0">
              <a:solidFill>
                <a:schemeClr val="dk1"/>
              </a:solidFill>
              <a:latin typeface="+mn-lt"/>
              <a:ea typeface="+mn-ea"/>
              <a:cs typeface="+mn-cs"/>
            </a:rPr>
            <a:t>年度から新規事業が大幅に増え人件費の割合が増えているが、財政運営適正化計画により改善を目指す。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104140</xdr:rowOff>
    </xdr:from>
    <xdr:to>
      <xdr:col>24</xdr:col>
      <xdr:colOff>25400</xdr:colOff>
      <xdr:row>40</xdr:row>
      <xdr:rowOff>39370</xdr:rowOff>
    </xdr:to>
    <xdr:cxnSp macro="">
      <xdr:nvCxnSpPr>
        <xdr:cNvPr id="61" name="直線コネクタ 60"/>
        <xdr:cNvCxnSpPr/>
      </xdr:nvCxnSpPr>
      <xdr:spPr>
        <a:xfrm flipV="1">
          <a:off x="4826000" y="559054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19067</xdr:rowOff>
    </xdr:from>
    <xdr:ext cx="762000" cy="259045"/>
    <xdr:sp macro="" textlink="">
      <xdr:nvSpPr>
        <xdr:cNvPr id="64" name="人件費最大値テキスト"/>
        <xdr:cNvSpPr txBox="1"/>
      </xdr:nvSpPr>
      <xdr:spPr>
        <a:xfrm>
          <a:off x="4914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104140</xdr:rowOff>
    </xdr:from>
    <xdr:to>
      <xdr:col>24</xdr:col>
      <xdr:colOff>114300</xdr:colOff>
      <xdr:row>32</xdr:row>
      <xdr:rowOff>104140</xdr:rowOff>
    </xdr:to>
    <xdr:cxnSp macro="">
      <xdr:nvCxnSpPr>
        <xdr:cNvPr id="65" name="直線コネクタ 64"/>
        <xdr:cNvCxnSpPr/>
      </xdr:nvCxnSpPr>
      <xdr:spPr>
        <a:xfrm>
          <a:off x="4737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69850</xdr:rowOff>
    </xdr:from>
    <xdr:to>
      <xdr:col>24</xdr:col>
      <xdr:colOff>25400</xdr:colOff>
      <xdr:row>36</xdr:row>
      <xdr:rowOff>111760</xdr:rowOff>
    </xdr:to>
    <xdr:cxnSp macro="">
      <xdr:nvCxnSpPr>
        <xdr:cNvPr id="66" name="直線コネクタ 65"/>
        <xdr:cNvCxnSpPr/>
      </xdr:nvCxnSpPr>
      <xdr:spPr>
        <a:xfrm>
          <a:off x="3987800" y="624205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123207</xdr:rowOff>
    </xdr:from>
    <xdr:ext cx="762000" cy="259045"/>
    <xdr:sp macro="" textlink="">
      <xdr:nvSpPr>
        <xdr:cNvPr id="67" name="人件費平均値テキスト"/>
        <xdr:cNvSpPr txBox="1"/>
      </xdr:nvSpPr>
      <xdr:spPr>
        <a:xfrm>
          <a:off x="4914900" y="59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106680</xdr:rowOff>
    </xdr:from>
    <xdr:to>
      <xdr:col>24</xdr:col>
      <xdr:colOff>76200</xdr:colOff>
      <xdr:row>36</xdr:row>
      <xdr:rowOff>36830</xdr:rowOff>
    </xdr:to>
    <xdr:sp macro="" textlink="">
      <xdr:nvSpPr>
        <xdr:cNvPr id="68" name="フローチャート: 判断 67"/>
        <xdr:cNvSpPr/>
      </xdr:nvSpPr>
      <xdr:spPr>
        <a:xfrm>
          <a:off x="47752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66040</xdr:rowOff>
    </xdr:from>
    <xdr:to>
      <xdr:col>19</xdr:col>
      <xdr:colOff>187325</xdr:colOff>
      <xdr:row>36</xdr:row>
      <xdr:rowOff>69850</xdr:rowOff>
    </xdr:to>
    <xdr:cxnSp macro="">
      <xdr:nvCxnSpPr>
        <xdr:cNvPr id="69" name="直線コネクタ 68"/>
        <xdr:cNvCxnSpPr/>
      </xdr:nvCxnSpPr>
      <xdr:spPr>
        <a:xfrm>
          <a:off x="3098800" y="62382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110490</xdr:rowOff>
    </xdr:from>
    <xdr:to>
      <xdr:col>20</xdr:col>
      <xdr:colOff>38100</xdr:colOff>
      <xdr:row>36</xdr:row>
      <xdr:rowOff>40640</xdr:rowOff>
    </xdr:to>
    <xdr:sp macro="" textlink="">
      <xdr:nvSpPr>
        <xdr:cNvPr id="70" name="フローチャート: 判断 69"/>
        <xdr:cNvSpPr/>
      </xdr:nvSpPr>
      <xdr:spPr>
        <a:xfrm>
          <a:off x="3937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71" name="テキスト ボックス 70"/>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66040</xdr:rowOff>
    </xdr:from>
    <xdr:to>
      <xdr:col>15</xdr:col>
      <xdr:colOff>98425</xdr:colOff>
      <xdr:row>36</xdr:row>
      <xdr:rowOff>161290</xdr:rowOff>
    </xdr:to>
    <xdr:cxnSp macro="">
      <xdr:nvCxnSpPr>
        <xdr:cNvPr id="72" name="直線コネクタ 71"/>
        <xdr:cNvCxnSpPr/>
      </xdr:nvCxnSpPr>
      <xdr:spPr>
        <a:xfrm flipV="1">
          <a:off x="2209800" y="623824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74" name="テキスト ボックス 73"/>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130810</xdr:rowOff>
    </xdr:from>
    <xdr:to>
      <xdr:col>11</xdr:col>
      <xdr:colOff>9525</xdr:colOff>
      <xdr:row>36</xdr:row>
      <xdr:rowOff>161290</xdr:rowOff>
    </xdr:to>
    <xdr:cxnSp macro="">
      <xdr:nvCxnSpPr>
        <xdr:cNvPr id="75" name="直線コネクタ 74"/>
        <xdr:cNvCxnSpPr/>
      </xdr:nvCxnSpPr>
      <xdr:spPr>
        <a:xfrm>
          <a:off x="1320800" y="63030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22860</xdr:rowOff>
    </xdr:from>
    <xdr:to>
      <xdr:col>11</xdr:col>
      <xdr:colOff>60325</xdr:colOff>
      <xdr:row>36</xdr:row>
      <xdr:rowOff>124460</xdr:rowOff>
    </xdr:to>
    <xdr:sp macro="" textlink="">
      <xdr:nvSpPr>
        <xdr:cNvPr id="76" name="フローチャート: 判断 75"/>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134637</xdr:rowOff>
    </xdr:from>
    <xdr:ext cx="762000" cy="259045"/>
    <xdr:sp macro="" textlink="">
      <xdr:nvSpPr>
        <xdr:cNvPr id="77" name="テキスト ボックス 76"/>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144780</xdr:rowOff>
    </xdr:from>
    <xdr:to>
      <xdr:col>6</xdr:col>
      <xdr:colOff>171450</xdr:colOff>
      <xdr:row>36</xdr:row>
      <xdr:rowOff>74930</xdr:rowOff>
    </xdr:to>
    <xdr:sp macro="" textlink="">
      <xdr:nvSpPr>
        <xdr:cNvPr id="78" name="フローチャート: 判断 77"/>
        <xdr:cNvSpPr/>
      </xdr:nvSpPr>
      <xdr:spPr>
        <a:xfrm>
          <a:off x="1270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85107</xdr:rowOff>
    </xdr:from>
    <xdr:ext cx="762000" cy="259045"/>
    <xdr:sp macro="" textlink="">
      <xdr:nvSpPr>
        <xdr:cNvPr id="79" name="テキスト ボックス 78"/>
        <xdr:cNvSpPr txBox="1"/>
      </xdr:nvSpPr>
      <xdr:spPr>
        <a:xfrm>
          <a:off x="939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85" name="楕円 84"/>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33037</xdr:rowOff>
    </xdr:from>
    <xdr:ext cx="762000" cy="259045"/>
    <xdr:sp macro="" textlink="">
      <xdr:nvSpPr>
        <xdr:cNvPr id="86" name="人件費該当値テキスト"/>
        <xdr:cNvSpPr txBox="1"/>
      </xdr:nvSpPr>
      <xdr:spPr>
        <a:xfrm>
          <a:off x="49149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19050</xdr:rowOff>
    </xdr:from>
    <xdr:to>
      <xdr:col>20</xdr:col>
      <xdr:colOff>38100</xdr:colOff>
      <xdr:row>36</xdr:row>
      <xdr:rowOff>120650</xdr:rowOff>
    </xdr:to>
    <xdr:sp macro="" textlink="">
      <xdr:nvSpPr>
        <xdr:cNvPr id="87" name="楕円 86"/>
        <xdr:cNvSpPr/>
      </xdr:nvSpPr>
      <xdr:spPr>
        <a:xfrm>
          <a:off x="3937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105427</xdr:rowOff>
    </xdr:from>
    <xdr:ext cx="736600" cy="259045"/>
    <xdr:sp macro="" textlink="">
      <xdr:nvSpPr>
        <xdr:cNvPr id="88" name="テキスト ボックス 87"/>
        <xdr:cNvSpPr txBox="1"/>
      </xdr:nvSpPr>
      <xdr:spPr>
        <a:xfrm>
          <a:off x="3606800" y="627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xdr:rowOff>
    </xdr:from>
    <xdr:to>
      <xdr:col>15</xdr:col>
      <xdr:colOff>149225</xdr:colOff>
      <xdr:row>36</xdr:row>
      <xdr:rowOff>116840</xdr:rowOff>
    </xdr:to>
    <xdr:sp macro="" textlink="">
      <xdr:nvSpPr>
        <xdr:cNvPr id="89" name="楕円 88"/>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90" name="テキスト ボックス 89"/>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110490</xdr:rowOff>
    </xdr:from>
    <xdr:to>
      <xdr:col>11</xdr:col>
      <xdr:colOff>60325</xdr:colOff>
      <xdr:row>37</xdr:row>
      <xdr:rowOff>40640</xdr:rowOff>
    </xdr:to>
    <xdr:sp macro="" textlink="">
      <xdr:nvSpPr>
        <xdr:cNvPr id="91" name="楕円 90"/>
        <xdr:cNvSpPr/>
      </xdr:nvSpPr>
      <xdr:spPr>
        <a:xfrm>
          <a:off x="2159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25417</xdr:rowOff>
    </xdr:from>
    <xdr:ext cx="762000" cy="259045"/>
    <xdr:sp macro="" textlink="">
      <xdr:nvSpPr>
        <xdr:cNvPr id="92" name="テキスト ボックス 91"/>
        <xdr:cNvSpPr txBox="1"/>
      </xdr:nvSpPr>
      <xdr:spPr>
        <a:xfrm>
          <a:off x="18288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80010</xdr:rowOff>
    </xdr:from>
    <xdr:to>
      <xdr:col>6</xdr:col>
      <xdr:colOff>171450</xdr:colOff>
      <xdr:row>37</xdr:row>
      <xdr:rowOff>10160</xdr:rowOff>
    </xdr:to>
    <xdr:sp macro="" textlink="">
      <xdr:nvSpPr>
        <xdr:cNvPr id="93" name="楕円 92"/>
        <xdr:cNvSpPr/>
      </xdr:nvSpPr>
      <xdr:spPr>
        <a:xfrm>
          <a:off x="1270000"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166387</xdr:rowOff>
    </xdr:from>
    <xdr:ext cx="762000" cy="259045"/>
    <xdr:sp macro="" textlink="">
      <xdr:nvSpPr>
        <xdr:cNvPr id="94" name="テキスト ボックス 93"/>
        <xdr:cNvSpPr txBox="1"/>
      </xdr:nvSpPr>
      <xdr:spPr>
        <a:xfrm>
          <a:off x="939800" y="633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平成</a:t>
          </a:r>
          <a:r>
            <a:rPr lang="en-US" altLang="ja-JP" sz="1100" b="0" i="0" u="none" strike="noStrike" baseline="0" smtClean="0">
              <a:solidFill>
                <a:schemeClr val="dk1"/>
              </a:solidFill>
              <a:latin typeface="+mn-lt"/>
              <a:ea typeface="+mn-ea"/>
              <a:cs typeface="+mn-cs"/>
            </a:rPr>
            <a:t>29</a:t>
          </a:r>
          <a:r>
            <a:rPr lang="ja-JP" altLang="en-US" sz="1100" b="0" i="0" u="none" strike="noStrike" baseline="0" smtClean="0">
              <a:solidFill>
                <a:schemeClr val="dk1"/>
              </a:solidFill>
              <a:latin typeface="+mn-lt"/>
              <a:ea typeface="+mn-ea"/>
              <a:cs typeface="+mn-cs"/>
            </a:rPr>
            <a:t>年度は</a:t>
          </a:r>
          <a:r>
            <a:rPr lang="en-US" altLang="ja-JP" sz="1100" b="0" i="0" u="none" strike="noStrike" baseline="0" smtClean="0">
              <a:solidFill>
                <a:schemeClr val="dk1"/>
              </a:solidFill>
              <a:latin typeface="+mn-lt"/>
              <a:ea typeface="+mn-ea"/>
              <a:cs typeface="+mn-cs"/>
            </a:rPr>
            <a:t>2.4</a:t>
          </a:r>
          <a:r>
            <a:rPr lang="ja-JP" altLang="en-US" sz="1100" b="0" i="0" u="none" strike="noStrike" baseline="0" smtClean="0">
              <a:solidFill>
                <a:schemeClr val="dk1"/>
              </a:solidFill>
              <a:latin typeface="+mn-lt"/>
              <a:ea typeface="+mn-ea"/>
              <a:cs typeface="+mn-cs"/>
            </a:rPr>
            <a:t>％まで類似団体に近づいたが、これからも財政運営適正化計画により、物件費の抑制を目指す。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20</xdr:row>
      <xdr:rowOff>115570</xdr:rowOff>
    </xdr:to>
    <xdr:cxnSp macro="">
      <xdr:nvCxnSpPr>
        <xdr:cNvPr id="121" name="直線コネクタ 120"/>
        <xdr:cNvCxnSpPr/>
      </xdr:nvCxnSpPr>
      <xdr:spPr>
        <a:xfrm flipV="1">
          <a:off x="16510000" y="244348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87647</xdr:rowOff>
    </xdr:from>
    <xdr:ext cx="762000" cy="259045"/>
    <xdr:sp macro="" textlink="">
      <xdr:nvSpPr>
        <xdr:cNvPr id="122" name="物件費最小値テキスト"/>
        <xdr:cNvSpPr txBox="1"/>
      </xdr:nvSpPr>
      <xdr:spPr>
        <a:xfrm>
          <a:off x="16598900" y="351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115570</xdr:rowOff>
    </xdr:from>
    <xdr:to>
      <xdr:col>82</xdr:col>
      <xdr:colOff>196850</xdr:colOff>
      <xdr:row>20</xdr:row>
      <xdr:rowOff>115570</xdr:rowOff>
    </xdr:to>
    <xdr:cxnSp macro="">
      <xdr:nvCxnSpPr>
        <xdr:cNvPr id="123" name="直線コネクタ 122"/>
        <xdr:cNvCxnSpPr/>
      </xdr:nvCxnSpPr>
      <xdr:spPr>
        <a:xfrm>
          <a:off x="16421100" y="3544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xdr:rowOff>
    </xdr:from>
    <xdr:to>
      <xdr:col>82</xdr:col>
      <xdr:colOff>107950</xdr:colOff>
      <xdr:row>17</xdr:row>
      <xdr:rowOff>16510</xdr:rowOff>
    </xdr:to>
    <xdr:cxnSp macro="">
      <xdr:nvCxnSpPr>
        <xdr:cNvPr id="126" name="直線コネクタ 125"/>
        <xdr:cNvCxnSpPr/>
      </xdr:nvCxnSpPr>
      <xdr:spPr>
        <a:xfrm flipV="1">
          <a:off x="15671800" y="29159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47007</xdr:rowOff>
    </xdr:from>
    <xdr:ext cx="762000" cy="259045"/>
    <xdr:sp macro="" textlink="">
      <xdr:nvSpPr>
        <xdr:cNvPr id="127" name="物件費平均値テキスト"/>
        <xdr:cNvSpPr txBox="1"/>
      </xdr:nvSpPr>
      <xdr:spPr>
        <a:xfrm>
          <a:off x="16598900" y="2618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28" name="フローチャート: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161290</xdr:rowOff>
    </xdr:from>
    <xdr:to>
      <xdr:col>78</xdr:col>
      <xdr:colOff>69850</xdr:colOff>
      <xdr:row>17</xdr:row>
      <xdr:rowOff>16510</xdr:rowOff>
    </xdr:to>
    <xdr:cxnSp macro="">
      <xdr:nvCxnSpPr>
        <xdr:cNvPr id="129" name="直線コネクタ 128"/>
        <xdr:cNvCxnSpPr/>
      </xdr:nvCxnSpPr>
      <xdr:spPr>
        <a:xfrm>
          <a:off x="14782800" y="29044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0" name="フローチャート: 判断 129"/>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31" name="テキスト ボックス 130"/>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161290</xdr:rowOff>
    </xdr:from>
    <xdr:to>
      <xdr:col>73</xdr:col>
      <xdr:colOff>180975</xdr:colOff>
      <xdr:row>16</xdr:row>
      <xdr:rowOff>161290</xdr:rowOff>
    </xdr:to>
    <xdr:cxnSp macro="">
      <xdr:nvCxnSpPr>
        <xdr:cNvPr id="132" name="直線コネクタ 131"/>
        <xdr:cNvCxnSpPr/>
      </xdr:nvCxnSpPr>
      <xdr:spPr>
        <a:xfrm>
          <a:off x="13893800" y="29044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91440</xdr:rowOff>
    </xdr:from>
    <xdr:to>
      <xdr:col>74</xdr:col>
      <xdr:colOff>31750</xdr:colOff>
      <xdr:row>16</xdr:row>
      <xdr:rowOff>21590</xdr:rowOff>
    </xdr:to>
    <xdr:sp macro="" textlink="">
      <xdr:nvSpPr>
        <xdr:cNvPr id="133" name="フローチャート: 判断 132"/>
        <xdr:cNvSpPr/>
      </xdr:nvSpPr>
      <xdr:spPr>
        <a:xfrm>
          <a:off x="14732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31767</xdr:rowOff>
    </xdr:from>
    <xdr:ext cx="762000" cy="259045"/>
    <xdr:sp macro="" textlink="">
      <xdr:nvSpPr>
        <xdr:cNvPr id="134" name="テキスト ボックス 133"/>
        <xdr:cNvSpPr txBox="1"/>
      </xdr:nvSpPr>
      <xdr:spPr>
        <a:xfrm>
          <a:off x="14401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161290</xdr:rowOff>
    </xdr:from>
    <xdr:to>
      <xdr:col>69</xdr:col>
      <xdr:colOff>92075</xdr:colOff>
      <xdr:row>17</xdr:row>
      <xdr:rowOff>24130</xdr:rowOff>
    </xdr:to>
    <xdr:cxnSp macro="">
      <xdr:nvCxnSpPr>
        <xdr:cNvPr id="135" name="直線コネクタ 134"/>
        <xdr:cNvCxnSpPr/>
      </xdr:nvCxnSpPr>
      <xdr:spPr>
        <a:xfrm flipV="1">
          <a:off x="13004800" y="29044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125730</xdr:rowOff>
    </xdr:from>
    <xdr:to>
      <xdr:col>69</xdr:col>
      <xdr:colOff>142875</xdr:colOff>
      <xdr:row>16</xdr:row>
      <xdr:rowOff>55880</xdr:rowOff>
    </xdr:to>
    <xdr:sp macro="" textlink="">
      <xdr:nvSpPr>
        <xdr:cNvPr id="136" name="フローチャート: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66057</xdr:rowOff>
    </xdr:from>
    <xdr:ext cx="762000" cy="259045"/>
    <xdr:sp macro="" textlink="">
      <xdr:nvSpPr>
        <xdr:cNvPr id="137" name="テキスト ボックス 136"/>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91440</xdr:rowOff>
    </xdr:from>
    <xdr:to>
      <xdr:col>65</xdr:col>
      <xdr:colOff>53975</xdr:colOff>
      <xdr:row>16</xdr:row>
      <xdr:rowOff>21590</xdr:rowOff>
    </xdr:to>
    <xdr:sp macro="" textlink="">
      <xdr:nvSpPr>
        <xdr:cNvPr id="138" name="フローチャート: 判断 137"/>
        <xdr:cNvSpPr/>
      </xdr:nvSpPr>
      <xdr:spPr>
        <a:xfrm>
          <a:off x="12954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31767</xdr:rowOff>
    </xdr:from>
    <xdr:ext cx="762000" cy="259045"/>
    <xdr:sp macro="" textlink="">
      <xdr:nvSpPr>
        <xdr:cNvPr id="139" name="テキスト ボックス 138"/>
        <xdr:cNvSpPr txBox="1"/>
      </xdr:nvSpPr>
      <xdr:spPr>
        <a:xfrm>
          <a:off x="12623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45" name="楕円 144"/>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93997</xdr:rowOff>
    </xdr:from>
    <xdr:ext cx="762000" cy="259045"/>
    <xdr:sp macro="" textlink="">
      <xdr:nvSpPr>
        <xdr:cNvPr id="146" name="物件費該当値テキスト"/>
        <xdr:cNvSpPr txBox="1"/>
      </xdr:nvSpPr>
      <xdr:spPr>
        <a:xfrm>
          <a:off x="165989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137160</xdr:rowOff>
    </xdr:from>
    <xdr:to>
      <xdr:col>78</xdr:col>
      <xdr:colOff>120650</xdr:colOff>
      <xdr:row>17</xdr:row>
      <xdr:rowOff>67310</xdr:rowOff>
    </xdr:to>
    <xdr:sp macro="" textlink="">
      <xdr:nvSpPr>
        <xdr:cNvPr id="147" name="楕円 146"/>
        <xdr:cNvSpPr/>
      </xdr:nvSpPr>
      <xdr:spPr>
        <a:xfrm>
          <a:off x="15621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52087</xdr:rowOff>
    </xdr:from>
    <xdr:ext cx="736600" cy="259045"/>
    <xdr:sp macro="" textlink="">
      <xdr:nvSpPr>
        <xdr:cNvPr id="148" name="テキスト ボックス 147"/>
        <xdr:cNvSpPr txBox="1"/>
      </xdr:nvSpPr>
      <xdr:spPr>
        <a:xfrm>
          <a:off x="15290800" y="296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110490</xdr:rowOff>
    </xdr:from>
    <xdr:to>
      <xdr:col>74</xdr:col>
      <xdr:colOff>31750</xdr:colOff>
      <xdr:row>17</xdr:row>
      <xdr:rowOff>40640</xdr:rowOff>
    </xdr:to>
    <xdr:sp macro="" textlink="">
      <xdr:nvSpPr>
        <xdr:cNvPr id="149" name="楕円 148"/>
        <xdr:cNvSpPr/>
      </xdr:nvSpPr>
      <xdr:spPr>
        <a:xfrm>
          <a:off x="14732000" y="28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25417</xdr:rowOff>
    </xdr:from>
    <xdr:ext cx="762000" cy="259045"/>
    <xdr:sp macro="" textlink="">
      <xdr:nvSpPr>
        <xdr:cNvPr id="150" name="テキスト ボックス 149"/>
        <xdr:cNvSpPr txBox="1"/>
      </xdr:nvSpPr>
      <xdr:spPr>
        <a:xfrm>
          <a:off x="14401800" y="294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110490</xdr:rowOff>
    </xdr:from>
    <xdr:to>
      <xdr:col>69</xdr:col>
      <xdr:colOff>142875</xdr:colOff>
      <xdr:row>17</xdr:row>
      <xdr:rowOff>40640</xdr:rowOff>
    </xdr:to>
    <xdr:sp macro="" textlink="">
      <xdr:nvSpPr>
        <xdr:cNvPr id="151" name="楕円 150"/>
        <xdr:cNvSpPr/>
      </xdr:nvSpPr>
      <xdr:spPr>
        <a:xfrm>
          <a:off x="13843000" y="28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25417</xdr:rowOff>
    </xdr:from>
    <xdr:ext cx="762000" cy="259045"/>
    <xdr:sp macro="" textlink="">
      <xdr:nvSpPr>
        <xdr:cNvPr id="152" name="テキスト ボックス 151"/>
        <xdr:cNvSpPr txBox="1"/>
      </xdr:nvSpPr>
      <xdr:spPr>
        <a:xfrm>
          <a:off x="13512800" y="294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53" name="楕円 152"/>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54" name="テキスト ボックス 153"/>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類似団体平均に近づいていたが、Ｈ</a:t>
          </a:r>
          <a:r>
            <a:rPr lang="en-US" altLang="ja-JP" sz="1100" b="0" i="0" u="none" strike="noStrike" baseline="0" smtClean="0">
              <a:solidFill>
                <a:schemeClr val="dk1"/>
              </a:solidFill>
              <a:latin typeface="+mn-lt"/>
              <a:ea typeface="+mn-ea"/>
              <a:cs typeface="+mn-cs"/>
            </a:rPr>
            <a:t>27</a:t>
          </a:r>
          <a:r>
            <a:rPr lang="ja-JP" altLang="en-US" sz="1100" b="0" i="0" u="none" strike="noStrike" baseline="0" smtClean="0">
              <a:solidFill>
                <a:schemeClr val="dk1"/>
              </a:solidFill>
              <a:latin typeface="+mn-lt"/>
              <a:ea typeface="+mn-ea"/>
              <a:cs typeface="+mn-cs"/>
            </a:rPr>
            <a:t>は類似団体よりも低くなっている。生</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活保護の扶助の抑制のため、就労支援等を行っている結果が現れている。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69850</xdr:rowOff>
    </xdr:to>
    <xdr:cxnSp macro="">
      <xdr:nvCxnSpPr>
        <xdr:cNvPr id="183" name="直線コネクタ 182"/>
        <xdr:cNvCxnSpPr/>
      </xdr:nvCxnSpPr>
      <xdr:spPr>
        <a:xfrm flipV="1">
          <a:off x="4826000" y="91240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6"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7" name="直線コネクタ 186"/>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78015</xdr:rowOff>
    </xdr:from>
    <xdr:to>
      <xdr:col>24</xdr:col>
      <xdr:colOff>25400</xdr:colOff>
      <xdr:row>55</xdr:row>
      <xdr:rowOff>37193</xdr:rowOff>
    </xdr:to>
    <xdr:cxnSp macro="">
      <xdr:nvCxnSpPr>
        <xdr:cNvPr id="188" name="直線コネクタ 187"/>
        <xdr:cNvCxnSpPr/>
      </xdr:nvCxnSpPr>
      <xdr:spPr>
        <a:xfrm flipV="1">
          <a:off x="3987800" y="9336315"/>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20865</xdr:rowOff>
    </xdr:from>
    <xdr:to>
      <xdr:col>19</xdr:col>
      <xdr:colOff>187325</xdr:colOff>
      <xdr:row>55</xdr:row>
      <xdr:rowOff>37193</xdr:rowOff>
    </xdr:to>
    <xdr:cxnSp macro="">
      <xdr:nvCxnSpPr>
        <xdr:cNvPr id="191" name="直線コネクタ 190"/>
        <xdr:cNvCxnSpPr/>
      </xdr:nvCxnSpPr>
      <xdr:spPr>
        <a:xfrm>
          <a:off x="3098800" y="94506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3" name="テキスト ボックス 192"/>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55</xdr:row>
      <xdr:rowOff>53522</xdr:rowOff>
    </xdr:to>
    <xdr:cxnSp macro="">
      <xdr:nvCxnSpPr>
        <xdr:cNvPr id="194" name="直線コネクタ 193"/>
        <xdr:cNvCxnSpPr/>
      </xdr:nvCxnSpPr>
      <xdr:spPr>
        <a:xfrm flipV="1">
          <a:off x="2209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6" name="テキスト ボックス 195"/>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159657</xdr:rowOff>
    </xdr:from>
    <xdr:to>
      <xdr:col>11</xdr:col>
      <xdr:colOff>9525</xdr:colOff>
      <xdr:row>55</xdr:row>
      <xdr:rowOff>53522</xdr:rowOff>
    </xdr:to>
    <xdr:cxnSp macro="">
      <xdr:nvCxnSpPr>
        <xdr:cNvPr id="197" name="直線コネクタ 196"/>
        <xdr:cNvCxnSpPr/>
      </xdr:nvCxnSpPr>
      <xdr:spPr>
        <a:xfrm>
          <a:off x="1320800" y="9417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198" name="フローチャート: 判断 197"/>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199" name="テキスト ボックス 198"/>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00" name="フローチャート: 判断 199"/>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56442</xdr:rowOff>
    </xdr:from>
    <xdr:ext cx="762000" cy="259045"/>
    <xdr:sp macro="" textlink="">
      <xdr:nvSpPr>
        <xdr:cNvPr id="201" name="テキスト ボックス 200"/>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27215</xdr:rowOff>
    </xdr:from>
    <xdr:to>
      <xdr:col>24</xdr:col>
      <xdr:colOff>76200</xdr:colOff>
      <xdr:row>54</xdr:row>
      <xdr:rowOff>128815</xdr:rowOff>
    </xdr:to>
    <xdr:sp macro="" textlink="">
      <xdr:nvSpPr>
        <xdr:cNvPr id="207" name="楕円 206"/>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43742</xdr:rowOff>
    </xdr:from>
    <xdr:ext cx="762000" cy="259045"/>
    <xdr:sp macro="" textlink="">
      <xdr:nvSpPr>
        <xdr:cNvPr id="208" name="扶助費該当値テキスト"/>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157843</xdr:rowOff>
    </xdr:from>
    <xdr:to>
      <xdr:col>20</xdr:col>
      <xdr:colOff>38100</xdr:colOff>
      <xdr:row>55</xdr:row>
      <xdr:rowOff>87993</xdr:rowOff>
    </xdr:to>
    <xdr:sp macro="" textlink="">
      <xdr:nvSpPr>
        <xdr:cNvPr id="209" name="楕円 208"/>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98170</xdr:rowOff>
    </xdr:from>
    <xdr:ext cx="736600" cy="259045"/>
    <xdr:sp macro="" textlink="">
      <xdr:nvSpPr>
        <xdr:cNvPr id="210" name="テキスト ボックス 209"/>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141515</xdr:rowOff>
    </xdr:from>
    <xdr:to>
      <xdr:col>15</xdr:col>
      <xdr:colOff>149225</xdr:colOff>
      <xdr:row>55</xdr:row>
      <xdr:rowOff>71665</xdr:rowOff>
    </xdr:to>
    <xdr:sp macro="" textlink="">
      <xdr:nvSpPr>
        <xdr:cNvPr id="211" name="楕円 210"/>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212" name="テキスト ボックス 211"/>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2722</xdr:rowOff>
    </xdr:from>
    <xdr:to>
      <xdr:col>11</xdr:col>
      <xdr:colOff>60325</xdr:colOff>
      <xdr:row>55</xdr:row>
      <xdr:rowOff>104322</xdr:rowOff>
    </xdr:to>
    <xdr:sp macro="" textlink="">
      <xdr:nvSpPr>
        <xdr:cNvPr id="213" name="楕円 212"/>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89099</xdr:rowOff>
    </xdr:from>
    <xdr:ext cx="762000" cy="259045"/>
    <xdr:sp macro="" textlink="">
      <xdr:nvSpPr>
        <xdr:cNvPr id="214" name="テキスト ボックス 213"/>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15" name="楕円 214"/>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16" name="テキスト ボックス 215"/>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類似団体を少し上回り推移しているが、平成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％に差が開いた。</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26416</xdr:rowOff>
    </xdr:from>
    <xdr:to>
      <xdr:col>82</xdr:col>
      <xdr:colOff>107950</xdr:colOff>
      <xdr:row>59</xdr:row>
      <xdr:rowOff>129286</xdr:rowOff>
    </xdr:to>
    <xdr:cxnSp macro="">
      <xdr:nvCxnSpPr>
        <xdr:cNvPr id="241" name="直線コネクタ 240"/>
        <xdr:cNvCxnSpPr/>
      </xdr:nvCxnSpPr>
      <xdr:spPr>
        <a:xfrm flipV="1">
          <a:off x="16510000" y="9284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101363</xdr:rowOff>
    </xdr:from>
    <xdr:ext cx="762000" cy="259045"/>
    <xdr:sp macro="" textlink="">
      <xdr:nvSpPr>
        <xdr:cNvPr id="242" name="その他最小値テキスト"/>
        <xdr:cNvSpPr txBox="1"/>
      </xdr:nvSpPr>
      <xdr:spPr>
        <a:xfrm>
          <a:off x="16598900" y="1021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129286</xdr:rowOff>
    </xdr:from>
    <xdr:to>
      <xdr:col>82</xdr:col>
      <xdr:colOff>196850</xdr:colOff>
      <xdr:row>59</xdr:row>
      <xdr:rowOff>129286</xdr:rowOff>
    </xdr:to>
    <xdr:cxnSp macro="">
      <xdr:nvCxnSpPr>
        <xdr:cNvPr id="243" name="直線コネクタ 242"/>
        <xdr:cNvCxnSpPr/>
      </xdr:nvCxnSpPr>
      <xdr:spPr>
        <a:xfrm>
          <a:off x="16421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112793</xdr:rowOff>
    </xdr:from>
    <xdr:ext cx="762000" cy="259045"/>
    <xdr:sp macro="" textlink="">
      <xdr:nvSpPr>
        <xdr:cNvPr id="244" name="その他最大値テキスト"/>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26416</xdr:rowOff>
    </xdr:from>
    <xdr:to>
      <xdr:col>82</xdr:col>
      <xdr:colOff>196850</xdr:colOff>
      <xdr:row>54</xdr:row>
      <xdr:rowOff>26416</xdr:rowOff>
    </xdr:to>
    <xdr:cxnSp macro="">
      <xdr:nvCxnSpPr>
        <xdr:cNvPr id="245" name="直線コネクタ 244"/>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149860</xdr:rowOff>
    </xdr:from>
    <xdr:to>
      <xdr:col>82</xdr:col>
      <xdr:colOff>107950</xdr:colOff>
      <xdr:row>57</xdr:row>
      <xdr:rowOff>60706</xdr:rowOff>
    </xdr:to>
    <xdr:cxnSp macro="">
      <xdr:nvCxnSpPr>
        <xdr:cNvPr id="246" name="直線コネクタ 245"/>
        <xdr:cNvCxnSpPr/>
      </xdr:nvCxnSpPr>
      <xdr:spPr>
        <a:xfrm>
          <a:off x="15671800" y="975106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129303</xdr:rowOff>
    </xdr:from>
    <xdr:ext cx="762000" cy="259045"/>
    <xdr:sp macro="" textlink="">
      <xdr:nvSpPr>
        <xdr:cNvPr id="247" name="その他平均値テキスト"/>
        <xdr:cNvSpPr txBox="1"/>
      </xdr:nvSpPr>
      <xdr:spPr>
        <a:xfrm>
          <a:off x="16598900" y="9559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48" name="フローチャート: 判断 247"/>
        <xdr:cNvSpPr/>
      </xdr:nvSpPr>
      <xdr:spPr>
        <a:xfrm>
          <a:off x="164592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57</xdr:row>
      <xdr:rowOff>37846</xdr:rowOff>
    </xdr:to>
    <xdr:cxnSp macro="">
      <xdr:nvCxnSpPr>
        <xdr:cNvPr id="249" name="直線コネクタ 248"/>
        <xdr:cNvCxnSpPr/>
      </xdr:nvCxnSpPr>
      <xdr:spPr>
        <a:xfrm flipV="1">
          <a:off x="14782800" y="97510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85344</xdr:rowOff>
    </xdr:from>
    <xdr:to>
      <xdr:col>78</xdr:col>
      <xdr:colOff>120650</xdr:colOff>
      <xdr:row>57</xdr:row>
      <xdr:rowOff>15494</xdr:rowOff>
    </xdr:to>
    <xdr:sp macro="" textlink="">
      <xdr:nvSpPr>
        <xdr:cNvPr id="250" name="フローチャート: 判断 249"/>
        <xdr:cNvSpPr/>
      </xdr:nvSpPr>
      <xdr:spPr>
        <a:xfrm>
          <a:off x="15621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25671</xdr:rowOff>
    </xdr:from>
    <xdr:ext cx="736600" cy="259045"/>
    <xdr:sp macro="" textlink="">
      <xdr:nvSpPr>
        <xdr:cNvPr id="251" name="テキスト ボックス 250"/>
        <xdr:cNvSpPr txBox="1"/>
      </xdr:nvSpPr>
      <xdr:spPr>
        <a:xfrm>
          <a:off x="15290800" y="945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57</xdr:row>
      <xdr:rowOff>37846</xdr:rowOff>
    </xdr:to>
    <xdr:cxnSp macro="">
      <xdr:nvCxnSpPr>
        <xdr:cNvPr id="252" name="直線コネクタ 251"/>
        <xdr:cNvCxnSpPr/>
      </xdr:nvCxnSpPr>
      <xdr:spPr>
        <a:xfrm>
          <a:off x="13893800" y="97510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108204</xdr:rowOff>
    </xdr:from>
    <xdr:to>
      <xdr:col>74</xdr:col>
      <xdr:colOff>31750</xdr:colOff>
      <xdr:row>57</xdr:row>
      <xdr:rowOff>38354</xdr:rowOff>
    </xdr:to>
    <xdr:sp macro="" textlink="">
      <xdr:nvSpPr>
        <xdr:cNvPr id="253" name="フローチャート: 判断 252"/>
        <xdr:cNvSpPr/>
      </xdr:nvSpPr>
      <xdr:spPr>
        <a:xfrm>
          <a:off x="14732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48531</xdr:rowOff>
    </xdr:from>
    <xdr:ext cx="762000" cy="259045"/>
    <xdr:sp macro="" textlink="">
      <xdr:nvSpPr>
        <xdr:cNvPr id="254" name="テキスト ボックス 253"/>
        <xdr:cNvSpPr txBox="1"/>
      </xdr:nvSpPr>
      <xdr:spPr>
        <a:xfrm>
          <a:off x="14401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90424</xdr:rowOff>
    </xdr:from>
    <xdr:to>
      <xdr:col>69</xdr:col>
      <xdr:colOff>92075</xdr:colOff>
      <xdr:row>56</xdr:row>
      <xdr:rowOff>149860</xdr:rowOff>
    </xdr:to>
    <xdr:cxnSp macro="">
      <xdr:nvCxnSpPr>
        <xdr:cNvPr id="255" name="直線コネクタ 254"/>
        <xdr:cNvCxnSpPr/>
      </xdr:nvCxnSpPr>
      <xdr:spPr>
        <a:xfrm>
          <a:off x="13004800" y="96916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21336</xdr:rowOff>
    </xdr:from>
    <xdr:to>
      <xdr:col>69</xdr:col>
      <xdr:colOff>142875</xdr:colOff>
      <xdr:row>56</xdr:row>
      <xdr:rowOff>122936</xdr:rowOff>
    </xdr:to>
    <xdr:sp macro="" textlink="">
      <xdr:nvSpPr>
        <xdr:cNvPr id="256" name="フローチャート: 判断 255"/>
        <xdr:cNvSpPr/>
      </xdr:nvSpPr>
      <xdr:spPr>
        <a:xfrm>
          <a:off x="13843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133113</xdr:rowOff>
    </xdr:from>
    <xdr:ext cx="762000" cy="259045"/>
    <xdr:sp macro="" textlink="">
      <xdr:nvSpPr>
        <xdr:cNvPr id="257" name="テキスト ボックス 256"/>
        <xdr:cNvSpPr txBox="1"/>
      </xdr:nvSpPr>
      <xdr:spPr>
        <a:xfrm>
          <a:off x="13512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8" name="フローチャート: 判断 257"/>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9" name="テキスト ボックス 258"/>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9906</xdr:rowOff>
    </xdr:from>
    <xdr:to>
      <xdr:col>82</xdr:col>
      <xdr:colOff>158750</xdr:colOff>
      <xdr:row>57</xdr:row>
      <xdr:rowOff>111506</xdr:rowOff>
    </xdr:to>
    <xdr:sp macro="" textlink="">
      <xdr:nvSpPr>
        <xdr:cNvPr id="265" name="楕円 264"/>
        <xdr:cNvSpPr/>
      </xdr:nvSpPr>
      <xdr:spPr>
        <a:xfrm>
          <a:off x="164592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153433</xdr:rowOff>
    </xdr:from>
    <xdr:ext cx="762000" cy="259045"/>
    <xdr:sp macro="" textlink="">
      <xdr:nvSpPr>
        <xdr:cNvPr id="266" name="その他該当値テキスト"/>
        <xdr:cNvSpPr txBox="1"/>
      </xdr:nvSpPr>
      <xdr:spPr>
        <a:xfrm>
          <a:off x="165989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99060</xdr:rowOff>
    </xdr:from>
    <xdr:to>
      <xdr:col>78</xdr:col>
      <xdr:colOff>120650</xdr:colOff>
      <xdr:row>57</xdr:row>
      <xdr:rowOff>29210</xdr:rowOff>
    </xdr:to>
    <xdr:sp macro="" textlink="">
      <xdr:nvSpPr>
        <xdr:cNvPr id="267" name="楕円 266"/>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68" name="テキスト ボックス 267"/>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158496</xdr:rowOff>
    </xdr:from>
    <xdr:to>
      <xdr:col>74</xdr:col>
      <xdr:colOff>31750</xdr:colOff>
      <xdr:row>57</xdr:row>
      <xdr:rowOff>88646</xdr:rowOff>
    </xdr:to>
    <xdr:sp macro="" textlink="">
      <xdr:nvSpPr>
        <xdr:cNvPr id="269" name="楕円 268"/>
        <xdr:cNvSpPr/>
      </xdr:nvSpPr>
      <xdr:spPr>
        <a:xfrm>
          <a:off x="14732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73423</xdr:rowOff>
    </xdr:from>
    <xdr:ext cx="762000" cy="259045"/>
    <xdr:sp macro="" textlink="">
      <xdr:nvSpPr>
        <xdr:cNvPr id="270" name="テキスト ボックス 269"/>
        <xdr:cNvSpPr txBox="1"/>
      </xdr:nvSpPr>
      <xdr:spPr>
        <a:xfrm>
          <a:off x="14401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71" name="楕円 270"/>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72" name="テキスト ボックス 271"/>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39624</xdr:rowOff>
    </xdr:from>
    <xdr:to>
      <xdr:col>65</xdr:col>
      <xdr:colOff>53975</xdr:colOff>
      <xdr:row>56</xdr:row>
      <xdr:rowOff>141224</xdr:rowOff>
    </xdr:to>
    <xdr:sp macro="" textlink="">
      <xdr:nvSpPr>
        <xdr:cNvPr id="273" name="楕円 272"/>
        <xdr:cNvSpPr/>
      </xdr:nvSpPr>
      <xdr:spPr>
        <a:xfrm>
          <a:off x="12954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126001</xdr:rowOff>
    </xdr:from>
    <xdr:ext cx="762000" cy="259045"/>
    <xdr:sp macro="" textlink="">
      <xdr:nvSpPr>
        <xdr:cNvPr id="274" name="テキスト ボックス 273"/>
        <xdr:cNvSpPr txBox="1"/>
      </xdr:nvSpPr>
      <xdr:spPr>
        <a:xfrm>
          <a:off x="12623800" y="972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平成</a:t>
          </a:r>
          <a:r>
            <a:rPr lang="en-US" altLang="ja-JP" sz="1100" b="0" i="0" u="none" strike="noStrike" baseline="0" smtClean="0">
              <a:solidFill>
                <a:schemeClr val="dk1"/>
              </a:solidFill>
              <a:latin typeface="+mn-lt"/>
              <a:ea typeface="+mn-ea"/>
              <a:cs typeface="+mn-cs"/>
            </a:rPr>
            <a:t>23</a:t>
          </a:r>
          <a:r>
            <a:rPr lang="ja-JP" altLang="en-US" sz="1100" b="0" i="0" u="none" strike="noStrike" baseline="0" smtClean="0">
              <a:solidFill>
                <a:schemeClr val="dk1"/>
              </a:solidFill>
              <a:latin typeface="+mn-lt"/>
              <a:ea typeface="+mn-ea"/>
              <a:cs typeface="+mn-cs"/>
            </a:rPr>
            <a:t>年度から少しずつ悪化していたが、平成</a:t>
          </a:r>
          <a:r>
            <a:rPr lang="en-US" altLang="ja-JP" sz="1100" b="0" i="0" u="none" strike="noStrike" baseline="0" smtClean="0">
              <a:solidFill>
                <a:schemeClr val="dk1"/>
              </a:solidFill>
              <a:latin typeface="+mn-lt"/>
              <a:ea typeface="+mn-ea"/>
              <a:cs typeface="+mn-cs"/>
            </a:rPr>
            <a:t>29</a:t>
          </a:r>
          <a:r>
            <a:rPr lang="ja-JP" altLang="en-US" sz="1100" b="0" i="0" u="none" strike="noStrike" baseline="0" smtClean="0">
              <a:solidFill>
                <a:schemeClr val="dk1"/>
              </a:solidFill>
              <a:latin typeface="+mn-lt"/>
              <a:ea typeface="+mn-ea"/>
              <a:cs typeface="+mn-cs"/>
            </a:rPr>
            <a:t>年度は</a:t>
          </a:r>
          <a:r>
            <a:rPr lang="en-US" altLang="ja-JP" sz="1100" b="0" i="0" u="none" strike="noStrike" baseline="0" smtClean="0">
              <a:solidFill>
                <a:schemeClr val="dk1"/>
              </a:solidFill>
              <a:latin typeface="+mn-lt"/>
              <a:ea typeface="+mn-ea"/>
              <a:cs typeface="+mn-cs"/>
            </a:rPr>
            <a:t>1.6</a:t>
          </a:r>
          <a:r>
            <a:rPr lang="ja-JP" altLang="en-US" sz="1100" b="0" i="0" u="none" strike="noStrike" baseline="0" smtClean="0">
              <a:solidFill>
                <a:schemeClr val="dk1"/>
              </a:solidFill>
              <a:latin typeface="+mn-lt"/>
              <a:ea typeface="+mn-ea"/>
              <a:cs typeface="+mn-cs"/>
            </a:rPr>
            <a:t>％まで類似団体と差が縮まっている。財政運営適正化計画により、さらに補助費の抑制を目指す。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8" name="テキスト ボックス 29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51562</xdr:rowOff>
    </xdr:to>
    <xdr:cxnSp macro="">
      <xdr:nvCxnSpPr>
        <xdr:cNvPr id="300" name="直線コネクタ 299"/>
        <xdr:cNvCxnSpPr/>
      </xdr:nvCxnSpPr>
      <xdr:spPr>
        <a:xfrm flipV="1">
          <a:off x="16510000" y="56362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1"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2" name="直線コネクタ 301"/>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3"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4" name="直線コネクタ 303"/>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58420</xdr:rowOff>
    </xdr:to>
    <xdr:cxnSp macro="">
      <xdr:nvCxnSpPr>
        <xdr:cNvPr id="305" name="直線コネクタ 304"/>
        <xdr:cNvCxnSpPr/>
      </xdr:nvCxnSpPr>
      <xdr:spPr>
        <a:xfrm>
          <a:off x="15671800" y="61940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6"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7" name="フローチャート: 判断 306"/>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65278</xdr:rowOff>
    </xdr:from>
    <xdr:to>
      <xdr:col>78</xdr:col>
      <xdr:colOff>69850</xdr:colOff>
      <xdr:row>36</xdr:row>
      <xdr:rowOff>21844</xdr:rowOff>
    </xdr:to>
    <xdr:cxnSp macro="">
      <xdr:nvCxnSpPr>
        <xdr:cNvPr id="308" name="直線コネクタ 307"/>
        <xdr:cNvCxnSpPr/>
      </xdr:nvCxnSpPr>
      <xdr:spPr>
        <a:xfrm>
          <a:off x="14782800" y="606602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9" name="フローチャート: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0" name="テキスト ボックス 309"/>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65278</xdr:rowOff>
    </xdr:from>
    <xdr:to>
      <xdr:col>73</xdr:col>
      <xdr:colOff>180975</xdr:colOff>
      <xdr:row>35</xdr:row>
      <xdr:rowOff>129286</xdr:rowOff>
    </xdr:to>
    <xdr:cxnSp macro="">
      <xdr:nvCxnSpPr>
        <xdr:cNvPr id="311" name="直線コネクタ 310"/>
        <xdr:cNvCxnSpPr/>
      </xdr:nvCxnSpPr>
      <xdr:spPr>
        <a:xfrm flipV="1">
          <a:off x="13893800" y="60660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2" name="フローチャート: 判断 311"/>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3" name="テキスト ボックス 312"/>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101854</xdr:rowOff>
    </xdr:from>
    <xdr:to>
      <xdr:col>69</xdr:col>
      <xdr:colOff>92075</xdr:colOff>
      <xdr:row>35</xdr:row>
      <xdr:rowOff>129286</xdr:rowOff>
    </xdr:to>
    <xdr:cxnSp macro="">
      <xdr:nvCxnSpPr>
        <xdr:cNvPr id="314" name="直線コネクタ 313"/>
        <xdr:cNvCxnSpPr/>
      </xdr:nvCxnSpPr>
      <xdr:spPr>
        <a:xfrm>
          <a:off x="13004800" y="61026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46482</xdr:rowOff>
    </xdr:from>
    <xdr:to>
      <xdr:col>69</xdr:col>
      <xdr:colOff>142875</xdr:colOff>
      <xdr:row>37</xdr:row>
      <xdr:rowOff>148082</xdr:rowOff>
    </xdr:to>
    <xdr:sp macro="" textlink="">
      <xdr:nvSpPr>
        <xdr:cNvPr id="315" name="フローチャート: 判断 314"/>
        <xdr:cNvSpPr/>
      </xdr:nvSpPr>
      <xdr:spPr>
        <a:xfrm>
          <a:off x="13843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132859</xdr:rowOff>
    </xdr:from>
    <xdr:ext cx="762000" cy="259045"/>
    <xdr:sp macro="" textlink="">
      <xdr:nvSpPr>
        <xdr:cNvPr id="316" name="テキスト ボックス 315"/>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7" name="フローチャート: 判断 316"/>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18" name="テキスト ボックス 317"/>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24" name="楕円 323"/>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25"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26" name="楕円 325"/>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27" name="テキスト ボックス 326"/>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14478</xdr:rowOff>
    </xdr:from>
    <xdr:to>
      <xdr:col>74</xdr:col>
      <xdr:colOff>31750</xdr:colOff>
      <xdr:row>35</xdr:row>
      <xdr:rowOff>116078</xdr:rowOff>
    </xdr:to>
    <xdr:sp macro="" textlink="">
      <xdr:nvSpPr>
        <xdr:cNvPr id="328" name="楕円 327"/>
        <xdr:cNvSpPr/>
      </xdr:nvSpPr>
      <xdr:spPr>
        <a:xfrm>
          <a:off x="14732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126255</xdr:rowOff>
    </xdr:from>
    <xdr:ext cx="762000" cy="259045"/>
    <xdr:sp macro="" textlink="">
      <xdr:nvSpPr>
        <xdr:cNvPr id="329" name="テキスト ボックス 328"/>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78486</xdr:rowOff>
    </xdr:from>
    <xdr:to>
      <xdr:col>69</xdr:col>
      <xdr:colOff>142875</xdr:colOff>
      <xdr:row>36</xdr:row>
      <xdr:rowOff>8636</xdr:rowOff>
    </xdr:to>
    <xdr:sp macro="" textlink="">
      <xdr:nvSpPr>
        <xdr:cNvPr id="330" name="楕円 329"/>
        <xdr:cNvSpPr/>
      </xdr:nvSpPr>
      <xdr:spPr>
        <a:xfrm>
          <a:off x="13843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18813</xdr:rowOff>
    </xdr:from>
    <xdr:ext cx="762000" cy="259045"/>
    <xdr:sp macro="" textlink="">
      <xdr:nvSpPr>
        <xdr:cNvPr id="331" name="テキスト ボックス 330"/>
        <xdr:cNvSpPr txBox="1"/>
      </xdr:nvSpPr>
      <xdr:spPr>
        <a:xfrm>
          <a:off x="13512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51054</xdr:rowOff>
    </xdr:from>
    <xdr:to>
      <xdr:col>65</xdr:col>
      <xdr:colOff>53975</xdr:colOff>
      <xdr:row>35</xdr:row>
      <xdr:rowOff>152654</xdr:rowOff>
    </xdr:to>
    <xdr:sp macro="" textlink="">
      <xdr:nvSpPr>
        <xdr:cNvPr id="332" name="楕円 331"/>
        <xdr:cNvSpPr/>
      </xdr:nvSpPr>
      <xdr:spPr>
        <a:xfrm>
          <a:off x="12954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162831</xdr:rowOff>
    </xdr:from>
    <xdr:ext cx="762000" cy="259045"/>
    <xdr:sp macro="" textlink="">
      <xdr:nvSpPr>
        <xdr:cNvPr id="333" name="テキスト ボックス 332"/>
        <xdr:cNvSpPr txBox="1"/>
      </xdr:nvSpPr>
      <xdr:spPr>
        <a:xfrm>
          <a:off x="12623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i="0" u="none" strike="noStrike" baseline="0" smtClean="0">
              <a:solidFill>
                <a:schemeClr val="dk1"/>
              </a:solidFill>
              <a:latin typeface="+mn-lt"/>
              <a:ea typeface="+mn-ea"/>
              <a:cs typeface="+mn-cs"/>
            </a:rPr>
            <a:t>H18</a:t>
          </a:r>
          <a:r>
            <a:rPr lang="ja-JP" altLang="en-US" sz="1100" b="0" i="0" u="none" strike="noStrike" baseline="0" smtClean="0">
              <a:solidFill>
                <a:schemeClr val="dk1"/>
              </a:solidFill>
              <a:latin typeface="+mn-lt"/>
              <a:ea typeface="+mn-ea"/>
              <a:cs typeface="+mn-cs"/>
            </a:rPr>
            <a:t>年度から公債費適正化計画を策定し、</a:t>
          </a:r>
          <a:r>
            <a:rPr lang="en-US" altLang="ja-JP" sz="1100" b="0" i="0" u="none" strike="noStrike" baseline="0" smtClean="0">
              <a:solidFill>
                <a:schemeClr val="dk1"/>
              </a:solidFill>
              <a:latin typeface="+mn-lt"/>
              <a:ea typeface="+mn-ea"/>
              <a:cs typeface="+mn-cs"/>
            </a:rPr>
            <a:t>H19</a:t>
          </a:r>
          <a:r>
            <a:rPr lang="ja-JP" altLang="en-US" sz="1100" b="0" i="0" u="none" strike="noStrike" baseline="0" smtClean="0">
              <a:solidFill>
                <a:schemeClr val="dk1"/>
              </a:solidFill>
              <a:latin typeface="+mn-lt"/>
              <a:ea typeface="+mn-ea"/>
              <a:cs typeface="+mn-cs"/>
            </a:rPr>
            <a:t>～</a:t>
          </a:r>
          <a:r>
            <a:rPr lang="en-US" altLang="ja-JP" sz="1100" b="0" i="0" u="none" strike="noStrike" baseline="0" smtClean="0">
              <a:solidFill>
                <a:schemeClr val="dk1"/>
              </a:solidFill>
              <a:latin typeface="+mn-lt"/>
              <a:ea typeface="+mn-ea"/>
              <a:cs typeface="+mn-cs"/>
            </a:rPr>
            <a:t>H23</a:t>
          </a:r>
          <a:r>
            <a:rPr lang="ja-JP" altLang="en-US" sz="1100" b="0" i="0" u="none" strike="noStrike" baseline="0" smtClean="0">
              <a:solidFill>
                <a:schemeClr val="dk1"/>
              </a:solidFill>
              <a:latin typeface="+mn-lt"/>
              <a:ea typeface="+mn-ea"/>
              <a:cs typeface="+mn-cs"/>
            </a:rPr>
            <a:t>年度の</a:t>
          </a:r>
          <a:r>
            <a:rPr lang="en-US" altLang="ja-JP" sz="1100" b="0" i="0" u="none" strike="noStrike" baseline="0" smtClean="0">
              <a:solidFill>
                <a:schemeClr val="dk1"/>
              </a:solidFill>
              <a:latin typeface="+mn-lt"/>
              <a:ea typeface="+mn-ea"/>
              <a:cs typeface="+mn-cs"/>
            </a:rPr>
            <a:t>5</a:t>
          </a:r>
          <a:r>
            <a:rPr lang="ja-JP" altLang="en-US" sz="1100" b="0" i="0" u="none" strike="noStrike" baseline="0" smtClean="0">
              <a:solidFill>
                <a:schemeClr val="dk1"/>
              </a:solidFill>
              <a:latin typeface="+mn-lt"/>
              <a:ea typeface="+mn-ea"/>
              <a:cs typeface="+mn-cs"/>
            </a:rPr>
            <a:t>年間で地方</a:t>
          </a:r>
        </a:p>
        <a:p>
          <a:r>
            <a:rPr lang="ja-JP" altLang="en-US" sz="1100" b="0" i="0" u="none" strike="noStrike" baseline="0" smtClean="0">
              <a:solidFill>
                <a:schemeClr val="dk1"/>
              </a:solidFill>
              <a:latin typeface="+mn-lt"/>
              <a:ea typeface="+mn-ea"/>
              <a:cs typeface="+mn-cs"/>
            </a:rPr>
            <a:t>債発行総額</a:t>
          </a:r>
          <a:r>
            <a:rPr lang="en-US" altLang="ja-JP" sz="1100" b="0" i="0" u="none" strike="noStrike" baseline="0" smtClean="0">
              <a:solidFill>
                <a:schemeClr val="dk1"/>
              </a:solidFill>
              <a:latin typeface="+mn-lt"/>
              <a:ea typeface="+mn-ea"/>
              <a:cs typeface="+mn-cs"/>
            </a:rPr>
            <a:t>6.0</a:t>
          </a:r>
          <a:r>
            <a:rPr lang="ja-JP" altLang="en-US" sz="1100" b="0" i="0" u="none" strike="noStrike" baseline="0" smtClean="0">
              <a:solidFill>
                <a:schemeClr val="dk1"/>
              </a:solidFill>
              <a:latin typeface="+mn-lt"/>
              <a:ea typeface="+mn-ea"/>
              <a:cs typeface="+mn-cs"/>
            </a:rPr>
            <a:t>億円（臨時財政対策債を除く。）をおおむね達成し、</a:t>
          </a:r>
          <a:r>
            <a:rPr lang="en-US" altLang="ja-JP" sz="1100" b="0" i="0" u="none" strike="noStrike" baseline="0" smtClean="0">
              <a:solidFill>
                <a:schemeClr val="dk1"/>
              </a:solidFill>
              <a:latin typeface="+mn-lt"/>
              <a:ea typeface="+mn-ea"/>
              <a:cs typeface="+mn-cs"/>
            </a:rPr>
            <a:t>H21</a:t>
          </a:r>
          <a:r>
            <a:rPr lang="ja-JP" altLang="en-US" sz="1100" b="0" i="0" u="none" strike="noStrike" baseline="0" smtClean="0">
              <a:solidFill>
                <a:schemeClr val="dk1"/>
              </a:solidFill>
              <a:latin typeface="+mn-lt"/>
              <a:ea typeface="+mn-ea"/>
              <a:cs typeface="+mn-cs"/>
            </a:rPr>
            <a:t>年度</a:t>
          </a:r>
        </a:p>
        <a:p>
          <a:r>
            <a:rPr lang="ja-JP" altLang="en-US" sz="1100" b="0" i="0" u="none" strike="noStrike" baseline="0" smtClean="0">
              <a:solidFill>
                <a:schemeClr val="dk1"/>
              </a:solidFill>
              <a:latin typeface="+mn-lt"/>
              <a:ea typeface="+mn-ea"/>
              <a:cs typeface="+mn-cs"/>
            </a:rPr>
            <a:t>には、約</a:t>
          </a:r>
          <a:r>
            <a:rPr lang="en-US" altLang="ja-JP" sz="1100" b="0" i="0" u="none" strike="noStrike" baseline="0" smtClean="0">
              <a:solidFill>
                <a:schemeClr val="dk1"/>
              </a:solidFill>
              <a:latin typeface="+mn-lt"/>
              <a:ea typeface="+mn-ea"/>
              <a:cs typeface="+mn-cs"/>
            </a:rPr>
            <a:t>1</a:t>
          </a:r>
          <a:r>
            <a:rPr lang="ja-JP" altLang="en-US" sz="1100" b="0" i="0" u="none" strike="noStrike" baseline="0" smtClean="0">
              <a:solidFill>
                <a:schemeClr val="dk1"/>
              </a:solidFill>
              <a:latin typeface="+mn-lt"/>
              <a:ea typeface="+mn-ea"/>
              <a:cs typeface="+mn-cs"/>
            </a:rPr>
            <a:t>億円の公的資金補償金免除繰上償還と臨時財政対策債（縁故債</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分）の繰上償還を行い、地方債の残高を減らし、</a:t>
          </a:r>
          <a:r>
            <a:rPr lang="en-US" altLang="ja-JP" sz="1100" b="0" i="0" u="none" strike="noStrike" baseline="0" smtClean="0">
              <a:solidFill>
                <a:schemeClr val="dk1"/>
              </a:solidFill>
              <a:latin typeface="+mn-lt"/>
              <a:ea typeface="+mn-ea"/>
              <a:cs typeface="+mn-cs"/>
            </a:rPr>
            <a:t>H23</a:t>
          </a:r>
          <a:r>
            <a:rPr lang="ja-JP" altLang="en-US" sz="1100" b="0" i="0" u="none" strike="noStrike" baseline="0" smtClean="0">
              <a:solidFill>
                <a:schemeClr val="dk1"/>
              </a:solidFill>
              <a:latin typeface="+mn-lt"/>
              <a:ea typeface="+mn-ea"/>
              <a:cs typeface="+mn-cs"/>
            </a:rPr>
            <a:t>年度経常収支比率に占める割合は</a:t>
          </a:r>
          <a:r>
            <a:rPr lang="en-US" altLang="ja-JP" sz="1100" b="0" i="0" u="none" strike="noStrike" baseline="0" smtClean="0">
              <a:solidFill>
                <a:schemeClr val="dk1"/>
              </a:solidFill>
              <a:latin typeface="+mn-lt"/>
              <a:ea typeface="+mn-ea"/>
              <a:cs typeface="+mn-cs"/>
            </a:rPr>
            <a:t>22.3%</a:t>
          </a:r>
          <a:r>
            <a:rPr lang="ja-JP" altLang="en-US" sz="1100" b="0" i="0" u="none" strike="noStrike" baseline="0" smtClean="0">
              <a:solidFill>
                <a:schemeClr val="dk1"/>
              </a:solidFill>
              <a:latin typeface="+mn-lt"/>
              <a:ea typeface="+mn-ea"/>
              <a:cs typeface="+mn-cs"/>
            </a:rPr>
            <a:t>にまで減少し、類似団体水準に近づいてきた。</a:t>
          </a:r>
          <a:r>
            <a:rPr lang="en-US" altLang="ja-JP" sz="1100" b="0" i="0" u="none" strike="noStrike" baseline="0" smtClean="0">
              <a:solidFill>
                <a:schemeClr val="dk1"/>
              </a:solidFill>
              <a:latin typeface="+mn-lt"/>
              <a:ea typeface="+mn-ea"/>
              <a:cs typeface="+mn-cs"/>
            </a:rPr>
            <a:t>H24</a:t>
          </a:r>
          <a:r>
            <a:rPr lang="ja-JP" altLang="en-US" sz="1100" b="0" i="0" u="none" strike="noStrike" baseline="0" smtClean="0">
              <a:solidFill>
                <a:schemeClr val="dk1"/>
              </a:solidFill>
              <a:latin typeface="+mn-lt"/>
              <a:ea typeface="+mn-ea"/>
              <a:cs typeface="+mn-cs"/>
            </a:rPr>
            <a:t>は、借入額の増により一時的に</a:t>
          </a:r>
          <a:r>
            <a:rPr lang="en-US" altLang="ja-JP" sz="1100" b="0" i="0" u="none" strike="noStrike" baseline="0" smtClean="0">
              <a:solidFill>
                <a:schemeClr val="dk1"/>
              </a:solidFill>
              <a:latin typeface="+mn-lt"/>
              <a:ea typeface="+mn-ea"/>
              <a:cs typeface="+mn-cs"/>
            </a:rPr>
            <a:t>3.6</a:t>
          </a:r>
          <a:r>
            <a:rPr lang="ja-JP" altLang="en-US" sz="1100" b="0" i="0" u="none" strike="noStrike" baseline="0" smtClean="0">
              <a:solidFill>
                <a:schemeClr val="dk1"/>
              </a:solidFill>
              <a:latin typeface="+mn-lt"/>
              <a:ea typeface="+mn-ea"/>
              <a:cs typeface="+mn-cs"/>
            </a:rPr>
            <a:t>％離れたが、平成</a:t>
          </a:r>
          <a:r>
            <a:rPr lang="en-US" altLang="ja-JP" sz="1100" b="0" i="0" u="none" strike="noStrike" baseline="0" smtClean="0">
              <a:solidFill>
                <a:schemeClr val="dk1"/>
              </a:solidFill>
              <a:latin typeface="+mn-lt"/>
              <a:ea typeface="+mn-ea"/>
              <a:cs typeface="+mn-cs"/>
            </a:rPr>
            <a:t>25</a:t>
          </a:r>
          <a:r>
            <a:rPr lang="ja-JP" altLang="en-US" sz="1100" b="0" i="0" u="none" strike="noStrike" baseline="0" smtClean="0">
              <a:solidFill>
                <a:schemeClr val="dk1"/>
              </a:solidFill>
              <a:latin typeface="+mn-lt"/>
              <a:ea typeface="+mn-ea"/>
              <a:cs typeface="+mn-cs"/>
            </a:rPr>
            <a:t>年度以降も繰上償還を実施したため、平成</a:t>
          </a:r>
          <a:r>
            <a:rPr lang="en-US" altLang="ja-JP" sz="1100" b="0" i="0" u="none" strike="noStrike" baseline="0" smtClean="0">
              <a:solidFill>
                <a:schemeClr val="dk1"/>
              </a:solidFill>
              <a:latin typeface="+mn-lt"/>
              <a:ea typeface="+mn-ea"/>
              <a:cs typeface="+mn-cs"/>
            </a:rPr>
            <a:t>25</a:t>
          </a:r>
          <a:r>
            <a:rPr lang="ja-JP" altLang="en-US" sz="1100" b="0" i="0" u="none" strike="noStrike" baseline="0" smtClean="0">
              <a:solidFill>
                <a:schemeClr val="dk1"/>
              </a:solidFill>
              <a:latin typeface="+mn-lt"/>
              <a:ea typeface="+mn-ea"/>
              <a:cs typeface="+mn-cs"/>
            </a:rPr>
            <a:t>年度は減少した。現在平成</a:t>
          </a:r>
          <a:r>
            <a:rPr lang="en-US" altLang="ja-JP" sz="1100" b="0" i="0" u="none" strike="noStrike" baseline="0" smtClean="0">
              <a:solidFill>
                <a:schemeClr val="dk1"/>
              </a:solidFill>
              <a:latin typeface="+mn-lt"/>
              <a:ea typeface="+mn-ea"/>
              <a:cs typeface="+mn-cs"/>
            </a:rPr>
            <a:t>29</a:t>
          </a:r>
          <a:r>
            <a:rPr lang="ja-JP" altLang="en-US" sz="1100" b="0" i="0" u="none" strike="noStrike" baseline="0" smtClean="0">
              <a:solidFill>
                <a:schemeClr val="dk1"/>
              </a:solidFill>
              <a:latin typeface="+mn-lt"/>
              <a:ea typeface="+mn-ea"/>
              <a:cs typeface="+mn-cs"/>
            </a:rPr>
            <a:t>年度の差は</a:t>
          </a:r>
          <a:r>
            <a:rPr lang="en-US" altLang="ja-JP" sz="1100" b="0" i="0" u="none" strike="noStrike" baseline="0" smtClean="0">
              <a:solidFill>
                <a:schemeClr val="dk1"/>
              </a:solidFill>
              <a:latin typeface="+mn-lt"/>
              <a:ea typeface="+mn-ea"/>
              <a:cs typeface="+mn-cs"/>
            </a:rPr>
            <a:t>3.5</a:t>
          </a:r>
          <a:r>
            <a:rPr lang="ja-JP" altLang="en-US" sz="1100" b="0" i="0" u="none" strike="noStrike" baseline="0" smtClean="0">
              <a:solidFill>
                <a:schemeClr val="dk1"/>
              </a:solidFill>
              <a:latin typeface="+mn-lt"/>
              <a:ea typeface="+mn-ea"/>
              <a:cs typeface="+mn-cs"/>
            </a:rPr>
            <a:t>％となっている。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92711</xdr:rowOff>
    </xdr:to>
    <xdr:cxnSp macro="">
      <xdr:nvCxnSpPr>
        <xdr:cNvPr id="358" name="直線コネクタ 357"/>
        <xdr:cNvCxnSpPr/>
      </xdr:nvCxnSpPr>
      <xdr:spPr>
        <a:xfrm flipV="1">
          <a:off x="4826000" y="125857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59" name="公債費最小値テキスト"/>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0" name="直線コネクタ 359"/>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xdr:rowOff>
    </xdr:from>
    <xdr:to>
      <xdr:col>24</xdr:col>
      <xdr:colOff>25400</xdr:colOff>
      <xdr:row>78</xdr:row>
      <xdr:rowOff>94996</xdr:rowOff>
    </xdr:to>
    <xdr:cxnSp macro="">
      <xdr:nvCxnSpPr>
        <xdr:cNvPr id="363" name="直線コネクタ 362"/>
        <xdr:cNvCxnSpPr/>
      </xdr:nvCxnSpPr>
      <xdr:spPr>
        <a:xfrm>
          <a:off x="3987800" y="1337665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xdr:rowOff>
    </xdr:from>
    <xdr:to>
      <xdr:col>19</xdr:col>
      <xdr:colOff>187325</xdr:colOff>
      <xdr:row>78</xdr:row>
      <xdr:rowOff>113285</xdr:rowOff>
    </xdr:to>
    <xdr:cxnSp macro="">
      <xdr:nvCxnSpPr>
        <xdr:cNvPr id="366" name="直線コネクタ 365"/>
        <xdr:cNvCxnSpPr/>
      </xdr:nvCxnSpPr>
      <xdr:spPr>
        <a:xfrm flipV="1">
          <a:off x="3098800" y="13376656"/>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113285</xdr:rowOff>
    </xdr:from>
    <xdr:to>
      <xdr:col>15</xdr:col>
      <xdr:colOff>98425</xdr:colOff>
      <xdr:row>79</xdr:row>
      <xdr:rowOff>19558</xdr:rowOff>
    </xdr:to>
    <xdr:cxnSp macro="">
      <xdr:nvCxnSpPr>
        <xdr:cNvPr id="369" name="直線コネクタ 368"/>
        <xdr:cNvCxnSpPr/>
      </xdr:nvCxnSpPr>
      <xdr:spPr>
        <a:xfrm flipV="1">
          <a:off x="2209800" y="13486385"/>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0" name="フローチャート: 判断 369"/>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71" name="テキスト ボックス 370"/>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140715</xdr:rowOff>
    </xdr:from>
    <xdr:to>
      <xdr:col>11</xdr:col>
      <xdr:colOff>9525</xdr:colOff>
      <xdr:row>79</xdr:row>
      <xdr:rowOff>19558</xdr:rowOff>
    </xdr:to>
    <xdr:cxnSp macro="">
      <xdr:nvCxnSpPr>
        <xdr:cNvPr id="372" name="直線コネクタ 371"/>
        <xdr:cNvCxnSpPr/>
      </xdr:nvCxnSpPr>
      <xdr:spPr>
        <a:xfrm>
          <a:off x="1320800" y="1351381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142494</xdr:rowOff>
    </xdr:from>
    <xdr:to>
      <xdr:col>11</xdr:col>
      <xdr:colOff>60325</xdr:colOff>
      <xdr:row>78</xdr:row>
      <xdr:rowOff>72644</xdr:rowOff>
    </xdr:to>
    <xdr:sp macro="" textlink="">
      <xdr:nvSpPr>
        <xdr:cNvPr id="373" name="フローチャート: 判断 372"/>
        <xdr:cNvSpPr/>
      </xdr:nvSpPr>
      <xdr:spPr>
        <a:xfrm>
          <a:off x="2159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82821</xdr:rowOff>
    </xdr:from>
    <xdr:ext cx="762000" cy="259045"/>
    <xdr:sp macro="" textlink="">
      <xdr:nvSpPr>
        <xdr:cNvPr id="374" name="テキスト ボックス 373"/>
        <xdr:cNvSpPr txBox="1"/>
      </xdr:nvSpPr>
      <xdr:spPr>
        <a:xfrm>
          <a:off x="1828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375" name="フローチャート: 判断 374"/>
        <xdr:cNvSpPr/>
      </xdr:nvSpPr>
      <xdr:spPr>
        <a:xfrm>
          <a:off x="1270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82821</xdr:rowOff>
    </xdr:from>
    <xdr:ext cx="762000" cy="259045"/>
    <xdr:sp macro="" textlink="">
      <xdr:nvSpPr>
        <xdr:cNvPr id="376" name="テキスト ボックス 375"/>
        <xdr:cNvSpPr txBox="1"/>
      </xdr:nvSpPr>
      <xdr:spPr>
        <a:xfrm>
          <a:off x="939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44196</xdr:rowOff>
    </xdr:from>
    <xdr:to>
      <xdr:col>24</xdr:col>
      <xdr:colOff>76200</xdr:colOff>
      <xdr:row>78</xdr:row>
      <xdr:rowOff>145796</xdr:rowOff>
    </xdr:to>
    <xdr:sp macro="" textlink="">
      <xdr:nvSpPr>
        <xdr:cNvPr id="382" name="楕円 381"/>
        <xdr:cNvSpPr/>
      </xdr:nvSpPr>
      <xdr:spPr>
        <a:xfrm>
          <a:off x="47752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16273</xdr:rowOff>
    </xdr:from>
    <xdr:ext cx="762000" cy="259045"/>
    <xdr:sp macro="" textlink="">
      <xdr:nvSpPr>
        <xdr:cNvPr id="383" name="公債費該当値テキスト"/>
        <xdr:cNvSpPr txBox="1"/>
      </xdr:nvSpPr>
      <xdr:spPr>
        <a:xfrm>
          <a:off x="49149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124206</xdr:rowOff>
    </xdr:from>
    <xdr:to>
      <xdr:col>20</xdr:col>
      <xdr:colOff>38100</xdr:colOff>
      <xdr:row>78</xdr:row>
      <xdr:rowOff>54356</xdr:rowOff>
    </xdr:to>
    <xdr:sp macro="" textlink="">
      <xdr:nvSpPr>
        <xdr:cNvPr id="384" name="楕円 383"/>
        <xdr:cNvSpPr/>
      </xdr:nvSpPr>
      <xdr:spPr>
        <a:xfrm>
          <a:off x="3937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39133</xdr:rowOff>
    </xdr:from>
    <xdr:ext cx="736600" cy="259045"/>
    <xdr:sp macro="" textlink="">
      <xdr:nvSpPr>
        <xdr:cNvPr id="385" name="テキスト ボックス 384"/>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62485</xdr:rowOff>
    </xdr:from>
    <xdr:to>
      <xdr:col>15</xdr:col>
      <xdr:colOff>149225</xdr:colOff>
      <xdr:row>78</xdr:row>
      <xdr:rowOff>164085</xdr:rowOff>
    </xdr:to>
    <xdr:sp macro="" textlink="">
      <xdr:nvSpPr>
        <xdr:cNvPr id="386" name="楕円 385"/>
        <xdr:cNvSpPr/>
      </xdr:nvSpPr>
      <xdr:spPr>
        <a:xfrm>
          <a:off x="3048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148862</xdr:rowOff>
    </xdr:from>
    <xdr:ext cx="762000" cy="259045"/>
    <xdr:sp macro="" textlink="">
      <xdr:nvSpPr>
        <xdr:cNvPr id="387" name="テキスト ボックス 386"/>
        <xdr:cNvSpPr txBox="1"/>
      </xdr:nvSpPr>
      <xdr:spPr>
        <a:xfrm>
          <a:off x="2717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140208</xdr:rowOff>
    </xdr:from>
    <xdr:to>
      <xdr:col>11</xdr:col>
      <xdr:colOff>60325</xdr:colOff>
      <xdr:row>79</xdr:row>
      <xdr:rowOff>70358</xdr:rowOff>
    </xdr:to>
    <xdr:sp macro="" textlink="">
      <xdr:nvSpPr>
        <xdr:cNvPr id="388" name="楕円 387"/>
        <xdr:cNvSpPr/>
      </xdr:nvSpPr>
      <xdr:spPr>
        <a:xfrm>
          <a:off x="2159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55135</xdr:rowOff>
    </xdr:from>
    <xdr:ext cx="762000" cy="259045"/>
    <xdr:sp macro="" textlink="">
      <xdr:nvSpPr>
        <xdr:cNvPr id="389" name="テキスト ボックス 388"/>
        <xdr:cNvSpPr txBox="1"/>
      </xdr:nvSpPr>
      <xdr:spPr>
        <a:xfrm>
          <a:off x="1828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89915</xdr:rowOff>
    </xdr:from>
    <xdr:to>
      <xdr:col>6</xdr:col>
      <xdr:colOff>171450</xdr:colOff>
      <xdr:row>79</xdr:row>
      <xdr:rowOff>20065</xdr:rowOff>
    </xdr:to>
    <xdr:sp macro="" textlink="">
      <xdr:nvSpPr>
        <xdr:cNvPr id="390" name="楕円 389"/>
        <xdr:cNvSpPr/>
      </xdr:nvSpPr>
      <xdr:spPr>
        <a:xfrm>
          <a:off x="1270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4842</xdr:rowOff>
    </xdr:from>
    <xdr:ext cx="762000" cy="259045"/>
    <xdr:sp macro="" textlink="">
      <xdr:nvSpPr>
        <xdr:cNvPr id="391" name="テキスト ボックス 390"/>
        <xdr:cNvSpPr txBox="1"/>
      </xdr:nvSpPr>
      <xdr:spPr>
        <a:xfrm>
          <a:off x="939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類似団体と比べ少し上回り推移している。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81</xdr:row>
      <xdr:rowOff>138430</xdr:rowOff>
    </xdr:to>
    <xdr:cxnSp macro="">
      <xdr:nvCxnSpPr>
        <xdr:cNvPr id="417" name="直線コネクタ 416"/>
        <xdr:cNvCxnSpPr/>
      </xdr:nvCxnSpPr>
      <xdr:spPr>
        <a:xfrm flipV="1">
          <a:off x="16510000" y="1248968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18"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19" name="直線コネクタ 418"/>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20"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21" name="直線コネクタ 420"/>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122428</xdr:rowOff>
    </xdr:from>
    <xdr:to>
      <xdr:col>82</xdr:col>
      <xdr:colOff>107950</xdr:colOff>
      <xdr:row>79</xdr:row>
      <xdr:rowOff>46989</xdr:rowOff>
    </xdr:to>
    <xdr:cxnSp macro="">
      <xdr:nvCxnSpPr>
        <xdr:cNvPr id="422" name="直線コネクタ 421"/>
        <xdr:cNvCxnSpPr/>
      </xdr:nvCxnSpPr>
      <xdr:spPr>
        <a:xfrm>
          <a:off x="15671800" y="13495528"/>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154449</xdr:rowOff>
    </xdr:from>
    <xdr:ext cx="762000" cy="259045"/>
    <xdr:sp macro="" textlink="">
      <xdr:nvSpPr>
        <xdr:cNvPr id="423" name="公債費以外平均値テキスト"/>
        <xdr:cNvSpPr txBox="1"/>
      </xdr:nvSpPr>
      <xdr:spPr>
        <a:xfrm>
          <a:off x="16598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24" name="フローチャート: 判断 423"/>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76708</xdr:rowOff>
    </xdr:from>
    <xdr:to>
      <xdr:col>78</xdr:col>
      <xdr:colOff>69850</xdr:colOff>
      <xdr:row>78</xdr:row>
      <xdr:rowOff>122428</xdr:rowOff>
    </xdr:to>
    <xdr:cxnSp macro="">
      <xdr:nvCxnSpPr>
        <xdr:cNvPr id="425" name="直線コネクタ 424"/>
        <xdr:cNvCxnSpPr/>
      </xdr:nvCxnSpPr>
      <xdr:spPr>
        <a:xfrm>
          <a:off x="14782800" y="134498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26" name="フローチャート: 判断 425"/>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27" name="テキスト ボックス 426"/>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76708</xdr:rowOff>
    </xdr:from>
    <xdr:to>
      <xdr:col>73</xdr:col>
      <xdr:colOff>180975</xdr:colOff>
      <xdr:row>79</xdr:row>
      <xdr:rowOff>1270</xdr:rowOff>
    </xdr:to>
    <xdr:cxnSp macro="">
      <xdr:nvCxnSpPr>
        <xdr:cNvPr id="428" name="直線コネクタ 427"/>
        <xdr:cNvCxnSpPr/>
      </xdr:nvCxnSpPr>
      <xdr:spPr>
        <a:xfrm flipV="1">
          <a:off x="13893800" y="1344980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9" name="フローチャート: 判断 428"/>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30" name="テキスト ボックス 429"/>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85852</xdr:rowOff>
    </xdr:from>
    <xdr:to>
      <xdr:col>69</xdr:col>
      <xdr:colOff>92075</xdr:colOff>
      <xdr:row>79</xdr:row>
      <xdr:rowOff>1270</xdr:rowOff>
    </xdr:to>
    <xdr:cxnSp macro="">
      <xdr:nvCxnSpPr>
        <xdr:cNvPr id="431" name="直線コネクタ 430"/>
        <xdr:cNvCxnSpPr/>
      </xdr:nvCxnSpPr>
      <xdr:spPr>
        <a:xfrm>
          <a:off x="13004800" y="134589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78487</xdr:rowOff>
    </xdr:from>
    <xdr:to>
      <xdr:col>69</xdr:col>
      <xdr:colOff>142875</xdr:colOff>
      <xdr:row>78</xdr:row>
      <xdr:rowOff>8637</xdr:rowOff>
    </xdr:to>
    <xdr:sp macro="" textlink="">
      <xdr:nvSpPr>
        <xdr:cNvPr id="432" name="フローチャート: 判断 431"/>
        <xdr:cNvSpPr/>
      </xdr:nvSpPr>
      <xdr:spPr>
        <a:xfrm>
          <a:off x="13843000" y="132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18814</xdr:rowOff>
    </xdr:from>
    <xdr:ext cx="762000" cy="259045"/>
    <xdr:sp macro="" textlink="">
      <xdr:nvSpPr>
        <xdr:cNvPr id="433" name="テキスト ボックス 432"/>
        <xdr:cNvSpPr txBox="1"/>
      </xdr:nvSpPr>
      <xdr:spPr>
        <a:xfrm>
          <a:off x="13512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4" name="フローチャート: 判断 433"/>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35" name="テキスト ボックス 434"/>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167639</xdr:rowOff>
    </xdr:from>
    <xdr:to>
      <xdr:col>82</xdr:col>
      <xdr:colOff>158750</xdr:colOff>
      <xdr:row>79</xdr:row>
      <xdr:rowOff>97789</xdr:rowOff>
    </xdr:to>
    <xdr:sp macro="" textlink="">
      <xdr:nvSpPr>
        <xdr:cNvPr id="441" name="楕円 440"/>
        <xdr:cNvSpPr/>
      </xdr:nvSpPr>
      <xdr:spPr>
        <a:xfrm>
          <a:off x="16459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139716</xdr:rowOff>
    </xdr:from>
    <xdr:ext cx="762000" cy="259045"/>
    <xdr:sp macro="" textlink="">
      <xdr:nvSpPr>
        <xdr:cNvPr id="442" name="公債費以外該当値テキスト"/>
        <xdr:cNvSpPr txBox="1"/>
      </xdr:nvSpPr>
      <xdr:spPr>
        <a:xfrm>
          <a:off x="16598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71628</xdr:rowOff>
    </xdr:from>
    <xdr:to>
      <xdr:col>78</xdr:col>
      <xdr:colOff>120650</xdr:colOff>
      <xdr:row>79</xdr:row>
      <xdr:rowOff>1778</xdr:rowOff>
    </xdr:to>
    <xdr:sp macro="" textlink="">
      <xdr:nvSpPr>
        <xdr:cNvPr id="443" name="楕円 442"/>
        <xdr:cNvSpPr/>
      </xdr:nvSpPr>
      <xdr:spPr>
        <a:xfrm>
          <a:off x="15621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158005</xdr:rowOff>
    </xdr:from>
    <xdr:ext cx="736600" cy="259045"/>
    <xdr:sp macro="" textlink="">
      <xdr:nvSpPr>
        <xdr:cNvPr id="444" name="テキスト ボックス 443"/>
        <xdr:cNvSpPr txBox="1"/>
      </xdr:nvSpPr>
      <xdr:spPr>
        <a:xfrm>
          <a:off x="15290800" y="1353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25908</xdr:rowOff>
    </xdr:from>
    <xdr:to>
      <xdr:col>74</xdr:col>
      <xdr:colOff>31750</xdr:colOff>
      <xdr:row>78</xdr:row>
      <xdr:rowOff>127508</xdr:rowOff>
    </xdr:to>
    <xdr:sp macro="" textlink="">
      <xdr:nvSpPr>
        <xdr:cNvPr id="445" name="楕円 444"/>
        <xdr:cNvSpPr/>
      </xdr:nvSpPr>
      <xdr:spPr>
        <a:xfrm>
          <a:off x="14732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112285</xdr:rowOff>
    </xdr:from>
    <xdr:ext cx="762000" cy="259045"/>
    <xdr:sp macro="" textlink="">
      <xdr:nvSpPr>
        <xdr:cNvPr id="446" name="テキスト ボックス 445"/>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121920</xdr:rowOff>
    </xdr:from>
    <xdr:to>
      <xdr:col>69</xdr:col>
      <xdr:colOff>142875</xdr:colOff>
      <xdr:row>79</xdr:row>
      <xdr:rowOff>52070</xdr:rowOff>
    </xdr:to>
    <xdr:sp macro="" textlink="">
      <xdr:nvSpPr>
        <xdr:cNvPr id="447" name="楕円 446"/>
        <xdr:cNvSpPr/>
      </xdr:nvSpPr>
      <xdr:spPr>
        <a:xfrm>
          <a:off x="13843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36847</xdr:rowOff>
    </xdr:from>
    <xdr:ext cx="762000" cy="259045"/>
    <xdr:sp macro="" textlink="">
      <xdr:nvSpPr>
        <xdr:cNvPr id="448" name="テキスト ボックス 447"/>
        <xdr:cNvSpPr txBox="1"/>
      </xdr:nvSpPr>
      <xdr:spPr>
        <a:xfrm>
          <a:off x="13512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35052</xdr:rowOff>
    </xdr:from>
    <xdr:to>
      <xdr:col>65</xdr:col>
      <xdr:colOff>53975</xdr:colOff>
      <xdr:row>78</xdr:row>
      <xdr:rowOff>136652</xdr:rowOff>
    </xdr:to>
    <xdr:sp macro="" textlink="">
      <xdr:nvSpPr>
        <xdr:cNvPr id="449" name="楕円 448"/>
        <xdr:cNvSpPr/>
      </xdr:nvSpPr>
      <xdr:spPr>
        <a:xfrm>
          <a:off x="12954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121429</xdr:rowOff>
    </xdr:from>
    <xdr:ext cx="762000" cy="259045"/>
    <xdr:sp macro="" textlink="">
      <xdr:nvSpPr>
        <xdr:cNvPr id="450" name="テキスト ボックス 449"/>
        <xdr:cNvSpPr txBox="1"/>
      </xdr:nvSpPr>
      <xdr:spPr>
        <a:xfrm>
          <a:off x="12623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岡山県西粟倉村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96366</xdr:rowOff>
    </xdr:from>
    <xdr:to>
      <xdr:col>29</xdr:col>
      <xdr:colOff>127000</xdr:colOff>
      <xdr:row>18</xdr:row>
      <xdr:rowOff>73362</xdr:rowOff>
    </xdr:to>
    <xdr:cxnSp macro="">
      <xdr:nvCxnSpPr>
        <xdr:cNvPr id="42" name="直線コネクタ 41"/>
        <xdr:cNvCxnSpPr/>
      </xdr:nvCxnSpPr>
      <xdr:spPr bwMode="auto">
        <a:xfrm flipV="1">
          <a:off x="5651500" y="2029941"/>
          <a:ext cx="0" cy="11771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45439</xdr:rowOff>
    </xdr:from>
    <xdr:ext cx="762000" cy="259045"/>
    <xdr:sp macro="" textlink="">
      <xdr:nvSpPr>
        <xdr:cNvPr id="43" name="人口1人当たり決算額の推移最小値テキスト130"/>
        <xdr:cNvSpPr txBox="1"/>
      </xdr:nvSpPr>
      <xdr:spPr>
        <a:xfrm>
          <a:off x="5740400" y="317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73362</xdr:rowOff>
    </xdr:from>
    <xdr:to>
      <xdr:col>30</xdr:col>
      <xdr:colOff>25400</xdr:colOff>
      <xdr:row>18</xdr:row>
      <xdr:rowOff>73362</xdr:rowOff>
    </xdr:to>
    <xdr:cxnSp macro="">
      <xdr:nvCxnSpPr>
        <xdr:cNvPr id="44" name="直線コネクタ 43"/>
        <xdr:cNvCxnSpPr/>
      </xdr:nvCxnSpPr>
      <xdr:spPr bwMode="auto">
        <a:xfrm>
          <a:off x="5562600" y="320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11293</xdr:rowOff>
    </xdr:from>
    <xdr:ext cx="762000" cy="259045"/>
    <xdr:sp macro="" textlink="">
      <xdr:nvSpPr>
        <xdr:cNvPr id="45" name="人口1人当たり決算額の推移最大値テキスト130"/>
        <xdr:cNvSpPr txBox="1"/>
      </xdr:nvSpPr>
      <xdr:spPr>
        <a:xfrm>
          <a:off x="5740400" y="177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96366</xdr:rowOff>
    </xdr:from>
    <xdr:to>
      <xdr:col>30</xdr:col>
      <xdr:colOff>25400</xdr:colOff>
      <xdr:row>11</xdr:row>
      <xdr:rowOff>96366</xdr:rowOff>
    </xdr:to>
    <xdr:cxnSp macro="">
      <xdr:nvCxnSpPr>
        <xdr:cNvPr id="46" name="直線コネクタ 45"/>
        <xdr:cNvCxnSpPr/>
      </xdr:nvCxnSpPr>
      <xdr:spPr bwMode="auto">
        <a:xfrm>
          <a:off x="5562600" y="2029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67576</xdr:rowOff>
    </xdr:from>
    <xdr:to>
      <xdr:col>29</xdr:col>
      <xdr:colOff>127000</xdr:colOff>
      <xdr:row>16</xdr:row>
      <xdr:rowOff>68369</xdr:rowOff>
    </xdr:to>
    <xdr:cxnSp macro="">
      <xdr:nvCxnSpPr>
        <xdr:cNvPr id="47" name="直線コネクタ 46"/>
        <xdr:cNvCxnSpPr/>
      </xdr:nvCxnSpPr>
      <xdr:spPr bwMode="auto">
        <a:xfrm>
          <a:off x="5003800" y="2858401"/>
          <a:ext cx="647700" cy="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136821</xdr:rowOff>
    </xdr:from>
    <xdr:ext cx="762000" cy="259045"/>
    <xdr:sp macro="" textlink="">
      <xdr:nvSpPr>
        <xdr:cNvPr id="48" name="人口1人当たり決算額の推移平均値テキスト130"/>
        <xdr:cNvSpPr txBox="1"/>
      </xdr:nvSpPr>
      <xdr:spPr>
        <a:xfrm>
          <a:off x="5740400" y="2927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164744</xdr:rowOff>
    </xdr:from>
    <xdr:to>
      <xdr:col>29</xdr:col>
      <xdr:colOff>177800</xdr:colOff>
      <xdr:row>17</xdr:row>
      <xdr:rowOff>94894</xdr:rowOff>
    </xdr:to>
    <xdr:sp macro="" textlink="">
      <xdr:nvSpPr>
        <xdr:cNvPr id="49" name="フローチャート: 判断 48"/>
        <xdr:cNvSpPr/>
      </xdr:nvSpPr>
      <xdr:spPr bwMode="auto">
        <a:xfrm>
          <a:off x="56007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67576</xdr:rowOff>
    </xdr:from>
    <xdr:to>
      <xdr:col>26</xdr:col>
      <xdr:colOff>50800</xdr:colOff>
      <xdr:row>16</xdr:row>
      <xdr:rowOff>100369</xdr:rowOff>
    </xdr:to>
    <xdr:cxnSp macro="">
      <xdr:nvCxnSpPr>
        <xdr:cNvPr id="50" name="直線コネクタ 49"/>
        <xdr:cNvCxnSpPr/>
      </xdr:nvCxnSpPr>
      <xdr:spPr bwMode="auto">
        <a:xfrm flipV="1">
          <a:off x="4305300" y="2858401"/>
          <a:ext cx="698500" cy="32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4740</xdr:rowOff>
    </xdr:from>
    <xdr:to>
      <xdr:col>26</xdr:col>
      <xdr:colOff>101600</xdr:colOff>
      <xdr:row>17</xdr:row>
      <xdr:rowOff>106340</xdr:rowOff>
    </xdr:to>
    <xdr:sp macro="" textlink="">
      <xdr:nvSpPr>
        <xdr:cNvPr id="51" name="フローチャート: 判断 50"/>
        <xdr:cNvSpPr/>
      </xdr:nvSpPr>
      <xdr:spPr bwMode="auto">
        <a:xfrm>
          <a:off x="49530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91117</xdr:rowOff>
    </xdr:from>
    <xdr:ext cx="736600" cy="259045"/>
    <xdr:sp macro="" textlink="">
      <xdr:nvSpPr>
        <xdr:cNvPr id="52" name="テキスト ボックス 51"/>
        <xdr:cNvSpPr txBox="1"/>
      </xdr:nvSpPr>
      <xdr:spPr>
        <a:xfrm>
          <a:off x="4622800" y="30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100369</xdr:rowOff>
    </xdr:from>
    <xdr:to>
      <xdr:col>22</xdr:col>
      <xdr:colOff>114300</xdr:colOff>
      <xdr:row>16</xdr:row>
      <xdr:rowOff>124845</xdr:rowOff>
    </xdr:to>
    <xdr:cxnSp macro="">
      <xdr:nvCxnSpPr>
        <xdr:cNvPr id="53" name="直線コネクタ 52"/>
        <xdr:cNvCxnSpPr/>
      </xdr:nvCxnSpPr>
      <xdr:spPr bwMode="auto">
        <a:xfrm flipV="1">
          <a:off x="3606800" y="2891194"/>
          <a:ext cx="698500" cy="24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33551</xdr:rowOff>
    </xdr:from>
    <xdr:to>
      <xdr:col>22</xdr:col>
      <xdr:colOff>165100</xdr:colOff>
      <xdr:row>17</xdr:row>
      <xdr:rowOff>135151</xdr:rowOff>
    </xdr:to>
    <xdr:sp macro="" textlink="">
      <xdr:nvSpPr>
        <xdr:cNvPr id="54" name="フローチャート: 判断 53"/>
        <xdr:cNvSpPr/>
      </xdr:nvSpPr>
      <xdr:spPr bwMode="auto">
        <a:xfrm>
          <a:off x="42545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119928</xdr:rowOff>
    </xdr:from>
    <xdr:ext cx="762000" cy="259045"/>
    <xdr:sp macro="" textlink="">
      <xdr:nvSpPr>
        <xdr:cNvPr id="55" name="テキスト ボックス 54"/>
        <xdr:cNvSpPr txBox="1"/>
      </xdr:nvSpPr>
      <xdr:spPr>
        <a:xfrm>
          <a:off x="3924300" y="308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124845</xdr:rowOff>
    </xdr:from>
    <xdr:to>
      <xdr:col>18</xdr:col>
      <xdr:colOff>177800</xdr:colOff>
      <xdr:row>16</xdr:row>
      <xdr:rowOff>148171</xdr:rowOff>
    </xdr:to>
    <xdr:cxnSp macro="">
      <xdr:nvCxnSpPr>
        <xdr:cNvPr id="56" name="直線コネクタ 55"/>
        <xdr:cNvCxnSpPr/>
      </xdr:nvCxnSpPr>
      <xdr:spPr bwMode="auto">
        <a:xfrm flipV="1">
          <a:off x="2908300" y="2915670"/>
          <a:ext cx="698500" cy="23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84138</xdr:rowOff>
    </xdr:from>
    <xdr:to>
      <xdr:col>19</xdr:col>
      <xdr:colOff>38100</xdr:colOff>
      <xdr:row>17</xdr:row>
      <xdr:rowOff>14288</xdr:rowOff>
    </xdr:to>
    <xdr:sp macro="" textlink="">
      <xdr:nvSpPr>
        <xdr:cNvPr id="57" name="フローチャート: 判断 56"/>
        <xdr:cNvSpPr/>
      </xdr:nvSpPr>
      <xdr:spPr bwMode="auto">
        <a:xfrm>
          <a:off x="3556000" y="287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170515</xdr:rowOff>
    </xdr:from>
    <xdr:ext cx="762000" cy="259045"/>
    <xdr:sp macro="" textlink="">
      <xdr:nvSpPr>
        <xdr:cNvPr id="58" name="テキスト ボックス 57"/>
        <xdr:cNvSpPr txBox="1"/>
      </xdr:nvSpPr>
      <xdr:spPr>
        <a:xfrm>
          <a:off x="3225800" y="296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105830</xdr:rowOff>
    </xdr:from>
    <xdr:to>
      <xdr:col>15</xdr:col>
      <xdr:colOff>101600</xdr:colOff>
      <xdr:row>17</xdr:row>
      <xdr:rowOff>35980</xdr:rowOff>
    </xdr:to>
    <xdr:sp macro="" textlink="">
      <xdr:nvSpPr>
        <xdr:cNvPr id="59" name="フローチャート: 判断 58"/>
        <xdr:cNvSpPr/>
      </xdr:nvSpPr>
      <xdr:spPr bwMode="auto">
        <a:xfrm>
          <a:off x="2857500" y="2896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20757</xdr:rowOff>
    </xdr:from>
    <xdr:ext cx="762000" cy="259045"/>
    <xdr:sp macro="" textlink="">
      <xdr:nvSpPr>
        <xdr:cNvPr id="60" name="テキスト ボックス 59"/>
        <xdr:cNvSpPr txBox="1"/>
      </xdr:nvSpPr>
      <xdr:spPr>
        <a:xfrm>
          <a:off x="2527300" y="2983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17569</xdr:rowOff>
    </xdr:from>
    <xdr:to>
      <xdr:col>29</xdr:col>
      <xdr:colOff>177800</xdr:colOff>
      <xdr:row>16</xdr:row>
      <xdr:rowOff>119169</xdr:rowOff>
    </xdr:to>
    <xdr:sp macro="" textlink="">
      <xdr:nvSpPr>
        <xdr:cNvPr id="66" name="楕円 65"/>
        <xdr:cNvSpPr/>
      </xdr:nvSpPr>
      <xdr:spPr bwMode="auto">
        <a:xfrm>
          <a:off x="5600700" y="2808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34096</xdr:rowOff>
    </xdr:from>
    <xdr:ext cx="762000" cy="259045"/>
    <xdr:sp macro="" textlink="">
      <xdr:nvSpPr>
        <xdr:cNvPr id="67" name="人口1人当たり決算額の推移該当値テキスト130"/>
        <xdr:cNvSpPr txBox="1"/>
      </xdr:nvSpPr>
      <xdr:spPr>
        <a:xfrm>
          <a:off x="5740400" y="265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16776</xdr:rowOff>
    </xdr:from>
    <xdr:to>
      <xdr:col>26</xdr:col>
      <xdr:colOff>101600</xdr:colOff>
      <xdr:row>16</xdr:row>
      <xdr:rowOff>118376</xdr:rowOff>
    </xdr:to>
    <xdr:sp macro="" textlink="">
      <xdr:nvSpPr>
        <xdr:cNvPr id="68" name="楕円 67"/>
        <xdr:cNvSpPr/>
      </xdr:nvSpPr>
      <xdr:spPr bwMode="auto">
        <a:xfrm>
          <a:off x="4953000" y="2807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128553</xdr:rowOff>
    </xdr:from>
    <xdr:ext cx="736600" cy="259045"/>
    <xdr:sp macro="" textlink="">
      <xdr:nvSpPr>
        <xdr:cNvPr id="69" name="テキスト ボックス 68"/>
        <xdr:cNvSpPr txBox="1"/>
      </xdr:nvSpPr>
      <xdr:spPr>
        <a:xfrm>
          <a:off x="4622800" y="2576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49569</xdr:rowOff>
    </xdr:from>
    <xdr:to>
      <xdr:col>22</xdr:col>
      <xdr:colOff>165100</xdr:colOff>
      <xdr:row>16</xdr:row>
      <xdr:rowOff>151169</xdr:rowOff>
    </xdr:to>
    <xdr:sp macro="" textlink="">
      <xdr:nvSpPr>
        <xdr:cNvPr id="70" name="楕円 69"/>
        <xdr:cNvSpPr/>
      </xdr:nvSpPr>
      <xdr:spPr bwMode="auto">
        <a:xfrm>
          <a:off x="4254500" y="2840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161346</xdr:rowOff>
    </xdr:from>
    <xdr:ext cx="762000" cy="259045"/>
    <xdr:sp macro="" textlink="">
      <xdr:nvSpPr>
        <xdr:cNvPr id="71" name="テキスト ボックス 70"/>
        <xdr:cNvSpPr txBox="1"/>
      </xdr:nvSpPr>
      <xdr:spPr>
        <a:xfrm>
          <a:off x="3924300" y="260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74045</xdr:rowOff>
    </xdr:from>
    <xdr:to>
      <xdr:col>19</xdr:col>
      <xdr:colOff>38100</xdr:colOff>
      <xdr:row>17</xdr:row>
      <xdr:rowOff>4195</xdr:rowOff>
    </xdr:to>
    <xdr:sp macro="" textlink="">
      <xdr:nvSpPr>
        <xdr:cNvPr id="72" name="楕円 71"/>
        <xdr:cNvSpPr/>
      </xdr:nvSpPr>
      <xdr:spPr bwMode="auto">
        <a:xfrm>
          <a:off x="3556000" y="2864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14372</xdr:rowOff>
    </xdr:from>
    <xdr:ext cx="762000" cy="259045"/>
    <xdr:sp macro="" textlink="">
      <xdr:nvSpPr>
        <xdr:cNvPr id="73" name="テキスト ボックス 72"/>
        <xdr:cNvSpPr txBox="1"/>
      </xdr:nvSpPr>
      <xdr:spPr>
        <a:xfrm>
          <a:off x="3225800" y="26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97371</xdr:rowOff>
    </xdr:from>
    <xdr:to>
      <xdr:col>15</xdr:col>
      <xdr:colOff>101600</xdr:colOff>
      <xdr:row>17</xdr:row>
      <xdr:rowOff>27521</xdr:rowOff>
    </xdr:to>
    <xdr:sp macro="" textlink="">
      <xdr:nvSpPr>
        <xdr:cNvPr id="74" name="楕円 73"/>
        <xdr:cNvSpPr/>
      </xdr:nvSpPr>
      <xdr:spPr bwMode="auto">
        <a:xfrm>
          <a:off x="2857500" y="2888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37698</xdr:rowOff>
    </xdr:from>
    <xdr:ext cx="762000" cy="259045"/>
    <xdr:sp macro="" textlink="">
      <xdr:nvSpPr>
        <xdr:cNvPr id="75" name="テキスト ボックス 74"/>
        <xdr:cNvSpPr txBox="1"/>
      </xdr:nvSpPr>
      <xdr:spPr>
        <a:xfrm>
          <a:off x="2527300" y="265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232568</xdr:rowOff>
    </xdr:from>
    <xdr:to>
      <xdr:col>29</xdr:col>
      <xdr:colOff>127000</xdr:colOff>
      <xdr:row>37</xdr:row>
      <xdr:rowOff>200632</xdr:rowOff>
    </xdr:to>
    <xdr:cxnSp macro="">
      <xdr:nvCxnSpPr>
        <xdr:cNvPr id="103" name="直線コネクタ 102"/>
        <xdr:cNvCxnSpPr/>
      </xdr:nvCxnSpPr>
      <xdr:spPr bwMode="auto">
        <a:xfrm flipV="1">
          <a:off x="5651500" y="6157118"/>
          <a:ext cx="0" cy="11682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172709</xdr:rowOff>
    </xdr:from>
    <xdr:ext cx="762000" cy="259045"/>
    <xdr:sp macro="" textlink="">
      <xdr:nvSpPr>
        <xdr:cNvPr id="104" name="人口1人当たり決算額の推移最小値テキスト445"/>
        <xdr:cNvSpPr txBox="1"/>
      </xdr:nvSpPr>
      <xdr:spPr>
        <a:xfrm>
          <a:off x="5740400" y="729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200632</xdr:rowOff>
    </xdr:from>
    <xdr:to>
      <xdr:col>30</xdr:col>
      <xdr:colOff>25400</xdr:colOff>
      <xdr:row>37</xdr:row>
      <xdr:rowOff>200632</xdr:rowOff>
    </xdr:to>
    <xdr:cxnSp macro="">
      <xdr:nvCxnSpPr>
        <xdr:cNvPr id="105" name="直線コネクタ 104"/>
        <xdr:cNvCxnSpPr/>
      </xdr:nvCxnSpPr>
      <xdr:spPr bwMode="auto">
        <a:xfrm>
          <a:off x="5562600" y="7325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147495</xdr:rowOff>
    </xdr:from>
    <xdr:ext cx="762000" cy="259045"/>
    <xdr:sp macro="" textlink="">
      <xdr:nvSpPr>
        <xdr:cNvPr id="106" name="人口1人当たり決算額の推移最大値テキスト445"/>
        <xdr:cNvSpPr txBox="1"/>
      </xdr:nvSpPr>
      <xdr:spPr>
        <a:xfrm>
          <a:off x="5740400" y="590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232568</xdr:rowOff>
    </xdr:from>
    <xdr:to>
      <xdr:col>30</xdr:col>
      <xdr:colOff>25400</xdr:colOff>
      <xdr:row>33</xdr:row>
      <xdr:rowOff>232568</xdr:rowOff>
    </xdr:to>
    <xdr:cxnSp macro="">
      <xdr:nvCxnSpPr>
        <xdr:cNvPr id="107" name="直線コネクタ 106"/>
        <xdr:cNvCxnSpPr/>
      </xdr:nvCxnSpPr>
      <xdr:spPr bwMode="auto">
        <a:xfrm>
          <a:off x="5562600" y="6157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195702</xdr:rowOff>
    </xdr:from>
    <xdr:to>
      <xdr:col>29</xdr:col>
      <xdr:colOff>127000</xdr:colOff>
      <xdr:row>35</xdr:row>
      <xdr:rowOff>217724</xdr:rowOff>
    </xdr:to>
    <xdr:cxnSp macro="">
      <xdr:nvCxnSpPr>
        <xdr:cNvPr id="108" name="直線コネクタ 107"/>
        <xdr:cNvCxnSpPr/>
      </xdr:nvCxnSpPr>
      <xdr:spPr bwMode="auto">
        <a:xfrm>
          <a:off x="5003800" y="6806052"/>
          <a:ext cx="647700" cy="22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260471</xdr:rowOff>
    </xdr:from>
    <xdr:ext cx="762000" cy="259045"/>
    <xdr:sp macro="" textlink="">
      <xdr:nvSpPr>
        <xdr:cNvPr id="109" name="人口1人当たり決算額の推移平均値テキスト445"/>
        <xdr:cNvSpPr txBox="1"/>
      </xdr:nvSpPr>
      <xdr:spPr>
        <a:xfrm>
          <a:off x="5740400" y="6870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288394</xdr:rowOff>
    </xdr:from>
    <xdr:to>
      <xdr:col>29</xdr:col>
      <xdr:colOff>177800</xdr:colOff>
      <xdr:row>36</xdr:row>
      <xdr:rowOff>47094</xdr:rowOff>
    </xdr:to>
    <xdr:sp macro="" textlink="">
      <xdr:nvSpPr>
        <xdr:cNvPr id="110" name="フローチャート: 判断 109"/>
        <xdr:cNvSpPr/>
      </xdr:nvSpPr>
      <xdr:spPr bwMode="auto">
        <a:xfrm>
          <a:off x="56007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176781</xdr:rowOff>
    </xdr:from>
    <xdr:to>
      <xdr:col>26</xdr:col>
      <xdr:colOff>50800</xdr:colOff>
      <xdr:row>35</xdr:row>
      <xdr:rowOff>195702</xdr:rowOff>
    </xdr:to>
    <xdr:cxnSp macro="">
      <xdr:nvCxnSpPr>
        <xdr:cNvPr id="111" name="直線コネクタ 110"/>
        <xdr:cNvCxnSpPr/>
      </xdr:nvCxnSpPr>
      <xdr:spPr bwMode="auto">
        <a:xfrm>
          <a:off x="4305300" y="6787131"/>
          <a:ext cx="698500" cy="18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281856</xdr:rowOff>
    </xdr:from>
    <xdr:to>
      <xdr:col>26</xdr:col>
      <xdr:colOff>101600</xdr:colOff>
      <xdr:row>36</xdr:row>
      <xdr:rowOff>40556</xdr:rowOff>
    </xdr:to>
    <xdr:sp macro="" textlink="">
      <xdr:nvSpPr>
        <xdr:cNvPr id="112" name="フローチャート: 判断 111"/>
        <xdr:cNvSpPr/>
      </xdr:nvSpPr>
      <xdr:spPr bwMode="auto">
        <a:xfrm>
          <a:off x="4953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25333</xdr:rowOff>
    </xdr:from>
    <xdr:ext cx="736600" cy="259045"/>
    <xdr:sp macro="" textlink="">
      <xdr:nvSpPr>
        <xdr:cNvPr id="113" name="テキスト ボックス 112"/>
        <xdr:cNvSpPr txBox="1"/>
      </xdr:nvSpPr>
      <xdr:spPr>
        <a:xfrm>
          <a:off x="4622800" y="6978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137356</xdr:rowOff>
    </xdr:from>
    <xdr:to>
      <xdr:col>22</xdr:col>
      <xdr:colOff>114300</xdr:colOff>
      <xdr:row>35</xdr:row>
      <xdr:rowOff>176781</xdr:rowOff>
    </xdr:to>
    <xdr:cxnSp macro="">
      <xdr:nvCxnSpPr>
        <xdr:cNvPr id="114" name="直線コネクタ 113"/>
        <xdr:cNvCxnSpPr/>
      </xdr:nvCxnSpPr>
      <xdr:spPr bwMode="auto">
        <a:xfrm>
          <a:off x="3606800" y="6747706"/>
          <a:ext cx="698500" cy="39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265260</xdr:rowOff>
    </xdr:from>
    <xdr:to>
      <xdr:col>22</xdr:col>
      <xdr:colOff>165100</xdr:colOff>
      <xdr:row>36</xdr:row>
      <xdr:rowOff>23960</xdr:rowOff>
    </xdr:to>
    <xdr:sp macro="" textlink="">
      <xdr:nvSpPr>
        <xdr:cNvPr id="115" name="フローチャート: 判断 114"/>
        <xdr:cNvSpPr/>
      </xdr:nvSpPr>
      <xdr:spPr bwMode="auto">
        <a:xfrm>
          <a:off x="4254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8737</xdr:rowOff>
    </xdr:from>
    <xdr:ext cx="762000" cy="259045"/>
    <xdr:sp macro="" textlink="">
      <xdr:nvSpPr>
        <xdr:cNvPr id="116" name="テキスト ボックス 115"/>
        <xdr:cNvSpPr txBox="1"/>
      </xdr:nvSpPr>
      <xdr:spPr>
        <a:xfrm>
          <a:off x="3924300" y="69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137356</xdr:rowOff>
    </xdr:from>
    <xdr:to>
      <xdr:col>18</xdr:col>
      <xdr:colOff>177800</xdr:colOff>
      <xdr:row>35</xdr:row>
      <xdr:rowOff>162098</xdr:rowOff>
    </xdr:to>
    <xdr:cxnSp macro="">
      <xdr:nvCxnSpPr>
        <xdr:cNvPr id="117" name="直線コネクタ 116"/>
        <xdr:cNvCxnSpPr/>
      </xdr:nvCxnSpPr>
      <xdr:spPr bwMode="auto">
        <a:xfrm flipV="1">
          <a:off x="2908300" y="6747706"/>
          <a:ext cx="698500" cy="24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212948</xdr:rowOff>
    </xdr:from>
    <xdr:to>
      <xdr:col>19</xdr:col>
      <xdr:colOff>38100</xdr:colOff>
      <xdr:row>35</xdr:row>
      <xdr:rowOff>314548</xdr:rowOff>
    </xdr:to>
    <xdr:sp macro="" textlink="">
      <xdr:nvSpPr>
        <xdr:cNvPr id="118" name="フローチャート: 判断 117"/>
        <xdr:cNvSpPr/>
      </xdr:nvSpPr>
      <xdr:spPr bwMode="auto">
        <a:xfrm>
          <a:off x="35560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299325</xdr:rowOff>
    </xdr:from>
    <xdr:ext cx="762000" cy="259045"/>
    <xdr:sp macro="" textlink="">
      <xdr:nvSpPr>
        <xdr:cNvPr id="119" name="テキスト ボックス 118"/>
        <xdr:cNvSpPr txBox="1"/>
      </xdr:nvSpPr>
      <xdr:spPr>
        <a:xfrm>
          <a:off x="3225800" y="690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173012</xdr:rowOff>
    </xdr:from>
    <xdr:to>
      <xdr:col>15</xdr:col>
      <xdr:colOff>101600</xdr:colOff>
      <xdr:row>35</xdr:row>
      <xdr:rowOff>274612</xdr:rowOff>
    </xdr:to>
    <xdr:sp macro="" textlink="">
      <xdr:nvSpPr>
        <xdr:cNvPr id="120" name="フローチャート: 判断 119"/>
        <xdr:cNvSpPr/>
      </xdr:nvSpPr>
      <xdr:spPr bwMode="auto">
        <a:xfrm>
          <a:off x="28575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259389</xdr:rowOff>
    </xdr:from>
    <xdr:ext cx="762000" cy="259045"/>
    <xdr:sp macro="" textlink="">
      <xdr:nvSpPr>
        <xdr:cNvPr id="121" name="テキスト ボックス 120"/>
        <xdr:cNvSpPr txBox="1"/>
      </xdr:nvSpPr>
      <xdr:spPr>
        <a:xfrm>
          <a:off x="2527300" y="686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166924</xdr:rowOff>
    </xdr:from>
    <xdr:to>
      <xdr:col>29</xdr:col>
      <xdr:colOff>177800</xdr:colOff>
      <xdr:row>35</xdr:row>
      <xdr:rowOff>268524</xdr:rowOff>
    </xdr:to>
    <xdr:sp macro="" textlink="">
      <xdr:nvSpPr>
        <xdr:cNvPr id="127" name="楕円 126"/>
        <xdr:cNvSpPr/>
      </xdr:nvSpPr>
      <xdr:spPr bwMode="auto">
        <a:xfrm>
          <a:off x="5600700" y="6777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12001</xdr:rowOff>
    </xdr:from>
    <xdr:ext cx="762000" cy="259045"/>
    <xdr:sp macro="" textlink="">
      <xdr:nvSpPr>
        <xdr:cNvPr id="128" name="人口1人当たり決算額の推移該当値テキスト445"/>
        <xdr:cNvSpPr txBox="1"/>
      </xdr:nvSpPr>
      <xdr:spPr>
        <a:xfrm>
          <a:off x="5740400" y="6622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144902</xdr:rowOff>
    </xdr:from>
    <xdr:to>
      <xdr:col>26</xdr:col>
      <xdr:colOff>101600</xdr:colOff>
      <xdr:row>35</xdr:row>
      <xdr:rowOff>246502</xdr:rowOff>
    </xdr:to>
    <xdr:sp macro="" textlink="">
      <xdr:nvSpPr>
        <xdr:cNvPr id="129" name="楕円 128"/>
        <xdr:cNvSpPr/>
      </xdr:nvSpPr>
      <xdr:spPr bwMode="auto">
        <a:xfrm>
          <a:off x="4953000" y="6755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256679</xdr:rowOff>
    </xdr:from>
    <xdr:ext cx="736600" cy="259045"/>
    <xdr:sp macro="" textlink="">
      <xdr:nvSpPr>
        <xdr:cNvPr id="130" name="テキスト ボックス 129"/>
        <xdr:cNvSpPr txBox="1"/>
      </xdr:nvSpPr>
      <xdr:spPr>
        <a:xfrm>
          <a:off x="4622800" y="652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125981</xdr:rowOff>
    </xdr:from>
    <xdr:to>
      <xdr:col>22</xdr:col>
      <xdr:colOff>165100</xdr:colOff>
      <xdr:row>35</xdr:row>
      <xdr:rowOff>227581</xdr:rowOff>
    </xdr:to>
    <xdr:sp macro="" textlink="">
      <xdr:nvSpPr>
        <xdr:cNvPr id="131" name="楕円 130"/>
        <xdr:cNvSpPr/>
      </xdr:nvSpPr>
      <xdr:spPr bwMode="auto">
        <a:xfrm>
          <a:off x="4254500" y="6736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237758</xdr:rowOff>
    </xdr:from>
    <xdr:ext cx="762000" cy="259045"/>
    <xdr:sp macro="" textlink="">
      <xdr:nvSpPr>
        <xdr:cNvPr id="132" name="テキスト ボックス 131"/>
        <xdr:cNvSpPr txBox="1"/>
      </xdr:nvSpPr>
      <xdr:spPr>
        <a:xfrm>
          <a:off x="3924300" y="6505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86556</xdr:rowOff>
    </xdr:from>
    <xdr:to>
      <xdr:col>19</xdr:col>
      <xdr:colOff>38100</xdr:colOff>
      <xdr:row>35</xdr:row>
      <xdr:rowOff>188156</xdr:rowOff>
    </xdr:to>
    <xdr:sp macro="" textlink="">
      <xdr:nvSpPr>
        <xdr:cNvPr id="133" name="楕円 132"/>
        <xdr:cNvSpPr/>
      </xdr:nvSpPr>
      <xdr:spPr bwMode="auto">
        <a:xfrm>
          <a:off x="3556000" y="6696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198333</xdr:rowOff>
    </xdr:from>
    <xdr:ext cx="762000" cy="259045"/>
    <xdr:sp macro="" textlink="">
      <xdr:nvSpPr>
        <xdr:cNvPr id="134" name="テキスト ボックス 133"/>
        <xdr:cNvSpPr txBox="1"/>
      </xdr:nvSpPr>
      <xdr:spPr>
        <a:xfrm>
          <a:off x="3225800" y="646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111298</xdr:rowOff>
    </xdr:from>
    <xdr:to>
      <xdr:col>15</xdr:col>
      <xdr:colOff>101600</xdr:colOff>
      <xdr:row>35</xdr:row>
      <xdr:rowOff>212898</xdr:rowOff>
    </xdr:to>
    <xdr:sp macro="" textlink="">
      <xdr:nvSpPr>
        <xdr:cNvPr id="135" name="楕円 134"/>
        <xdr:cNvSpPr/>
      </xdr:nvSpPr>
      <xdr:spPr bwMode="auto">
        <a:xfrm>
          <a:off x="2857500" y="6721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223075</xdr:rowOff>
    </xdr:from>
    <xdr:ext cx="762000" cy="259045"/>
    <xdr:sp macro="" textlink="">
      <xdr:nvSpPr>
        <xdr:cNvPr id="136" name="テキスト ボックス 135"/>
        <xdr:cNvSpPr txBox="1"/>
      </xdr:nvSpPr>
      <xdr:spPr>
        <a:xfrm>
          <a:off x="2527300" y="649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岡山県西粟倉村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1,487
1,481
57.97
3,316,580
3,150,883
164,465
1,152,707
2,422,572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23499</xdr:rowOff>
    </xdr:from>
    <xdr:to>
      <xdr:col>24</xdr:col>
      <xdr:colOff>62865</xdr:colOff>
      <xdr:row>39</xdr:row>
      <xdr:rowOff>148923</xdr:rowOff>
    </xdr:to>
    <xdr:cxnSp macro="">
      <xdr:nvCxnSpPr>
        <xdr:cNvPr id="58" name="直線コネクタ 57"/>
        <xdr:cNvCxnSpPr/>
      </xdr:nvCxnSpPr>
      <xdr:spPr>
        <a:xfrm flipV="1">
          <a:off x="4633595" y="5338449"/>
          <a:ext cx="1270" cy="14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152750</xdr:rowOff>
    </xdr:from>
    <xdr:ext cx="534377" cy="259045"/>
    <xdr:sp macro="" textlink="">
      <xdr:nvSpPr>
        <xdr:cNvPr id="59" name="人件費最小値テキスト"/>
        <xdr:cNvSpPr txBox="1"/>
      </xdr:nvSpPr>
      <xdr:spPr>
        <a:xfrm>
          <a:off x="4686300" y="68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148923</xdr:rowOff>
    </xdr:from>
    <xdr:to>
      <xdr:col>24</xdr:col>
      <xdr:colOff>152400</xdr:colOff>
      <xdr:row>39</xdr:row>
      <xdr:rowOff>148923</xdr:rowOff>
    </xdr:to>
    <xdr:cxnSp macro="">
      <xdr:nvCxnSpPr>
        <xdr:cNvPr id="60" name="直線コネクタ 59"/>
        <xdr:cNvCxnSpPr/>
      </xdr:nvCxnSpPr>
      <xdr:spPr>
        <a:xfrm>
          <a:off x="4546600" y="683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141626</xdr:rowOff>
    </xdr:from>
    <xdr:ext cx="599010" cy="259045"/>
    <xdr:sp macro="" textlink="">
      <xdr:nvSpPr>
        <xdr:cNvPr id="61" name="人件費最大値テキスト"/>
        <xdr:cNvSpPr txBox="1"/>
      </xdr:nvSpPr>
      <xdr:spPr>
        <a:xfrm>
          <a:off x="4686300" y="511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23499</xdr:rowOff>
    </xdr:from>
    <xdr:to>
      <xdr:col>24</xdr:col>
      <xdr:colOff>152400</xdr:colOff>
      <xdr:row>31</xdr:row>
      <xdr:rowOff>23499</xdr:rowOff>
    </xdr:to>
    <xdr:cxnSp macro="">
      <xdr:nvCxnSpPr>
        <xdr:cNvPr id="62" name="直線コネクタ 61"/>
        <xdr:cNvCxnSpPr/>
      </xdr:nvCxnSpPr>
      <xdr:spPr>
        <a:xfrm>
          <a:off x="4546600" y="533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42963</xdr:rowOff>
    </xdr:from>
    <xdr:to>
      <xdr:col>24</xdr:col>
      <xdr:colOff>63500</xdr:colOff>
      <xdr:row>37</xdr:row>
      <xdr:rowOff>67090</xdr:rowOff>
    </xdr:to>
    <xdr:cxnSp macro="">
      <xdr:nvCxnSpPr>
        <xdr:cNvPr id="63" name="直線コネクタ 62"/>
        <xdr:cNvCxnSpPr/>
      </xdr:nvCxnSpPr>
      <xdr:spPr>
        <a:xfrm flipV="1">
          <a:off x="3797300" y="6386613"/>
          <a:ext cx="838200" cy="2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161158</xdr:rowOff>
    </xdr:from>
    <xdr:ext cx="599010" cy="259045"/>
    <xdr:sp macro="" textlink="">
      <xdr:nvSpPr>
        <xdr:cNvPr id="64" name="人件費平均値テキスト"/>
        <xdr:cNvSpPr txBox="1"/>
      </xdr:nvSpPr>
      <xdr:spPr>
        <a:xfrm>
          <a:off x="4686300" y="6504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11281</xdr:rowOff>
    </xdr:from>
    <xdr:to>
      <xdr:col>24</xdr:col>
      <xdr:colOff>114300</xdr:colOff>
      <xdr:row>38</xdr:row>
      <xdr:rowOff>112881</xdr:rowOff>
    </xdr:to>
    <xdr:sp macro="" textlink="">
      <xdr:nvSpPr>
        <xdr:cNvPr id="65" name="フローチャート: 判断 64"/>
        <xdr:cNvSpPr/>
      </xdr:nvSpPr>
      <xdr:spPr>
        <a:xfrm>
          <a:off x="45847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67090</xdr:rowOff>
    </xdr:from>
    <xdr:to>
      <xdr:col>19</xdr:col>
      <xdr:colOff>177800</xdr:colOff>
      <xdr:row>37</xdr:row>
      <xdr:rowOff>77599</xdr:rowOff>
    </xdr:to>
    <xdr:cxnSp macro="">
      <xdr:nvCxnSpPr>
        <xdr:cNvPr id="66" name="直線コネクタ 65"/>
        <xdr:cNvCxnSpPr/>
      </xdr:nvCxnSpPr>
      <xdr:spPr>
        <a:xfrm flipV="1">
          <a:off x="2908300" y="6410740"/>
          <a:ext cx="889000" cy="1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22623</xdr:rowOff>
    </xdr:from>
    <xdr:to>
      <xdr:col>20</xdr:col>
      <xdr:colOff>38100</xdr:colOff>
      <xdr:row>38</xdr:row>
      <xdr:rowOff>124223</xdr:rowOff>
    </xdr:to>
    <xdr:sp macro="" textlink="">
      <xdr:nvSpPr>
        <xdr:cNvPr id="67" name="フローチャート: 判断 66"/>
        <xdr:cNvSpPr/>
      </xdr:nvSpPr>
      <xdr:spPr>
        <a:xfrm>
          <a:off x="3746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115350</xdr:rowOff>
    </xdr:from>
    <xdr:ext cx="599010" cy="259045"/>
    <xdr:sp macro="" textlink="">
      <xdr:nvSpPr>
        <xdr:cNvPr id="68" name="テキスト ボックス 67"/>
        <xdr:cNvSpPr txBox="1"/>
      </xdr:nvSpPr>
      <xdr:spPr>
        <a:xfrm>
          <a:off x="3497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77599</xdr:rowOff>
    </xdr:from>
    <xdr:to>
      <xdr:col>15</xdr:col>
      <xdr:colOff>50800</xdr:colOff>
      <xdr:row>37</xdr:row>
      <xdr:rowOff>80940</xdr:rowOff>
    </xdr:to>
    <xdr:cxnSp macro="">
      <xdr:nvCxnSpPr>
        <xdr:cNvPr id="69" name="直線コネクタ 68"/>
        <xdr:cNvCxnSpPr/>
      </xdr:nvCxnSpPr>
      <xdr:spPr>
        <a:xfrm flipV="1">
          <a:off x="2019300" y="6421249"/>
          <a:ext cx="889000" cy="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59143</xdr:rowOff>
    </xdr:from>
    <xdr:to>
      <xdr:col>15</xdr:col>
      <xdr:colOff>101600</xdr:colOff>
      <xdr:row>38</xdr:row>
      <xdr:rowOff>160743</xdr:rowOff>
    </xdr:to>
    <xdr:sp macro="" textlink="">
      <xdr:nvSpPr>
        <xdr:cNvPr id="70" name="フローチャート: 判断 69"/>
        <xdr:cNvSpPr/>
      </xdr:nvSpPr>
      <xdr:spPr>
        <a:xfrm>
          <a:off x="2857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151870</xdr:rowOff>
    </xdr:from>
    <xdr:ext cx="599010" cy="259045"/>
    <xdr:sp macro="" textlink="">
      <xdr:nvSpPr>
        <xdr:cNvPr id="71" name="テキスト ボックス 70"/>
        <xdr:cNvSpPr txBox="1"/>
      </xdr:nvSpPr>
      <xdr:spPr>
        <a:xfrm>
          <a:off x="2608795"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80940</xdr:rowOff>
    </xdr:from>
    <xdr:to>
      <xdr:col>10</xdr:col>
      <xdr:colOff>114300</xdr:colOff>
      <xdr:row>37</xdr:row>
      <xdr:rowOff>84131</xdr:rowOff>
    </xdr:to>
    <xdr:cxnSp macro="">
      <xdr:nvCxnSpPr>
        <xdr:cNvPr id="72" name="直線コネクタ 71"/>
        <xdr:cNvCxnSpPr/>
      </xdr:nvCxnSpPr>
      <xdr:spPr>
        <a:xfrm flipV="1">
          <a:off x="1130300" y="6424590"/>
          <a:ext cx="889000" cy="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68780</xdr:rowOff>
    </xdr:from>
    <xdr:to>
      <xdr:col>10</xdr:col>
      <xdr:colOff>165100</xdr:colOff>
      <xdr:row>37</xdr:row>
      <xdr:rowOff>170380</xdr:rowOff>
    </xdr:to>
    <xdr:sp macro="" textlink="">
      <xdr:nvSpPr>
        <xdr:cNvPr id="73" name="フローチャート: 判断 72"/>
        <xdr:cNvSpPr/>
      </xdr:nvSpPr>
      <xdr:spPr>
        <a:xfrm>
          <a:off x="1968500" y="64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161507</xdr:rowOff>
    </xdr:from>
    <xdr:ext cx="599010" cy="259045"/>
    <xdr:sp macro="" textlink="">
      <xdr:nvSpPr>
        <xdr:cNvPr id="74" name="テキスト ボックス 73"/>
        <xdr:cNvSpPr txBox="1"/>
      </xdr:nvSpPr>
      <xdr:spPr>
        <a:xfrm>
          <a:off x="1719795" y="650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89367</xdr:rowOff>
    </xdr:from>
    <xdr:to>
      <xdr:col>6</xdr:col>
      <xdr:colOff>38100</xdr:colOff>
      <xdr:row>38</xdr:row>
      <xdr:rowOff>19517</xdr:rowOff>
    </xdr:to>
    <xdr:sp macro="" textlink="">
      <xdr:nvSpPr>
        <xdr:cNvPr id="75" name="フローチャート: 判断 74"/>
        <xdr:cNvSpPr/>
      </xdr:nvSpPr>
      <xdr:spPr>
        <a:xfrm>
          <a:off x="1079500" y="643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10644</xdr:rowOff>
    </xdr:from>
    <xdr:ext cx="599010" cy="259045"/>
    <xdr:sp macro="" textlink="">
      <xdr:nvSpPr>
        <xdr:cNvPr id="76" name="テキスト ボックス 75"/>
        <xdr:cNvSpPr txBox="1"/>
      </xdr:nvSpPr>
      <xdr:spPr>
        <a:xfrm>
          <a:off x="830795" y="65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163613</xdr:rowOff>
    </xdr:from>
    <xdr:to>
      <xdr:col>24</xdr:col>
      <xdr:colOff>114300</xdr:colOff>
      <xdr:row>37</xdr:row>
      <xdr:rowOff>93763</xdr:rowOff>
    </xdr:to>
    <xdr:sp macro="" textlink="">
      <xdr:nvSpPr>
        <xdr:cNvPr id="82" name="楕円 81"/>
        <xdr:cNvSpPr/>
      </xdr:nvSpPr>
      <xdr:spPr>
        <a:xfrm>
          <a:off x="4584700" y="633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15040</xdr:rowOff>
    </xdr:from>
    <xdr:ext cx="599010" cy="259045"/>
    <xdr:sp macro="" textlink="">
      <xdr:nvSpPr>
        <xdr:cNvPr id="83" name="人件費該当値テキスト"/>
        <xdr:cNvSpPr txBox="1"/>
      </xdr:nvSpPr>
      <xdr:spPr>
        <a:xfrm>
          <a:off x="4686300" y="618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16290</xdr:rowOff>
    </xdr:from>
    <xdr:to>
      <xdr:col>20</xdr:col>
      <xdr:colOff>38100</xdr:colOff>
      <xdr:row>37</xdr:row>
      <xdr:rowOff>117890</xdr:rowOff>
    </xdr:to>
    <xdr:sp macro="" textlink="">
      <xdr:nvSpPr>
        <xdr:cNvPr id="84" name="楕円 83"/>
        <xdr:cNvSpPr/>
      </xdr:nvSpPr>
      <xdr:spPr>
        <a:xfrm>
          <a:off x="3746500" y="635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134417</xdr:rowOff>
    </xdr:from>
    <xdr:ext cx="599010" cy="259045"/>
    <xdr:sp macro="" textlink="">
      <xdr:nvSpPr>
        <xdr:cNvPr id="85" name="テキスト ボックス 84"/>
        <xdr:cNvSpPr txBox="1"/>
      </xdr:nvSpPr>
      <xdr:spPr>
        <a:xfrm>
          <a:off x="3497795" y="613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26799</xdr:rowOff>
    </xdr:from>
    <xdr:to>
      <xdr:col>15</xdr:col>
      <xdr:colOff>101600</xdr:colOff>
      <xdr:row>37</xdr:row>
      <xdr:rowOff>128399</xdr:rowOff>
    </xdr:to>
    <xdr:sp macro="" textlink="">
      <xdr:nvSpPr>
        <xdr:cNvPr id="86" name="楕円 85"/>
        <xdr:cNvSpPr/>
      </xdr:nvSpPr>
      <xdr:spPr>
        <a:xfrm>
          <a:off x="2857500" y="637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144926</xdr:rowOff>
    </xdr:from>
    <xdr:ext cx="599010" cy="259045"/>
    <xdr:sp macro="" textlink="">
      <xdr:nvSpPr>
        <xdr:cNvPr id="87" name="テキスト ボックス 86"/>
        <xdr:cNvSpPr txBox="1"/>
      </xdr:nvSpPr>
      <xdr:spPr>
        <a:xfrm>
          <a:off x="2608795" y="614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30140</xdr:rowOff>
    </xdr:from>
    <xdr:to>
      <xdr:col>10</xdr:col>
      <xdr:colOff>165100</xdr:colOff>
      <xdr:row>37</xdr:row>
      <xdr:rowOff>131740</xdr:rowOff>
    </xdr:to>
    <xdr:sp macro="" textlink="">
      <xdr:nvSpPr>
        <xdr:cNvPr id="88" name="楕円 87"/>
        <xdr:cNvSpPr/>
      </xdr:nvSpPr>
      <xdr:spPr>
        <a:xfrm>
          <a:off x="1968500" y="637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148267</xdr:rowOff>
    </xdr:from>
    <xdr:ext cx="599010" cy="259045"/>
    <xdr:sp macro="" textlink="">
      <xdr:nvSpPr>
        <xdr:cNvPr id="89" name="テキスト ボックス 88"/>
        <xdr:cNvSpPr txBox="1"/>
      </xdr:nvSpPr>
      <xdr:spPr>
        <a:xfrm>
          <a:off x="1719795" y="614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33331</xdr:rowOff>
    </xdr:from>
    <xdr:to>
      <xdr:col>6</xdr:col>
      <xdr:colOff>38100</xdr:colOff>
      <xdr:row>37</xdr:row>
      <xdr:rowOff>134931</xdr:rowOff>
    </xdr:to>
    <xdr:sp macro="" textlink="">
      <xdr:nvSpPr>
        <xdr:cNvPr id="90" name="楕円 89"/>
        <xdr:cNvSpPr/>
      </xdr:nvSpPr>
      <xdr:spPr>
        <a:xfrm>
          <a:off x="1079500" y="637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151458</xdr:rowOff>
    </xdr:from>
    <xdr:ext cx="599010" cy="259045"/>
    <xdr:sp macro="" textlink="">
      <xdr:nvSpPr>
        <xdr:cNvPr id="91" name="テキスト ボックス 90"/>
        <xdr:cNvSpPr txBox="1"/>
      </xdr:nvSpPr>
      <xdr:spPr>
        <a:xfrm>
          <a:off x="830795" y="615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103968</xdr:rowOff>
    </xdr:from>
    <xdr:to>
      <xdr:col>24</xdr:col>
      <xdr:colOff>62865</xdr:colOff>
      <xdr:row>58</xdr:row>
      <xdr:rowOff>134297</xdr:rowOff>
    </xdr:to>
    <xdr:cxnSp macro="">
      <xdr:nvCxnSpPr>
        <xdr:cNvPr id="117" name="直線コネクタ 116"/>
        <xdr:cNvCxnSpPr/>
      </xdr:nvCxnSpPr>
      <xdr:spPr>
        <a:xfrm flipV="1">
          <a:off x="4633595" y="8676468"/>
          <a:ext cx="1270" cy="1401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138124</xdr:rowOff>
    </xdr:from>
    <xdr:ext cx="534377" cy="259045"/>
    <xdr:sp macro="" textlink="">
      <xdr:nvSpPr>
        <xdr:cNvPr id="118" name="物件費最小値テキスト"/>
        <xdr:cNvSpPr txBox="1"/>
      </xdr:nvSpPr>
      <xdr:spPr>
        <a:xfrm>
          <a:off x="4686300" y="100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134297</xdr:rowOff>
    </xdr:from>
    <xdr:to>
      <xdr:col>24</xdr:col>
      <xdr:colOff>152400</xdr:colOff>
      <xdr:row>58</xdr:row>
      <xdr:rowOff>134297</xdr:rowOff>
    </xdr:to>
    <xdr:cxnSp macro="">
      <xdr:nvCxnSpPr>
        <xdr:cNvPr id="119" name="直線コネクタ 118"/>
        <xdr:cNvCxnSpPr/>
      </xdr:nvCxnSpPr>
      <xdr:spPr>
        <a:xfrm>
          <a:off x="4546600" y="1007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50645</xdr:rowOff>
    </xdr:from>
    <xdr:ext cx="599010" cy="259045"/>
    <xdr:sp macro="" textlink="">
      <xdr:nvSpPr>
        <xdr:cNvPr id="120" name="物件費最大値テキスト"/>
        <xdr:cNvSpPr txBox="1"/>
      </xdr:nvSpPr>
      <xdr:spPr>
        <a:xfrm>
          <a:off x="4686300" y="845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103968</xdr:rowOff>
    </xdr:from>
    <xdr:to>
      <xdr:col>24</xdr:col>
      <xdr:colOff>152400</xdr:colOff>
      <xdr:row>50</xdr:row>
      <xdr:rowOff>103968</xdr:rowOff>
    </xdr:to>
    <xdr:cxnSp macro="">
      <xdr:nvCxnSpPr>
        <xdr:cNvPr id="121" name="直線コネクタ 120"/>
        <xdr:cNvCxnSpPr/>
      </xdr:nvCxnSpPr>
      <xdr:spPr>
        <a:xfrm>
          <a:off x="4546600" y="867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7460</xdr:rowOff>
    </xdr:from>
    <xdr:to>
      <xdr:col>24</xdr:col>
      <xdr:colOff>63500</xdr:colOff>
      <xdr:row>56</xdr:row>
      <xdr:rowOff>56323</xdr:rowOff>
    </xdr:to>
    <xdr:cxnSp macro="">
      <xdr:nvCxnSpPr>
        <xdr:cNvPr id="122" name="直線コネクタ 121"/>
        <xdr:cNvCxnSpPr/>
      </xdr:nvCxnSpPr>
      <xdr:spPr>
        <a:xfrm flipV="1">
          <a:off x="3797300" y="9608660"/>
          <a:ext cx="838200" cy="4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76182</xdr:rowOff>
    </xdr:from>
    <xdr:ext cx="599010" cy="259045"/>
    <xdr:sp macro="" textlink="">
      <xdr:nvSpPr>
        <xdr:cNvPr id="123" name="物件費平均値テキスト"/>
        <xdr:cNvSpPr txBox="1"/>
      </xdr:nvSpPr>
      <xdr:spPr>
        <a:xfrm>
          <a:off x="4686300" y="98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97755</xdr:rowOff>
    </xdr:from>
    <xdr:to>
      <xdr:col>24</xdr:col>
      <xdr:colOff>114300</xdr:colOff>
      <xdr:row>58</xdr:row>
      <xdr:rowOff>27905</xdr:rowOff>
    </xdr:to>
    <xdr:sp macro="" textlink="">
      <xdr:nvSpPr>
        <xdr:cNvPr id="124" name="フローチャート: 判断 123"/>
        <xdr:cNvSpPr/>
      </xdr:nvSpPr>
      <xdr:spPr>
        <a:xfrm>
          <a:off x="45847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56323</xdr:rowOff>
    </xdr:from>
    <xdr:to>
      <xdr:col>19</xdr:col>
      <xdr:colOff>177800</xdr:colOff>
      <xdr:row>56</xdr:row>
      <xdr:rowOff>107681</xdr:rowOff>
    </xdr:to>
    <xdr:cxnSp macro="">
      <xdr:nvCxnSpPr>
        <xdr:cNvPr id="125" name="直線コネクタ 124"/>
        <xdr:cNvCxnSpPr/>
      </xdr:nvCxnSpPr>
      <xdr:spPr>
        <a:xfrm flipV="1">
          <a:off x="2908300" y="9657523"/>
          <a:ext cx="889000" cy="5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111714</xdr:rowOff>
    </xdr:from>
    <xdr:to>
      <xdr:col>20</xdr:col>
      <xdr:colOff>38100</xdr:colOff>
      <xdr:row>58</xdr:row>
      <xdr:rowOff>41864</xdr:rowOff>
    </xdr:to>
    <xdr:sp macro="" textlink="">
      <xdr:nvSpPr>
        <xdr:cNvPr id="126" name="フローチャート: 判断 125"/>
        <xdr:cNvSpPr/>
      </xdr:nvSpPr>
      <xdr:spPr>
        <a:xfrm>
          <a:off x="3746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32991</xdr:rowOff>
    </xdr:from>
    <xdr:ext cx="599010" cy="259045"/>
    <xdr:sp macro="" textlink="">
      <xdr:nvSpPr>
        <xdr:cNvPr id="127" name="テキスト ボックス 126"/>
        <xdr:cNvSpPr txBox="1"/>
      </xdr:nvSpPr>
      <xdr:spPr>
        <a:xfrm>
          <a:off x="3497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107681</xdr:rowOff>
    </xdr:from>
    <xdr:to>
      <xdr:col>15</xdr:col>
      <xdr:colOff>50800</xdr:colOff>
      <xdr:row>56</xdr:row>
      <xdr:rowOff>168690</xdr:rowOff>
    </xdr:to>
    <xdr:cxnSp macro="">
      <xdr:nvCxnSpPr>
        <xdr:cNvPr id="128" name="直線コネクタ 127"/>
        <xdr:cNvCxnSpPr/>
      </xdr:nvCxnSpPr>
      <xdr:spPr>
        <a:xfrm flipV="1">
          <a:off x="2019300" y="9708881"/>
          <a:ext cx="889000" cy="6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122988</xdr:rowOff>
    </xdr:from>
    <xdr:to>
      <xdr:col>15</xdr:col>
      <xdr:colOff>101600</xdr:colOff>
      <xdr:row>58</xdr:row>
      <xdr:rowOff>53138</xdr:rowOff>
    </xdr:to>
    <xdr:sp macro="" textlink="">
      <xdr:nvSpPr>
        <xdr:cNvPr id="129" name="フローチャート: 判断 128"/>
        <xdr:cNvSpPr/>
      </xdr:nvSpPr>
      <xdr:spPr>
        <a:xfrm>
          <a:off x="2857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44265</xdr:rowOff>
    </xdr:from>
    <xdr:ext cx="599010" cy="259045"/>
    <xdr:sp macro="" textlink="">
      <xdr:nvSpPr>
        <xdr:cNvPr id="130" name="テキスト ボックス 129"/>
        <xdr:cNvSpPr txBox="1"/>
      </xdr:nvSpPr>
      <xdr:spPr>
        <a:xfrm>
          <a:off x="2608795"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168690</xdr:rowOff>
    </xdr:from>
    <xdr:to>
      <xdr:col>10</xdr:col>
      <xdr:colOff>114300</xdr:colOff>
      <xdr:row>57</xdr:row>
      <xdr:rowOff>23597</xdr:rowOff>
    </xdr:to>
    <xdr:cxnSp macro="">
      <xdr:nvCxnSpPr>
        <xdr:cNvPr id="131" name="直線コネクタ 130"/>
        <xdr:cNvCxnSpPr/>
      </xdr:nvCxnSpPr>
      <xdr:spPr>
        <a:xfrm flipV="1">
          <a:off x="1130300" y="9769890"/>
          <a:ext cx="889000" cy="2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67970</xdr:rowOff>
    </xdr:from>
    <xdr:to>
      <xdr:col>10</xdr:col>
      <xdr:colOff>165100</xdr:colOff>
      <xdr:row>57</xdr:row>
      <xdr:rowOff>169570</xdr:rowOff>
    </xdr:to>
    <xdr:sp macro="" textlink="">
      <xdr:nvSpPr>
        <xdr:cNvPr id="132" name="フローチャート: 判断 131"/>
        <xdr:cNvSpPr/>
      </xdr:nvSpPr>
      <xdr:spPr>
        <a:xfrm>
          <a:off x="1968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160697</xdr:rowOff>
    </xdr:from>
    <xdr:ext cx="599010" cy="259045"/>
    <xdr:sp macro="" textlink="">
      <xdr:nvSpPr>
        <xdr:cNvPr id="133" name="テキスト ボックス 132"/>
        <xdr:cNvSpPr txBox="1"/>
      </xdr:nvSpPr>
      <xdr:spPr>
        <a:xfrm>
          <a:off x="1719795" y="99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86253</xdr:rowOff>
    </xdr:from>
    <xdr:to>
      <xdr:col>6</xdr:col>
      <xdr:colOff>38100</xdr:colOff>
      <xdr:row>58</xdr:row>
      <xdr:rowOff>16403</xdr:rowOff>
    </xdr:to>
    <xdr:sp macro="" textlink="">
      <xdr:nvSpPr>
        <xdr:cNvPr id="134" name="フローチャート: 判断 133"/>
        <xdr:cNvSpPr/>
      </xdr:nvSpPr>
      <xdr:spPr>
        <a:xfrm>
          <a:off x="1079500" y="985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7530</xdr:rowOff>
    </xdr:from>
    <xdr:ext cx="599010" cy="259045"/>
    <xdr:sp macro="" textlink="">
      <xdr:nvSpPr>
        <xdr:cNvPr id="135" name="テキスト ボックス 134"/>
        <xdr:cNvSpPr txBox="1"/>
      </xdr:nvSpPr>
      <xdr:spPr>
        <a:xfrm>
          <a:off x="830795" y="995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128110</xdr:rowOff>
    </xdr:from>
    <xdr:to>
      <xdr:col>24</xdr:col>
      <xdr:colOff>114300</xdr:colOff>
      <xdr:row>56</xdr:row>
      <xdr:rowOff>58260</xdr:rowOff>
    </xdr:to>
    <xdr:sp macro="" textlink="">
      <xdr:nvSpPr>
        <xdr:cNvPr id="141" name="楕円 140"/>
        <xdr:cNvSpPr/>
      </xdr:nvSpPr>
      <xdr:spPr>
        <a:xfrm>
          <a:off x="4584700" y="955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150987</xdr:rowOff>
    </xdr:from>
    <xdr:ext cx="599010" cy="259045"/>
    <xdr:sp macro="" textlink="">
      <xdr:nvSpPr>
        <xdr:cNvPr id="142" name="物件費該当値テキスト"/>
        <xdr:cNvSpPr txBox="1"/>
      </xdr:nvSpPr>
      <xdr:spPr>
        <a:xfrm>
          <a:off x="4686300" y="9409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5523</xdr:rowOff>
    </xdr:from>
    <xdr:to>
      <xdr:col>20</xdr:col>
      <xdr:colOff>38100</xdr:colOff>
      <xdr:row>56</xdr:row>
      <xdr:rowOff>107123</xdr:rowOff>
    </xdr:to>
    <xdr:sp macro="" textlink="">
      <xdr:nvSpPr>
        <xdr:cNvPr id="143" name="楕円 142"/>
        <xdr:cNvSpPr/>
      </xdr:nvSpPr>
      <xdr:spPr>
        <a:xfrm>
          <a:off x="3746500" y="960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123650</xdr:rowOff>
    </xdr:from>
    <xdr:ext cx="599010" cy="259045"/>
    <xdr:sp macro="" textlink="">
      <xdr:nvSpPr>
        <xdr:cNvPr id="144" name="テキスト ボックス 143"/>
        <xdr:cNvSpPr txBox="1"/>
      </xdr:nvSpPr>
      <xdr:spPr>
        <a:xfrm>
          <a:off x="3497795" y="9381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56881</xdr:rowOff>
    </xdr:from>
    <xdr:to>
      <xdr:col>15</xdr:col>
      <xdr:colOff>101600</xdr:colOff>
      <xdr:row>56</xdr:row>
      <xdr:rowOff>158481</xdr:rowOff>
    </xdr:to>
    <xdr:sp macro="" textlink="">
      <xdr:nvSpPr>
        <xdr:cNvPr id="145" name="楕円 144"/>
        <xdr:cNvSpPr/>
      </xdr:nvSpPr>
      <xdr:spPr>
        <a:xfrm>
          <a:off x="2857500" y="965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3558</xdr:rowOff>
    </xdr:from>
    <xdr:ext cx="599010" cy="259045"/>
    <xdr:sp macro="" textlink="">
      <xdr:nvSpPr>
        <xdr:cNvPr id="146" name="テキスト ボックス 145"/>
        <xdr:cNvSpPr txBox="1"/>
      </xdr:nvSpPr>
      <xdr:spPr>
        <a:xfrm>
          <a:off x="2608795" y="9433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117890</xdr:rowOff>
    </xdr:from>
    <xdr:to>
      <xdr:col>10</xdr:col>
      <xdr:colOff>165100</xdr:colOff>
      <xdr:row>57</xdr:row>
      <xdr:rowOff>48040</xdr:rowOff>
    </xdr:to>
    <xdr:sp macro="" textlink="">
      <xdr:nvSpPr>
        <xdr:cNvPr id="147" name="楕円 146"/>
        <xdr:cNvSpPr/>
      </xdr:nvSpPr>
      <xdr:spPr>
        <a:xfrm>
          <a:off x="1968500" y="971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64567</xdr:rowOff>
    </xdr:from>
    <xdr:ext cx="599010" cy="259045"/>
    <xdr:sp macro="" textlink="">
      <xdr:nvSpPr>
        <xdr:cNvPr id="148" name="テキスト ボックス 147"/>
        <xdr:cNvSpPr txBox="1"/>
      </xdr:nvSpPr>
      <xdr:spPr>
        <a:xfrm>
          <a:off x="1719795" y="949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144247</xdr:rowOff>
    </xdr:from>
    <xdr:to>
      <xdr:col>6</xdr:col>
      <xdr:colOff>38100</xdr:colOff>
      <xdr:row>57</xdr:row>
      <xdr:rowOff>74397</xdr:rowOff>
    </xdr:to>
    <xdr:sp macro="" textlink="">
      <xdr:nvSpPr>
        <xdr:cNvPr id="149" name="楕円 148"/>
        <xdr:cNvSpPr/>
      </xdr:nvSpPr>
      <xdr:spPr>
        <a:xfrm>
          <a:off x="1079500" y="974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90924</xdr:rowOff>
    </xdr:from>
    <xdr:ext cx="599010" cy="259045"/>
    <xdr:sp macro="" textlink="">
      <xdr:nvSpPr>
        <xdr:cNvPr id="150" name="テキスト ボックス 149"/>
        <xdr:cNvSpPr txBox="1"/>
      </xdr:nvSpPr>
      <xdr:spPr>
        <a:xfrm>
          <a:off x="830795" y="9520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164059</xdr:rowOff>
    </xdr:from>
    <xdr:to>
      <xdr:col>24</xdr:col>
      <xdr:colOff>62865</xdr:colOff>
      <xdr:row>79</xdr:row>
      <xdr:rowOff>30327</xdr:rowOff>
    </xdr:to>
    <xdr:cxnSp macro="">
      <xdr:nvCxnSpPr>
        <xdr:cNvPr id="174" name="直線コネクタ 173"/>
        <xdr:cNvCxnSpPr/>
      </xdr:nvCxnSpPr>
      <xdr:spPr>
        <a:xfrm flipV="1">
          <a:off x="4633595" y="11994109"/>
          <a:ext cx="1270" cy="158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34154</xdr:rowOff>
    </xdr:from>
    <xdr:ext cx="469744" cy="259045"/>
    <xdr:sp macro="" textlink="">
      <xdr:nvSpPr>
        <xdr:cNvPr id="175" name="維持補修費最小値テキスト"/>
        <xdr:cNvSpPr txBox="1"/>
      </xdr:nvSpPr>
      <xdr:spPr>
        <a:xfrm>
          <a:off x="4686300" y="1357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30327</xdr:rowOff>
    </xdr:from>
    <xdr:to>
      <xdr:col>24</xdr:col>
      <xdr:colOff>152400</xdr:colOff>
      <xdr:row>79</xdr:row>
      <xdr:rowOff>30327</xdr:rowOff>
    </xdr:to>
    <xdr:cxnSp macro="">
      <xdr:nvCxnSpPr>
        <xdr:cNvPr id="176" name="直線コネクタ 175"/>
        <xdr:cNvCxnSpPr/>
      </xdr:nvCxnSpPr>
      <xdr:spPr>
        <a:xfrm>
          <a:off x="4546600" y="1357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110736</xdr:rowOff>
    </xdr:from>
    <xdr:ext cx="599010" cy="259045"/>
    <xdr:sp macro="" textlink="">
      <xdr:nvSpPr>
        <xdr:cNvPr id="177" name="維持補修費最大値テキスト"/>
        <xdr:cNvSpPr txBox="1"/>
      </xdr:nvSpPr>
      <xdr:spPr>
        <a:xfrm>
          <a:off x="4686300" y="117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164059</xdr:rowOff>
    </xdr:from>
    <xdr:to>
      <xdr:col>24</xdr:col>
      <xdr:colOff>152400</xdr:colOff>
      <xdr:row>69</xdr:row>
      <xdr:rowOff>164059</xdr:rowOff>
    </xdr:to>
    <xdr:cxnSp macro="">
      <xdr:nvCxnSpPr>
        <xdr:cNvPr id="178" name="直線コネクタ 177"/>
        <xdr:cNvCxnSpPr/>
      </xdr:nvCxnSpPr>
      <xdr:spPr>
        <a:xfrm>
          <a:off x="4546600" y="1199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60274</xdr:rowOff>
    </xdr:from>
    <xdr:to>
      <xdr:col>24</xdr:col>
      <xdr:colOff>63500</xdr:colOff>
      <xdr:row>78</xdr:row>
      <xdr:rowOff>38595</xdr:rowOff>
    </xdr:to>
    <xdr:cxnSp macro="">
      <xdr:nvCxnSpPr>
        <xdr:cNvPr id="179" name="直線コネクタ 178"/>
        <xdr:cNvCxnSpPr/>
      </xdr:nvCxnSpPr>
      <xdr:spPr>
        <a:xfrm flipV="1">
          <a:off x="3797300" y="13261924"/>
          <a:ext cx="838200" cy="14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19702</xdr:rowOff>
    </xdr:from>
    <xdr:ext cx="534377" cy="259045"/>
    <xdr:sp macro="" textlink="">
      <xdr:nvSpPr>
        <xdr:cNvPr id="180" name="維持補修費平均値テキスト"/>
        <xdr:cNvSpPr txBox="1"/>
      </xdr:nvSpPr>
      <xdr:spPr>
        <a:xfrm>
          <a:off x="4686300" y="13221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41275</xdr:rowOff>
    </xdr:from>
    <xdr:to>
      <xdr:col>24</xdr:col>
      <xdr:colOff>114300</xdr:colOff>
      <xdr:row>77</xdr:row>
      <xdr:rowOff>142875</xdr:rowOff>
    </xdr:to>
    <xdr:sp macro="" textlink="">
      <xdr:nvSpPr>
        <xdr:cNvPr id="181" name="フローチャート: 判断 180"/>
        <xdr:cNvSpPr/>
      </xdr:nvSpPr>
      <xdr:spPr>
        <a:xfrm>
          <a:off x="45847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38595</xdr:rowOff>
    </xdr:from>
    <xdr:to>
      <xdr:col>19</xdr:col>
      <xdr:colOff>177800</xdr:colOff>
      <xdr:row>78</xdr:row>
      <xdr:rowOff>40780</xdr:rowOff>
    </xdr:to>
    <xdr:cxnSp macro="">
      <xdr:nvCxnSpPr>
        <xdr:cNvPr id="182" name="直線コネクタ 181"/>
        <xdr:cNvCxnSpPr/>
      </xdr:nvCxnSpPr>
      <xdr:spPr>
        <a:xfrm flipV="1">
          <a:off x="2908300" y="13411695"/>
          <a:ext cx="889000" cy="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88646</xdr:rowOff>
    </xdr:from>
    <xdr:to>
      <xdr:col>20</xdr:col>
      <xdr:colOff>38100</xdr:colOff>
      <xdr:row>78</xdr:row>
      <xdr:rowOff>18796</xdr:rowOff>
    </xdr:to>
    <xdr:sp macro="" textlink="">
      <xdr:nvSpPr>
        <xdr:cNvPr id="183" name="フローチャート: 判断 182"/>
        <xdr:cNvSpPr/>
      </xdr:nvSpPr>
      <xdr:spPr>
        <a:xfrm>
          <a:off x="3746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35323</xdr:rowOff>
    </xdr:from>
    <xdr:ext cx="534377" cy="259045"/>
    <xdr:sp macro="" textlink="">
      <xdr:nvSpPr>
        <xdr:cNvPr id="184" name="テキスト ボックス 183"/>
        <xdr:cNvSpPr txBox="1"/>
      </xdr:nvSpPr>
      <xdr:spPr>
        <a:xfrm>
          <a:off x="3530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8089</xdr:rowOff>
    </xdr:from>
    <xdr:to>
      <xdr:col>15</xdr:col>
      <xdr:colOff>50800</xdr:colOff>
      <xdr:row>78</xdr:row>
      <xdr:rowOff>40780</xdr:rowOff>
    </xdr:to>
    <xdr:cxnSp macro="">
      <xdr:nvCxnSpPr>
        <xdr:cNvPr id="185" name="直線コネクタ 184"/>
        <xdr:cNvCxnSpPr/>
      </xdr:nvCxnSpPr>
      <xdr:spPr>
        <a:xfrm>
          <a:off x="2019300" y="13381189"/>
          <a:ext cx="889000" cy="3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137464</xdr:rowOff>
    </xdr:from>
    <xdr:to>
      <xdr:col>15</xdr:col>
      <xdr:colOff>101600</xdr:colOff>
      <xdr:row>78</xdr:row>
      <xdr:rowOff>67614</xdr:rowOff>
    </xdr:to>
    <xdr:sp macro="" textlink="">
      <xdr:nvSpPr>
        <xdr:cNvPr id="186" name="フローチャート: 判断 185"/>
        <xdr:cNvSpPr/>
      </xdr:nvSpPr>
      <xdr:spPr>
        <a:xfrm>
          <a:off x="2857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84141</xdr:rowOff>
    </xdr:from>
    <xdr:ext cx="534377" cy="259045"/>
    <xdr:sp macro="" textlink="">
      <xdr:nvSpPr>
        <xdr:cNvPr id="187" name="テキスト ボックス 186"/>
        <xdr:cNvSpPr txBox="1"/>
      </xdr:nvSpPr>
      <xdr:spPr>
        <a:xfrm>
          <a:off x="2641111" y="131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8089</xdr:rowOff>
    </xdr:from>
    <xdr:to>
      <xdr:col>10</xdr:col>
      <xdr:colOff>114300</xdr:colOff>
      <xdr:row>78</xdr:row>
      <xdr:rowOff>82702</xdr:rowOff>
    </xdr:to>
    <xdr:cxnSp macro="">
      <xdr:nvCxnSpPr>
        <xdr:cNvPr id="188" name="直線コネクタ 187"/>
        <xdr:cNvCxnSpPr/>
      </xdr:nvCxnSpPr>
      <xdr:spPr>
        <a:xfrm flipV="1">
          <a:off x="1130300" y="13381189"/>
          <a:ext cx="889000" cy="7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95580</xdr:rowOff>
    </xdr:from>
    <xdr:to>
      <xdr:col>10</xdr:col>
      <xdr:colOff>165100</xdr:colOff>
      <xdr:row>78</xdr:row>
      <xdr:rowOff>25730</xdr:rowOff>
    </xdr:to>
    <xdr:sp macro="" textlink="">
      <xdr:nvSpPr>
        <xdr:cNvPr id="189" name="フローチャート: 判断 188"/>
        <xdr:cNvSpPr/>
      </xdr:nvSpPr>
      <xdr:spPr>
        <a:xfrm>
          <a:off x="1968500" y="132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42257</xdr:rowOff>
    </xdr:from>
    <xdr:ext cx="534377" cy="259045"/>
    <xdr:sp macro="" textlink="">
      <xdr:nvSpPr>
        <xdr:cNvPr id="190" name="テキスト ボックス 189"/>
        <xdr:cNvSpPr txBox="1"/>
      </xdr:nvSpPr>
      <xdr:spPr>
        <a:xfrm>
          <a:off x="1752111" y="130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117539</xdr:rowOff>
    </xdr:from>
    <xdr:to>
      <xdr:col>6</xdr:col>
      <xdr:colOff>38100</xdr:colOff>
      <xdr:row>78</xdr:row>
      <xdr:rowOff>47689</xdr:rowOff>
    </xdr:to>
    <xdr:sp macro="" textlink="">
      <xdr:nvSpPr>
        <xdr:cNvPr id="191" name="フローチャート: 判断 190"/>
        <xdr:cNvSpPr/>
      </xdr:nvSpPr>
      <xdr:spPr>
        <a:xfrm>
          <a:off x="1079500" y="133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64216</xdr:rowOff>
    </xdr:from>
    <xdr:ext cx="534377" cy="259045"/>
    <xdr:sp macro="" textlink="">
      <xdr:nvSpPr>
        <xdr:cNvPr id="192" name="テキスト ボックス 191"/>
        <xdr:cNvSpPr txBox="1"/>
      </xdr:nvSpPr>
      <xdr:spPr>
        <a:xfrm>
          <a:off x="863111" y="130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9474</xdr:rowOff>
    </xdr:from>
    <xdr:to>
      <xdr:col>24</xdr:col>
      <xdr:colOff>114300</xdr:colOff>
      <xdr:row>77</xdr:row>
      <xdr:rowOff>111074</xdr:rowOff>
    </xdr:to>
    <xdr:sp macro="" textlink="">
      <xdr:nvSpPr>
        <xdr:cNvPr id="198" name="楕円 197"/>
        <xdr:cNvSpPr/>
      </xdr:nvSpPr>
      <xdr:spPr>
        <a:xfrm>
          <a:off x="4584700" y="1321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32351</xdr:rowOff>
    </xdr:from>
    <xdr:ext cx="534377" cy="259045"/>
    <xdr:sp macro="" textlink="">
      <xdr:nvSpPr>
        <xdr:cNvPr id="199" name="維持補修費該当値テキスト"/>
        <xdr:cNvSpPr txBox="1"/>
      </xdr:nvSpPr>
      <xdr:spPr>
        <a:xfrm>
          <a:off x="4686300" y="1306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159245</xdr:rowOff>
    </xdr:from>
    <xdr:to>
      <xdr:col>20</xdr:col>
      <xdr:colOff>38100</xdr:colOff>
      <xdr:row>78</xdr:row>
      <xdr:rowOff>89395</xdr:rowOff>
    </xdr:to>
    <xdr:sp macro="" textlink="">
      <xdr:nvSpPr>
        <xdr:cNvPr id="200" name="楕円 199"/>
        <xdr:cNvSpPr/>
      </xdr:nvSpPr>
      <xdr:spPr>
        <a:xfrm>
          <a:off x="3746500" y="133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80522</xdr:rowOff>
    </xdr:from>
    <xdr:ext cx="534377" cy="259045"/>
    <xdr:sp macro="" textlink="">
      <xdr:nvSpPr>
        <xdr:cNvPr id="201" name="テキスト ボックス 200"/>
        <xdr:cNvSpPr txBox="1"/>
      </xdr:nvSpPr>
      <xdr:spPr>
        <a:xfrm>
          <a:off x="3530111" y="1345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161430</xdr:rowOff>
    </xdr:from>
    <xdr:to>
      <xdr:col>15</xdr:col>
      <xdr:colOff>101600</xdr:colOff>
      <xdr:row>78</xdr:row>
      <xdr:rowOff>91580</xdr:rowOff>
    </xdr:to>
    <xdr:sp macro="" textlink="">
      <xdr:nvSpPr>
        <xdr:cNvPr id="202" name="楕円 201"/>
        <xdr:cNvSpPr/>
      </xdr:nvSpPr>
      <xdr:spPr>
        <a:xfrm>
          <a:off x="2857500" y="1336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82707</xdr:rowOff>
    </xdr:from>
    <xdr:ext cx="534377" cy="259045"/>
    <xdr:sp macro="" textlink="">
      <xdr:nvSpPr>
        <xdr:cNvPr id="203" name="テキスト ボックス 202"/>
        <xdr:cNvSpPr txBox="1"/>
      </xdr:nvSpPr>
      <xdr:spPr>
        <a:xfrm>
          <a:off x="2641111" y="1345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128739</xdr:rowOff>
    </xdr:from>
    <xdr:to>
      <xdr:col>10</xdr:col>
      <xdr:colOff>165100</xdr:colOff>
      <xdr:row>78</xdr:row>
      <xdr:rowOff>58889</xdr:rowOff>
    </xdr:to>
    <xdr:sp macro="" textlink="">
      <xdr:nvSpPr>
        <xdr:cNvPr id="204" name="楕円 203"/>
        <xdr:cNvSpPr/>
      </xdr:nvSpPr>
      <xdr:spPr>
        <a:xfrm>
          <a:off x="1968500" y="1333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50016</xdr:rowOff>
    </xdr:from>
    <xdr:ext cx="534377" cy="259045"/>
    <xdr:sp macro="" textlink="">
      <xdr:nvSpPr>
        <xdr:cNvPr id="205" name="テキスト ボックス 204"/>
        <xdr:cNvSpPr txBox="1"/>
      </xdr:nvSpPr>
      <xdr:spPr>
        <a:xfrm>
          <a:off x="1752111" y="1342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31902</xdr:rowOff>
    </xdr:from>
    <xdr:to>
      <xdr:col>6</xdr:col>
      <xdr:colOff>38100</xdr:colOff>
      <xdr:row>78</xdr:row>
      <xdr:rowOff>133502</xdr:rowOff>
    </xdr:to>
    <xdr:sp macro="" textlink="">
      <xdr:nvSpPr>
        <xdr:cNvPr id="206" name="楕円 205"/>
        <xdr:cNvSpPr/>
      </xdr:nvSpPr>
      <xdr:spPr>
        <a:xfrm>
          <a:off x="1079500" y="1340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124629</xdr:rowOff>
    </xdr:from>
    <xdr:ext cx="534377" cy="259045"/>
    <xdr:sp macro="" textlink="">
      <xdr:nvSpPr>
        <xdr:cNvPr id="207" name="テキスト ボックス 206"/>
        <xdr:cNvSpPr txBox="1"/>
      </xdr:nvSpPr>
      <xdr:spPr>
        <a:xfrm>
          <a:off x="863111" y="1349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75667</xdr:rowOff>
    </xdr:from>
    <xdr:to>
      <xdr:col>24</xdr:col>
      <xdr:colOff>62865</xdr:colOff>
      <xdr:row>99</xdr:row>
      <xdr:rowOff>58776</xdr:rowOff>
    </xdr:to>
    <xdr:cxnSp macro="">
      <xdr:nvCxnSpPr>
        <xdr:cNvPr id="232" name="直線コネクタ 231"/>
        <xdr:cNvCxnSpPr/>
      </xdr:nvCxnSpPr>
      <xdr:spPr>
        <a:xfrm flipV="1">
          <a:off x="4633595" y="15506167"/>
          <a:ext cx="1270" cy="1526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62603</xdr:rowOff>
    </xdr:from>
    <xdr:ext cx="534377" cy="259045"/>
    <xdr:sp macro="" textlink="">
      <xdr:nvSpPr>
        <xdr:cNvPr id="233" name="扶助費最小値テキスト"/>
        <xdr:cNvSpPr txBox="1"/>
      </xdr:nvSpPr>
      <xdr:spPr>
        <a:xfrm>
          <a:off x="4686300" y="1703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58776</xdr:rowOff>
    </xdr:from>
    <xdr:to>
      <xdr:col>24</xdr:col>
      <xdr:colOff>152400</xdr:colOff>
      <xdr:row>99</xdr:row>
      <xdr:rowOff>58776</xdr:rowOff>
    </xdr:to>
    <xdr:cxnSp macro="">
      <xdr:nvCxnSpPr>
        <xdr:cNvPr id="234" name="直線コネクタ 233"/>
        <xdr:cNvCxnSpPr/>
      </xdr:nvCxnSpPr>
      <xdr:spPr>
        <a:xfrm>
          <a:off x="4546600" y="1703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22344</xdr:rowOff>
    </xdr:from>
    <xdr:ext cx="599010" cy="259045"/>
    <xdr:sp macro="" textlink="">
      <xdr:nvSpPr>
        <xdr:cNvPr id="235" name="扶助費最大値テキスト"/>
        <xdr:cNvSpPr txBox="1"/>
      </xdr:nvSpPr>
      <xdr:spPr>
        <a:xfrm>
          <a:off x="4686300" y="1528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75667</xdr:rowOff>
    </xdr:from>
    <xdr:to>
      <xdr:col>24</xdr:col>
      <xdr:colOff>152400</xdr:colOff>
      <xdr:row>90</xdr:row>
      <xdr:rowOff>75667</xdr:rowOff>
    </xdr:to>
    <xdr:cxnSp macro="">
      <xdr:nvCxnSpPr>
        <xdr:cNvPr id="236" name="直線コネクタ 235"/>
        <xdr:cNvCxnSpPr/>
      </xdr:nvCxnSpPr>
      <xdr:spPr>
        <a:xfrm>
          <a:off x="4546600" y="1550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131000</xdr:rowOff>
    </xdr:from>
    <xdr:to>
      <xdr:col>24</xdr:col>
      <xdr:colOff>63500</xdr:colOff>
      <xdr:row>96</xdr:row>
      <xdr:rowOff>61861</xdr:rowOff>
    </xdr:to>
    <xdr:cxnSp macro="">
      <xdr:nvCxnSpPr>
        <xdr:cNvPr id="237" name="直線コネクタ 236"/>
        <xdr:cNvCxnSpPr/>
      </xdr:nvCxnSpPr>
      <xdr:spPr>
        <a:xfrm>
          <a:off x="3797300" y="16418750"/>
          <a:ext cx="838200" cy="10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90873</xdr:rowOff>
    </xdr:from>
    <xdr:ext cx="534377" cy="259045"/>
    <xdr:sp macro="" textlink="">
      <xdr:nvSpPr>
        <xdr:cNvPr id="238" name="扶助費平均値テキスト"/>
        <xdr:cNvSpPr txBox="1"/>
      </xdr:nvSpPr>
      <xdr:spPr>
        <a:xfrm>
          <a:off x="4686300" y="1655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112446</xdr:rowOff>
    </xdr:from>
    <xdr:to>
      <xdr:col>24</xdr:col>
      <xdr:colOff>114300</xdr:colOff>
      <xdr:row>97</xdr:row>
      <xdr:rowOff>42596</xdr:rowOff>
    </xdr:to>
    <xdr:sp macro="" textlink="">
      <xdr:nvSpPr>
        <xdr:cNvPr id="239" name="フローチャート: 判断 238"/>
        <xdr:cNvSpPr/>
      </xdr:nvSpPr>
      <xdr:spPr>
        <a:xfrm>
          <a:off x="45847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121462</xdr:rowOff>
    </xdr:from>
    <xdr:to>
      <xdr:col>19</xdr:col>
      <xdr:colOff>177800</xdr:colOff>
      <xdr:row>95</xdr:row>
      <xdr:rowOff>131000</xdr:rowOff>
    </xdr:to>
    <xdr:cxnSp macro="">
      <xdr:nvCxnSpPr>
        <xdr:cNvPr id="240" name="直線コネクタ 239"/>
        <xdr:cNvCxnSpPr/>
      </xdr:nvCxnSpPr>
      <xdr:spPr>
        <a:xfrm>
          <a:off x="2908300" y="16409212"/>
          <a:ext cx="889000" cy="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58026</xdr:rowOff>
    </xdr:from>
    <xdr:to>
      <xdr:col>20</xdr:col>
      <xdr:colOff>38100</xdr:colOff>
      <xdr:row>96</xdr:row>
      <xdr:rowOff>159626</xdr:rowOff>
    </xdr:to>
    <xdr:sp macro="" textlink="">
      <xdr:nvSpPr>
        <xdr:cNvPr id="241" name="フローチャート: 判断 240"/>
        <xdr:cNvSpPr/>
      </xdr:nvSpPr>
      <xdr:spPr>
        <a:xfrm>
          <a:off x="3746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150753</xdr:rowOff>
    </xdr:from>
    <xdr:ext cx="534377" cy="259045"/>
    <xdr:sp macro="" textlink="">
      <xdr:nvSpPr>
        <xdr:cNvPr id="242" name="テキスト ボックス 241"/>
        <xdr:cNvSpPr txBox="1"/>
      </xdr:nvSpPr>
      <xdr:spPr>
        <a:xfrm>
          <a:off x="3530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121462</xdr:rowOff>
    </xdr:from>
    <xdr:to>
      <xdr:col>15</xdr:col>
      <xdr:colOff>50800</xdr:colOff>
      <xdr:row>95</xdr:row>
      <xdr:rowOff>161113</xdr:rowOff>
    </xdr:to>
    <xdr:cxnSp macro="">
      <xdr:nvCxnSpPr>
        <xdr:cNvPr id="243" name="直線コネクタ 242"/>
        <xdr:cNvCxnSpPr/>
      </xdr:nvCxnSpPr>
      <xdr:spPr>
        <a:xfrm flipV="1">
          <a:off x="2019300" y="16409212"/>
          <a:ext cx="889000" cy="3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131775</xdr:rowOff>
    </xdr:from>
    <xdr:to>
      <xdr:col>15</xdr:col>
      <xdr:colOff>101600</xdr:colOff>
      <xdr:row>97</xdr:row>
      <xdr:rowOff>61925</xdr:rowOff>
    </xdr:to>
    <xdr:sp macro="" textlink="">
      <xdr:nvSpPr>
        <xdr:cNvPr id="244" name="フローチャート: 判断 243"/>
        <xdr:cNvSpPr/>
      </xdr:nvSpPr>
      <xdr:spPr>
        <a:xfrm>
          <a:off x="2857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53052</xdr:rowOff>
    </xdr:from>
    <xdr:ext cx="534377" cy="259045"/>
    <xdr:sp macro="" textlink="">
      <xdr:nvSpPr>
        <xdr:cNvPr id="245" name="テキスト ボックス 244"/>
        <xdr:cNvSpPr txBox="1"/>
      </xdr:nvSpPr>
      <xdr:spPr>
        <a:xfrm>
          <a:off x="2641111" y="166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161113</xdr:rowOff>
    </xdr:from>
    <xdr:to>
      <xdr:col>10</xdr:col>
      <xdr:colOff>114300</xdr:colOff>
      <xdr:row>96</xdr:row>
      <xdr:rowOff>62942</xdr:rowOff>
    </xdr:to>
    <xdr:cxnSp macro="">
      <xdr:nvCxnSpPr>
        <xdr:cNvPr id="246" name="直線コネクタ 245"/>
        <xdr:cNvCxnSpPr/>
      </xdr:nvCxnSpPr>
      <xdr:spPr>
        <a:xfrm flipV="1">
          <a:off x="1130300" y="16448863"/>
          <a:ext cx="889000" cy="7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97765</xdr:rowOff>
    </xdr:from>
    <xdr:to>
      <xdr:col>10</xdr:col>
      <xdr:colOff>165100</xdr:colOff>
      <xdr:row>97</xdr:row>
      <xdr:rowOff>27915</xdr:rowOff>
    </xdr:to>
    <xdr:sp macro="" textlink="">
      <xdr:nvSpPr>
        <xdr:cNvPr id="247" name="フローチャート: 判断 246"/>
        <xdr:cNvSpPr/>
      </xdr:nvSpPr>
      <xdr:spPr>
        <a:xfrm>
          <a:off x="1968500" y="1655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19042</xdr:rowOff>
    </xdr:from>
    <xdr:ext cx="534377" cy="259045"/>
    <xdr:sp macro="" textlink="">
      <xdr:nvSpPr>
        <xdr:cNvPr id="248" name="テキスト ボックス 247"/>
        <xdr:cNvSpPr txBox="1"/>
      </xdr:nvSpPr>
      <xdr:spPr>
        <a:xfrm>
          <a:off x="1752111" y="1664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163322</xdr:rowOff>
    </xdr:from>
    <xdr:to>
      <xdr:col>6</xdr:col>
      <xdr:colOff>38100</xdr:colOff>
      <xdr:row>97</xdr:row>
      <xdr:rowOff>93472</xdr:rowOff>
    </xdr:to>
    <xdr:sp macro="" textlink="">
      <xdr:nvSpPr>
        <xdr:cNvPr id="249" name="フローチャート: 判断 248"/>
        <xdr:cNvSpPr/>
      </xdr:nvSpPr>
      <xdr:spPr>
        <a:xfrm>
          <a:off x="1079500" y="1662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84599</xdr:rowOff>
    </xdr:from>
    <xdr:ext cx="534377" cy="259045"/>
    <xdr:sp macro="" textlink="">
      <xdr:nvSpPr>
        <xdr:cNvPr id="250" name="テキスト ボックス 249"/>
        <xdr:cNvSpPr txBox="1"/>
      </xdr:nvSpPr>
      <xdr:spPr>
        <a:xfrm>
          <a:off x="863111" y="167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11061</xdr:rowOff>
    </xdr:from>
    <xdr:to>
      <xdr:col>24</xdr:col>
      <xdr:colOff>114300</xdr:colOff>
      <xdr:row>96</xdr:row>
      <xdr:rowOff>112661</xdr:rowOff>
    </xdr:to>
    <xdr:sp macro="" textlink="">
      <xdr:nvSpPr>
        <xdr:cNvPr id="256" name="楕円 255"/>
        <xdr:cNvSpPr/>
      </xdr:nvSpPr>
      <xdr:spPr>
        <a:xfrm>
          <a:off x="4584700" y="1647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33938</xdr:rowOff>
    </xdr:from>
    <xdr:ext cx="534377" cy="259045"/>
    <xdr:sp macro="" textlink="">
      <xdr:nvSpPr>
        <xdr:cNvPr id="257" name="扶助費該当値テキスト"/>
        <xdr:cNvSpPr txBox="1"/>
      </xdr:nvSpPr>
      <xdr:spPr>
        <a:xfrm>
          <a:off x="4686300" y="1632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80200</xdr:rowOff>
    </xdr:from>
    <xdr:to>
      <xdr:col>20</xdr:col>
      <xdr:colOff>38100</xdr:colOff>
      <xdr:row>96</xdr:row>
      <xdr:rowOff>10350</xdr:rowOff>
    </xdr:to>
    <xdr:sp macro="" textlink="">
      <xdr:nvSpPr>
        <xdr:cNvPr id="258" name="楕円 257"/>
        <xdr:cNvSpPr/>
      </xdr:nvSpPr>
      <xdr:spPr>
        <a:xfrm>
          <a:off x="3746500" y="163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26877</xdr:rowOff>
    </xdr:from>
    <xdr:ext cx="534377" cy="259045"/>
    <xdr:sp macro="" textlink="">
      <xdr:nvSpPr>
        <xdr:cNvPr id="259" name="テキスト ボックス 258"/>
        <xdr:cNvSpPr txBox="1"/>
      </xdr:nvSpPr>
      <xdr:spPr>
        <a:xfrm>
          <a:off x="3530111" y="1614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70662</xdr:rowOff>
    </xdr:from>
    <xdr:to>
      <xdr:col>15</xdr:col>
      <xdr:colOff>101600</xdr:colOff>
      <xdr:row>96</xdr:row>
      <xdr:rowOff>812</xdr:rowOff>
    </xdr:to>
    <xdr:sp macro="" textlink="">
      <xdr:nvSpPr>
        <xdr:cNvPr id="260" name="楕円 259"/>
        <xdr:cNvSpPr/>
      </xdr:nvSpPr>
      <xdr:spPr>
        <a:xfrm>
          <a:off x="2857500" y="1635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17339</xdr:rowOff>
    </xdr:from>
    <xdr:ext cx="534377" cy="259045"/>
    <xdr:sp macro="" textlink="">
      <xdr:nvSpPr>
        <xdr:cNvPr id="261" name="テキスト ボックス 260"/>
        <xdr:cNvSpPr txBox="1"/>
      </xdr:nvSpPr>
      <xdr:spPr>
        <a:xfrm>
          <a:off x="2641111" y="1613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110313</xdr:rowOff>
    </xdr:from>
    <xdr:to>
      <xdr:col>10</xdr:col>
      <xdr:colOff>165100</xdr:colOff>
      <xdr:row>96</xdr:row>
      <xdr:rowOff>40463</xdr:rowOff>
    </xdr:to>
    <xdr:sp macro="" textlink="">
      <xdr:nvSpPr>
        <xdr:cNvPr id="262" name="楕円 261"/>
        <xdr:cNvSpPr/>
      </xdr:nvSpPr>
      <xdr:spPr>
        <a:xfrm>
          <a:off x="1968500" y="1639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56990</xdr:rowOff>
    </xdr:from>
    <xdr:ext cx="534377" cy="259045"/>
    <xdr:sp macro="" textlink="">
      <xdr:nvSpPr>
        <xdr:cNvPr id="263" name="テキスト ボックス 262"/>
        <xdr:cNvSpPr txBox="1"/>
      </xdr:nvSpPr>
      <xdr:spPr>
        <a:xfrm>
          <a:off x="1752111" y="161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12142</xdr:rowOff>
    </xdr:from>
    <xdr:to>
      <xdr:col>6</xdr:col>
      <xdr:colOff>38100</xdr:colOff>
      <xdr:row>96</xdr:row>
      <xdr:rowOff>113742</xdr:rowOff>
    </xdr:to>
    <xdr:sp macro="" textlink="">
      <xdr:nvSpPr>
        <xdr:cNvPr id="264" name="楕円 263"/>
        <xdr:cNvSpPr/>
      </xdr:nvSpPr>
      <xdr:spPr>
        <a:xfrm>
          <a:off x="1079500" y="164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130269</xdr:rowOff>
    </xdr:from>
    <xdr:ext cx="534377" cy="259045"/>
    <xdr:sp macro="" textlink="">
      <xdr:nvSpPr>
        <xdr:cNvPr id="265" name="テキスト ボックス 264"/>
        <xdr:cNvSpPr txBox="1"/>
      </xdr:nvSpPr>
      <xdr:spPr>
        <a:xfrm>
          <a:off x="863111" y="1624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10828</xdr:rowOff>
    </xdr:from>
    <xdr:to>
      <xdr:col>54</xdr:col>
      <xdr:colOff>189865</xdr:colOff>
      <xdr:row>38</xdr:row>
      <xdr:rowOff>82971</xdr:rowOff>
    </xdr:to>
    <xdr:cxnSp macro="">
      <xdr:nvCxnSpPr>
        <xdr:cNvPr id="291" name="直線コネクタ 290"/>
        <xdr:cNvCxnSpPr/>
      </xdr:nvCxnSpPr>
      <xdr:spPr>
        <a:xfrm flipV="1">
          <a:off x="10475595" y="5325778"/>
          <a:ext cx="1270" cy="1272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86798</xdr:rowOff>
    </xdr:from>
    <xdr:ext cx="534377" cy="259045"/>
    <xdr:sp macro="" textlink="">
      <xdr:nvSpPr>
        <xdr:cNvPr id="292" name="補助費等最小値テキスト"/>
        <xdr:cNvSpPr txBox="1"/>
      </xdr:nvSpPr>
      <xdr:spPr>
        <a:xfrm>
          <a:off x="10528300" y="66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82971</xdr:rowOff>
    </xdr:from>
    <xdr:to>
      <xdr:col>55</xdr:col>
      <xdr:colOff>88900</xdr:colOff>
      <xdr:row>38</xdr:row>
      <xdr:rowOff>82971</xdr:rowOff>
    </xdr:to>
    <xdr:cxnSp macro="">
      <xdr:nvCxnSpPr>
        <xdr:cNvPr id="293" name="直線コネクタ 292"/>
        <xdr:cNvCxnSpPr/>
      </xdr:nvCxnSpPr>
      <xdr:spPr>
        <a:xfrm>
          <a:off x="10388600" y="659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128955</xdr:rowOff>
    </xdr:from>
    <xdr:ext cx="599010" cy="259045"/>
    <xdr:sp macro="" textlink="">
      <xdr:nvSpPr>
        <xdr:cNvPr id="294" name="補助費等最大値テキスト"/>
        <xdr:cNvSpPr txBox="1"/>
      </xdr:nvSpPr>
      <xdr:spPr>
        <a:xfrm>
          <a:off x="10528300" y="510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10828</xdr:rowOff>
    </xdr:from>
    <xdr:to>
      <xdr:col>55</xdr:col>
      <xdr:colOff>88900</xdr:colOff>
      <xdr:row>31</xdr:row>
      <xdr:rowOff>10828</xdr:rowOff>
    </xdr:to>
    <xdr:cxnSp macro="">
      <xdr:nvCxnSpPr>
        <xdr:cNvPr id="295" name="直線コネクタ 294"/>
        <xdr:cNvCxnSpPr/>
      </xdr:nvCxnSpPr>
      <xdr:spPr>
        <a:xfrm>
          <a:off x="10388600" y="532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72926</xdr:rowOff>
    </xdr:from>
    <xdr:to>
      <xdr:col>55</xdr:col>
      <xdr:colOff>0</xdr:colOff>
      <xdr:row>35</xdr:row>
      <xdr:rowOff>125488</xdr:rowOff>
    </xdr:to>
    <xdr:cxnSp macro="">
      <xdr:nvCxnSpPr>
        <xdr:cNvPr id="296" name="直線コネクタ 295"/>
        <xdr:cNvCxnSpPr/>
      </xdr:nvCxnSpPr>
      <xdr:spPr>
        <a:xfrm flipV="1">
          <a:off x="9639300" y="6073676"/>
          <a:ext cx="838200" cy="5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78071</xdr:rowOff>
    </xdr:from>
    <xdr:ext cx="599010" cy="259045"/>
    <xdr:sp macro="" textlink="">
      <xdr:nvSpPr>
        <xdr:cNvPr id="297" name="補助費等平均値テキスト"/>
        <xdr:cNvSpPr txBox="1"/>
      </xdr:nvSpPr>
      <xdr:spPr>
        <a:xfrm>
          <a:off x="10528300" y="6250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99644</xdr:rowOff>
    </xdr:from>
    <xdr:to>
      <xdr:col>55</xdr:col>
      <xdr:colOff>50800</xdr:colOff>
      <xdr:row>37</xdr:row>
      <xdr:rowOff>29794</xdr:rowOff>
    </xdr:to>
    <xdr:sp macro="" textlink="">
      <xdr:nvSpPr>
        <xdr:cNvPr id="298" name="フローチャート: 判断 297"/>
        <xdr:cNvSpPr/>
      </xdr:nvSpPr>
      <xdr:spPr>
        <a:xfrm>
          <a:off x="104267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125488</xdr:rowOff>
    </xdr:from>
    <xdr:to>
      <xdr:col>50</xdr:col>
      <xdr:colOff>114300</xdr:colOff>
      <xdr:row>37</xdr:row>
      <xdr:rowOff>15521</xdr:rowOff>
    </xdr:to>
    <xdr:cxnSp macro="">
      <xdr:nvCxnSpPr>
        <xdr:cNvPr id="299" name="直線コネクタ 298"/>
        <xdr:cNvCxnSpPr/>
      </xdr:nvCxnSpPr>
      <xdr:spPr>
        <a:xfrm flipV="1">
          <a:off x="8750300" y="6126238"/>
          <a:ext cx="889000" cy="23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132282</xdr:rowOff>
    </xdr:from>
    <xdr:to>
      <xdr:col>50</xdr:col>
      <xdr:colOff>165100</xdr:colOff>
      <xdr:row>37</xdr:row>
      <xdr:rowOff>62432</xdr:rowOff>
    </xdr:to>
    <xdr:sp macro="" textlink="">
      <xdr:nvSpPr>
        <xdr:cNvPr id="300" name="フローチャート: 判断 299"/>
        <xdr:cNvSpPr/>
      </xdr:nvSpPr>
      <xdr:spPr>
        <a:xfrm>
          <a:off x="9588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53559</xdr:rowOff>
    </xdr:from>
    <xdr:ext cx="599010" cy="259045"/>
    <xdr:sp macro="" textlink="">
      <xdr:nvSpPr>
        <xdr:cNvPr id="301" name="テキスト ボックス 300"/>
        <xdr:cNvSpPr txBox="1"/>
      </xdr:nvSpPr>
      <xdr:spPr>
        <a:xfrm>
          <a:off x="9339795" y="63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15521</xdr:rowOff>
    </xdr:from>
    <xdr:to>
      <xdr:col>45</xdr:col>
      <xdr:colOff>177800</xdr:colOff>
      <xdr:row>37</xdr:row>
      <xdr:rowOff>96511</xdr:rowOff>
    </xdr:to>
    <xdr:cxnSp macro="">
      <xdr:nvCxnSpPr>
        <xdr:cNvPr id="302" name="直線コネクタ 301"/>
        <xdr:cNvCxnSpPr/>
      </xdr:nvCxnSpPr>
      <xdr:spPr>
        <a:xfrm flipV="1">
          <a:off x="7861300" y="6359171"/>
          <a:ext cx="889000" cy="8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142053</xdr:rowOff>
    </xdr:from>
    <xdr:to>
      <xdr:col>46</xdr:col>
      <xdr:colOff>38100</xdr:colOff>
      <xdr:row>37</xdr:row>
      <xdr:rowOff>72203</xdr:rowOff>
    </xdr:to>
    <xdr:sp macro="" textlink="">
      <xdr:nvSpPr>
        <xdr:cNvPr id="303" name="フローチャート: 判断 302"/>
        <xdr:cNvSpPr/>
      </xdr:nvSpPr>
      <xdr:spPr>
        <a:xfrm>
          <a:off x="8699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63330</xdr:rowOff>
    </xdr:from>
    <xdr:ext cx="599010" cy="259045"/>
    <xdr:sp macro="" textlink="">
      <xdr:nvSpPr>
        <xdr:cNvPr id="304" name="テキスト ボックス 303"/>
        <xdr:cNvSpPr txBox="1"/>
      </xdr:nvSpPr>
      <xdr:spPr>
        <a:xfrm>
          <a:off x="8450795" y="640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82498</xdr:rowOff>
    </xdr:from>
    <xdr:to>
      <xdr:col>41</xdr:col>
      <xdr:colOff>50800</xdr:colOff>
      <xdr:row>37</xdr:row>
      <xdr:rowOff>96511</xdr:rowOff>
    </xdr:to>
    <xdr:cxnSp macro="">
      <xdr:nvCxnSpPr>
        <xdr:cNvPr id="305" name="直線コネクタ 304"/>
        <xdr:cNvCxnSpPr/>
      </xdr:nvCxnSpPr>
      <xdr:spPr>
        <a:xfrm>
          <a:off x="6972300" y="6426148"/>
          <a:ext cx="889000" cy="1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59956</xdr:rowOff>
    </xdr:from>
    <xdr:to>
      <xdr:col>41</xdr:col>
      <xdr:colOff>101600</xdr:colOff>
      <xdr:row>36</xdr:row>
      <xdr:rowOff>161556</xdr:rowOff>
    </xdr:to>
    <xdr:sp macro="" textlink="">
      <xdr:nvSpPr>
        <xdr:cNvPr id="306" name="フローチャート: 判断 305"/>
        <xdr:cNvSpPr/>
      </xdr:nvSpPr>
      <xdr:spPr>
        <a:xfrm>
          <a:off x="7810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6633</xdr:rowOff>
    </xdr:from>
    <xdr:ext cx="599010" cy="259045"/>
    <xdr:sp macro="" textlink="">
      <xdr:nvSpPr>
        <xdr:cNvPr id="307" name="テキスト ボックス 306"/>
        <xdr:cNvSpPr txBox="1"/>
      </xdr:nvSpPr>
      <xdr:spPr>
        <a:xfrm>
          <a:off x="7561795" y="60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90895</xdr:rowOff>
    </xdr:from>
    <xdr:to>
      <xdr:col>36</xdr:col>
      <xdr:colOff>165100</xdr:colOff>
      <xdr:row>37</xdr:row>
      <xdr:rowOff>21045</xdr:rowOff>
    </xdr:to>
    <xdr:sp macro="" textlink="">
      <xdr:nvSpPr>
        <xdr:cNvPr id="308" name="フローチャート: 判断 307"/>
        <xdr:cNvSpPr/>
      </xdr:nvSpPr>
      <xdr:spPr>
        <a:xfrm>
          <a:off x="6921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37572</xdr:rowOff>
    </xdr:from>
    <xdr:ext cx="599010" cy="259045"/>
    <xdr:sp macro="" textlink="">
      <xdr:nvSpPr>
        <xdr:cNvPr id="309" name="テキスト ボックス 308"/>
        <xdr:cNvSpPr txBox="1"/>
      </xdr:nvSpPr>
      <xdr:spPr>
        <a:xfrm>
          <a:off x="6672795" y="60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22126</xdr:rowOff>
    </xdr:from>
    <xdr:to>
      <xdr:col>55</xdr:col>
      <xdr:colOff>50800</xdr:colOff>
      <xdr:row>35</xdr:row>
      <xdr:rowOff>123726</xdr:rowOff>
    </xdr:to>
    <xdr:sp macro="" textlink="">
      <xdr:nvSpPr>
        <xdr:cNvPr id="315" name="楕円 314"/>
        <xdr:cNvSpPr/>
      </xdr:nvSpPr>
      <xdr:spPr>
        <a:xfrm>
          <a:off x="10426700" y="602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45003</xdr:rowOff>
    </xdr:from>
    <xdr:ext cx="599010" cy="259045"/>
    <xdr:sp macro="" textlink="">
      <xdr:nvSpPr>
        <xdr:cNvPr id="316" name="補助費等該当値テキスト"/>
        <xdr:cNvSpPr txBox="1"/>
      </xdr:nvSpPr>
      <xdr:spPr>
        <a:xfrm>
          <a:off x="10528300" y="5874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74688</xdr:rowOff>
    </xdr:from>
    <xdr:to>
      <xdr:col>50</xdr:col>
      <xdr:colOff>165100</xdr:colOff>
      <xdr:row>36</xdr:row>
      <xdr:rowOff>4838</xdr:rowOff>
    </xdr:to>
    <xdr:sp macro="" textlink="">
      <xdr:nvSpPr>
        <xdr:cNvPr id="317" name="楕円 316"/>
        <xdr:cNvSpPr/>
      </xdr:nvSpPr>
      <xdr:spPr>
        <a:xfrm>
          <a:off x="9588500" y="60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21365</xdr:rowOff>
    </xdr:from>
    <xdr:ext cx="599010" cy="259045"/>
    <xdr:sp macro="" textlink="">
      <xdr:nvSpPr>
        <xdr:cNvPr id="318" name="テキスト ボックス 317"/>
        <xdr:cNvSpPr txBox="1"/>
      </xdr:nvSpPr>
      <xdr:spPr>
        <a:xfrm>
          <a:off x="9339795" y="58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136171</xdr:rowOff>
    </xdr:from>
    <xdr:to>
      <xdr:col>46</xdr:col>
      <xdr:colOff>38100</xdr:colOff>
      <xdr:row>37</xdr:row>
      <xdr:rowOff>66321</xdr:rowOff>
    </xdr:to>
    <xdr:sp macro="" textlink="">
      <xdr:nvSpPr>
        <xdr:cNvPr id="319" name="楕円 318"/>
        <xdr:cNvSpPr/>
      </xdr:nvSpPr>
      <xdr:spPr>
        <a:xfrm>
          <a:off x="8699500" y="630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82848</xdr:rowOff>
    </xdr:from>
    <xdr:ext cx="599010" cy="259045"/>
    <xdr:sp macro="" textlink="">
      <xdr:nvSpPr>
        <xdr:cNvPr id="320" name="テキスト ボックス 319"/>
        <xdr:cNvSpPr txBox="1"/>
      </xdr:nvSpPr>
      <xdr:spPr>
        <a:xfrm>
          <a:off x="8450795" y="6083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45711</xdr:rowOff>
    </xdr:from>
    <xdr:to>
      <xdr:col>41</xdr:col>
      <xdr:colOff>101600</xdr:colOff>
      <xdr:row>37</xdr:row>
      <xdr:rowOff>147311</xdr:rowOff>
    </xdr:to>
    <xdr:sp macro="" textlink="">
      <xdr:nvSpPr>
        <xdr:cNvPr id="321" name="楕円 320"/>
        <xdr:cNvSpPr/>
      </xdr:nvSpPr>
      <xdr:spPr>
        <a:xfrm>
          <a:off x="7810500" y="638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138438</xdr:rowOff>
    </xdr:from>
    <xdr:ext cx="599010" cy="259045"/>
    <xdr:sp macro="" textlink="">
      <xdr:nvSpPr>
        <xdr:cNvPr id="322" name="テキスト ボックス 321"/>
        <xdr:cNvSpPr txBox="1"/>
      </xdr:nvSpPr>
      <xdr:spPr>
        <a:xfrm>
          <a:off x="7561795" y="6482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31698</xdr:rowOff>
    </xdr:from>
    <xdr:to>
      <xdr:col>36</xdr:col>
      <xdr:colOff>165100</xdr:colOff>
      <xdr:row>37</xdr:row>
      <xdr:rowOff>133298</xdr:rowOff>
    </xdr:to>
    <xdr:sp macro="" textlink="">
      <xdr:nvSpPr>
        <xdr:cNvPr id="323" name="楕円 322"/>
        <xdr:cNvSpPr/>
      </xdr:nvSpPr>
      <xdr:spPr>
        <a:xfrm>
          <a:off x="6921500" y="637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124425</xdr:rowOff>
    </xdr:from>
    <xdr:ext cx="599010" cy="259045"/>
    <xdr:sp macro="" textlink="">
      <xdr:nvSpPr>
        <xdr:cNvPr id="324" name="テキスト ボックス 323"/>
        <xdr:cNvSpPr txBox="1"/>
      </xdr:nvSpPr>
      <xdr:spPr>
        <a:xfrm>
          <a:off x="6672795" y="6468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8" name="テキスト ボックス 337"/>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0" name="テキスト ボックス 33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2" name="テキスト ボックス 34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53169</xdr:rowOff>
    </xdr:from>
    <xdr:to>
      <xdr:col>54</xdr:col>
      <xdr:colOff>189865</xdr:colOff>
      <xdr:row>58</xdr:row>
      <xdr:rowOff>114040</xdr:rowOff>
    </xdr:to>
    <xdr:cxnSp macro="">
      <xdr:nvCxnSpPr>
        <xdr:cNvPr id="346" name="直線コネクタ 345"/>
        <xdr:cNvCxnSpPr/>
      </xdr:nvCxnSpPr>
      <xdr:spPr>
        <a:xfrm flipV="1">
          <a:off x="10475595" y="8968569"/>
          <a:ext cx="1270" cy="108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117867</xdr:rowOff>
    </xdr:from>
    <xdr:ext cx="534377" cy="259045"/>
    <xdr:sp macro="" textlink="">
      <xdr:nvSpPr>
        <xdr:cNvPr id="347" name="普通建設事業費最小値テキスト"/>
        <xdr:cNvSpPr txBox="1"/>
      </xdr:nvSpPr>
      <xdr:spPr>
        <a:xfrm>
          <a:off x="10528300" y="100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114040</xdr:rowOff>
    </xdr:from>
    <xdr:to>
      <xdr:col>55</xdr:col>
      <xdr:colOff>88900</xdr:colOff>
      <xdr:row>58</xdr:row>
      <xdr:rowOff>114040</xdr:rowOff>
    </xdr:to>
    <xdr:cxnSp macro="">
      <xdr:nvCxnSpPr>
        <xdr:cNvPr id="348" name="直線コネクタ 347"/>
        <xdr:cNvCxnSpPr/>
      </xdr:nvCxnSpPr>
      <xdr:spPr>
        <a:xfrm>
          <a:off x="10388600" y="1005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171296</xdr:rowOff>
    </xdr:from>
    <xdr:ext cx="690189" cy="259045"/>
    <xdr:sp macro="" textlink="">
      <xdr:nvSpPr>
        <xdr:cNvPr id="349" name="普通建設事業費最大値テキスト"/>
        <xdr:cNvSpPr txBox="1"/>
      </xdr:nvSpPr>
      <xdr:spPr>
        <a:xfrm>
          <a:off x="10528300" y="87437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53169</xdr:rowOff>
    </xdr:from>
    <xdr:to>
      <xdr:col>55</xdr:col>
      <xdr:colOff>88900</xdr:colOff>
      <xdr:row>52</xdr:row>
      <xdr:rowOff>53169</xdr:rowOff>
    </xdr:to>
    <xdr:cxnSp macro="">
      <xdr:nvCxnSpPr>
        <xdr:cNvPr id="350" name="直線コネクタ 349"/>
        <xdr:cNvCxnSpPr/>
      </xdr:nvCxnSpPr>
      <xdr:spPr>
        <a:xfrm>
          <a:off x="10388600" y="896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40757</xdr:rowOff>
    </xdr:from>
    <xdr:to>
      <xdr:col>55</xdr:col>
      <xdr:colOff>0</xdr:colOff>
      <xdr:row>57</xdr:row>
      <xdr:rowOff>140591</xdr:rowOff>
    </xdr:to>
    <xdr:cxnSp macro="">
      <xdr:nvCxnSpPr>
        <xdr:cNvPr id="351" name="直線コネクタ 350"/>
        <xdr:cNvCxnSpPr/>
      </xdr:nvCxnSpPr>
      <xdr:spPr>
        <a:xfrm flipV="1">
          <a:off x="9639300" y="9813407"/>
          <a:ext cx="838200" cy="9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116288</xdr:rowOff>
    </xdr:from>
    <xdr:ext cx="599010" cy="259045"/>
    <xdr:sp macro="" textlink="">
      <xdr:nvSpPr>
        <xdr:cNvPr id="352" name="普通建設事業費平均値テキスト"/>
        <xdr:cNvSpPr txBox="1"/>
      </xdr:nvSpPr>
      <xdr:spPr>
        <a:xfrm>
          <a:off x="10528300" y="9888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137861</xdr:rowOff>
    </xdr:from>
    <xdr:to>
      <xdr:col>55</xdr:col>
      <xdr:colOff>50800</xdr:colOff>
      <xdr:row>58</xdr:row>
      <xdr:rowOff>68011</xdr:rowOff>
    </xdr:to>
    <xdr:sp macro="" textlink="">
      <xdr:nvSpPr>
        <xdr:cNvPr id="353" name="フローチャート: 判断 352"/>
        <xdr:cNvSpPr/>
      </xdr:nvSpPr>
      <xdr:spPr>
        <a:xfrm>
          <a:off x="10426700" y="991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140591</xdr:rowOff>
    </xdr:from>
    <xdr:to>
      <xdr:col>50</xdr:col>
      <xdr:colOff>114300</xdr:colOff>
      <xdr:row>58</xdr:row>
      <xdr:rowOff>38230</xdr:rowOff>
    </xdr:to>
    <xdr:cxnSp macro="">
      <xdr:nvCxnSpPr>
        <xdr:cNvPr id="354" name="直線コネクタ 353"/>
        <xdr:cNvCxnSpPr/>
      </xdr:nvCxnSpPr>
      <xdr:spPr>
        <a:xfrm flipV="1">
          <a:off x="8750300" y="9913241"/>
          <a:ext cx="889000" cy="6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151539</xdr:rowOff>
    </xdr:from>
    <xdr:to>
      <xdr:col>50</xdr:col>
      <xdr:colOff>165100</xdr:colOff>
      <xdr:row>58</xdr:row>
      <xdr:rowOff>81689</xdr:rowOff>
    </xdr:to>
    <xdr:sp macro="" textlink="">
      <xdr:nvSpPr>
        <xdr:cNvPr id="355" name="フローチャート: 判断 354"/>
        <xdr:cNvSpPr/>
      </xdr:nvSpPr>
      <xdr:spPr>
        <a:xfrm>
          <a:off x="95885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72816</xdr:rowOff>
    </xdr:from>
    <xdr:ext cx="599010" cy="259045"/>
    <xdr:sp macro="" textlink="">
      <xdr:nvSpPr>
        <xdr:cNvPr id="356" name="テキスト ボックス 355"/>
        <xdr:cNvSpPr txBox="1"/>
      </xdr:nvSpPr>
      <xdr:spPr>
        <a:xfrm>
          <a:off x="9339795" y="1001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25488</xdr:rowOff>
    </xdr:from>
    <xdr:to>
      <xdr:col>45</xdr:col>
      <xdr:colOff>177800</xdr:colOff>
      <xdr:row>58</xdr:row>
      <xdr:rowOff>38230</xdr:rowOff>
    </xdr:to>
    <xdr:cxnSp macro="">
      <xdr:nvCxnSpPr>
        <xdr:cNvPr id="357" name="直線コネクタ 356"/>
        <xdr:cNvCxnSpPr/>
      </xdr:nvCxnSpPr>
      <xdr:spPr>
        <a:xfrm>
          <a:off x="7861300" y="9969588"/>
          <a:ext cx="889000" cy="1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148318</xdr:rowOff>
    </xdr:from>
    <xdr:to>
      <xdr:col>46</xdr:col>
      <xdr:colOff>38100</xdr:colOff>
      <xdr:row>58</xdr:row>
      <xdr:rowOff>78468</xdr:rowOff>
    </xdr:to>
    <xdr:sp macro="" textlink="">
      <xdr:nvSpPr>
        <xdr:cNvPr id="358" name="フローチャート: 判断 357"/>
        <xdr:cNvSpPr/>
      </xdr:nvSpPr>
      <xdr:spPr>
        <a:xfrm>
          <a:off x="8699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94995</xdr:rowOff>
    </xdr:from>
    <xdr:ext cx="599010" cy="259045"/>
    <xdr:sp macro="" textlink="">
      <xdr:nvSpPr>
        <xdr:cNvPr id="359" name="テキスト ボックス 358"/>
        <xdr:cNvSpPr txBox="1"/>
      </xdr:nvSpPr>
      <xdr:spPr>
        <a:xfrm>
          <a:off x="8450795"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86847</xdr:rowOff>
    </xdr:from>
    <xdr:to>
      <xdr:col>41</xdr:col>
      <xdr:colOff>50800</xdr:colOff>
      <xdr:row>58</xdr:row>
      <xdr:rowOff>25488</xdr:rowOff>
    </xdr:to>
    <xdr:cxnSp macro="">
      <xdr:nvCxnSpPr>
        <xdr:cNvPr id="360" name="直線コネクタ 359"/>
        <xdr:cNvCxnSpPr/>
      </xdr:nvCxnSpPr>
      <xdr:spPr>
        <a:xfrm>
          <a:off x="6972300" y="9859497"/>
          <a:ext cx="889000" cy="1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128425</xdr:rowOff>
    </xdr:from>
    <xdr:to>
      <xdr:col>41</xdr:col>
      <xdr:colOff>101600</xdr:colOff>
      <xdr:row>58</xdr:row>
      <xdr:rowOff>58575</xdr:rowOff>
    </xdr:to>
    <xdr:sp macro="" textlink="">
      <xdr:nvSpPr>
        <xdr:cNvPr id="361" name="フローチャート: 判断 360"/>
        <xdr:cNvSpPr/>
      </xdr:nvSpPr>
      <xdr:spPr>
        <a:xfrm>
          <a:off x="7810500" y="990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75102</xdr:rowOff>
    </xdr:from>
    <xdr:ext cx="599010" cy="259045"/>
    <xdr:sp macro="" textlink="">
      <xdr:nvSpPr>
        <xdr:cNvPr id="362" name="テキスト ボックス 361"/>
        <xdr:cNvSpPr txBox="1"/>
      </xdr:nvSpPr>
      <xdr:spPr>
        <a:xfrm>
          <a:off x="7561795" y="967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151170</xdr:rowOff>
    </xdr:from>
    <xdr:to>
      <xdr:col>36</xdr:col>
      <xdr:colOff>165100</xdr:colOff>
      <xdr:row>58</xdr:row>
      <xdr:rowOff>81320</xdr:rowOff>
    </xdr:to>
    <xdr:sp macro="" textlink="">
      <xdr:nvSpPr>
        <xdr:cNvPr id="363" name="フローチャート: 判断 362"/>
        <xdr:cNvSpPr/>
      </xdr:nvSpPr>
      <xdr:spPr>
        <a:xfrm>
          <a:off x="6921500" y="992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72447</xdr:rowOff>
    </xdr:from>
    <xdr:ext cx="599010" cy="259045"/>
    <xdr:sp macro="" textlink="">
      <xdr:nvSpPr>
        <xdr:cNvPr id="364" name="テキスト ボックス 363"/>
        <xdr:cNvSpPr txBox="1"/>
      </xdr:nvSpPr>
      <xdr:spPr>
        <a:xfrm>
          <a:off x="6672795" y="1001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161407</xdr:rowOff>
    </xdr:from>
    <xdr:to>
      <xdr:col>55</xdr:col>
      <xdr:colOff>50800</xdr:colOff>
      <xdr:row>57</xdr:row>
      <xdr:rowOff>91557</xdr:rowOff>
    </xdr:to>
    <xdr:sp macro="" textlink="">
      <xdr:nvSpPr>
        <xdr:cNvPr id="370" name="楕円 369"/>
        <xdr:cNvSpPr/>
      </xdr:nvSpPr>
      <xdr:spPr>
        <a:xfrm>
          <a:off x="10426700" y="976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12834</xdr:rowOff>
    </xdr:from>
    <xdr:ext cx="599010" cy="259045"/>
    <xdr:sp macro="" textlink="">
      <xdr:nvSpPr>
        <xdr:cNvPr id="371" name="普通建設事業費該当値テキスト"/>
        <xdr:cNvSpPr txBox="1"/>
      </xdr:nvSpPr>
      <xdr:spPr>
        <a:xfrm>
          <a:off x="10528300" y="961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89791</xdr:rowOff>
    </xdr:from>
    <xdr:to>
      <xdr:col>50</xdr:col>
      <xdr:colOff>165100</xdr:colOff>
      <xdr:row>58</xdr:row>
      <xdr:rowOff>19941</xdr:rowOff>
    </xdr:to>
    <xdr:sp macro="" textlink="">
      <xdr:nvSpPr>
        <xdr:cNvPr id="372" name="楕円 371"/>
        <xdr:cNvSpPr/>
      </xdr:nvSpPr>
      <xdr:spPr>
        <a:xfrm>
          <a:off x="9588500" y="986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36468</xdr:rowOff>
    </xdr:from>
    <xdr:ext cx="599010" cy="259045"/>
    <xdr:sp macro="" textlink="">
      <xdr:nvSpPr>
        <xdr:cNvPr id="373" name="テキスト ボックス 372"/>
        <xdr:cNvSpPr txBox="1"/>
      </xdr:nvSpPr>
      <xdr:spPr>
        <a:xfrm>
          <a:off x="9339795" y="963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158880</xdr:rowOff>
    </xdr:from>
    <xdr:to>
      <xdr:col>46</xdr:col>
      <xdr:colOff>38100</xdr:colOff>
      <xdr:row>58</xdr:row>
      <xdr:rowOff>89030</xdr:rowOff>
    </xdr:to>
    <xdr:sp macro="" textlink="">
      <xdr:nvSpPr>
        <xdr:cNvPr id="374" name="楕円 373"/>
        <xdr:cNvSpPr/>
      </xdr:nvSpPr>
      <xdr:spPr>
        <a:xfrm>
          <a:off x="8699500" y="993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80157</xdr:rowOff>
    </xdr:from>
    <xdr:ext cx="599010" cy="259045"/>
    <xdr:sp macro="" textlink="">
      <xdr:nvSpPr>
        <xdr:cNvPr id="375" name="テキスト ボックス 374"/>
        <xdr:cNvSpPr txBox="1"/>
      </xdr:nvSpPr>
      <xdr:spPr>
        <a:xfrm>
          <a:off x="8450795" y="10024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146138</xdr:rowOff>
    </xdr:from>
    <xdr:to>
      <xdr:col>41</xdr:col>
      <xdr:colOff>101600</xdr:colOff>
      <xdr:row>58</xdr:row>
      <xdr:rowOff>76288</xdr:rowOff>
    </xdr:to>
    <xdr:sp macro="" textlink="">
      <xdr:nvSpPr>
        <xdr:cNvPr id="376" name="楕円 375"/>
        <xdr:cNvSpPr/>
      </xdr:nvSpPr>
      <xdr:spPr>
        <a:xfrm>
          <a:off x="7810500" y="991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67415</xdr:rowOff>
    </xdr:from>
    <xdr:ext cx="599010" cy="259045"/>
    <xdr:sp macro="" textlink="">
      <xdr:nvSpPr>
        <xdr:cNvPr id="377" name="テキスト ボックス 376"/>
        <xdr:cNvSpPr txBox="1"/>
      </xdr:nvSpPr>
      <xdr:spPr>
        <a:xfrm>
          <a:off x="7561795" y="10011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36047</xdr:rowOff>
    </xdr:from>
    <xdr:to>
      <xdr:col>36</xdr:col>
      <xdr:colOff>165100</xdr:colOff>
      <xdr:row>57</xdr:row>
      <xdr:rowOff>137647</xdr:rowOff>
    </xdr:to>
    <xdr:sp macro="" textlink="">
      <xdr:nvSpPr>
        <xdr:cNvPr id="378" name="楕円 377"/>
        <xdr:cNvSpPr/>
      </xdr:nvSpPr>
      <xdr:spPr>
        <a:xfrm>
          <a:off x="6921500" y="980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154174</xdr:rowOff>
    </xdr:from>
    <xdr:ext cx="599010" cy="259045"/>
    <xdr:sp macro="" textlink="">
      <xdr:nvSpPr>
        <xdr:cNvPr id="379" name="テキスト ボックス 378"/>
        <xdr:cNvSpPr txBox="1"/>
      </xdr:nvSpPr>
      <xdr:spPr>
        <a:xfrm>
          <a:off x="6672795" y="9583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156845</xdr:rowOff>
    </xdr:from>
    <xdr:to>
      <xdr:col>54</xdr:col>
      <xdr:colOff>189865</xdr:colOff>
      <xdr:row>79</xdr:row>
      <xdr:rowOff>44450</xdr:rowOff>
    </xdr:to>
    <xdr:cxnSp macro="">
      <xdr:nvCxnSpPr>
        <xdr:cNvPr id="403" name="直線コネクタ 402"/>
        <xdr:cNvCxnSpPr/>
      </xdr:nvCxnSpPr>
      <xdr:spPr>
        <a:xfrm flipV="1">
          <a:off x="10475595" y="11986895"/>
          <a:ext cx="127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103522</xdr:rowOff>
    </xdr:from>
    <xdr:ext cx="690189" cy="259045"/>
    <xdr:sp macro="" textlink="">
      <xdr:nvSpPr>
        <xdr:cNvPr id="406" name="普通建設事業費 （ うち新規整備　）最大値テキスト"/>
        <xdr:cNvSpPr txBox="1"/>
      </xdr:nvSpPr>
      <xdr:spPr>
        <a:xfrm>
          <a:off x="10528300" y="11762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156845</xdr:rowOff>
    </xdr:from>
    <xdr:to>
      <xdr:col>55</xdr:col>
      <xdr:colOff>88900</xdr:colOff>
      <xdr:row>69</xdr:row>
      <xdr:rowOff>156845</xdr:rowOff>
    </xdr:to>
    <xdr:cxnSp macro="">
      <xdr:nvCxnSpPr>
        <xdr:cNvPr id="407" name="直線コネクタ 406"/>
        <xdr:cNvCxnSpPr/>
      </xdr:nvCxnSpPr>
      <xdr:spPr>
        <a:xfrm>
          <a:off x="10388600" y="1198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154282</xdr:rowOff>
    </xdr:from>
    <xdr:to>
      <xdr:col>55</xdr:col>
      <xdr:colOff>0</xdr:colOff>
      <xdr:row>76</xdr:row>
      <xdr:rowOff>122740</xdr:rowOff>
    </xdr:to>
    <xdr:cxnSp macro="">
      <xdr:nvCxnSpPr>
        <xdr:cNvPr id="408" name="直線コネクタ 407"/>
        <xdr:cNvCxnSpPr/>
      </xdr:nvCxnSpPr>
      <xdr:spPr>
        <a:xfrm flipV="1">
          <a:off x="9639300" y="12841582"/>
          <a:ext cx="838200" cy="31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11614</xdr:rowOff>
    </xdr:from>
    <xdr:ext cx="599010" cy="259045"/>
    <xdr:sp macro="" textlink="">
      <xdr:nvSpPr>
        <xdr:cNvPr id="409" name="普通建設事業費 （ うち新規整備　）平均値テキスト"/>
        <xdr:cNvSpPr txBox="1"/>
      </xdr:nvSpPr>
      <xdr:spPr>
        <a:xfrm>
          <a:off x="10528300" y="13384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33187</xdr:rowOff>
    </xdr:from>
    <xdr:to>
      <xdr:col>55</xdr:col>
      <xdr:colOff>50800</xdr:colOff>
      <xdr:row>78</xdr:row>
      <xdr:rowOff>134787</xdr:rowOff>
    </xdr:to>
    <xdr:sp macro="" textlink="">
      <xdr:nvSpPr>
        <xdr:cNvPr id="410" name="フローチャート: 判断 409"/>
        <xdr:cNvSpPr/>
      </xdr:nvSpPr>
      <xdr:spPr>
        <a:xfrm>
          <a:off x="104267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122740</xdr:rowOff>
    </xdr:from>
    <xdr:to>
      <xdr:col>50</xdr:col>
      <xdr:colOff>114300</xdr:colOff>
      <xdr:row>77</xdr:row>
      <xdr:rowOff>130938</xdr:rowOff>
    </xdr:to>
    <xdr:cxnSp macro="">
      <xdr:nvCxnSpPr>
        <xdr:cNvPr id="411" name="直線コネクタ 410"/>
        <xdr:cNvCxnSpPr/>
      </xdr:nvCxnSpPr>
      <xdr:spPr>
        <a:xfrm flipV="1">
          <a:off x="8750300" y="13152940"/>
          <a:ext cx="889000" cy="17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76558</xdr:rowOff>
    </xdr:from>
    <xdr:to>
      <xdr:col>50</xdr:col>
      <xdr:colOff>165100</xdr:colOff>
      <xdr:row>79</xdr:row>
      <xdr:rowOff>6708</xdr:rowOff>
    </xdr:to>
    <xdr:sp macro="" textlink="">
      <xdr:nvSpPr>
        <xdr:cNvPr id="412" name="フローチャート: 判断 411"/>
        <xdr:cNvSpPr/>
      </xdr:nvSpPr>
      <xdr:spPr>
        <a:xfrm>
          <a:off x="9588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169285</xdr:rowOff>
    </xdr:from>
    <xdr:ext cx="534377" cy="259045"/>
    <xdr:sp macro="" textlink="">
      <xdr:nvSpPr>
        <xdr:cNvPr id="413" name="テキスト ボックス 412"/>
        <xdr:cNvSpPr txBox="1"/>
      </xdr:nvSpPr>
      <xdr:spPr>
        <a:xfrm>
          <a:off x="9372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77839</xdr:rowOff>
    </xdr:from>
    <xdr:to>
      <xdr:col>45</xdr:col>
      <xdr:colOff>177800</xdr:colOff>
      <xdr:row>77</xdr:row>
      <xdr:rowOff>130938</xdr:rowOff>
    </xdr:to>
    <xdr:cxnSp macro="">
      <xdr:nvCxnSpPr>
        <xdr:cNvPr id="414" name="直線コネクタ 413"/>
        <xdr:cNvCxnSpPr/>
      </xdr:nvCxnSpPr>
      <xdr:spPr>
        <a:xfrm>
          <a:off x="7861300" y="13279489"/>
          <a:ext cx="889000" cy="5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33424</xdr:rowOff>
    </xdr:from>
    <xdr:to>
      <xdr:col>46</xdr:col>
      <xdr:colOff>38100</xdr:colOff>
      <xdr:row>78</xdr:row>
      <xdr:rowOff>135024</xdr:rowOff>
    </xdr:to>
    <xdr:sp macro="" textlink="">
      <xdr:nvSpPr>
        <xdr:cNvPr id="415" name="フローチャート: 判断 414"/>
        <xdr:cNvSpPr/>
      </xdr:nvSpPr>
      <xdr:spPr>
        <a:xfrm>
          <a:off x="8699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126151</xdr:rowOff>
    </xdr:from>
    <xdr:ext cx="599010" cy="259045"/>
    <xdr:sp macro="" textlink="">
      <xdr:nvSpPr>
        <xdr:cNvPr id="416" name="テキスト ボックス 415"/>
        <xdr:cNvSpPr txBox="1"/>
      </xdr:nvSpPr>
      <xdr:spPr>
        <a:xfrm>
          <a:off x="8450795" y="1349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3115</xdr:rowOff>
    </xdr:from>
    <xdr:to>
      <xdr:col>41</xdr:col>
      <xdr:colOff>101600</xdr:colOff>
      <xdr:row>78</xdr:row>
      <xdr:rowOff>104715</xdr:rowOff>
    </xdr:to>
    <xdr:sp macro="" textlink="">
      <xdr:nvSpPr>
        <xdr:cNvPr id="417" name="フローチャート: 判断 416"/>
        <xdr:cNvSpPr/>
      </xdr:nvSpPr>
      <xdr:spPr>
        <a:xfrm>
          <a:off x="7810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95842</xdr:rowOff>
    </xdr:from>
    <xdr:ext cx="599010" cy="259045"/>
    <xdr:sp macro="" textlink="">
      <xdr:nvSpPr>
        <xdr:cNvPr id="418" name="テキスト ボックス 417"/>
        <xdr:cNvSpPr txBox="1"/>
      </xdr:nvSpPr>
      <xdr:spPr>
        <a:xfrm>
          <a:off x="7561795" y="134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103482</xdr:rowOff>
    </xdr:from>
    <xdr:to>
      <xdr:col>55</xdr:col>
      <xdr:colOff>50800</xdr:colOff>
      <xdr:row>75</xdr:row>
      <xdr:rowOff>33632</xdr:rowOff>
    </xdr:to>
    <xdr:sp macro="" textlink="">
      <xdr:nvSpPr>
        <xdr:cNvPr id="424" name="楕円 423"/>
        <xdr:cNvSpPr/>
      </xdr:nvSpPr>
      <xdr:spPr>
        <a:xfrm>
          <a:off x="10426700" y="12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126359</xdr:rowOff>
    </xdr:from>
    <xdr:ext cx="599010" cy="259045"/>
    <xdr:sp macro="" textlink="">
      <xdr:nvSpPr>
        <xdr:cNvPr id="425" name="普通建設事業費 （ うち新規整備　）該当値テキスト"/>
        <xdr:cNvSpPr txBox="1"/>
      </xdr:nvSpPr>
      <xdr:spPr>
        <a:xfrm>
          <a:off x="10528300" y="1264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71940</xdr:rowOff>
    </xdr:from>
    <xdr:to>
      <xdr:col>50</xdr:col>
      <xdr:colOff>165100</xdr:colOff>
      <xdr:row>77</xdr:row>
      <xdr:rowOff>2090</xdr:rowOff>
    </xdr:to>
    <xdr:sp macro="" textlink="">
      <xdr:nvSpPr>
        <xdr:cNvPr id="426" name="楕円 425"/>
        <xdr:cNvSpPr/>
      </xdr:nvSpPr>
      <xdr:spPr>
        <a:xfrm>
          <a:off x="9588500" y="131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18616</xdr:rowOff>
    </xdr:from>
    <xdr:ext cx="599010" cy="259045"/>
    <xdr:sp macro="" textlink="">
      <xdr:nvSpPr>
        <xdr:cNvPr id="427" name="テキスト ボックス 426"/>
        <xdr:cNvSpPr txBox="1"/>
      </xdr:nvSpPr>
      <xdr:spPr>
        <a:xfrm>
          <a:off x="9339795" y="1287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80138</xdr:rowOff>
    </xdr:from>
    <xdr:to>
      <xdr:col>46</xdr:col>
      <xdr:colOff>38100</xdr:colOff>
      <xdr:row>78</xdr:row>
      <xdr:rowOff>10288</xdr:rowOff>
    </xdr:to>
    <xdr:sp macro="" textlink="">
      <xdr:nvSpPr>
        <xdr:cNvPr id="428" name="楕円 427"/>
        <xdr:cNvSpPr/>
      </xdr:nvSpPr>
      <xdr:spPr>
        <a:xfrm>
          <a:off x="8699500" y="132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26815</xdr:rowOff>
    </xdr:from>
    <xdr:ext cx="599010" cy="259045"/>
    <xdr:sp macro="" textlink="">
      <xdr:nvSpPr>
        <xdr:cNvPr id="429" name="テキスト ボックス 428"/>
        <xdr:cNvSpPr txBox="1"/>
      </xdr:nvSpPr>
      <xdr:spPr>
        <a:xfrm>
          <a:off x="8450795" y="1305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27039</xdr:rowOff>
    </xdr:from>
    <xdr:to>
      <xdr:col>41</xdr:col>
      <xdr:colOff>101600</xdr:colOff>
      <xdr:row>77</xdr:row>
      <xdr:rowOff>128639</xdr:rowOff>
    </xdr:to>
    <xdr:sp macro="" textlink="">
      <xdr:nvSpPr>
        <xdr:cNvPr id="430" name="楕円 429"/>
        <xdr:cNvSpPr/>
      </xdr:nvSpPr>
      <xdr:spPr>
        <a:xfrm>
          <a:off x="7810500" y="1322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145166</xdr:rowOff>
    </xdr:from>
    <xdr:ext cx="599010" cy="259045"/>
    <xdr:sp macro="" textlink="">
      <xdr:nvSpPr>
        <xdr:cNvPr id="431" name="テキスト ボックス 430"/>
        <xdr:cNvSpPr txBox="1"/>
      </xdr:nvSpPr>
      <xdr:spPr>
        <a:xfrm>
          <a:off x="7561795" y="1300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1" name="テキスト ボックス 450"/>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133124</xdr:rowOff>
    </xdr:from>
    <xdr:to>
      <xdr:col>54</xdr:col>
      <xdr:colOff>189865</xdr:colOff>
      <xdr:row>99</xdr:row>
      <xdr:rowOff>44154</xdr:rowOff>
    </xdr:to>
    <xdr:cxnSp macro="">
      <xdr:nvCxnSpPr>
        <xdr:cNvPr id="455" name="直線コネクタ 454"/>
        <xdr:cNvCxnSpPr/>
      </xdr:nvCxnSpPr>
      <xdr:spPr>
        <a:xfrm flipV="1">
          <a:off x="10475595" y="15735074"/>
          <a:ext cx="1270" cy="1282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47981</xdr:rowOff>
    </xdr:from>
    <xdr:ext cx="378565" cy="259045"/>
    <xdr:sp macro="" textlink="">
      <xdr:nvSpPr>
        <xdr:cNvPr id="456" name="普通建設事業費 （ うち更新整備　）最小値テキスト"/>
        <xdr:cNvSpPr txBox="1"/>
      </xdr:nvSpPr>
      <xdr:spPr>
        <a:xfrm>
          <a:off x="10528300" y="17021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44154</xdr:rowOff>
    </xdr:from>
    <xdr:to>
      <xdr:col>55</xdr:col>
      <xdr:colOff>88900</xdr:colOff>
      <xdr:row>99</xdr:row>
      <xdr:rowOff>44154</xdr:rowOff>
    </xdr:to>
    <xdr:cxnSp macro="">
      <xdr:nvCxnSpPr>
        <xdr:cNvPr id="457" name="直線コネクタ 456"/>
        <xdr:cNvCxnSpPr/>
      </xdr:nvCxnSpPr>
      <xdr:spPr>
        <a:xfrm>
          <a:off x="10388600" y="170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79801</xdr:rowOff>
    </xdr:from>
    <xdr:ext cx="690189" cy="259045"/>
    <xdr:sp macro="" textlink="">
      <xdr:nvSpPr>
        <xdr:cNvPr id="458" name="普通建設事業費 （ うち更新整備　）最大値テキスト"/>
        <xdr:cNvSpPr txBox="1"/>
      </xdr:nvSpPr>
      <xdr:spPr>
        <a:xfrm>
          <a:off x="10528300" y="15510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133124</xdr:rowOff>
    </xdr:from>
    <xdr:to>
      <xdr:col>55</xdr:col>
      <xdr:colOff>88900</xdr:colOff>
      <xdr:row>91</xdr:row>
      <xdr:rowOff>133124</xdr:rowOff>
    </xdr:to>
    <xdr:cxnSp macro="">
      <xdr:nvCxnSpPr>
        <xdr:cNvPr id="459" name="直線コネクタ 458"/>
        <xdr:cNvCxnSpPr/>
      </xdr:nvCxnSpPr>
      <xdr:spPr>
        <a:xfrm>
          <a:off x="10388600" y="1573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41021</xdr:rowOff>
    </xdr:from>
    <xdr:to>
      <xdr:col>55</xdr:col>
      <xdr:colOff>0</xdr:colOff>
      <xdr:row>99</xdr:row>
      <xdr:rowOff>44154</xdr:rowOff>
    </xdr:to>
    <xdr:cxnSp macro="">
      <xdr:nvCxnSpPr>
        <xdr:cNvPr id="460" name="直線コネクタ 459"/>
        <xdr:cNvCxnSpPr/>
      </xdr:nvCxnSpPr>
      <xdr:spPr>
        <a:xfrm>
          <a:off x="9639300" y="17014571"/>
          <a:ext cx="838200" cy="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9700</xdr:rowOff>
    </xdr:from>
    <xdr:ext cx="599010" cy="259045"/>
    <xdr:sp macro="" textlink="">
      <xdr:nvSpPr>
        <xdr:cNvPr id="461" name="普通建設事業費 （ うち更新整備　）平均値テキスト"/>
        <xdr:cNvSpPr txBox="1"/>
      </xdr:nvSpPr>
      <xdr:spPr>
        <a:xfrm>
          <a:off x="10528300" y="1664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158273</xdr:rowOff>
    </xdr:from>
    <xdr:to>
      <xdr:col>55</xdr:col>
      <xdr:colOff>50800</xdr:colOff>
      <xdr:row>98</xdr:row>
      <xdr:rowOff>88423</xdr:rowOff>
    </xdr:to>
    <xdr:sp macro="" textlink="">
      <xdr:nvSpPr>
        <xdr:cNvPr id="462" name="フローチャート: 判断 461"/>
        <xdr:cNvSpPr/>
      </xdr:nvSpPr>
      <xdr:spPr>
        <a:xfrm>
          <a:off x="10426700" y="1678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41021</xdr:rowOff>
    </xdr:from>
    <xdr:to>
      <xdr:col>50</xdr:col>
      <xdr:colOff>114300</xdr:colOff>
      <xdr:row>99</xdr:row>
      <xdr:rowOff>44450</xdr:rowOff>
    </xdr:to>
    <xdr:cxnSp macro="">
      <xdr:nvCxnSpPr>
        <xdr:cNvPr id="463" name="直線コネクタ 462"/>
        <xdr:cNvCxnSpPr/>
      </xdr:nvCxnSpPr>
      <xdr:spPr>
        <a:xfrm flipV="1">
          <a:off x="8750300" y="1701457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150171</xdr:rowOff>
    </xdr:from>
    <xdr:to>
      <xdr:col>50</xdr:col>
      <xdr:colOff>165100</xdr:colOff>
      <xdr:row>98</xdr:row>
      <xdr:rowOff>80321</xdr:rowOff>
    </xdr:to>
    <xdr:sp macro="" textlink="">
      <xdr:nvSpPr>
        <xdr:cNvPr id="464" name="フローチャート: 判断 463"/>
        <xdr:cNvSpPr/>
      </xdr:nvSpPr>
      <xdr:spPr>
        <a:xfrm>
          <a:off x="9588500" y="1678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96848</xdr:rowOff>
    </xdr:from>
    <xdr:ext cx="599010" cy="259045"/>
    <xdr:sp macro="" textlink="">
      <xdr:nvSpPr>
        <xdr:cNvPr id="465" name="テキスト ボックス 464"/>
        <xdr:cNvSpPr txBox="1"/>
      </xdr:nvSpPr>
      <xdr:spPr>
        <a:xfrm>
          <a:off x="9339795" y="1655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44450</xdr:rowOff>
    </xdr:from>
    <xdr:to>
      <xdr:col>45</xdr:col>
      <xdr:colOff>177800</xdr:colOff>
      <xdr:row>99</xdr:row>
      <xdr:rowOff>44450</xdr:rowOff>
    </xdr:to>
    <xdr:cxnSp macro="">
      <xdr:nvCxnSpPr>
        <xdr:cNvPr id="466" name="直線コネクタ 465"/>
        <xdr:cNvCxnSpPr/>
      </xdr:nvCxnSpPr>
      <xdr:spPr>
        <a:xfrm>
          <a:off x="7861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33052</xdr:rowOff>
    </xdr:from>
    <xdr:to>
      <xdr:col>46</xdr:col>
      <xdr:colOff>38100</xdr:colOff>
      <xdr:row>98</xdr:row>
      <xdr:rowOff>134652</xdr:rowOff>
    </xdr:to>
    <xdr:sp macro="" textlink="">
      <xdr:nvSpPr>
        <xdr:cNvPr id="467" name="フローチャート: 判断 466"/>
        <xdr:cNvSpPr/>
      </xdr:nvSpPr>
      <xdr:spPr>
        <a:xfrm>
          <a:off x="8699500" y="1683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151179</xdr:rowOff>
    </xdr:from>
    <xdr:ext cx="599010" cy="259045"/>
    <xdr:sp macro="" textlink="">
      <xdr:nvSpPr>
        <xdr:cNvPr id="468" name="テキスト ボックス 467"/>
        <xdr:cNvSpPr txBox="1"/>
      </xdr:nvSpPr>
      <xdr:spPr>
        <a:xfrm>
          <a:off x="8450795" y="1661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168503</xdr:rowOff>
    </xdr:from>
    <xdr:to>
      <xdr:col>41</xdr:col>
      <xdr:colOff>101600</xdr:colOff>
      <xdr:row>98</xdr:row>
      <xdr:rowOff>98653</xdr:rowOff>
    </xdr:to>
    <xdr:sp macro="" textlink="">
      <xdr:nvSpPr>
        <xdr:cNvPr id="469" name="フローチャート: 判断 468"/>
        <xdr:cNvSpPr/>
      </xdr:nvSpPr>
      <xdr:spPr>
        <a:xfrm>
          <a:off x="7810500" y="1679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115180</xdr:rowOff>
    </xdr:from>
    <xdr:ext cx="599010" cy="259045"/>
    <xdr:sp macro="" textlink="">
      <xdr:nvSpPr>
        <xdr:cNvPr id="470" name="テキスト ボックス 469"/>
        <xdr:cNvSpPr txBox="1"/>
      </xdr:nvSpPr>
      <xdr:spPr>
        <a:xfrm>
          <a:off x="7561795" y="16574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164804</xdr:rowOff>
    </xdr:from>
    <xdr:to>
      <xdr:col>55</xdr:col>
      <xdr:colOff>50800</xdr:colOff>
      <xdr:row>99</xdr:row>
      <xdr:rowOff>94954</xdr:rowOff>
    </xdr:to>
    <xdr:sp macro="" textlink="">
      <xdr:nvSpPr>
        <xdr:cNvPr id="476" name="楕円 475"/>
        <xdr:cNvSpPr/>
      </xdr:nvSpPr>
      <xdr:spPr>
        <a:xfrm>
          <a:off x="10426700" y="1696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79731</xdr:rowOff>
    </xdr:from>
    <xdr:ext cx="378565" cy="259045"/>
    <xdr:sp macro="" textlink="">
      <xdr:nvSpPr>
        <xdr:cNvPr id="477" name="普通建設事業費 （ うち更新整備　）該当値テキスト"/>
        <xdr:cNvSpPr txBox="1"/>
      </xdr:nvSpPr>
      <xdr:spPr>
        <a:xfrm>
          <a:off x="10528300" y="16881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161671</xdr:rowOff>
    </xdr:from>
    <xdr:to>
      <xdr:col>50</xdr:col>
      <xdr:colOff>165100</xdr:colOff>
      <xdr:row>99</xdr:row>
      <xdr:rowOff>91821</xdr:rowOff>
    </xdr:to>
    <xdr:sp macro="" textlink="">
      <xdr:nvSpPr>
        <xdr:cNvPr id="478" name="楕円 477"/>
        <xdr:cNvSpPr/>
      </xdr:nvSpPr>
      <xdr:spPr>
        <a:xfrm>
          <a:off x="9588500" y="1696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82948</xdr:rowOff>
    </xdr:from>
    <xdr:ext cx="469744" cy="259045"/>
    <xdr:sp macro="" textlink="">
      <xdr:nvSpPr>
        <xdr:cNvPr id="479" name="テキスト ボックス 478"/>
        <xdr:cNvSpPr txBox="1"/>
      </xdr:nvSpPr>
      <xdr:spPr>
        <a:xfrm>
          <a:off x="9404428" y="1705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165100</xdr:rowOff>
    </xdr:from>
    <xdr:to>
      <xdr:col>46</xdr:col>
      <xdr:colOff>38100</xdr:colOff>
      <xdr:row>99</xdr:row>
      <xdr:rowOff>95250</xdr:rowOff>
    </xdr:to>
    <xdr:sp macro="" textlink="">
      <xdr:nvSpPr>
        <xdr:cNvPr id="480" name="楕円 479"/>
        <xdr:cNvSpPr/>
      </xdr:nvSpPr>
      <xdr:spPr>
        <a:xfrm>
          <a:off x="8699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99</xdr:row>
      <xdr:rowOff>86377</xdr:rowOff>
    </xdr:from>
    <xdr:ext cx="249299" cy="259045"/>
    <xdr:sp macro="" textlink="">
      <xdr:nvSpPr>
        <xdr:cNvPr id="481" name="テキスト ボックス 480"/>
        <xdr:cNvSpPr txBox="1"/>
      </xdr:nvSpPr>
      <xdr:spPr>
        <a:xfrm>
          <a:off x="8625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165100</xdr:rowOff>
    </xdr:from>
    <xdr:to>
      <xdr:col>41</xdr:col>
      <xdr:colOff>101600</xdr:colOff>
      <xdr:row>99</xdr:row>
      <xdr:rowOff>95250</xdr:rowOff>
    </xdr:to>
    <xdr:sp macro="" textlink="">
      <xdr:nvSpPr>
        <xdr:cNvPr id="482" name="楕円 481"/>
        <xdr:cNvSpPr/>
      </xdr:nvSpPr>
      <xdr:spPr>
        <a:xfrm>
          <a:off x="7810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99</xdr:row>
      <xdr:rowOff>86377</xdr:rowOff>
    </xdr:from>
    <xdr:ext cx="249299" cy="259045"/>
    <xdr:sp macro="" textlink="">
      <xdr:nvSpPr>
        <xdr:cNvPr id="483" name="テキスト ボックス 482"/>
        <xdr:cNvSpPr txBox="1"/>
      </xdr:nvSpPr>
      <xdr:spPr>
        <a:xfrm>
          <a:off x="7736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64228</xdr:rowOff>
    </xdr:from>
    <xdr:to>
      <xdr:col>85</xdr:col>
      <xdr:colOff>126364</xdr:colOff>
      <xdr:row>38</xdr:row>
      <xdr:rowOff>139700</xdr:rowOff>
    </xdr:to>
    <xdr:cxnSp macro="">
      <xdr:nvCxnSpPr>
        <xdr:cNvPr id="505" name="直線コネクタ 504"/>
        <xdr:cNvCxnSpPr/>
      </xdr:nvCxnSpPr>
      <xdr:spPr>
        <a:xfrm flipV="1">
          <a:off x="16317595" y="5207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169058</xdr:rowOff>
    </xdr:from>
    <xdr:ext cx="249299" cy="259045"/>
    <xdr:sp macro="" textlink="">
      <xdr:nvSpPr>
        <xdr:cNvPr id="506" name="災害復旧事業費最小値テキスト"/>
        <xdr:cNvSpPr txBox="1"/>
      </xdr:nvSpPr>
      <xdr:spPr>
        <a:xfrm>
          <a:off x="16370300" y="6684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10905</xdr:rowOff>
    </xdr:from>
    <xdr:ext cx="599010" cy="259045"/>
    <xdr:sp macro="" textlink="">
      <xdr:nvSpPr>
        <xdr:cNvPr id="508" name="災害復旧事業費最大値テキスト"/>
        <xdr:cNvSpPr txBox="1"/>
      </xdr:nvSpPr>
      <xdr:spPr>
        <a:xfrm>
          <a:off x="16370300" y="498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64228</xdr:rowOff>
    </xdr:from>
    <xdr:to>
      <xdr:col>86</xdr:col>
      <xdr:colOff>25400</xdr:colOff>
      <xdr:row>30</xdr:row>
      <xdr:rowOff>64228</xdr:rowOff>
    </xdr:to>
    <xdr:cxnSp macro="">
      <xdr:nvCxnSpPr>
        <xdr:cNvPr id="509" name="直線コネクタ 508"/>
        <xdr:cNvCxnSpPr/>
      </xdr:nvCxnSpPr>
      <xdr:spPr>
        <a:xfrm>
          <a:off x="16230600" y="520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134179</xdr:rowOff>
    </xdr:from>
    <xdr:to>
      <xdr:col>85</xdr:col>
      <xdr:colOff>127000</xdr:colOff>
      <xdr:row>38</xdr:row>
      <xdr:rowOff>139700</xdr:rowOff>
    </xdr:to>
    <xdr:cxnSp macro="">
      <xdr:nvCxnSpPr>
        <xdr:cNvPr id="510" name="直線コネクタ 509"/>
        <xdr:cNvCxnSpPr/>
      </xdr:nvCxnSpPr>
      <xdr:spPr>
        <a:xfrm>
          <a:off x="15481300" y="6649279"/>
          <a:ext cx="838200" cy="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86508</xdr:rowOff>
    </xdr:from>
    <xdr:ext cx="534377" cy="259045"/>
    <xdr:sp macro="" textlink="">
      <xdr:nvSpPr>
        <xdr:cNvPr id="511" name="災害復旧事業費平均値テキスト"/>
        <xdr:cNvSpPr txBox="1"/>
      </xdr:nvSpPr>
      <xdr:spPr>
        <a:xfrm>
          <a:off x="16370300" y="643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63630</xdr:rowOff>
    </xdr:from>
    <xdr:to>
      <xdr:col>85</xdr:col>
      <xdr:colOff>177800</xdr:colOff>
      <xdr:row>38</xdr:row>
      <xdr:rowOff>165230</xdr:rowOff>
    </xdr:to>
    <xdr:sp macro="" textlink="">
      <xdr:nvSpPr>
        <xdr:cNvPr id="512" name="フローチャート: 判断 511"/>
        <xdr:cNvSpPr/>
      </xdr:nvSpPr>
      <xdr:spPr>
        <a:xfrm>
          <a:off x="162687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134179</xdr:rowOff>
    </xdr:from>
    <xdr:to>
      <xdr:col>81</xdr:col>
      <xdr:colOff>50800</xdr:colOff>
      <xdr:row>38</xdr:row>
      <xdr:rowOff>138781</xdr:rowOff>
    </xdr:to>
    <xdr:cxnSp macro="">
      <xdr:nvCxnSpPr>
        <xdr:cNvPr id="513" name="直線コネクタ 512"/>
        <xdr:cNvCxnSpPr/>
      </xdr:nvCxnSpPr>
      <xdr:spPr>
        <a:xfrm flipV="1">
          <a:off x="14592300" y="6649279"/>
          <a:ext cx="889000" cy="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68880</xdr:rowOff>
    </xdr:from>
    <xdr:to>
      <xdr:col>81</xdr:col>
      <xdr:colOff>101600</xdr:colOff>
      <xdr:row>38</xdr:row>
      <xdr:rowOff>170480</xdr:rowOff>
    </xdr:to>
    <xdr:sp macro="" textlink="">
      <xdr:nvSpPr>
        <xdr:cNvPr id="514" name="フローチャート: 判断 513"/>
        <xdr:cNvSpPr/>
      </xdr:nvSpPr>
      <xdr:spPr>
        <a:xfrm>
          <a:off x="15430500" y="658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15556</xdr:rowOff>
    </xdr:from>
    <xdr:ext cx="469744" cy="259045"/>
    <xdr:sp macro="" textlink="">
      <xdr:nvSpPr>
        <xdr:cNvPr id="515" name="テキスト ボックス 514"/>
        <xdr:cNvSpPr txBox="1"/>
      </xdr:nvSpPr>
      <xdr:spPr>
        <a:xfrm>
          <a:off x="15246428" y="635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126647</xdr:rowOff>
    </xdr:from>
    <xdr:to>
      <xdr:col>76</xdr:col>
      <xdr:colOff>114300</xdr:colOff>
      <xdr:row>38</xdr:row>
      <xdr:rowOff>138781</xdr:rowOff>
    </xdr:to>
    <xdr:cxnSp macro="">
      <xdr:nvCxnSpPr>
        <xdr:cNvPr id="516" name="直線コネクタ 515"/>
        <xdr:cNvCxnSpPr/>
      </xdr:nvCxnSpPr>
      <xdr:spPr>
        <a:xfrm>
          <a:off x="13703300" y="6641747"/>
          <a:ext cx="889000" cy="1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61253</xdr:rowOff>
    </xdr:from>
    <xdr:to>
      <xdr:col>76</xdr:col>
      <xdr:colOff>165100</xdr:colOff>
      <xdr:row>38</xdr:row>
      <xdr:rowOff>162853</xdr:rowOff>
    </xdr:to>
    <xdr:sp macro="" textlink="">
      <xdr:nvSpPr>
        <xdr:cNvPr id="517" name="フローチャート: 判断 516"/>
        <xdr:cNvSpPr/>
      </xdr:nvSpPr>
      <xdr:spPr>
        <a:xfrm>
          <a:off x="14541500" y="657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7930</xdr:rowOff>
    </xdr:from>
    <xdr:ext cx="534377" cy="259045"/>
    <xdr:sp macro="" textlink="">
      <xdr:nvSpPr>
        <xdr:cNvPr id="518" name="テキスト ボックス 517"/>
        <xdr:cNvSpPr txBox="1"/>
      </xdr:nvSpPr>
      <xdr:spPr>
        <a:xfrm>
          <a:off x="14325111" y="63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126647</xdr:rowOff>
    </xdr:from>
    <xdr:to>
      <xdr:col>71</xdr:col>
      <xdr:colOff>177800</xdr:colOff>
      <xdr:row>38</xdr:row>
      <xdr:rowOff>138137</xdr:rowOff>
    </xdr:to>
    <xdr:cxnSp macro="">
      <xdr:nvCxnSpPr>
        <xdr:cNvPr id="519" name="直線コネクタ 518"/>
        <xdr:cNvCxnSpPr/>
      </xdr:nvCxnSpPr>
      <xdr:spPr>
        <a:xfrm flipV="1">
          <a:off x="12814300" y="664174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56354</xdr:rowOff>
    </xdr:from>
    <xdr:to>
      <xdr:col>72</xdr:col>
      <xdr:colOff>38100</xdr:colOff>
      <xdr:row>38</xdr:row>
      <xdr:rowOff>157954</xdr:rowOff>
    </xdr:to>
    <xdr:sp macro="" textlink="">
      <xdr:nvSpPr>
        <xdr:cNvPr id="520" name="フローチャート: 判断 519"/>
        <xdr:cNvSpPr/>
      </xdr:nvSpPr>
      <xdr:spPr>
        <a:xfrm>
          <a:off x="13652500" y="657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3031</xdr:rowOff>
    </xdr:from>
    <xdr:ext cx="534377" cy="259045"/>
    <xdr:sp macro="" textlink="">
      <xdr:nvSpPr>
        <xdr:cNvPr id="521" name="テキスト ボックス 520"/>
        <xdr:cNvSpPr txBox="1"/>
      </xdr:nvSpPr>
      <xdr:spPr>
        <a:xfrm>
          <a:off x="13436111" y="634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53046</xdr:rowOff>
    </xdr:from>
    <xdr:to>
      <xdr:col>67</xdr:col>
      <xdr:colOff>101600</xdr:colOff>
      <xdr:row>38</xdr:row>
      <xdr:rowOff>154646</xdr:rowOff>
    </xdr:to>
    <xdr:sp macro="" textlink="">
      <xdr:nvSpPr>
        <xdr:cNvPr id="522" name="フローチャート: 判断 521"/>
        <xdr:cNvSpPr/>
      </xdr:nvSpPr>
      <xdr:spPr>
        <a:xfrm>
          <a:off x="12763500" y="656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171173</xdr:rowOff>
    </xdr:from>
    <xdr:ext cx="534377" cy="259045"/>
    <xdr:sp macro="" textlink="">
      <xdr:nvSpPr>
        <xdr:cNvPr id="523" name="テキスト ボックス 522"/>
        <xdr:cNvSpPr txBox="1"/>
      </xdr:nvSpPr>
      <xdr:spPr>
        <a:xfrm>
          <a:off x="12547111" y="634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42058</xdr:rowOff>
    </xdr:from>
    <xdr:ext cx="249299" cy="259045"/>
    <xdr:sp macro="" textlink="">
      <xdr:nvSpPr>
        <xdr:cNvPr id="530" name="災害復旧事業費該当値テキスト"/>
        <xdr:cNvSpPr txBox="1"/>
      </xdr:nvSpPr>
      <xdr:spPr>
        <a:xfrm>
          <a:off x="16370300" y="6557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83379</xdr:rowOff>
    </xdr:from>
    <xdr:to>
      <xdr:col>81</xdr:col>
      <xdr:colOff>101600</xdr:colOff>
      <xdr:row>39</xdr:row>
      <xdr:rowOff>13529</xdr:rowOff>
    </xdr:to>
    <xdr:sp macro="" textlink="">
      <xdr:nvSpPr>
        <xdr:cNvPr id="531" name="楕円 530"/>
        <xdr:cNvSpPr/>
      </xdr:nvSpPr>
      <xdr:spPr>
        <a:xfrm>
          <a:off x="15430500" y="659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4656</xdr:rowOff>
    </xdr:from>
    <xdr:ext cx="469744" cy="259045"/>
    <xdr:sp macro="" textlink="">
      <xdr:nvSpPr>
        <xdr:cNvPr id="532" name="テキスト ボックス 531"/>
        <xdr:cNvSpPr txBox="1"/>
      </xdr:nvSpPr>
      <xdr:spPr>
        <a:xfrm>
          <a:off x="15246428" y="6691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87981</xdr:rowOff>
    </xdr:from>
    <xdr:to>
      <xdr:col>76</xdr:col>
      <xdr:colOff>165100</xdr:colOff>
      <xdr:row>39</xdr:row>
      <xdr:rowOff>18131</xdr:rowOff>
    </xdr:to>
    <xdr:sp macro="" textlink="">
      <xdr:nvSpPr>
        <xdr:cNvPr id="533" name="楕円 532"/>
        <xdr:cNvSpPr/>
      </xdr:nvSpPr>
      <xdr:spPr>
        <a:xfrm>
          <a:off x="14541500" y="660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9258</xdr:rowOff>
    </xdr:from>
    <xdr:ext cx="378565" cy="259045"/>
    <xdr:sp macro="" textlink="">
      <xdr:nvSpPr>
        <xdr:cNvPr id="534" name="テキスト ボックス 533"/>
        <xdr:cNvSpPr txBox="1"/>
      </xdr:nvSpPr>
      <xdr:spPr>
        <a:xfrm>
          <a:off x="14403017" y="6695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75847</xdr:rowOff>
    </xdr:from>
    <xdr:to>
      <xdr:col>72</xdr:col>
      <xdr:colOff>38100</xdr:colOff>
      <xdr:row>39</xdr:row>
      <xdr:rowOff>5997</xdr:rowOff>
    </xdr:to>
    <xdr:sp macro="" textlink="">
      <xdr:nvSpPr>
        <xdr:cNvPr id="535" name="楕円 534"/>
        <xdr:cNvSpPr/>
      </xdr:nvSpPr>
      <xdr:spPr>
        <a:xfrm>
          <a:off x="13652500" y="659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168574</xdr:rowOff>
    </xdr:from>
    <xdr:ext cx="469744" cy="259045"/>
    <xdr:sp macro="" textlink="">
      <xdr:nvSpPr>
        <xdr:cNvPr id="536" name="テキスト ボックス 535"/>
        <xdr:cNvSpPr txBox="1"/>
      </xdr:nvSpPr>
      <xdr:spPr>
        <a:xfrm>
          <a:off x="13468428" y="668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87337</xdr:rowOff>
    </xdr:from>
    <xdr:to>
      <xdr:col>67</xdr:col>
      <xdr:colOff>101600</xdr:colOff>
      <xdr:row>39</xdr:row>
      <xdr:rowOff>17487</xdr:rowOff>
    </xdr:to>
    <xdr:sp macro="" textlink="">
      <xdr:nvSpPr>
        <xdr:cNvPr id="537" name="楕円 536"/>
        <xdr:cNvSpPr/>
      </xdr:nvSpPr>
      <xdr:spPr>
        <a:xfrm>
          <a:off x="12763500" y="660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8614</xdr:rowOff>
    </xdr:from>
    <xdr:ext cx="378565" cy="259045"/>
    <xdr:sp macro="" textlink="">
      <xdr:nvSpPr>
        <xdr:cNvPr id="538" name="テキスト ボックス 537"/>
        <xdr:cNvSpPr txBox="1"/>
      </xdr:nvSpPr>
      <xdr:spPr>
        <a:xfrm>
          <a:off x="12625017" y="6695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8" name="直線コネクタ 59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9" name="テキスト ボックス 59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0" name="直線コネクタ 59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1" name="テキスト ボックス 60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2" name="直線コネクタ 60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3" name="テキスト ボックス 60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4" name="直線コネクタ 60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5" name="テキスト ボックス 60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6" name="直線コネクタ 60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7" name="テキスト ボックス 60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8" name="直線コネクタ 60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9" name="テキスト ボックス 60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34436</xdr:rowOff>
    </xdr:from>
    <xdr:to>
      <xdr:col>85</xdr:col>
      <xdr:colOff>126364</xdr:colOff>
      <xdr:row>79</xdr:row>
      <xdr:rowOff>96513</xdr:rowOff>
    </xdr:to>
    <xdr:cxnSp macro="">
      <xdr:nvCxnSpPr>
        <xdr:cNvPr id="613" name="直線コネクタ 612"/>
        <xdr:cNvCxnSpPr/>
      </xdr:nvCxnSpPr>
      <xdr:spPr>
        <a:xfrm flipV="1">
          <a:off x="16317595" y="12207386"/>
          <a:ext cx="1269" cy="143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100340</xdr:rowOff>
    </xdr:from>
    <xdr:ext cx="378565" cy="259045"/>
    <xdr:sp macro="" textlink="">
      <xdr:nvSpPr>
        <xdr:cNvPr id="614" name="公債費最小値テキスト"/>
        <xdr:cNvSpPr txBox="1"/>
      </xdr:nvSpPr>
      <xdr:spPr>
        <a:xfrm>
          <a:off x="16370300" y="13644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96513</xdr:rowOff>
    </xdr:from>
    <xdr:to>
      <xdr:col>86</xdr:col>
      <xdr:colOff>25400</xdr:colOff>
      <xdr:row>79</xdr:row>
      <xdr:rowOff>96513</xdr:rowOff>
    </xdr:to>
    <xdr:cxnSp macro="">
      <xdr:nvCxnSpPr>
        <xdr:cNvPr id="615" name="直線コネクタ 614"/>
        <xdr:cNvCxnSpPr/>
      </xdr:nvCxnSpPr>
      <xdr:spPr>
        <a:xfrm>
          <a:off x="16230600" y="1364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152563</xdr:rowOff>
    </xdr:from>
    <xdr:ext cx="599010" cy="259045"/>
    <xdr:sp macro="" textlink="">
      <xdr:nvSpPr>
        <xdr:cNvPr id="616" name="公債費最大値テキスト"/>
        <xdr:cNvSpPr txBox="1"/>
      </xdr:nvSpPr>
      <xdr:spPr>
        <a:xfrm>
          <a:off x="16370300" y="1198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34436</xdr:rowOff>
    </xdr:from>
    <xdr:to>
      <xdr:col>86</xdr:col>
      <xdr:colOff>25400</xdr:colOff>
      <xdr:row>71</xdr:row>
      <xdr:rowOff>34436</xdr:rowOff>
    </xdr:to>
    <xdr:cxnSp macro="">
      <xdr:nvCxnSpPr>
        <xdr:cNvPr id="617" name="直線コネクタ 616"/>
        <xdr:cNvCxnSpPr/>
      </xdr:nvCxnSpPr>
      <xdr:spPr>
        <a:xfrm>
          <a:off x="16230600" y="1220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21213</xdr:rowOff>
    </xdr:from>
    <xdr:to>
      <xdr:col>85</xdr:col>
      <xdr:colOff>127000</xdr:colOff>
      <xdr:row>76</xdr:row>
      <xdr:rowOff>32265</xdr:rowOff>
    </xdr:to>
    <xdr:cxnSp macro="">
      <xdr:nvCxnSpPr>
        <xdr:cNvPr id="618" name="直線コネクタ 617"/>
        <xdr:cNvCxnSpPr/>
      </xdr:nvCxnSpPr>
      <xdr:spPr>
        <a:xfrm>
          <a:off x="15481300" y="13051413"/>
          <a:ext cx="838200" cy="1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23341</xdr:rowOff>
    </xdr:from>
    <xdr:ext cx="599010" cy="259045"/>
    <xdr:sp macro="" textlink="">
      <xdr:nvSpPr>
        <xdr:cNvPr id="619" name="公債費平均値テキスト"/>
        <xdr:cNvSpPr txBox="1"/>
      </xdr:nvSpPr>
      <xdr:spPr>
        <a:xfrm>
          <a:off x="16370300" y="1322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44914</xdr:rowOff>
    </xdr:from>
    <xdr:to>
      <xdr:col>85</xdr:col>
      <xdr:colOff>177800</xdr:colOff>
      <xdr:row>77</xdr:row>
      <xdr:rowOff>146514</xdr:rowOff>
    </xdr:to>
    <xdr:sp macro="" textlink="">
      <xdr:nvSpPr>
        <xdr:cNvPr id="620" name="フローチャート: 判断 619"/>
        <xdr:cNvSpPr/>
      </xdr:nvSpPr>
      <xdr:spPr>
        <a:xfrm>
          <a:off x="162687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125543</xdr:rowOff>
    </xdr:from>
    <xdr:to>
      <xdr:col>81</xdr:col>
      <xdr:colOff>50800</xdr:colOff>
      <xdr:row>76</xdr:row>
      <xdr:rowOff>21213</xdr:rowOff>
    </xdr:to>
    <xdr:cxnSp macro="">
      <xdr:nvCxnSpPr>
        <xdr:cNvPr id="621" name="直線コネクタ 620"/>
        <xdr:cNvCxnSpPr/>
      </xdr:nvCxnSpPr>
      <xdr:spPr>
        <a:xfrm>
          <a:off x="14592300" y="12984293"/>
          <a:ext cx="889000" cy="6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42971</xdr:rowOff>
    </xdr:from>
    <xdr:to>
      <xdr:col>81</xdr:col>
      <xdr:colOff>101600</xdr:colOff>
      <xdr:row>77</xdr:row>
      <xdr:rowOff>144571</xdr:rowOff>
    </xdr:to>
    <xdr:sp macro="" textlink="">
      <xdr:nvSpPr>
        <xdr:cNvPr id="622" name="フローチャート: 判断 621"/>
        <xdr:cNvSpPr/>
      </xdr:nvSpPr>
      <xdr:spPr>
        <a:xfrm>
          <a:off x="15430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135698</xdr:rowOff>
    </xdr:from>
    <xdr:ext cx="599010" cy="259045"/>
    <xdr:sp macro="" textlink="">
      <xdr:nvSpPr>
        <xdr:cNvPr id="623" name="テキスト ボックス 622"/>
        <xdr:cNvSpPr txBox="1"/>
      </xdr:nvSpPr>
      <xdr:spPr>
        <a:xfrm>
          <a:off x="15181795" y="1333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125543</xdr:rowOff>
    </xdr:from>
    <xdr:to>
      <xdr:col>76</xdr:col>
      <xdr:colOff>114300</xdr:colOff>
      <xdr:row>76</xdr:row>
      <xdr:rowOff>51764</xdr:rowOff>
    </xdr:to>
    <xdr:cxnSp macro="">
      <xdr:nvCxnSpPr>
        <xdr:cNvPr id="624" name="直線コネクタ 623"/>
        <xdr:cNvCxnSpPr/>
      </xdr:nvCxnSpPr>
      <xdr:spPr>
        <a:xfrm flipV="1">
          <a:off x="13703300" y="12984293"/>
          <a:ext cx="889000" cy="9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24746</xdr:rowOff>
    </xdr:from>
    <xdr:to>
      <xdr:col>76</xdr:col>
      <xdr:colOff>165100</xdr:colOff>
      <xdr:row>77</xdr:row>
      <xdr:rowOff>126346</xdr:rowOff>
    </xdr:to>
    <xdr:sp macro="" textlink="">
      <xdr:nvSpPr>
        <xdr:cNvPr id="625" name="フローチャート: 判断 624"/>
        <xdr:cNvSpPr/>
      </xdr:nvSpPr>
      <xdr:spPr>
        <a:xfrm>
          <a:off x="14541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117473</xdr:rowOff>
    </xdr:from>
    <xdr:ext cx="599010" cy="259045"/>
    <xdr:sp macro="" textlink="">
      <xdr:nvSpPr>
        <xdr:cNvPr id="626" name="テキスト ボックス 625"/>
        <xdr:cNvSpPr txBox="1"/>
      </xdr:nvSpPr>
      <xdr:spPr>
        <a:xfrm>
          <a:off x="14292795" y="1331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51764</xdr:rowOff>
    </xdr:from>
    <xdr:to>
      <xdr:col>71</xdr:col>
      <xdr:colOff>177800</xdr:colOff>
      <xdr:row>76</xdr:row>
      <xdr:rowOff>62120</xdr:rowOff>
    </xdr:to>
    <xdr:cxnSp macro="">
      <xdr:nvCxnSpPr>
        <xdr:cNvPr id="627" name="直線コネクタ 626"/>
        <xdr:cNvCxnSpPr/>
      </xdr:nvCxnSpPr>
      <xdr:spPr>
        <a:xfrm flipV="1">
          <a:off x="12814300" y="13081964"/>
          <a:ext cx="889000" cy="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108178</xdr:rowOff>
    </xdr:from>
    <xdr:to>
      <xdr:col>72</xdr:col>
      <xdr:colOff>38100</xdr:colOff>
      <xdr:row>77</xdr:row>
      <xdr:rowOff>38328</xdr:rowOff>
    </xdr:to>
    <xdr:sp macro="" textlink="">
      <xdr:nvSpPr>
        <xdr:cNvPr id="628" name="フローチャート: 判断 627"/>
        <xdr:cNvSpPr/>
      </xdr:nvSpPr>
      <xdr:spPr>
        <a:xfrm>
          <a:off x="13652500" y="1313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29455</xdr:rowOff>
    </xdr:from>
    <xdr:ext cx="599010" cy="259045"/>
    <xdr:sp macro="" textlink="">
      <xdr:nvSpPr>
        <xdr:cNvPr id="629" name="テキスト ボックス 628"/>
        <xdr:cNvSpPr txBox="1"/>
      </xdr:nvSpPr>
      <xdr:spPr>
        <a:xfrm>
          <a:off x="13403795" y="13231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103727</xdr:rowOff>
    </xdr:from>
    <xdr:to>
      <xdr:col>67</xdr:col>
      <xdr:colOff>101600</xdr:colOff>
      <xdr:row>77</xdr:row>
      <xdr:rowOff>33877</xdr:rowOff>
    </xdr:to>
    <xdr:sp macro="" textlink="">
      <xdr:nvSpPr>
        <xdr:cNvPr id="630" name="フローチャート: 判断 629"/>
        <xdr:cNvSpPr/>
      </xdr:nvSpPr>
      <xdr:spPr>
        <a:xfrm>
          <a:off x="12763500" y="1313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25004</xdr:rowOff>
    </xdr:from>
    <xdr:ext cx="599010" cy="259045"/>
    <xdr:sp macro="" textlink="">
      <xdr:nvSpPr>
        <xdr:cNvPr id="631" name="テキスト ボックス 630"/>
        <xdr:cNvSpPr txBox="1"/>
      </xdr:nvSpPr>
      <xdr:spPr>
        <a:xfrm>
          <a:off x="12514795" y="13226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152915</xdr:rowOff>
    </xdr:from>
    <xdr:to>
      <xdr:col>85</xdr:col>
      <xdr:colOff>177800</xdr:colOff>
      <xdr:row>76</xdr:row>
      <xdr:rowOff>83065</xdr:rowOff>
    </xdr:to>
    <xdr:sp macro="" textlink="">
      <xdr:nvSpPr>
        <xdr:cNvPr id="637" name="楕円 636"/>
        <xdr:cNvSpPr/>
      </xdr:nvSpPr>
      <xdr:spPr>
        <a:xfrm>
          <a:off x="16268700" y="1301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4342</xdr:rowOff>
    </xdr:from>
    <xdr:ext cx="599010" cy="259045"/>
    <xdr:sp macro="" textlink="">
      <xdr:nvSpPr>
        <xdr:cNvPr id="638" name="公債費該当値テキスト"/>
        <xdr:cNvSpPr txBox="1"/>
      </xdr:nvSpPr>
      <xdr:spPr>
        <a:xfrm>
          <a:off x="16370300" y="1286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141863</xdr:rowOff>
    </xdr:from>
    <xdr:to>
      <xdr:col>81</xdr:col>
      <xdr:colOff>101600</xdr:colOff>
      <xdr:row>76</xdr:row>
      <xdr:rowOff>72014</xdr:rowOff>
    </xdr:to>
    <xdr:sp macro="" textlink="">
      <xdr:nvSpPr>
        <xdr:cNvPr id="639" name="楕円 638"/>
        <xdr:cNvSpPr/>
      </xdr:nvSpPr>
      <xdr:spPr>
        <a:xfrm>
          <a:off x="15430500" y="130006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88540</xdr:rowOff>
    </xdr:from>
    <xdr:ext cx="599010" cy="259045"/>
    <xdr:sp macro="" textlink="">
      <xdr:nvSpPr>
        <xdr:cNvPr id="640" name="テキスト ボックス 639"/>
        <xdr:cNvSpPr txBox="1"/>
      </xdr:nvSpPr>
      <xdr:spPr>
        <a:xfrm>
          <a:off x="15181795" y="1277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74743</xdr:rowOff>
    </xdr:from>
    <xdr:to>
      <xdr:col>76</xdr:col>
      <xdr:colOff>165100</xdr:colOff>
      <xdr:row>76</xdr:row>
      <xdr:rowOff>4893</xdr:rowOff>
    </xdr:to>
    <xdr:sp macro="" textlink="">
      <xdr:nvSpPr>
        <xdr:cNvPr id="641" name="楕円 640"/>
        <xdr:cNvSpPr/>
      </xdr:nvSpPr>
      <xdr:spPr>
        <a:xfrm>
          <a:off x="14541500" y="1293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21420</xdr:rowOff>
    </xdr:from>
    <xdr:ext cx="599010" cy="259045"/>
    <xdr:sp macro="" textlink="">
      <xdr:nvSpPr>
        <xdr:cNvPr id="642" name="テキスト ボックス 641"/>
        <xdr:cNvSpPr txBox="1"/>
      </xdr:nvSpPr>
      <xdr:spPr>
        <a:xfrm>
          <a:off x="14292795" y="1270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964</xdr:rowOff>
    </xdr:from>
    <xdr:to>
      <xdr:col>72</xdr:col>
      <xdr:colOff>38100</xdr:colOff>
      <xdr:row>76</xdr:row>
      <xdr:rowOff>102564</xdr:rowOff>
    </xdr:to>
    <xdr:sp macro="" textlink="">
      <xdr:nvSpPr>
        <xdr:cNvPr id="643" name="楕円 642"/>
        <xdr:cNvSpPr/>
      </xdr:nvSpPr>
      <xdr:spPr>
        <a:xfrm>
          <a:off x="13652500" y="1303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119091</xdr:rowOff>
    </xdr:from>
    <xdr:ext cx="599010" cy="259045"/>
    <xdr:sp macro="" textlink="">
      <xdr:nvSpPr>
        <xdr:cNvPr id="644" name="テキスト ボックス 643"/>
        <xdr:cNvSpPr txBox="1"/>
      </xdr:nvSpPr>
      <xdr:spPr>
        <a:xfrm>
          <a:off x="13403795" y="12806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11320</xdr:rowOff>
    </xdr:from>
    <xdr:to>
      <xdr:col>67</xdr:col>
      <xdr:colOff>101600</xdr:colOff>
      <xdr:row>76</xdr:row>
      <xdr:rowOff>112920</xdr:rowOff>
    </xdr:to>
    <xdr:sp macro="" textlink="">
      <xdr:nvSpPr>
        <xdr:cNvPr id="645" name="楕円 644"/>
        <xdr:cNvSpPr/>
      </xdr:nvSpPr>
      <xdr:spPr>
        <a:xfrm>
          <a:off x="12763500" y="1304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129446</xdr:rowOff>
    </xdr:from>
    <xdr:ext cx="599010" cy="259045"/>
    <xdr:sp macro="" textlink="">
      <xdr:nvSpPr>
        <xdr:cNvPr id="646" name="テキスト ボックス 645"/>
        <xdr:cNvSpPr txBox="1"/>
      </xdr:nvSpPr>
      <xdr:spPr>
        <a:xfrm>
          <a:off x="12514795" y="12816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37906</xdr:rowOff>
    </xdr:from>
    <xdr:to>
      <xdr:col>85</xdr:col>
      <xdr:colOff>126364</xdr:colOff>
      <xdr:row>99</xdr:row>
      <xdr:rowOff>39362</xdr:rowOff>
    </xdr:to>
    <xdr:cxnSp macro="">
      <xdr:nvCxnSpPr>
        <xdr:cNvPr id="670" name="直線コネクタ 669"/>
        <xdr:cNvCxnSpPr/>
      </xdr:nvCxnSpPr>
      <xdr:spPr>
        <a:xfrm flipV="1">
          <a:off x="16317595" y="15468406"/>
          <a:ext cx="1269" cy="154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43189</xdr:rowOff>
    </xdr:from>
    <xdr:ext cx="469744" cy="259045"/>
    <xdr:sp macro="" textlink="">
      <xdr:nvSpPr>
        <xdr:cNvPr id="671" name="積立金最小値テキスト"/>
        <xdr:cNvSpPr txBox="1"/>
      </xdr:nvSpPr>
      <xdr:spPr>
        <a:xfrm>
          <a:off x="16370300" y="1701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39362</xdr:rowOff>
    </xdr:from>
    <xdr:to>
      <xdr:col>86</xdr:col>
      <xdr:colOff>25400</xdr:colOff>
      <xdr:row>99</xdr:row>
      <xdr:rowOff>39362</xdr:rowOff>
    </xdr:to>
    <xdr:cxnSp macro="">
      <xdr:nvCxnSpPr>
        <xdr:cNvPr id="672" name="直線コネクタ 671"/>
        <xdr:cNvCxnSpPr/>
      </xdr:nvCxnSpPr>
      <xdr:spPr>
        <a:xfrm>
          <a:off x="16230600" y="1701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156033</xdr:rowOff>
    </xdr:from>
    <xdr:ext cx="599010" cy="259045"/>
    <xdr:sp macro="" textlink="">
      <xdr:nvSpPr>
        <xdr:cNvPr id="673" name="積立金最大値テキスト"/>
        <xdr:cNvSpPr txBox="1"/>
      </xdr:nvSpPr>
      <xdr:spPr>
        <a:xfrm>
          <a:off x="16370300" y="152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37906</xdr:rowOff>
    </xdr:from>
    <xdr:to>
      <xdr:col>86</xdr:col>
      <xdr:colOff>25400</xdr:colOff>
      <xdr:row>90</xdr:row>
      <xdr:rowOff>37906</xdr:rowOff>
    </xdr:to>
    <xdr:cxnSp macro="">
      <xdr:nvCxnSpPr>
        <xdr:cNvPr id="674" name="直線コネクタ 673"/>
        <xdr:cNvCxnSpPr/>
      </xdr:nvCxnSpPr>
      <xdr:spPr>
        <a:xfrm>
          <a:off x="16230600" y="1546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126602</xdr:rowOff>
    </xdr:from>
    <xdr:to>
      <xdr:col>85</xdr:col>
      <xdr:colOff>127000</xdr:colOff>
      <xdr:row>95</xdr:row>
      <xdr:rowOff>157460</xdr:rowOff>
    </xdr:to>
    <xdr:cxnSp macro="">
      <xdr:nvCxnSpPr>
        <xdr:cNvPr id="675" name="直線コネクタ 674"/>
        <xdr:cNvCxnSpPr/>
      </xdr:nvCxnSpPr>
      <xdr:spPr>
        <a:xfrm flipV="1">
          <a:off x="15481300" y="16414352"/>
          <a:ext cx="838200" cy="3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89192</xdr:rowOff>
    </xdr:from>
    <xdr:ext cx="599010" cy="259045"/>
    <xdr:sp macro="" textlink="">
      <xdr:nvSpPr>
        <xdr:cNvPr id="676" name="積立金平均値テキスト"/>
        <xdr:cNvSpPr txBox="1"/>
      </xdr:nvSpPr>
      <xdr:spPr>
        <a:xfrm>
          <a:off x="16370300" y="167198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110765</xdr:rowOff>
    </xdr:from>
    <xdr:to>
      <xdr:col>85</xdr:col>
      <xdr:colOff>177800</xdr:colOff>
      <xdr:row>98</xdr:row>
      <xdr:rowOff>40915</xdr:rowOff>
    </xdr:to>
    <xdr:sp macro="" textlink="">
      <xdr:nvSpPr>
        <xdr:cNvPr id="677" name="フローチャート: 判断 676"/>
        <xdr:cNvSpPr/>
      </xdr:nvSpPr>
      <xdr:spPr>
        <a:xfrm>
          <a:off x="162687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157460</xdr:rowOff>
    </xdr:from>
    <xdr:to>
      <xdr:col>81</xdr:col>
      <xdr:colOff>50800</xdr:colOff>
      <xdr:row>97</xdr:row>
      <xdr:rowOff>143108</xdr:rowOff>
    </xdr:to>
    <xdr:cxnSp macro="">
      <xdr:nvCxnSpPr>
        <xdr:cNvPr id="678" name="直線コネクタ 677"/>
        <xdr:cNvCxnSpPr/>
      </xdr:nvCxnSpPr>
      <xdr:spPr>
        <a:xfrm flipV="1">
          <a:off x="14592300" y="16445210"/>
          <a:ext cx="889000" cy="32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42393</xdr:rowOff>
    </xdr:from>
    <xdr:to>
      <xdr:col>81</xdr:col>
      <xdr:colOff>101600</xdr:colOff>
      <xdr:row>98</xdr:row>
      <xdr:rowOff>143993</xdr:rowOff>
    </xdr:to>
    <xdr:sp macro="" textlink="">
      <xdr:nvSpPr>
        <xdr:cNvPr id="679" name="フローチャート: 判断 678"/>
        <xdr:cNvSpPr/>
      </xdr:nvSpPr>
      <xdr:spPr>
        <a:xfrm>
          <a:off x="15430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135120</xdr:rowOff>
    </xdr:from>
    <xdr:ext cx="534377" cy="259045"/>
    <xdr:sp macro="" textlink="">
      <xdr:nvSpPr>
        <xdr:cNvPr id="680" name="テキスト ボックス 679"/>
        <xdr:cNvSpPr txBox="1"/>
      </xdr:nvSpPr>
      <xdr:spPr>
        <a:xfrm>
          <a:off x="15214111" y="1693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63915</xdr:rowOff>
    </xdr:from>
    <xdr:to>
      <xdr:col>76</xdr:col>
      <xdr:colOff>114300</xdr:colOff>
      <xdr:row>97</xdr:row>
      <xdr:rowOff>143108</xdr:rowOff>
    </xdr:to>
    <xdr:cxnSp macro="">
      <xdr:nvCxnSpPr>
        <xdr:cNvPr id="681" name="直線コネクタ 680"/>
        <xdr:cNvCxnSpPr/>
      </xdr:nvCxnSpPr>
      <xdr:spPr>
        <a:xfrm>
          <a:off x="13703300" y="16694565"/>
          <a:ext cx="889000" cy="7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11088</xdr:rowOff>
    </xdr:from>
    <xdr:to>
      <xdr:col>76</xdr:col>
      <xdr:colOff>165100</xdr:colOff>
      <xdr:row>98</xdr:row>
      <xdr:rowOff>112688</xdr:rowOff>
    </xdr:to>
    <xdr:sp macro="" textlink="">
      <xdr:nvSpPr>
        <xdr:cNvPr id="682" name="フローチャート: 判断 681"/>
        <xdr:cNvSpPr/>
      </xdr:nvSpPr>
      <xdr:spPr>
        <a:xfrm>
          <a:off x="14541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103815</xdr:rowOff>
    </xdr:from>
    <xdr:ext cx="534377" cy="259045"/>
    <xdr:sp macro="" textlink="">
      <xdr:nvSpPr>
        <xdr:cNvPr id="683" name="テキスト ボックス 682"/>
        <xdr:cNvSpPr txBox="1"/>
      </xdr:nvSpPr>
      <xdr:spPr>
        <a:xfrm>
          <a:off x="14325111" y="1690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63915</xdr:rowOff>
    </xdr:from>
    <xdr:to>
      <xdr:col>71</xdr:col>
      <xdr:colOff>177800</xdr:colOff>
      <xdr:row>98</xdr:row>
      <xdr:rowOff>15948</xdr:rowOff>
    </xdr:to>
    <xdr:cxnSp macro="">
      <xdr:nvCxnSpPr>
        <xdr:cNvPr id="684" name="直線コネクタ 683"/>
        <xdr:cNvCxnSpPr/>
      </xdr:nvCxnSpPr>
      <xdr:spPr>
        <a:xfrm flipV="1">
          <a:off x="12814300" y="16694565"/>
          <a:ext cx="889000" cy="12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53859</xdr:rowOff>
    </xdr:from>
    <xdr:to>
      <xdr:col>72</xdr:col>
      <xdr:colOff>38100</xdr:colOff>
      <xdr:row>98</xdr:row>
      <xdr:rowOff>155459</xdr:rowOff>
    </xdr:to>
    <xdr:sp macro="" textlink="">
      <xdr:nvSpPr>
        <xdr:cNvPr id="685" name="フローチャート: 判断 684"/>
        <xdr:cNvSpPr/>
      </xdr:nvSpPr>
      <xdr:spPr>
        <a:xfrm>
          <a:off x="13652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146586</xdr:rowOff>
    </xdr:from>
    <xdr:ext cx="534377" cy="259045"/>
    <xdr:sp macro="" textlink="">
      <xdr:nvSpPr>
        <xdr:cNvPr id="686" name="テキスト ボックス 685"/>
        <xdr:cNvSpPr txBox="1"/>
      </xdr:nvSpPr>
      <xdr:spPr>
        <a:xfrm>
          <a:off x="13436111" y="1694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147534</xdr:rowOff>
    </xdr:from>
    <xdr:to>
      <xdr:col>67</xdr:col>
      <xdr:colOff>101600</xdr:colOff>
      <xdr:row>98</xdr:row>
      <xdr:rowOff>77684</xdr:rowOff>
    </xdr:to>
    <xdr:sp macro="" textlink="">
      <xdr:nvSpPr>
        <xdr:cNvPr id="687" name="フローチャート: 判断 686"/>
        <xdr:cNvSpPr/>
      </xdr:nvSpPr>
      <xdr:spPr>
        <a:xfrm>
          <a:off x="12763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68811</xdr:rowOff>
    </xdr:from>
    <xdr:ext cx="534377" cy="259045"/>
    <xdr:sp macro="" textlink="">
      <xdr:nvSpPr>
        <xdr:cNvPr id="688" name="テキスト ボックス 687"/>
        <xdr:cNvSpPr txBox="1"/>
      </xdr:nvSpPr>
      <xdr:spPr>
        <a:xfrm>
          <a:off x="12547111" y="1687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75802</xdr:rowOff>
    </xdr:from>
    <xdr:to>
      <xdr:col>85</xdr:col>
      <xdr:colOff>177800</xdr:colOff>
      <xdr:row>96</xdr:row>
      <xdr:rowOff>5952</xdr:rowOff>
    </xdr:to>
    <xdr:sp macro="" textlink="">
      <xdr:nvSpPr>
        <xdr:cNvPr id="694" name="楕円 693"/>
        <xdr:cNvSpPr/>
      </xdr:nvSpPr>
      <xdr:spPr>
        <a:xfrm>
          <a:off x="16268700" y="1636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98679</xdr:rowOff>
    </xdr:from>
    <xdr:ext cx="599010" cy="259045"/>
    <xdr:sp macro="" textlink="">
      <xdr:nvSpPr>
        <xdr:cNvPr id="695" name="積立金該当値テキスト"/>
        <xdr:cNvSpPr txBox="1"/>
      </xdr:nvSpPr>
      <xdr:spPr>
        <a:xfrm>
          <a:off x="16370300" y="1621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106660</xdr:rowOff>
    </xdr:from>
    <xdr:to>
      <xdr:col>81</xdr:col>
      <xdr:colOff>101600</xdr:colOff>
      <xdr:row>96</xdr:row>
      <xdr:rowOff>36810</xdr:rowOff>
    </xdr:to>
    <xdr:sp macro="" textlink="">
      <xdr:nvSpPr>
        <xdr:cNvPr id="696" name="楕円 695"/>
        <xdr:cNvSpPr/>
      </xdr:nvSpPr>
      <xdr:spPr>
        <a:xfrm>
          <a:off x="15430500" y="1639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53337</xdr:rowOff>
    </xdr:from>
    <xdr:ext cx="599010" cy="259045"/>
    <xdr:sp macro="" textlink="">
      <xdr:nvSpPr>
        <xdr:cNvPr id="697" name="テキスト ボックス 696"/>
        <xdr:cNvSpPr txBox="1"/>
      </xdr:nvSpPr>
      <xdr:spPr>
        <a:xfrm>
          <a:off x="15181795" y="1616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92308</xdr:rowOff>
    </xdr:from>
    <xdr:to>
      <xdr:col>76</xdr:col>
      <xdr:colOff>165100</xdr:colOff>
      <xdr:row>98</xdr:row>
      <xdr:rowOff>22458</xdr:rowOff>
    </xdr:to>
    <xdr:sp macro="" textlink="">
      <xdr:nvSpPr>
        <xdr:cNvPr id="698" name="楕円 697"/>
        <xdr:cNvSpPr/>
      </xdr:nvSpPr>
      <xdr:spPr>
        <a:xfrm>
          <a:off x="14541500" y="1672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38985</xdr:rowOff>
    </xdr:from>
    <xdr:ext cx="599010" cy="259045"/>
    <xdr:sp macro="" textlink="">
      <xdr:nvSpPr>
        <xdr:cNvPr id="699" name="テキスト ボックス 698"/>
        <xdr:cNvSpPr txBox="1"/>
      </xdr:nvSpPr>
      <xdr:spPr>
        <a:xfrm>
          <a:off x="14292795" y="1649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13115</xdr:rowOff>
    </xdr:from>
    <xdr:to>
      <xdr:col>72</xdr:col>
      <xdr:colOff>38100</xdr:colOff>
      <xdr:row>97</xdr:row>
      <xdr:rowOff>114715</xdr:rowOff>
    </xdr:to>
    <xdr:sp macro="" textlink="">
      <xdr:nvSpPr>
        <xdr:cNvPr id="700" name="楕円 699"/>
        <xdr:cNvSpPr/>
      </xdr:nvSpPr>
      <xdr:spPr>
        <a:xfrm>
          <a:off x="13652500" y="1664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131242</xdr:rowOff>
    </xdr:from>
    <xdr:ext cx="599010" cy="259045"/>
    <xdr:sp macro="" textlink="">
      <xdr:nvSpPr>
        <xdr:cNvPr id="701" name="テキスト ボックス 700"/>
        <xdr:cNvSpPr txBox="1"/>
      </xdr:nvSpPr>
      <xdr:spPr>
        <a:xfrm>
          <a:off x="13403795" y="16418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136598</xdr:rowOff>
    </xdr:from>
    <xdr:to>
      <xdr:col>67</xdr:col>
      <xdr:colOff>101600</xdr:colOff>
      <xdr:row>98</xdr:row>
      <xdr:rowOff>66748</xdr:rowOff>
    </xdr:to>
    <xdr:sp macro="" textlink="">
      <xdr:nvSpPr>
        <xdr:cNvPr id="702" name="楕円 701"/>
        <xdr:cNvSpPr/>
      </xdr:nvSpPr>
      <xdr:spPr>
        <a:xfrm>
          <a:off x="12763500" y="1676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83275</xdr:rowOff>
    </xdr:from>
    <xdr:ext cx="599010" cy="259045"/>
    <xdr:sp macro="" textlink="">
      <xdr:nvSpPr>
        <xdr:cNvPr id="703" name="テキスト ボックス 702"/>
        <xdr:cNvSpPr txBox="1"/>
      </xdr:nvSpPr>
      <xdr:spPr>
        <a:xfrm>
          <a:off x="12514795" y="1654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4" name="直線コネクタ 713"/>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5" name="テキスト ボックス 714"/>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8" name="直線コネクタ 717"/>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19" name="テキスト ボックス 718"/>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72549</xdr:rowOff>
    </xdr:from>
    <xdr:to>
      <xdr:col>116</xdr:col>
      <xdr:colOff>62864</xdr:colOff>
      <xdr:row>38</xdr:row>
      <xdr:rowOff>25400</xdr:rowOff>
    </xdr:to>
    <xdr:cxnSp macro="">
      <xdr:nvCxnSpPr>
        <xdr:cNvPr id="723" name="直線コネクタ 722"/>
        <xdr:cNvCxnSpPr/>
      </xdr:nvCxnSpPr>
      <xdr:spPr>
        <a:xfrm flipV="1">
          <a:off x="22159595" y="5387499"/>
          <a:ext cx="1269" cy="115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70597</xdr:rowOff>
    </xdr:from>
    <xdr:ext cx="249299" cy="259045"/>
    <xdr:sp macro="" textlink="">
      <xdr:nvSpPr>
        <xdr:cNvPr id="724" name="投資及び出資金最小値テキスト"/>
        <xdr:cNvSpPr txBox="1"/>
      </xdr:nvSpPr>
      <xdr:spPr>
        <a:xfrm>
          <a:off x="22212300" y="65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5" name="直線コネクタ 724"/>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19226</xdr:rowOff>
    </xdr:from>
    <xdr:ext cx="534377" cy="259045"/>
    <xdr:sp macro="" textlink="">
      <xdr:nvSpPr>
        <xdr:cNvPr id="726" name="投資及び出資金最大値テキスト"/>
        <xdr:cNvSpPr txBox="1"/>
      </xdr:nvSpPr>
      <xdr:spPr>
        <a:xfrm>
          <a:off x="22212300" y="51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72549</xdr:rowOff>
    </xdr:from>
    <xdr:to>
      <xdr:col>116</xdr:col>
      <xdr:colOff>152400</xdr:colOff>
      <xdr:row>31</xdr:row>
      <xdr:rowOff>72549</xdr:rowOff>
    </xdr:to>
    <xdr:cxnSp macro="">
      <xdr:nvCxnSpPr>
        <xdr:cNvPr id="727" name="直線コネクタ 726"/>
        <xdr:cNvCxnSpPr/>
      </xdr:nvCxnSpPr>
      <xdr:spPr>
        <a:xfrm>
          <a:off x="22072600" y="538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72549</xdr:rowOff>
    </xdr:from>
    <xdr:to>
      <xdr:col>116</xdr:col>
      <xdr:colOff>63500</xdr:colOff>
      <xdr:row>38</xdr:row>
      <xdr:rowOff>25400</xdr:rowOff>
    </xdr:to>
    <xdr:cxnSp macro="">
      <xdr:nvCxnSpPr>
        <xdr:cNvPr id="728" name="直線コネクタ 727"/>
        <xdr:cNvCxnSpPr/>
      </xdr:nvCxnSpPr>
      <xdr:spPr>
        <a:xfrm flipV="1">
          <a:off x="21323300" y="5387499"/>
          <a:ext cx="838200" cy="115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115047</xdr:rowOff>
    </xdr:from>
    <xdr:ext cx="378565" cy="259045"/>
    <xdr:sp macro="" textlink="">
      <xdr:nvSpPr>
        <xdr:cNvPr id="729" name="投資及び出資金平均値テキスト"/>
        <xdr:cNvSpPr txBox="1"/>
      </xdr:nvSpPr>
      <xdr:spPr>
        <a:xfrm>
          <a:off x="22212300" y="64586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136620</xdr:rowOff>
    </xdr:from>
    <xdr:to>
      <xdr:col>116</xdr:col>
      <xdr:colOff>114300</xdr:colOff>
      <xdr:row>38</xdr:row>
      <xdr:rowOff>66770</xdr:rowOff>
    </xdr:to>
    <xdr:sp macro="" textlink="">
      <xdr:nvSpPr>
        <xdr:cNvPr id="730" name="フローチャート: 判断 729"/>
        <xdr:cNvSpPr/>
      </xdr:nvSpPr>
      <xdr:spPr>
        <a:xfrm>
          <a:off x="22110700" y="64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1" name="直線コネクタ 730"/>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118332</xdr:rowOff>
    </xdr:from>
    <xdr:to>
      <xdr:col>112</xdr:col>
      <xdr:colOff>38100</xdr:colOff>
      <xdr:row>38</xdr:row>
      <xdr:rowOff>48482</xdr:rowOff>
    </xdr:to>
    <xdr:sp macro="" textlink="">
      <xdr:nvSpPr>
        <xdr:cNvPr id="732" name="フローチャート: 判断 731"/>
        <xdr:cNvSpPr/>
      </xdr:nvSpPr>
      <xdr:spPr>
        <a:xfrm>
          <a:off x="21272500" y="646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65009</xdr:rowOff>
    </xdr:from>
    <xdr:ext cx="378565" cy="259045"/>
    <xdr:sp macro="" textlink="">
      <xdr:nvSpPr>
        <xdr:cNvPr id="733" name="テキスト ボックス 732"/>
        <xdr:cNvSpPr txBox="1"/>
      </xdr:nvSpPr>
      <xdr:spPr>
        <a:xfrm>
          <a:off x="21134017" y="6237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4" name="直線コネクタ 733"/>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93529</xdr:rowOff>
    </xdr:from>
    <xdr:to>
      <xdr:col>107</xdr:col>
      <xdr:colOff>101600</xdr:colOff>
      <xdr:row>38</xdr:row>
      <xdr:rowOff>23679</xdr:rowOff>
    </xdr:to>
    <xdr:sp macro="" textlink="">
      <xdr:nvSpPr>
        <xdr:cNvPr id="735" name="フローチャート: 判断 734"/>
        <xdr:cNvSpPr/>
      </xdr:nvSpPr>
      <xdr:spPr>
        <a:xfrm>
          <a:off x="20383500" y="643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40206</xdr:rowOff>
    </xdr:from>
    <xdr:ext cx="378565" cy="259045"/>
    <xdr:sp macro="" textlink="">
      <xdr:nvSpPr>
        <xdr:cNvPr id="736" name="テキスト ボックス 735"/>
        <xdr:cNvSpPr txBox="1"/>
      </xdr:nvSpPr>
      <xdr:spPr>
        <a:xfrm>
          <a:off x="20245017" y="6212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7" name="直線コネクタ 736"/>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124504</xdr:rowOff>
    </xdr:from>
    <xdr:to>
      <xdr:col>102</xdr:col>
      <xdr:colOff>165100</xdr:colOff>
      <xdr:row>38</xdr:row>
      <xdr:rowOff>54654</xdr:rowOff>
    </xdr:to>
    <xdr:sp macro="" textlink="">
      <xdr:nvSpPr>
        <xdr:cNvPr id="738" name="フローチャート: 判断 737"/>
        <xdr:cNvSpPr/>
      </xdr:nvSpPr>
      <xdr:spPr>
        <a:xfrm>
          <a:off x="19494500" y="646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71181</xdr:rowOff>
    </xdr:from>
    <xdr:ext cx="378565" cy="259045"/>
    <xdr:sp macro="" textlink="">
      <xdr:nvSpPr>
        <xdr:cNvPr id="739" name="テキスト ボックス 738"/>
        <xdr:cNvSpPr txBox="1"/>
      </xdr:nvSpPr>
      <xdr:spPr>
        <a:xfrm>
          <a:off x="19356017" y="6243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71526</xdr:rowOff>
    </xdr:from>
    <xdr:to>
      <xdr:col>98</xdr:col>
      <xdr:colOff>38100</xdr:colOff>
      <xdr:row>38</xdr:row>
      <xdr:rowOff>1676</xdr:rowOff>
    </xdr:to>
    <xdr:sp macro="" textlink="">
      <xdr:nvSpPr>
        <xdr:cNvPr id="740" name="フローチャート: 判断 739"/>
        <xdr:cNvSpPr/>
      </xdr:nvSpPr>
      <xdr:spPr>
        <a:xfrm>
          <a:off x="18605500" y="641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18203</xdr:rowOff>
    </xdr:from>
    <xdr:ext cx="469744" cy="259045"/>
    <xdr:sp macro="" textlink="">
      <xdr:nvSpPr>
        <xdr:cNvPr id="741" name="テキスト ボックス 740"/>
        <xdr:cNvSpPr txBox="1"/>
      </xdr:nvSpPr>
      <xdr:spPr>
        <a:xfrm>
          <a:off x="18421428" y="619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21749</xdr:rowOff>
    </xdr:from>
    <xdr:to>
      <xdr:col>116</xdr:col>
      <xdr:colOff>114300</xdr:colOff>
      <xdr:row>31</xdr:row>
      <xdr:rowOff>123349</xdr:rowOff>
    </xdr:to>
    <xdr:sp macro="" textlink="">
      <xdr:nvSpPr>
        <xdr:cNvPr id="747" name="楕円 746"/>
        <xdr:cNvSpPr/>
      </xdr:nvSpPr>
      <xdr:spPr>
        <a:xfrm>
          <a:off x="22110700" y="533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146226</xdr:rowOff>
    </xdr:from>
    <xdr:ext cx="534377" cy="259045"/>
    <xdr:sp macro="" textlink="">
      <xdr:nvSpPr>
        <xdr:cNvPr id="748" name="投資及び出資金該当値テキスト"/>
        <xdr:cNvSpPr txBox="1"/>
      </xdr:nvSpPr>
      <xdr:spPr>
        <a:xfrm>
          <a:off x="22212300" y="528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49" name="楕円 748"/>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0" name="テキスト ボックス 749"/>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1" name="楕円 750"/>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2" name="テキスト ボックス 751"/>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3" name="楕円 752"/>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4" name="テキスト ボックス 753"/>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5" name="楕円 754"/>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6" name="テキスト ボックス 755"/>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7" name="直線コネクタ 76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8" name="テキスト ボックス 76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9" name="直線コネクタ 76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0" name="テキスト ボックス 76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1" name="直線コネクタ 77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2" name="テキスト ボックス 771"/>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3" name="直線コネクタ 77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74" name="テキスト ボックス 773"/>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32166</xdr:rowOff>
    </xdr:from>
    <xdr:to>
      <xdr:col>116</xdr:col>
      <xdr:colOff>62864</xdr:colOff>
      <xdr:row>58</xdr:row>
      <xdr:rowOff>139700</xdr:rowOff>
    </xdr:to>
    <xdr:cxnSp macro="">
      <xdr:nvCxnSpPr>
        <xdr:cNvPr id="778" name="直線コネクタ 777"/>
        <xdr:cNvCxnSpPr/>
      </xdr:nvCxnSpPr>
      <xdr:spPr>
        <a:xfrm flipV="1">
          <a:off x="22159595" y="8604666"/>
          <a:ext cx="1269" cy="147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0" name="直線コネクタ 77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150293</xdr:rowOff>
    </xdr:from>
    <xdr:ext cx="599010" cy="259045"/>
    <xdr:sp macro="" textlink="">
      <xdr:nvSpPr>
        <xdr:cNvPr id="781" name="貸付金最大値テキスト"/>
        <xdr:cNvSpPr txBox="1"/>
      </xdr:nvSpPr>
      <xdr:spPr>
        <a:xfrm>
          <a:off x="22212300" y="837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32166</xdr:rowOff>
    </xdr:from>
    <xdr:to>
      <xdr:col>116</xdr:col>
      <xdr:colOff>152400</xdr:colOff>
      <xdr:row>50</xdr:row>
      <xdr:rowOff>32166</xdr:rowOff>
    </xdr:to>
    <xdr:cxnSp macro="">
      <xdr:nvCxnSpPr>
        <xdr:cNvPr id="782" name="直線コネクタ 781"/>
        <xdr:cNvCxnSpPr/>
      </xdr:nvCxnSpPr>
      <xdr:spPr>
        <a:xfrm>
          <a:off x="22072600" y="860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3" name="直線コネクタ 78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13899</xdr:rowOff>
    </xdr:from>
    <xdr:ext cx="534377" cy="259045"/>
    <xdr:sp macro="" textlink="">
      <xdr:nvSpPr>
        <xdr:cNvPr id="784" name="貸付金平均値テキスト"/>
        <xdr:cNvSpPr txBox="1"/>
      </xdr:nvSpPr>
      <xdr:spPr>
        <a:xfrm>
          <a:off x="22212300" y="978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162472</xdr:rowOff>
    </xdr:from>
    <xdr:to>
      <xdr:col>116</xdr:col>
      <xdr:colOff>114300</xdr:colOff>
      <xdr:row>58</xdr:row>
      <xdr:rowOff>92622</xdr:rowOff>
    </xdr:to>
    <xdr:sp macro="" textlink="">
      <xdr:nvSpPr>
        <xdr:cNvPr id="785" name="フローチャート: 判断 784"/>
        <xdr:cNvSpPr/>
      </xdr:nvSpPr>
      <xdr:spPr>
        <a:xfrm>
          <a:off x="221107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6" name="直線コネクタ 78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37612</xdr:rowOff>
    </xdr:from>
    <xdr:to>
      <xdr:col>112</xdr:col>
      <xdr:colOff>38100</xdr:colOff>
      <xdr:row>58</xdr:row>
      <xdr:rowOff>139212</xdr:rowOff>
    </xdr:to>
    <xdr:sp macro="" textlink="">
      <xdr:nvSpPr>
        <xdr:cNvPr id="787" name="フローチャート: 判断 786"/>
        <xdr:cNvSpPr/>
      </xdr:nvSpPr>
      <xdr:spPr>
        <a:xfrm>
          <a:off x="21272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155739</xdr:rowOff>
    </xdr:from>
    <xdr:ext cx="469744" cy="259045"/>
    <xdr:sp macro="" textlink="">
      <xdr:nvSpPr>
        <xdr:cNvPr id="788" name="テキスト ボックス 787"/>
        <xdr:cNvSpPr txBox="1"/>
      </xdr:nvSpPr>
      <xdr:spPr>
        <a:xfrm>
          <a:off x="21088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9" name="直線コネクタ 78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14989</xdr:rowOff>
    </xdr:from>
    <xdr:to>
      <xdr:col>107</xdr:col>
      <xdr:colOff>101600</xdr:colOff>
      <xdr:row>58</xdr:row>
      <xdr:rowOff>116589</xdr:rowOff>
    </xdr:to>
    <xdr:sp macro="" textlink="">
      <xdr:nvSpPr>
        <xdr:cNvPr id="790" name="フローチャート: 判断 789"/>
        <xdr:cNvSpPr/>
      </xdr:nvSpPr>
      <xdr:spPr>
        <a:xfrm>
          <a:off x="20383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133116</xdr:rowOff>
    </xdr:from>
    <xdr:ext cx="469744" cy="259045"/>
    <xdr:sp macro="" textlink="">
      <xdr:nvSpPr>
        <xdr:cNvPr id="791" name="テキスト ボックス 790"/>
        <xdr:cNvSpPr txBox="1"/>
      </xdr:nvSpPr>
      <xdr:spPr>
        <a:xfrm>
          <a:off x="20199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2" name="直線コネクタ 79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168105</xdr:rowOff>
    </xdr:from>
    <xdr:to>
      <xdr:col>102</xdr:col>
      <xdr:colOff>165100</xdr:colOff>
      <xdr:row>58</xdr:row>
      <xdr:rowOff>98255</xdr:rowOff>
    </xdr:to>
    <xdr:sp macro="" textlink="">
      <xdr:nvSpPr>
        <xdr:cNvPr id="793" name="フローチャート: 判断 792"/>
        <xdr:cNvSpPr/>
      </xdr:nvSpPr>
      <xdr:spPr>
        <a:xfrm>
          <a:off x="19494500" y="994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114782</xdr:rowOff>
    </xdr:from>
    <xdr:ext cx="534377" cy="259045"/>
    <xdr:sp macro="" textlink="">
      <xdr:nvSpPr>
        <xdr:cNvPr id="794" name="テキスト ボックス 793"/>
        <xdr:cNvSpPr txBox="1"/>
      </xdr:nvSpPr>
      <xdr:spPr>
        <a:xfrm>
          <a:off x="19278111" y="971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13069</xdr:rowOff>
    </xdr:from>
    <xdr:to>
      <xdr:col>98</xdr:col>
      <xdr:colOff>38100</xdr:colOff>
      <xdr:row>58</xdr:row>
      <xdr:rowOff>114669</xdr:rowOff>
    </xdr:to>
    <xdr:sp macro="" textlink="">
      <xdr:nvSpPr>
        <xdr:cNvPr id="795" name="フローチャート: 判断 794"/>
        <xdr:cNvSpPr/>
      </xdr:nvSpPr>
      <xdr:spPr>
        <a:xfrm>
          <a:off x="18605500" y="995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131196</xdr:rowOff>
    </xdr:from>
    <xdr:ext cx="469744" cy="259045"/>
    <xdr:sp macro="" textlink="">
      <xdr:nvSpPr>
        <xdr:cNvPr id="796" name="テキスト ボックス 795"/>
        <xdr:cNvSpPr txBox="1"/>
      </xdr:nvSpPr>
      <xdr:spPr>
        <a:xfrm>
          <a:off x="18421428" y="973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楕円 80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3"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4" name="楕円 80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6" name="楕円 80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7" name="テキスト ボックス 806"/>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8" name="楕円 80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9" name="テキスト ボックス 808"/>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0" name="楕円 80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1" name="テキスト ボックス 810"/>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5" name="テキスト ボックス 82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107445</xdr:rowOff>
    </xdr:from>
    <xdr:to>
      <xdr:col>116</xdr:col>
      <xdr:colOff>62864</xdr:colOff>
      <xdr:row>77</xdr:row>
      <xdr:rowOff>139967</xdr:rowOff>
    </xdr:to>
    <xdr:cxnSp macro="">
      <xdr:nvCxnSpPr>
        <xdr:cNvPr id="835" name="直線コネクタ 834"/>
        <xdr:cNvCxnSpPr/>
      </xdr:nvCxnSpPr>
      <xdr:spPr>
        <a:xfrm flipV="1">
          <a:off x="22159595" y="12108945"/>
          <a:ext cx="1269" cy="1232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143794</xdr:rowOff>
    </xdr:from>
    <xdr:ext cx="534377" cy="259045"/>
    <xdr:sp macro="" textlink="">
      <xdr:nvSpPr>
        <xdr:cNvPr id="836" name="繰出金最小値テキスト"/>
        <xdr:cNvSpPr txBox="1"/>
      </xdr:nvSpPr>
      <xdr:spPr>
        <a:xfrm>
          <a:off x="22212300" y="1334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139967</xdr:rowOff>
    </xdr:from>
    <xdr:to>
      <xdr:col>116</xdr:col>
      <xdr:colOff>152400</xdr:colOff>
      <xdr:row>77</xdr:row>
      <xdr:rowOff>139967</xdr:rowOff>
    </xdr:to>
    <xdr:cxnSp macro="">
      <xdr:nvCxnSpPr>
        <xdr:cNvPr id="837" name="直線コネクタ 836"/>
        <xdr:cNvCxnSpPr/>
      </xdr:nvCxnSpPr>
      <xdr:spPr>
        <a:xfrm>
          <a:off x="22072600" y="1334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54122</xdr:rowOff>
    </xdr:from>
    <xdr:ext cx="599010" cy="259045"/>
    <xdr:sp macro="" textlink="">
      <xdr:nvSpPr>
        <xdr:cNvPr id="838" name="繰出金最大値テキスト"/>
        <xdr:cNvSpPr txBox="1"/>
      </xdr:nvSpPr>
      <xdr:spPr>
        <a:xfrm>
          <a:off x="22212300" y="1188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107445</xdr:rowOff>
    </xdr:from>
    <xdr:to>
      <xdr:col>116</xdr:col>
      <xdr:colOff>152400</xdr:colOff>
      <xdr:row>70</xdr:row>
      <xdr:rowOff>107445</xdr:rowOff>
    </xdr:to>
    <xdr:cxnSp macro="">
      <xdr:nvCxnSpPr>
        <xdr:cNvPr id="839" name="直線コネクタ 838"/>
        <xdr:cNvCxnSpPr/>
      </xdr:nvCxnSpPr>
      <xdr:spPr>
        <a:xfrm>
          <a:off x="22072600" y="1210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88981</xdr:rowOff>
    </xdr:from>
    <xdr:to>
      <xdr:col>116</xdr:col>
      <xdr:colOff>63500</xdr:colOff>
      <xdr:row>74</xdr:row>
      <xdr:rowOff>108724</xdr:rowOff>
    </xdr:to>
    <xdr:cxnSp macro="">
      <xdr:nvCxnSpPr>
        <xdr:cNvPr id="840" name="直線コネクタ 839"/>
        <xdr:cNvCxnSpPr/>
      </xdr:nvCxnSpPr>
      <xdr:spPr>
        <a:xfrm flipV="1">
          <a:off x="21323300" y="12776281"/>
          <a:ext cx="838200" cy="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35768</xdr:rowOff>
    </xdr:from>
    <xdr:ext cx="599010" cy="259045"/>
    <xdr:sp macro="" textlink="">
      <xdr:nvSpPr>
        <xdr:cNvPr id="841" name="繰出金平均値テキスト"/>
        <xdr:cNvSpPr txBox="1"/>
      </xdr:nvSpPr>
      <xdr:spPr>
        <a:xfrm>
          <a:off x="22212300" y="1255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12891</xdr:rowOff>
    </xdr:from>
    <xdr:to>
      <xdr:col>116</xdr:col>
      <xdr:colOff>114300</xdr:colOff>
      <xdr:row>74</xdr:row>
      <xdr:rowOff>114491</xdr:rowOff>
    </xdr:to>
    <xdr:sp macro="" textlink="">
      <xdr:nvSpPr>
        <xdr:cNvPr id="842" name="フローチャート: 判断 841"/>
        <xdr:cNvSpPr/>
      </xdr:nvSpPr>
      <xdr:spPr>
        <a:xfrm>
          <a:off x="221107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151419</xdr:rowOff>
    </xdr:from>
    <xdr:to>
      <xdr:col>111</xdr:col>
      <xdr:colOff>177800</xdr:colOff>
      <xdr:row>74</xdr:row>
      <xdr:rowOff>108724</xdr:rowOff>
    </xdr:to>
    <xdr:cxnSp macro="">
      <xdr:nvCxnSpPr>
        <xdr:cNvPr id="843" name="直線コネクタ 842"/>
        <xdr:cNvCxnSpPr/>
      </xdr:nvCxnSpPr>
      <xdr:spPr>
        <a:xfrm>
          <a:off x="20434300" y="12667269"/>
          <a:ext cx="889000" cy="12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43538</xdr:rowOff>
    </xdr:from>
    <xdr:to>
      <xdr:col>112</xdr:col>
      <xdr:colOff>38100</xdr:colOff>
      <xdr:row>74</xdr:row>
      <xdr:rowOff>145138</xdr:rowOff>
    </xdr:to>
    <xdr:sp macro="" textlink="">
      <xdr:nvSpPr>
        <xdr:cNvPr id="844" name="フローチャート: 判断 843"/>
        <xdr:cNvSpPr/>
      </xdr:nvSpPr>
      <xdr:spPr>
        <a:xfrm>
          <a:off x="212725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161665</xdr:rowOff>
    </xdr:from>
    <xdr:ext cx="599010" cy="259045"/>
    <xdr:sp macro="" textlink="">
      <xdr:nvSpPr>
        <xdr:cNvPr id="845" name="テキスト ボックス 844"/>
        <xdr:cNvSpPr txBox="1"/>
      </xdr:nvSpPr>
      <xdr:spPr>
        <a:xfrm>
          <a:off x="21023795" y="1250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151419</xdr:rowOff>
    </xdr:from>
    <xdr:to>
      <xdr:col>107</xdr:col>
      <xdr:colOff>50800</xdr:colOff>
      <xdr:row>75</xdr:row>
      <xdr:rowOff>10999</xdr:rowOff>
    </xdr:to>
    <xdr:cxnSp macro="">
      <xdr:nvCxnSpPr>
        <xdr:cNvPr id="846" name="直線コネクタ 845"/>
        <xdr:cNvCxnSpPr/>
      </xdr:nvCxnSpPr>
      <xdr:spPr>
        <a:xfrm flipV="1">
          <a:off x="19545300" y="12667269"/>
          <a:ext cx="889000" cy="20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60500</xdr:rowOff>
    </xdr:from>
    <xdr:to>
      <xdr:col>107</xdr:col>
      <xdr:colOff>101600</xdr:colOff>
      <xdr:row>74</xdr:row>
      <xdr:rowOff>162100</xdr:rowOff>
    </xdr:to>
    <xdr:sp macro="" textlink="">
      <xdr:nvSpPr>
        <xdr:cNvPr id="847" name="フローチャート: 判断 846"/>
        <xdr:cNvSpPr/>
      </xdr:nvSpPr>
      <xdr:spPr>
        <a:xfrm>
          <a:off x="20383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153227</xdr:rowOff>
    </xdr:from>
    <xdr:ext cx="599010" cy="259045"/>
    <xdr:sp macro="" textlink="">
      <xdr:nvSpPr>
        <xdr:cNvPr id="848" name="テキスト ボックス 847"/>
        <xdr:cNvSpPr txBox="1"/>
      </xdr:nvSpPr>
      <xdr:spPr>
        <a:xfrm>
          <a:off x="20134795" y="1284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141970</xdr:rowOff>
    </xdr:from>
    <xdr:to>
      <xdr:col>102</xdr:col>
      <xdr:colOff>114300</xdr:colOff>
      <xdr:row>75</xdr:row>
      <xdr:rowOff>10999</xdr:rowOff>
    </xdr:to>
    <xdr:cxnSp macro="">
      <xdr:nvCxnSpPr>
        <xdr:cNvPr id="849" name="直線コネクタ 848"/>
        <xdr:cNvCxnSpPr/>
      </xdr:nvCxnSpPr>
      <xdr:spPr>
        <a:xfrm>
          <a:off x="18656300" y="12829270"/>
          <a:ext cx="889000" cy="4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134124</xdr:rowOff>
    </xdr:from>
    <xdr:to>
      <xdr:col>102</xdr:col>
      <xdr:colOff>165100</xdr:colOff>
      <xdr:row>74</xdr:row>
      <xdr:rowOff>64274</xdr:rowOff>
    </xdr:to>
    <xdr:sp macro="" textlink="">
      <xdr:nvSpPr>
        <xdr:cNvPr id="850" name="フローチャート: 判断 849"/>
        <xdr:cNvSpPr/>
      </xdr:nvSpPr>
      <xdr:spPr>
        <a:xfrm>
          <a:off x="19494500" y="1264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80801</xdr:rowOff>
    </xdr:from>
    <xdr:ext cx="599010" cy="259045"/>
    <xdr:sp macro="" textlink="">
      <xdr:nvSpPr>
        <xdr:cNvPr id="851" name="テキスト ボックス 850"/>
        <xdr:cNvSpPr txBox="1"/>
      </xdr:nvSpPr>
      <xdr:spPr>
        <a:xfrm>
          <a:off x="19245795" y="1242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168346</xdr:rowOff>
    </xdr:from>
    <xdr:to>
      <xdr:col>98</xdr:col>
      <xdr:colOff>38100</xdr:colOff>
      <xdr:row>74</xdr:row>
      <xdr:rowOff>98496</xdr:rowOff>
    </xdr:to>
    <xdr:sp macro="" textlink="">
      <xdr:nvSpPr>
        <xdr:cNvPr id="852" name="フローチャート: 判断 851"/>
        <xdr:cNvSpPr/>
      </xdr:nvSpPr>
      <xdr:spPr>
        <a:xfrm>
          <a:off x="18605500" y="1268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115023</xdr:rowOff>
    </xdr:from>
    <xdr:ext cx="599010" cy="259045"/>
    <xdr:sp macro="" textlink="">
      <xdr:nvSpPr>
        <xdr:cNvPr id="853" name="テキスト ボックス 852"/>
        <xdr:cNvSpPr txBox="1"/>
      </xdr:nvSpPr>
      <xdr:spPr>
        <a:xfrm>
          <a:off x="18356795" y="1245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38181</xdr:rowOff>
    </xdr:from>
    <xdr:to>
      <xdr:col>116</xdr:col>
      <xdr:colOff>114300</xdr:colOff>
      <xdr:row>74</xdr:row>
      <xdr:rowOff>139781</xdr:rowOff>
    </xdr:to>
    <xdr:sp macro="" textlink="">
      <xdr:nvSpPr>
        <xdr:cNvPr id="859" name="楕円 858"/>
        <xdr:cNvSpPr/>
      </xdr:nvSpPr>
      <xdr:spPr>
        <a:xfrm>
          <a:off x="22110700" y="1272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16608</xdr:rowOff>
    </xdr:from>
    <xdr:ext cx="599010" cy="259045"/>
    <xdr:sp macro="" textlink="">
      <xdr:nvSpPr>
        <xdr:cNvPr id="860" name="繰出金該当値テキスト"/>
        <xdr:cNvSpPr txBox="1"/>
      </xdr:nvSpPr>
      <xdr:spPr>
        <a:xfrm>
          <a:off x="22212300" y="12703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57924</xdr:rowOff>
    </xdr:from>
    <xdr:to>
      <xdr:col>112</xdr:col>
      <xdr:colOff>38100</xdr:colOff>
      <xdr:row>74</xdr:row>
      <xdr:rowOff>159524</xdr:rowOff>
    </xdr:to>
    <xdr:sp macro="" textlink="">
      <xdr:nvSpPr>
        <xdr:cNvPr id="861" name="楕円 860"/>
        <xdr:cNvSpPr/>
      </xdr:nvSpPr>
      <xdr:spPr>
        <a:xfrm>
          <a:off x="21272500" y="1274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150651</xdr:rowOff>
    </xdr:from>
    <xdr:ext cx="599010" cy="259045"/>
    <xdr:sp macro="" textlink="">
      <xdr:nvSpPr>
        <xdr:cNvPr id="862" name="テキスト ボックス 861"/>
        <xdr:cNvSpPr txBox="1"/>
      </xdr:nvSpPr>
      <xdr:spPr>
        <a:xfrm>
          <a:off x="21023795" y="1283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100619</xdr:rowOff>
    </xdr:from>
    <xdr:to>
      <xdr:col>107</xdr:col>
      <xdr:colOff>101600</xdr:colOff>
      <xdr:row>74</xdr:row>
      <xdr:rowOff>30769</xdr:rowOff>
    </xdr:to>
    <xdr:sp macro="" textlink="">
      <xdr:nvSpPr>
        <xdr:cNvPr id="863" name="楕円 862"/>
        <xdr:cNvSpPr/>
      </xdr:nvSpPr>
      <xdr:spPr>
        <a:xfrm>
          <a:off x="20383500" y="1261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47296</xdr:rowOff>
    </xdr:from>
    <xdr:ext cx="599010" cy="259045"/>
    <xdr:sp macro="" textlink="">
      <xdr:nvSpPr>
        <xdr:cNvPr id="864" name="テキスト ボックス 863"/>
        <xdr:cNvSpPr txBox="1"/>
      </xdr:nvSpPr>
      <xdr:spPr>
        <a:xfrm>
          <a:off x="20134795" y="1239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131649</xdr:rowOff>
    </xdr:from>
    <xdr:to>
      <xdr:col>102</xdr:col>
      <xdr:colOff>165100</xdr:colOff>
      <xdr:row>75</xdr:row>
      <xdr:rowOff>61799</xdr:rowOff>
    </xdr:to>
    <xdr:sp macro="" textlink="">
      <xdr:nvSpPr>
        <xdr:cNvPr id="865" name="楕円 864"/>
        <xdr:cNvSpPr/>
      </xdr:nvSpPr>
      <xdr:spPr>
        <a:xfrm>
          <a:off x="19494500" y="1281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52926</xdr:rowOff>
    </xdr:from>
    <xdr:ext cx="534377" cy="259045"/>
    <xdr:sp macro="" textlink="">
      <xdr:nvSpPr>
        <xdr:cNvPr id="866" name="テキスト ボックス 865"/>
        <xdr:cNvSpPr txBox="1"/>
      </xdr:nvSpPr>
      <xdr:spPr>
        <a:xfrm>
          <a:off x="19278111" y="1291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91170</xdr:rowOff>
    </xdr:from>
    <xdr:to>
      <xdr:col>98</xdr:col>
      <xdr:colOff>38100</xdr:colOff>
      <xdr:row>75</xdr:row>
      <xdr:rowOff>21320</xdr:rowOff>
    </xdr:to>
    <xdr:sp macro="" textlink="">
      <xdr:nvSpPr>
        <xdr:cNvPr id="867" name="楕円 866"/>
        <xdr:cNvSpPr/>
      </xdr:nvSpPr>
      <xdr:spPr>
        <a:xfrm>
          <a:off x="18605500" y="1277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12447</xdr:rowOff>
    </xdr:from>
    <xdr:ext cx="534377" cy="259045"/>
    <xdr:sp macro="" textlink="">
      <xdr:nvSpPr>
        <xdr:cNvPr id="868" name="テキスト ボックス 867"/>
        <xdr:cNvSpPr txBox="1"/>
      </xdr:nvSpPr>
      <xdr:spPr>
        <a:xfrm>
          <a:off x="18389111" y="1287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普通建設事業費については、保育園建設のため、出資金については水力発電への出資のため、それぞれ増となっている。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岡山県西粟倉村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1,487
1,481
57.97
3,316,580
3,150,883
164,465
1,152,707
2,422,572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79480</xdr:rowOff>
    </xdr:from>
    <xdr:to>
      <xdr:col>24</xdr:col>
      <xdr:colOff>62865</xdr:colOff>
      <xdr:row>38</xdr:row>
      <xdr:rowOff>137888</xdr:rowOff>
    </xdr:to>
    <xdr:cxnSp macro="">
      <xdr:nvCxnSpPr>
        <xdr:cNvPr id="57" name="直線コネクタ 56"/>
        <xdr:cNvCxnSpPr/>
      </xdr:nvCxnSpPr>
      <xdr:spPr>
        <a:xfrm flipV="1">
          <a:off x="4633595" y="5222980"/>
          <a:ext cx="1270" cy="143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141715</xdr:rowOff>
    </xdr:from>
    <xdr:ext cx="469744" cy="259045"/>
    <xdr:sp macro="" textlink="">
      <xdr:nvSpPr>
        <xdr:cNvPr id="58" name="議会費最小値テキスト"/>
        <xdr:cNvSpPr txBox="1"/>
      </xdr:nvSpPr>
      <xdr:spPr>
        <a:xfrm>
          <a:off x="4686300" y="66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137888</xdr:rowOff>
    </xdr:from>
    <xdr:to>
      <xdr:col>24</xdr:col>
      <xdr:colOff>152400</xdr:colOff>
      <xdr:row>38</xdr:row>
      <xdr:rowOff>137888</xdr:rowOff>
    </xdr:to>
    <xdr:cxnSp macro="">
      <xdr:nvCxnSpPr>
        <xdr:cNvPr id="59" name="直線コネクタ 58"/>
        <xdr:cNvCxnSpPr/>
      </xdr:nvCxnSpPr>
      <xdr:spPr>
        <a:xfrm>
          <a:off x="4546600" y="665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26157</xdr:rowOff>
    </xdr:from>
    <xdr:ext cx="534377" cy="259045"/>
    <xdr:sp macro="" textlink="">
      <xdr:nvSpPr>
        <xdr:cNvPr id="60" name="議会費最大値テキスト"/>
        <xdr:cNvSpPr txBox="1"/>
      </xdr:nvSpPr>
      <xdr:spPr>
        <a:xfrm>
          <a:off x="4686300" y="49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79480</xdr:rowOff>
    </xdr:from>
    <xdr:to>
      <xdr:col>24</xdr:col>
      <xdr:colOff>152400</xdr:colOff>
      <xdr:row>30</xdr:row>
      <xdr:rowOff>79480</xdr:rowOff>
    </xdr:to>
    <xdr:cxnSp macro="">
      <xdr:nvCxnSpPr>
        <xdr:cNvPr id="61" name="直線コネクタ 60"/>
        <xdr:cNvCxnSpPr/>
      </xdr:nvCxnSpPr>
      <xdr:spPr>
        <a:xfrm>
          <a:off x="4546600" y="522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125004</xdr:rowOff>
    </xdr:from>
    <xdr:to>
      <xdr:col>24</xdr:col>
      <xdr:colOff>63500</xdr:colOff>
      <xdr:row>36</xdr:row>
      <xdr:rowOff>128874</xdr:rowOff>
    </xdr:to>
    <xdr:cxnSp macro="">
      <xdr:nvCxnSpPr>
        <xdr:cNvPr id="62" name="直線コネクタ 61"/>
        <xdr:cNvCxnSpPr/>
      </xdr:nvCxnSpPr>
      <xdr:spPr>
        <a:xfrm flipV="1">
          <a:off x="3797300" y="6297204"/>
          <a:ext cx="838200" cy="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103642</xdr:rowOff>
    </xdr:from>
    <xdr:ext cx="534377" cy="259045"/>
    <xdr:sp macro="" textlink="">
      <xdr:nvSpPr>
        <xdr:cNvPr id="63" name="議会費平均値テキスト"/>
        <xdr:cNvSpPr txBox="1"/>
      </xdr:nvSpPr>
      <xdr:spPr>
        <a:xfrm>
          <a:off x="4686300" y="644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125215</xdr:rowOff>
    </xdr:from>
    <xdr:to>
      <xdr:col>24</xdr:col>
      <xdr:colOff>114300</xdr:colOff>
      <xdr:row>38</xdr:row>
      <xdr:rowOff>55365</xdr:rowOff>
    </xdr:to>
    <xdr:sp macro="" textlink="">
      <xdr:nvSpPr>
        <xdr:cNvPr id="64" name="フローチャート: 判断 63"/>
        <xdr:cNvSpPr/>
      </xdr:nvSpPr>
      <xdr:spPr>
        <a:xfrm>
          <a:off x="45847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103189</xdr:rowOff>
    </xdr:from>
    <xdr:to>
      <xdr:col>19</xdr:col>
      <xdr:colOff>177800</xdr:colOff>
      <xdr:row>36</xdr:row>
      <xdr:rowOff>128874</xdr:rowOff>
    </xdr:to>
    <xdr:cxnSp macro="">
      <xdr:nvCxnSpPr>
        <xdr:cNvPr id="65" name="直線コネクタ 64"/>
        <xdr:cNvCxnSpPr/>
      </xdr:nvCxnSpPr>
      <xdr:spPr>
        <a:xfrm>
          <a:off x="2908300" y="6275389"/>
          <a:ext cx="889000" cy="2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129297</xdr:rowOff>
    </xdr:from>
    <xdr:to>
      <xdr:col>20</xdr:col>
      <xdr:colOff>38100</xdr:colOff>
      <xdr:row>38</xdr:row>
      <xdr:rowOff>59447</xdr:rowOff>
    </xdr:to>
    <xdr:sp macro="" textlink="">
      <xdr:nvSpPr>
        <xdr:cNvPr id="66" name="フローチャート: 判断 65"/>
        <xdr:cNvSpPr/>
      </xdr:nvSpPr>
      <xdr:spPr>
        <a:xfrm>
          <a:off x="3746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50574</xdr:rowOff>
    </xdr:from>
    <xdr:ext cx="534377" cy="259045"/>
    <xdr:sp macro="" textlink="">
      <xdr:nvSpPr>
        <xdr:cNvPr id="67" name="テキスト ボックス 66"/>
        <xdr:cNvSpPr txBox="1"/>
      </xdr:nvSpPr>
      <xdr:spPr>
        <a:xfrm>
          <a:off x="3530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103189</xdr:rowOff>
    </xdr:from>
    <xdr:to>
      <xdr:col>15</xdr:col>
      <xdr:colOff>50800</xdr:colOff>
      <xdr:row>36</xdr:row>
      <xdr:rowOff>136973</xdr:rowOff>
    </xdr:to>
    <xdr:cxnSp macro="">
      <xdr:nvCxnSpPr>
        <xdr:cNvPr id="68" name="直線コネクタ 67"/>
        <xdr:cNvCxnSpPr/>
      </xdr:nvCxnSpPr>
      <xdr:spPr>
        <a:xfrm flipV="1">
          <a:off x="2019300" y="6275389"/>
          <a:ext cx="889000" cy="3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127746</xdr:rowOff>
    </xdr:from>
    <xdr:to>
      <xdr:col>15</xdr:col>
      <xdr:colOff>101600</xdr:colOff>
      <xdr:row>38</xdr:row>
      <xdr:rowOff>57896</xdr:rowOff>
    </xdr:to>
    <xdr:sp macro="" textlink="">
      <xdr:nvSpPr>
        <xdr:cNvPr id="69" name="フローチャート: 判断 68"/>
        <xdr:cNvSpPr/>
      </xdr:nvSpPr>
      <xdr:spPr>
        <a:xfrm>
          <a:off x="2857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49023</xdr:rowOff>
    </xdr:from>
    <xdr:ext cx="534377" cy="259045"/>
    <xdr:sp macro="" textlink="">
      <xdr:nvSpPr>
        <xdr:cNvPr id="70" name="テキスト ボックス 69"/>
        <xdr:cNvSpPr txBox="1"/>
      </xdr:nvSpPr>
      <xdr:spPr>
        <a:xfrm>
          <a:off x="2641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136973</xdr:rowOff>
    </xdr:from>
    <xdr:to>
      <xdr:col>10</xdr:col>
      <xdr:colOff>114300</xdr:colOff>
      <xdr:row>36</xdr:row>
      <xdr:rowOff>146248</xdr:rowOff>
    </xdr:to>
    <xdr:cxnSp macro="">
      <xdr:nvCxnSpPr>
        <xdr:cNvPr id="71" name="直線コネクタ 70"/>
        <xdr:cNvCxnSpPr/>
      </xdr:nvCxnSpPr>
      <xdr:spPr>
        <a:xfrm flipV="1">
          <a:off x="1130300" y="6309173"/>
          <a:ext cx="889000" cy="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60619</xdr:rowOff>
    </xdr:from>
    <xdr:to>
      <xdr:col>10</xdr:col>
      <xdr:colOff>165100</xdr:colOff>
      <xdr:row>37</xdr:row>
      <xdr:rowOff>162219</xdr:rowOff>
    </xdr:to>
    <xdr:sp macro="" textlink="">
      <xdr:nvSpPr>
        <xdr:cNvPr id="72" name="フローチャート: 判断 71"/>
        <xdr:cNvSpPr/>
      </xdr:nvSpPr>
      <xdr:spPr>
        <a:xfrm>
          <a:off x="1968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153346</xdr:rowOff>
    </xdr:from>
    <xdr:ext cx="534377" cy="259045"/>
    <xdr:sp macro="" textlink="">
      <xdr:nvSpPr>
        <xdr:cNvPr id="73" name="テキスト ボックス 72"/>
        <xdr:cNvSpPr txBox="1"/>
      </xdr:nvSpPr>
      <xdr:spPr>
        <a:xfrm>
          <a:off x="1752111" y="64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66563</xdr:rowOff>
    </xdr:from>
    <xdr:to>
      <xdr:col>6</xdr:col>
      <xdr:colOff>38100</xdr:colOff>
      <xdr:row>37</xdr:row>
      <xdr:rowOff>168163</xdr:rowOff>
    </xdr:to>
    <xdr:sp macro="" textlink="">
      <xdr:nvSpPr>
        <xdr:cNvPr id="74" name="フローチャート: 判断 73"/>
        <xdr:cNvSpPr/>
      </xdr:nvSpPr>
      <xdr:spPr>
        <a:xfrm>
          <a:off x="1079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159290</xdr:rowOff>
    </xdr:from>
    <xdr:ext cx="534377" cy="259045"/>
    <xdr:sp macro="" textlink="">
      <xdr:nvSpPr>
        <xdr:cNvPr id="75" name="テキスト ボックス 74"/>
        <xdr:cNvSpPr txBox="1"/>
      </xdr:nvSpPr>
      <xdr:spPr>
        <a:xfrm>
          <a:off x="863111" y="65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74204</xdr:rowOff>
    </xdr:from>
    <xdr:to>
      <xdr:col>24</xdr:col>
      <xdr:colOff>114300</xdr:colOff>
      <xdr:row>37</xdr:row>
      <xdr:rowOff>4354</xdr:rowOff>
    </xdr:to>
    <xdr:sp macro="" textlink="">
      <xdr:nvSpPr>
        <xdr:cNvPr id="81" name="楕円 80"/>
        <xdr:cNvSpPr/>
      </xdr:nvSpPr>
      <xdr:spPr>
        <a:xfrm>
          <a:off x="4584700" y="624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97081</xdr:rowOff>
    </xdr:from>
    <xdr:ext cx="534377" cy="259045"/>
    <xdr:sp macro="" textlink="">
      <xdr:nvSpPr>
        <xdr:cNvPr id="82" name="議会費該当値テキスト"/>
        <xdr:cNvSpPr txBox="1"/>
      </xdr:nvSpPr>
      <xdr:spPr>
        <a:xfrm>
          <a:off x="4686300" y="609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78074</xdr:rowOff>
    </xdr:from>
    <xdr:to>
      <xdr:col>20</xdr:col>
      <xdr:colOff>38100</xdr:colOff>
      <xdr:row>37</xdr:row>
      <xdr:rowOff>8224</xdr:rowOff>
    </xdr:to>
    <xdr:sp macro="" textlink="">
      <xdr:nvSpPr>
        <xdr:cNvPr id="83" name="楕円 82"/>
        <xdr:cNvSpPr/>
      </xdr:nvSpPr>
      <xdr:spPr>
        <a:xfrm>
          <a:off x="3746500" y="625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24751</xdr:rowOff>
    </xdr:from>
    <xdr:ext cx="534377" cy="259045"/>
    <xdr:sp macro="" textlink="">
      <xdr:nvSpPr>
        <xdr:cNvPr id="84" name="テキスト ボックス 83"/>
        <xdr:cNvSpPr txBox="1"/>
      </xdr:nvSpPr>
      <xdr:spPr>
        <a:xfrm>
          <a:off x="3530111" y="602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52389</xdr:rowOff>
    </xdr:from>
    <xdr:to>
      <xdr:col>15</xdr:col>
      <xdr:colOff>101600</xdr:colOff>
      <xdr:row>36</xdr:row>
      <xdr:rowOff>153989</xdr:rowOff>
    </xdr:to>
    <xdr:sp macro="" textlink="">
      <xdr:nvSpPr>
        <xdr:cNvPr id="85" name="楕円 84"/>
        <xdr:cNvSpPr/>
      </xdr:nvSpPr>
      <xdr:spPr>
        <a:xfrm>
          <a:off x="2857500" y="622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170516</xdr:rowOff>
    </xdr:from>
    <xdr:ext cx="534377" cy="259045"/>
    <xdr:sp macro="" textlink="">
      <xdr:nvSpPr>
        <xdr:cNvPr id="86" name="テキスト ボックス 85"/>
        <xdr:cNvSpPr txBox="1"/>
      </xdr:nvSpPr>
      <xdr:spPr>
        <a:xfrm>
          <a:off x="2641111" y="599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86173</xdr:rowOff>
    </xdr:from>
    <xdr:to>
      <xdr:col>10</xdr:col>
      <xdr:colOff>165100</xdr:colOff>
      <xdr:row>37</xdr:row>
      <xdr:rowOff>16323</xdr:rowOff>
    </xdr:to>
    <xdr:sp macro="" textlink="">
      <xdr:nvSpPr>
        <xdr:cNvPr id="87" name="楕円 86"/>
        <xdr:cNvSpPr/>
      </xdr:nvSpPr>
      <xdr:spPr>
        <a:xfrm>
          <a:off x="1968500" y="625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32850</xdr:rowOff>
    </xdr:from>
    <xdr:ext cx="534377" cy="259045"/>
    <xdr:sp macro="" textlink="">
      <xdr:nvSpPr>
        <xdr:cNvPr id="88" name="テキスト ボックス 87"/>
        <xdr:cNvSpPr txBox="1"/>
      </xdr:nvSpPr>
      <xdr:spPr>
        <a:xfrm>
          <a:off x="1752111" y="603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95448</xdr:rowOff>
    </xdr:from>
    <xdr:to>
      <xdr:col>6</xdr:col>
      <xdr:colOff>38100</xdr:colOff>
      <xdr:row>37</xdr:row>
      <xdr:rowOff>25598</xdr:rowOff>
    </xdr:to>
    <xdr:sp macro="" textlink="">
      <xdr:nvSpPr>
        <xdr:cNvPr id="89" name="楕円 88"/>
        <xdr:cNvSpPr/>
      </xdr:nvSpPr>
      <xdr:spPr>
        <a:xfrm>
          <a:off x="1079500" y="626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42125</xdr:rowOff>
    </xdr:from>
    <xdr:ext cx="534377" cy="259045"/>
    <xdr:sp macro="" textlink="">
      <xdr:nvSpPr>
        <xdr:cNvPr id="90" name="テキスト ボックス 89"/>
        <xdr:cNvSpPr txBox="1"/>
      </xdr:nvSpPr>
      <xdr:spPr>
        <a:xfrm>
          <a:off x="863111" y="604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2" name="テキスト ボックス 101"/>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4" name="テキスト ボックス 103"/>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12" name="テキスト ボックス 111"/>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48</xdr:row>
      <xdr:rowOff>168927</xdr:rowOff>
    </xdr:from>
    <xdr:ext cx="685572" cy="259045"/>
    <xdr:sp macro="" textlink="">
      <xdr:nvSpPr>
        <xdr:cNvPr id="114" name="テキスト ボックス 113"/>
        <xdr:cNvSpPr txBox="1"/>
      </xdr:nvSpPr>
      <xdr:spPr>
        <a:xfrm>
          <a:off x="76428" y="8398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133007</xdr:rowOff>
    </xdr:from>
    <xdr:to>
      <xdr:col>24</xdr:col>
      <xdr:colOff>62865</xdr:colOff>
      <xdr:row>59</xdr:row>
      <xdr:rowOff>17568</xdr:rowOff>
    </xdr:to>
    <xdr:cxnSp macro="">
      <xdr:nvCxnSpPr>
        <xdr:cNvPr id="118" name="直線コネクタ 117"/>
        <xdr:cNvCxnSpPr/>
      </xdr:nvCxnSpPr>
      <xdr:spPr>
        <a:xfrm flipV="1">
          <a:off x="4633595" y="8705507"/>
          <a:ext cx="1270" cy="142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21395</xdr:rowOff>
    </xdr:from>
    <xdr:ext cx="534377" cy="259045"/>
    <xdr:sp macro="" textlink="">
      <xdr:nvSpPr>
        <xdr:cNvPr id="119" name="総務費最小値テキスト"/>
        <xdr:cNvSpPr txBox="1"/>
      </xdr:nvSpPr>
      <xdr:spPr>
        <a:xfrm>
          <a:off x="4686300" y="101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17568</xdr:rowOff>
    </xdr:from>
    <xdr:to>
      <xdr:col>24</xdr:col>
      <xdr:colOff>152400</xdr:colOff>
      <xdr:row>59</xdr:row>
      <xdr:rowOff>17568</xdr:rowOff>
    </xdr:to>
    <xdr:cxnSp macro="">
      <xdr:nvCxnSpPr>
        <xdr:cNvPr id="120" name="直線コネクタ 119"/>
        <xdr:cNvCxnSpPr/>
      </xdr:nvCxnSpPr>
      <xdr:spPr>
        <a:xfrm>
          <a:off x="4546600" y="1013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79684</xdr:rowOff>
    </xdr:from>
    <xdr:ext cx="690189" cy="259045"/>
    <xdr:sp macro="" textlink="">
      <xdr:nvSpPr>
        <xdr:cNvPr id="121" name="総務費最大値テキスト"/>
        <xdr:cNvSpPr txBox="1"/>
      </xdr:nvSpPr>
      <xdr:spPr>
        <a:xfrm>
          <a:off x="4686300" y="848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1,084,684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133007</xdr:rowOff>
    </xdr:from>
    <xdr:to>
      <xdr:col>24</xdr:col>
      <xdr:colOff>152400</xdr:colOff>
      <xdr:row>50</xdr:row>
      <xdr:rowOff>133007</xdr:rowOff>
    </xdr:to>
    <xdr:cxnSp macro="">
      <xdr:nvCxnSpPr>
        <xdr:cNvPr id="122" name="直線コネクタ 121"/>
        <xdr:cNvCxnSpPr/>
      </xdr:nvCxnSpPr>
      <xdr:spPr>
        <a:xfrm>
          <a:off x="4546600" y="870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134708</xdr:rowOff>
    </xdr:from>
    <xdr:to>
      <xdr:col>24</xdr:col>
      <xdr:colOff>63500</xdr:colOff>
      <xdr:row>54</xdr:row>
      <xdr:rowOff>168651</xdr:rowOff>
    </xdr:to>
    <xdr:cxnSp macro="">
      <xdr:nvCxnSpPr>
        <xdr:cNvPr id="123" name="直線コネクタ 122"/>
        <xdr:cNvCxnSpPr/>
      </xdr:nvCxnSpPr>
      <xdr:spPr>
        <a:xfrm flipV="1">
          <a:off x="3797300" y="9050108"/>
          <a:ext cx="838200" cy="37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162379</xdr:rowOff>
    </xdr:from>
    <xdr:ext cx="599010" cy="259045"/>
    <xdr:sp macro="" textlink="">
      <xdr:nvSpPr>
        <xdr:cNvPr id="124" name="総務費平均値テキスト"/>
        <xdr:cNvSpPr txBox="1"/>
      </xdr:nvSpPr>
      <xdr:spPr>
        <a:xfrm>
          <a:off x="4686300" y="9763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12502</xdr:rowOff>
    </xdr:from>
    <xdr:to>
      <xdr:col>24</xdr:col>
      <xdr:colOff>114300</xdr:colOff>
      <xdr:row>57</xdr:row>
      <xdr:rowOff>114102</xdr:rowOff>
    </xdr:to>
    <xdr:sp macro="" textlink="">
      <xdr:nvSpPr>
        <xdr:cNvPr id="125" name="フローチャート: 判断 124"/>
        <xdr:cNvSpPr/>
      </xdr:nvSpPr>
      <xdr:spPr>
        <a:xfrm>
          <a:off x="4584700" y="97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168651</xdr:rowOff>
    </xdr:from>
    <xdr:to>
      <xdr:col>19</xdr:col>
      <xdr:colOff>177800</xdr:colOff>
      <xdr:row>57</xdr:row>
      <xdr:rowOff>21044</xdr:rowOff>
    </xdr:to>
    <xdr:cxnSp macro="">
      <xdr:nvCxnSpPr>
        <xdr:cNvPr id="126" name="直線コネクタ 125"/>
        <xdr:cNvCxnSpPr/>
      </xdr:nvCxnSpPr>
      <xdr:spPr>
        <a:xfrm flipV="1">
          <a:off x="2908300" y="9426951"/>
          <a:ext cx="889000" cy="36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94693</xdr:rowOff>
    </xdr:from>
    <xdr:to>
      <xdr:col>20</xdr:col>
      <xdr:colOff>38100</xdr:colOff>
      <xdr:row>58</xdr:row>
      <xdr:rowOff>24843</xdr:rowOff>
    </xdr:to>
    <xdr:sp macro="" textlink="">
      <xdr:nvSpPr>
        <xdr:cNvPr id="127" name="フローチャート: 判断 126"/>
        <xdr:cNvSpPr/>
      </xdr:nvSpPr>
      <xdr:spPr>
        <a:xfrm>
          <a:off x="3746500" y="986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15970</xdr:rowOff>
    </xdr:from>
    <xdr:ext cx="599010" cy="259045"/>
    <xdr:sp macro="" textlink="">
      <xdr:nvSpPr>
        <xdr:cNvPr id="128" name="テキスト ボックス 127"/>
        <xdr:cNvSpPr txBox="1"/>
      </xdr:nvSpPr>
      <xdr:spPr>
        <a:xfrm>
          <a:off x="3497795" y="996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21044</xdr:rowOff>
    </xdr:from>
    <xdr:to>
      <xdr:col>15</xdr:col>
      <xdr:colOff>50800</xdr:colOff>
      <xdr:row>57</xdr:row>
      <xdr:rowOff>47010</xdr:rowOff>
    </xdr:to>
    <xdr:cxnSp macro="">
      <xdr:nvCxnSpPr>
        <xdr:cNvPr id="129" name="直線コネクタ 128"/>
        <xdr:cNvCxnSpPr/>
      </xdr:nvCxnSpPr>
      <xdr:spPr>
        <a:xfrm flipV="1">
          <a:off x="2019300" y="9793694"/>
          <a:ext cx="889000" cy="2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106234</xdr:rowOff>
    </xdr:from>
    <xdr:to>
      <xdr:col>15</xdr:col>
      <xdr:colOff>101600</xdr:colOff>
      <xdr:row>58</xdr:row>
      <xdr:rowOff>36384</xdr:rowOff>
    </xdr:to>
    <xdr:sp macro="" textlink="">
      <xdr:nvSpPr>
        <xdr:cNvPr id="130" name="フローチャート: 判断 129"/>
        <xdr:cNvSpPr/>
      </xdr:nvSpPr>
      <xdr:spPr>
        <a:xfrm>
          <a:off x="2857500" y="987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27511</xdr:rowOff>
    </xdr:from>
    <xdr:ext cx="599010" cy="259045"/>
    <xdr:sp macro="" textlink="">
      <xdr:nvSpPr>
        <xdr:cNvPr id="131" name="テキスト ボックス 130"/>
        <xdr:cNvSpPr txBox="1"/>
      </xdr:nvSpPr>
      <xdr:spPr>
        <a:xfrm>
          <a:off x="2608795" y="997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47010</xdr:rowOff>
    </xdr:from>
    <xdr:to>
      <xdr:col>10</xdr:col>
      <xdr:colOff>114300</xdr:colOff>
      <xdr:row>57</xdr:row>
      <xdr:rowOff>129411</xdr:rowOff>
    </xdr:to>
    <xdr:cxnSp macro="">
      <xdr:nvCxnSpPr>
        <xdr:cNvPr id="132" name="直線コネクタ 131"/>
        <xdr:cNvCxnSpPr/>
      </xdr:nvCxnSpPr>
      <xdr:spPr>
        <a:xfrm flipV="1">
          <a:off x="1130300" y="9819660"/>
          <a:ext cx="889000" cy="8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63429</xdr:rowOff>
    </xdr:from>
    <xdr:to>
      <xdr:col>10</xdr:col>
      <xdr:colOff>165100</xdr:colOff>
      <xdr:row>57</xdr:row>
      <xdr:rowOff>165029</xdr:rowOff>
    </xdr:to>
    <xdr:sp macro="" textlink="">
      <xdr:nvSpPr>
        <xdr:cNvPr id="133" name="フローチャート: 判断 132"/>
        <xdr:cNvSpPr/>
      </xdr:nvSpPr>
      <xdr:spPr>
        <a:xfrm>
          <a:off x="1968500" y="983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156156</xdr:rowOff>
    </xdr:from>
    <xdr:ext cx="599010" cy="259045"/>
    <xdr:sp macro="" textlink="">
      <xdr:nvSpPr>
        <xdr:cNvPr id="134" name="テキスト ボックス 133"/>
        <xdr:cNvSpPr txBox="1"/>
      </xdr:nvSpPr>
      <xdr:spPr>
        <a:xfrm>
          <a:off x="1719795" y="9928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30877</xdr:rowOff>
    </xdr:from>
    <xdr:to>
      <xdr:col>6</xdr:col>
      <xdr:colOff>38100</xdr:colOff>
      <xdr:row>57</xdr:row>
      <xdr:rowOff>132477</xdr:rowOff>
    </xdr:to>
    <xdr:sp macro="" textlink="">
      <xdr:nvSpPr>
        <xdr:cNvPr id="135" name="フローチャート: 判断 134"/>
        <xdr:cNvSpPr/>
      </xdr:nvSpPr>
      <xdr:spPr>
        <a:xfrm>
          <a:off x="1079500" y="980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149004</xdr:rowOff>
    </xdr:from>
    <xdr:ext cx="599010" cy="259045"/>
    <xdr:sp macro="" textlink="">
      <xdr:nvSpPr>
        <xdr:cNvPr id="136" name="テキスト ボックス 135"/>
        <xdr:cNvSpPr txBox="1"/>
      </xdr:nvSpPr>
      <xdr:spPr>
        <a:xfrm>
          <a:off x="830795" y="9578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83908</xdr:rowOff>
    </xdr:from>
    <xdr:to>
      <xdr:col>24</xdr:col>
      <xdr:colOff>114300</xdr:colOff>
      <xdr:row>53</xdr:row>
      <xdr:rowOff>14058</xdr:rowOff>
    </xdr:to>
    <xdr:sp macro="" textlink="">
      <xdr:nvSpPr>
        <xdr:cNvPr id="142" name="楕円 141"/>
        <xdr:cNvSpPr/>
      </xdr:nvSpPr>
      <xdr:spPr>
        <a:xfrm>
          <a:off x="4584700" y="899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106785</xdr:rowOff>
    </xdr:from>
    <xdr:ext cx="599010" cy="259045"/>
    <xdr:sp macro="" textlink="">
      <xdr:nvSpPr>
        <xdr:cNvPr id="143" name="総務費該当値テキスト"/>
        <xdr:cNvSpPr txBox="1"/>
      </xdr:nvSpPr>
      <xdr:spPr>
        <a:xfrm>
          <a:off x="4686300" y="885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117851</xdr:rowOff>
    </xdr:from>
    <xdr:to>
      <xdr:col>20</xdr:col>
      <xdr:colOff>38100</xdr:colOff>
      <xdr:row>55</xdr:row>
      <xdr:rowOff>48001</xdr:rowOff>
    </xdr:to>
    <xdr:sp macro="" textlink="">
      <xdr:nvSpPr>
        <xdr:cNvPr id="144" name="楕円 143"/>
        <xdr:cNvSpPr/>
      </xdr:nvSpPr>
      <xdr:spPr>
        <a:xfrm>
          <a:off x="3746500" y="937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64528</xdr:rowOff>
    </xdr:from>
    <xdr:ext cx="599010" cy="259045"/>
    <xdr:sp macro="" textlink="">
      <xdr:nvSpPr>
        <xdr:cNvPr id="145" name="テキスト ボックス 144"/>
        <xdr:cNvSpPr txBox="1"/>
      </xdr:nvSpPr>
      <xdr:spPr>
        <a:xfrm>
          <a:off x="3497795" y="9151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141694</xdr:rowOff>
    </xdr:from>
    <xdr:to>
      <xdr:col>15</xdr:col>
      <xdr:colOff>101600</xdr:colOff>
      <xdr:row>57</xdr:row>
      <xdr:rowOff>71844</xdr:rowOff>
    </xdr:to>
    <xdr:sp macro="" textlink="">
      <xdr:nvSpPr>
        <xdr:cNvPr id="146" name="楕円 145"/>
        <xdr:cNvSpPr/>
      </xdr:nvSpPr>
      <xdr:spPr>
        <a:xfrm>
          <a:off x="2857500" y="974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88371</xdr:rowOff>
    </xdr:from>
    <xdr:ext cx="599010" cy="259045"/>
    <xdr:sp macro="" textlink="">
      <xdr:nvSpPr>
        <xdr:cNvPr id="147" name="テキスト ボックス 146"/>
        <xdr:cNvSpPr txBox="1"/>
      </xdr:nvSpPr>
      <xdr:spPr>
        <a:xfrm>
          <a:off x="2608795" y="951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167660</xdr:rowOff>
    </xdr:from>
    <xdr:to>
      <xdr:col>10</xdr:col>
      <xdr:colOff>165100</xdr:colOff>
      <xdr:row>57</xdr:row>
      <xdr:rowOff>97810</xdr:rowOff>
    </xdr:to>
    <xdr:sp macro="" textlink="">
      <xdr:nvSpPr>
        <xdr:cNvPr id="148" name="楕円 147"/>
        <xdr:cNvSpPr/>
      </xdr:nvSpPr>
      <xdr:spPr>
        <a:xfrm>
          <a:off x="1968500" y="976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114337</xdr:rowOff>
    </xdr:from>
    <xdr:ext cx="599010" cy="259045"/>
    <xdr:sp macro="" textlink="">
      <xdr:nvSpPr>
        <xdr:cNvPr id="149" name="テキスト ボックス 148"/>
        <xdr:cNvSpPr txBox="1"/>
      </xdr:nvSpPr>
      <xdr:spPr>
        <a:xfrm>
          <a:off x="1719795" y="954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78611</xdr:rowOff>
    </xdr:from>
    <xdr:to>
      <xdr:col>6</xdr:col>
      <xdr:colOff>38100</xdr:colOff>
      <xdr:row>58</xdr:row>
      <xdr:rowOff>8761</xdr:rowOff>
    </xdr:to>
    <xdr:sp macro="" textlink="">
      <xdr:nvSpPr>
        <xdr:cNvPr id="150" name="楕円 149"/>
        <xdr:cNvSpPr/>
      </xdr:nvSpPr>
      <xdr:spPr>
        <a:xfrm>
          <a:off x="1079500" y="985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171338</xdr:rowOff>
    </xdr:from>
    <xdr:ext cx="599010" cy="259045"/>
    <xdr:sp macro="" textlink="">
      <xdr:nvSpPr>
        <xdr:cNvPr id="151" name="テキスト ボックス 150"/>
        <xdr:cNvSpPr txBox="1"/>
      </xdr:nvSpPr>
      <xdr:spPr>
        <a:xfrm>
          <a:off x="830795" y="9943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71" name="テキスト ボックス 170"/>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3" name="テキスト ボックス 172"/>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5" name="テキスト ボックス 17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162497</xdr:rowOff>
    </xdr:from>
    <xdr:to>
      <xdr:col>24</xdr:col>
      <xdr:colOff>62865</xdr:colOff>
      <xdr:row>78</xdr:row>
      <xdr:rowOff>128609</xdr:rowOff>
    </xdr:to>
    <xdr:cxnSp macro="">
      <xdr:nvCxnSpPr>
        <xdr:cNvPr id="177" name="直線コネクタ 176"/>
        <xdr:cNvCxnSpPr/>
      </xdr:nvCxnSpPr>
      <xdr:spPr>
        <a:xfrm flipV="1">
          <a:off x="4633595" y="11992547"/>
          <a:ext cx="1270" cy="150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132436</xdr:rowOff>
    </xdr:from>
    <xdr:ext cx="599010" cy="259045"/>
    <xdr:sp macro="" textlink="">
      <xdr:nvSpPr>
        <xdr:cNvPr id="178" name="民生費最小値テキスト"/>
        <xdr:cNvSpPr txBox="1"/>
      </xdr:nvSpPr>
      <xdr:spPr>
        <a:xfrm>
          <a:off x="4686300" y="1350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128609</xdr:rowOff>
    </xdr:from>
    <xdr:to>
      <xdr:col>24</xdr:col>
      <xdr:colOff>152400</xdr:colOff>
      <xdr:row>78</xdr:row>
      <xdr:rowOff>128609</xdr:rowOff>
    </xdr:to>
    <xdr:cxnSp macro="">
      <xdr:nvCxnSpPr>
        <xdr:cNvPr id="179" name="直線コネクタ 178"/>
        <xdr:cNvCxnSpPr/>
      </xdr:nvCxnSpPr>
      <xdr:spPr>
        <a:xfrm>
          <a:off x="4546600" y="1350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109174</xdr:rowOff>
    </xdr:from>
    <xdr:ext cx="690189" cy="259045"/>
    <xdr:sp macro="" textlink="">
      <xdr:nvSpPr>
        <xdr:cNvPr id="180" name="民生費最大値テキスト"/>
        <xdr:cNvSpPr txBox="1"/>
      </xdr:nvSpPr>
      <xdr:spPr>
        <a:xfrm>
          <a:off x="4686300" y="11767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1,516,558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162497</xdr:rowOff>
    </xdr:from>
    <xdr:to>
      <xdr:col>24</xdr:col>
      <xdr:colOff>152400</xdr:colOff>
      <xdr:row>69</xdr:row>
      <xdr:rowOff>162497</xdr:rowOff>
    </xdr:to>
    <xdr:cxnSp macro="">
      <xdr:nvCxnSpPr>
        <xdr:cNvPr id="181" name="直線コネクタ 180"/>
        <xdr:cNvCxnSpPr/>
      </xdr:nvCxnSpPr>
      <xdr:spPr>
        <a:xfrm>
          <a:off x="4546600" y="1199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28725</xdr:rowOff>
    </xdr:from>
    <xdr:to>
      <xdr:col>24</xdr:col>
      <xdr:colOff>63500</xdr:colOff>
      <xdr:row>78</xdr:row>
      <xdr:rowOff>41280</xdr:rowOff>
    </xdr:to>
    <xdr:cxnSp macro="">
      <xdr:nvCxnSpPr>
        <xdr:cNvPr id="182" name="直線コネクタ 181"/>
        <xdr:cNvCxnSpPr/>
      </xdr:nvCxnSpPr>
      <xdr:spPr>
        <a:xfrm>
          <a:off x="3797300" y="13401825"/>
          <a:ext cx="838200" cy="1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155959</xdr:rowOff>
    </xdr:from>
    <xdr:ext cx="599010" cy="259045"/>
    <xdr:sp macro="" textlink="">
      <xdr:nvSpPr>
        <xdr:cNvPr id="183" name="民生費平均値テキスト"/>
        <xdr:cNvSpPr txBox="1"/>
      </xdr:nvSpPr>
      <xdr:spPr>
        <a:xfrm>
          <a:off x="4686300" y="13357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6082</xdr:rowOff>
    </xdr:from>
    <xdr:to>
      <xdr:col>24</xdr:col>
      <xdr:colOff>114300</xdr:colOff>
      <xdr:row>78</xdr:row>
      <xdr:rowOff>107682</xdr:rowOff>
    </xdr:to>
    <xdr:sp macro="" textlink="">
      <xdr:nvSpPr>
        <xdr:cNvPr id="184" name="フローチャート: 判断 183"/>
        <xdr:cNvSpPr/>
      </xdr:nvSpPr>
      <xdr:spPr>
        <a:xfrm>
          <a:off x="4584700" y="1337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26256</xdr:rowOff>
    </xdr:from>
    <xdr:to>
      <xdr:col>19</xdr:col>
      <xdr:colOff>177800</xdr:colOff>
      <xdr:row>78</xdr:row>
      <xdr:rowOff>28725</xdr:rowOff>
    </xdr:to>
    <xdr:cxnSp macro="">
      <xdr:nvCxnSpPr>
        <xdr:cNvPr id="185" name="直線コネクタ 184"/>
        <xdr:cNvCxnSpPr/>
      </xdr:nvCxnSpPr>
      <xdr:spPr>
        <a:xfrm>
          <a:off x="2908300" y="13399356"/>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11681</xdr:rowOff>
    </xdr:from>
    <xdr:to>
      <xdr:col>20</xdr:col>
      <xdr:colOff>38100</xdr:colOff>
      <xdr:row>78</xdr:row>
      <xdr:rowOff>113281</xdr:rowOff>
    </xdr:to>
    <xdr:sp macro="" textlink="">
      <xdr:nvSpPr>
        <xdr:cNvPr id="186" name="フローチャート: 判断 185"/>
        <xdr:cNvSpPr/>
      </xdr:nvSpPr>
      <xdr:spPr>
        <a:xfrm>
          <a:off x="3746500" y="1338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104408</xdr:rowOff>
    </xdr:from>
    <xdr:ext cx="599010" cy="259045"/>
    <xdr:sp macro="" textlink="">
      <xdr:nvSpPr>
        <xdr:cNvPr id="187" name="テキスト ボックス 186"/>
        <xdr:cNvSpPr txBox="1"/>
      </xdr:nvSpPr>
      <xdr:spPr>
        <a:xfrm>
          <a:off x="3497795" y="1347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26256</xdr:rowOff>
    </xdr:from>
    <xdr:to>
      <xdr:col>15</xdr:col>
      <xdr:colOff>50800</xdr:colOff>
      <xdr:row>78</xdr:row>
      <xdr:rowOff>34908</xdr:rowOff>
    </xdr:to>
    <xdr:cxnSp macro="">
      <xdr:nvCxnSpPr>
        <xdr:cNvPr id="188" name="直線コネクタ 187"/>
        <xdr:cNvCxnSpPr/>
      </xdr:nvCxnSpPr>
      <xdr:spPr>
        <a:xfrm flipV="1">
          <a:off x="2019300" y="13399356"/>
          <a:ext cx="889000" cy="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19621</xdr:rowOff>
    </xdr:from>
    <xdr:to>
      <xdr:col>15</xdr:col>
      <xdr:colOff>101600</xdr:colOff>
      <xdr:row>78</xdr:row>
      <xdr:rowOff>121221</xdr:rowOff>
    </xdr:to>
    <xdr:sp macro="" textlink="">
      <xdr:nvSpPr>
        <xdr:cNvPr id="189" name="フローチャート: 判断 188"/>
        <xdr:cNvSpPr/>
      </xdr:nvSpPr>
      <xdr:spPr>
        <a:xfrm>
          <a:off x="2857500" y="1339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112348</xdr:rowOff>
    </xdr:from>
    <xdr:ext cx="599010" cy="259045"/>
    <xdr:sp macro="" textlink="">
      <xdr:nvSpPr>
        <xdr:cNvPr id="190" name="テキスト ボックス 189"/>
        <xdr:cNvSpPr txBox="1"/>
      </xdr:nvSpPr>
      <xdr:spPr>
        <a:xfrm>
          <a:off x="2608795" y="13485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34908</xdr:rowOff>
    </xdr:from>
    <xdr:to>
      <xdr:col>10</xdr:col>
      <xdr:colOff>114300</xdr:colOff>
      <xdr:row>78</xdr:row>
      <xdr:rowOff>66104</xdr:rowOff>
    </xdr:to>
    <xdr:cxnSp macro="">
      <xdr:nvCxnSpPr>
        <xdr:cNvPr id="191" name="直線コネクタ 190"/>
        <xdr:cNvCxnSpPr/>
      </xdr:nvCxnSpPr>
      <xdr:spPr>
        <a:xfrm flipV="1">
          <a:off x="1130300" y="13408008"/>
          <a:ext cx="889000" cy="3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5798</xdr:rowOff>
    </xdr:from>
    <xdr:to>
      <xdr:col>10</xdr:col>
      <xdr:colOff>165100</xdr:colOff>
      <xdr:row>78</xdr:row>
      <xdr:rowOff>107398</xdr:rowOff>
    </xdr:to>
    <xdr:sp macro="" textlink="">
      <xdr:nvSpPr>
        <xdr:cNvPr id="192" name="フローチャート: 判断 191"/>
        <xdr:cNvSpPr/>
      </xdr:nvSpPr>
      <xdr:spPr>
        <a:xfrm>
          <a:off x="1968500" y="1337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98525</xdr:rowOff>
    </xdr:from>
    <xdr:ext cx="599010" cy="259045"/>
    <xdr:sp macro="" textlink="">
      <xdr:nvSpPr>
        <xdr:cNvPr id="193" name="テキスト ボックス 192"/>
        <xdr:cNvSpPr txBox="1"/>
      </xdr:nvSpPr>
      <xdr:spPr>
        <a:xfrm>
          <a:off x="1719795" y="13471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14430</xdr:rowOff>
    </xdr:from>
    <xdr:to>
      <xdr:col>6</xdr:col>
      <xdr:colOff>38100</xdr:colOff>
      <xdr:row>78</xdr:row>
      <xdr:rowOff>116030</xdr:rowOff>
    </xdr:to>
    <xdr:sp macro="" textlink="">
      <xdr:nvSpPr>
        <xdr:cNvPr id="194" name="フローチャート: 判断 193"/>
        <xdr:cNvSpPr/>
      </xdr:nvSpPr>
      <xdr:spPr>
        <a:xfrm>
          <a:off x="1079500" y="1338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132557</xdr:rowOff>
    </xdr:from>
    <xdr:ext cx="599010" cy="259045"/>
    <xdr:sp macro="" textlink="">
      <xdr:nvSpPr>
        <xdr:cNvPr id="195" name="テキスト ボックス 194"/>
        <xdr:cNvSpPr txBox="1"/>
      </xdr:nvSpPr>
      <xdr:spPr>
        <a:xfrm>
          <a:off x="830795" y="13162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161930</xdr:rowOff>
    </xdr:from>
    <xdr:to>
      <xdr:col>24</xdr:col>
      <xdr:colOff>114300</xdr:colOff>
      <xdr:row>78</xdr:row>
      <xdr:rowOff>92080</xdr:rowOff>
    </xdr:to>
    <xdr:sp macro="" textlink="">
      <xdr:nvSpPr>
        <xdr:cNvPr id="201" name="楕円 200"/>
        <xdr:cNvSpPr/>
      </xdr:nvSpPr>
      <xdr:spPr>
        <a:xfrm>
          <a:off x="4584700" y="1336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121307</xdr:rowOff>
    </xdr:from>
    <xdr:ext cx="599010" cy="259045"/>
    <xdr:sp macro="" textlink="">
      <xdr:nvSpPr>
        <xdr:cNvPr id="202" name="民生費該当値テキスト"/>
        <xdr:cNvSpPr txBox="1"/>
      </xdr:nvSpPr>
      <xdr:spPr>
        <a:xfrm>
          <a:off x="4686300" y="13151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149375</xdr:rowOff>
    </xdr:from>
    <xdr:to>
      <xdr:col>20</xdr:col>
      <xdr:colOff>38100</xdr:colOff>
      <xdr:row>78</xdr:row>
      <xdr:rowOff>79525</xdr:rowOff>
    </xdr:to>
    <xdr:sp macro="" textlink="">
      <xdr:nvSpPr>
        <xdr:cNvPr id="203" name="楕円 202"/>
        <xdr:cNvSpPr/>
      </xdr:nvSpPr>
      <xdr:spPr>
        <a:xfrm>
          <a:off x="3746500" y="1335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96052</xdr:rowOff>
    </xdr:from>
    <xdr:ext cx="599010" cy="259045"/>
    <xdr:sp macro="" textlink="">
      <xdr:nvSpPr>
        <xdr:cNvPr id="204" name="テキスト ボックス 203"/>
        <xdr:cNvSpPr txBox="1"/>
      </xdr:nvSpPr>
      <xdr:spPr>
        <a:xfrm>
          <a:off x="3497795" y="1312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146906</xdr:rowOff>
    </xdr:from>
    <xdr:to>
      <xdr:col>15</xdr:col>
      <xdr:colOff>101600</xdr:colOff>
      <xdr:row>78</xdr:row>
      <xdr:rowOff>77056</xdr:rowOff>
    </xdr:to>
    <xdr:sp macro="" textlink="">
      <xdr:nvSpPr>
        <xdr:cNvPr id="205" name="楕円 204"/>
        <xdr:cNvSpPr/>
      </xdr:nvSpPr>
      <xdr:spPr>
        <a:xfrm>
          <a:off x="2857500" y="1334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93583</xdr:rowOff>
    </xdr:from>
    <xdr:ext cx="599010" cy="259045"/>
    <xdr:sp macro="" textlink="">
      <xdr:nvSpPr>
        <xdr:cNvPr id="206" name="テキスト ボックス 205"/>
        <xdr:cNvSpPr txBox="1"/>
      </xdr:nvSpPr>
      <xdr:spPr>
        <a:xfrm>
          <a:off x="2608795" y="13123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155558</xdr:rowOff>
    </xdr:from>
    <xdr:to>
      <xdr:col>10</xdr:col>
      <xdr:colOff>165100</xdr:colOff>
      <xdr:row>78</xdr:row>
      <xdr:rowOff>85708</xdr:rowOff>
    </xdr:to>
    <xdr:sp macro="" textlink="">
      <xdr:nvSpPr>
        <xdr:cNvPr id="207" name="楕円 206"/>
        <xdr:cNvSpPr/>
      </xdr:nvSpPr>
      <xdr:spPr>
        <a:xfrm>
          <a:off x="1968500" y="1335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102235</xdr:rowOff>
    </xdr:from>
    <xdr:ext cx="599010" cy="259045"/>
    <xdr:sp macro="" textlink="">
      <xdr:nvSpPr>
        <xdr:cNvPr id="208" name="テキスト ボックス 207"/>
        <xdr:cNvSpPr txBox="1"/>
      </xdr:nvSpPr>
      <xdr:spPr>
        <a:xfrm>
          <a:off x="1719795" y="1313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15304</xdr:rowOff>
    </xdr:from>
    <xdr:to>
      <xdr:col>6</xdr:col>
      <xdr:colOff>38100</xdr:colOff>
      <xdr:row>78</xdr:row>
      <xdr:rowOff>116904</xdr:rowOff>
    </xdr:to>
    <xdr:sp macro="" textlink="">
      <xdr:nvSpPr>
        <xdr:cNvPr id="209" name="楕円 208"/>
        <xdr:cNvSpPr/>
      </xdr:nvSpPr>
      <xdr:spPr>
        <a:xfrm>
          <a:off x="1079500" y="1338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108031</xdr:rowOff>
    </xdr:from>
    <xdr:ext cx="599010" cy="259045"/>
    <xdr:sp macro="" textlink="">
      <xdr:nvSpPr>
        <xdr:cNvPr id="210" name="テキスト ボックス 209"/>
        <xdr:cNvSpPr txBox="1"/>
      </xdr:nvSpPr>
      <xdr:spPr>
        <a:xfrm>
          <a:off x="830795" y="13481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86706</xdr:rowOff>
    </xdr:from>
    <xdr:to>
      <xdr:col>24</xdr:col>
      <xdr:colOff>62865</xdr:colOff>
      <xdr:row>97</xdr:row>
      <xdr:rowOff>135558</xdr:rowOff>
    </xdr:to>
    <xdr:cxnSp macro="">
      <xdr:nvCxnSpPr>
        <xdr:cNvPr id="232" name="直線コネクタ 231"/>
        <xdr:cNvCxnSpPr/>
      </xdr:nvCxnSpPr>
      <xdr:spPr>
        <a:xfrm flipV="1">
          <a:off x="4633595" y="15688656"/>
          <a:ext cx="1270" cy="107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139385</xdr:rowOff>
    </xdr:from>
    <xdr:ext cx="534377" cy="259045"/>
    <xdr:sp macro="" textlink="">
      <xdr:nvSpPr>
        <xdr:cNvPr id="233" name="衛生費最小値テキスト"/>
        <xdr:cNvSpPr txBox="1"/>
      </xdr:nvSpPr>
      <xdr:spPr>
        <a:xfrm>
          <a:off x="4686300" y="1677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135558</xdr:rowOff>
    </xdr:from>
    <xdr:to>
      <xdr:col>24</xdr:col>
      <xdr:colOff>152400</xdr:colOff>
      <xdr:row>97</xdr:row>
      <xdr:rowOff>135558</xdr:rowOff>
    </xdr:to>
    <xdr:cxnSp macro="">
      <xdr:nvCxnSpPr>
        <xdr:cNvPr id="234" name="直線コネクタ 233"/>
        <xdr:cNvCxnSpPr/>
      </xdr:nvCxnSpPr>
      <xdr:spPr>
        <a:xfrm>
          <a:off x="4546600" y="1676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33383</xdr:rowOff>
    </xdr:from>
    <xdr:ext cx="599010" cy="259045"/>
    <xdr:sp macro="" textlink="">
      <xdr:nvSpPr>
        <xdr:cNvPr id="235" name="衛生費最大値テキスト"/>
        <xdr:cNvSpPr txBox="1"/>
      </xdr:nvSpPr>
      <xdr:spPr>
        <a:xfrm>
          <a:off x="4686300" y="1546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86706</xdr:rowOff>
    </xdr:from>
    <xdr:to>
      <xdr:col>24</xdr:col>
      <xdr:colOff>152400</xdr:colOff>
      <xdr:row>91</xdr:row>
      <xdr:rowOff>86706</xdr:rowOff>
    </xdr:to>
    <xdr:cxnSp macro="">
      <xdr:nvCxnSpPr>
        <xdr:cNvPr id="236" name="直線コネクタ 235"/>
        <xdr:cNvCxnSpPr/>
      </xdr:nvCxnSpPr>
      <xdr:spPr>
        <a:xfrm>
          <a:off x="4546600" y="15688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86706</xdr:rowOff>
    </xdr:from>
    <xdr:to>
      <xdr:col>24</xdr:col>
      <xdr:colOff>63500</xdr:colOff>
      <xdr:row>94</xdr:row>
      <xdr:rowOff>44013</xdr:rowOff>
    </xdr:to>
    <xdr:cxnSp macro="">
      <xdr:nvCxnSpPr>
        <xdr:cNvPr id="237" name="直線コネクタ 236"/>
        <xdr:cNvCxnSpPr/>
      </xdr:nvCxnSpPr>
      <xdr:spPr>
        <a:xfrm flipV="1">
          <a:off x="3797300" y="15688656"/>
          <a:ext cx="838200" cy="47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26846</xdr:rowOff>
    </xdr:from>
    <xdr:ext cx="534377" cy="259045"/>
    <xdr:sp macro="" textlink="">
      <xdr:nvSpPr>
        <xdr:cNvPr id="238" name="衛生費平均値テキスト"/>
        <xdr:cNvSpPr txBox="1"/>
      </xdr:nvSpPr>
      <xdr:spPr>
        <a:xfrm>
          <a:off x="4686300" y="16486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48419</xdr:rowOff>
    </xdr:from>
    <xdr:to>
      <xdr:col>24</xdr:col>
      <xdr:colOff>114300</xdr:colOff>
      <xdr:row>96</xdr:row>
      <xdr:rowOff>150019</xdr:rowOff>
    </xdr:to>
    <xdr:sp macro="" textlink="">
      <xdr:nvSpPr>
        <xdr:cNvPr id="239" name="フローチャート: 判断 238"/>
        <xdr:cNvSpPr/>
      </xdr:nvSpPr>
      <xdr:spPr>
        <a:xfrm>
          <a:off x="4584700" y="1650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44013</xdr:rowOff>
    </xdr:from>
    <xdr:to>
      <xdr:col>19</xdr:col>
      <xdr:colOff>177800</xdr:colOff>
      <xdr:row>96</xdr:row>
      <xdr:rowOff>98154</xdr:rowOff>
    </xdr:to>
    <xdr:cxnSp macro="">
      <xdr:nvCxnSpPr>
        <xdr:cNvPr id="240" name="直線コネクタ 239"/>
        <xdr:cNvCxnSpPr/>
      </xdr:nvCxnSpPr>
      <xdr:spPr>
        <a:xfrm flipV="1">
          <a:off x="2908300" y="16160313"/>
          <a:ext cx="889000" cy="39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38750</xdr:rowOff>
    </xdr:from>
    <xdr:to>
      <xdr:col>20</xdr:col>
      <xdr:colOff>38100</xdr:colOff>
      <xdr:row>96</xdr:row>
      <xdr:rowOff>140350</xdr:rowOff>
    </xdr:to>
    <xdr:sp macro="" textlink="">
      <xdr:nvSpPr>
        <xdr:cNvPr id="241" name="フローチャート: 判断 240"/>
        <xdr:cNvSpPr/>
      </xdr:nvSpPr>
      <xdr:spPr>
        <a:xfrm>
          <a:off x="3746500" y="1649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131477</xdr:rowOff>
    </xdr:from>
    <xdr:ext cx="534377" cy="259045"/>
    <xdr:sp macro="" textlink="">
      <xdr:nvSpPr>
        <xdr:cNvPr id="242" name="テキスト ボックス 241"/>
        <xdr:cNvSpPr txBox="1"/>
      </xdr:nvSpPr>
      <xdr:spPr>
        <a:xfrm>
          <a:off x="3530111" y="1659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21687</xdr:rowOff>
    </xdr:from>
    <xdr:to>
      <xdr:col>15</xdr:col>
      <xdr:colOff>50800</xdr:colOff>
      <xdr:row>96</xdr:row>
      <xdr:rowOff>98154</xdr:rowOff>
    </xdr:to>
    <xdr:cxnSp macro="">
      <xdr:nvCxnSpPr>
        <xdr:cNvPr id="243" name="直線コネクタ 242"/>
        <xdr:cNvCxnSpPr/>
      </xdr:nvCxnSpPr>
      <xdr:spPr>
        <a:xfrm>
          <a:off x="2019300" y="16480887"/>
          <a:ext cx="889000" cy="7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48689</xdr:rowOff>
    </xdr:from>
    <xdr:to>
      <xdr:col>15</xdr:col>
      <xdr:colOff>101600</xdr:colOff>
      <xdr:row>96</xdr:row>
      <xdr:rowOff>150289</xdr:rowOff>
    </xdr:to>
    <xdr:sp macro="" textlink="">
      <xdr:nvSpPr>
        <xdr:cNvPr id="244" name="フローチャート: 判断 243"/>
        <xdr:cNvSpPr/>
      </xdr:nvSpPr>
      <xdr:spPr>
        <a:xfrm>
          <a:off x="2857500" y="1650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141416</xdr:rowOff>
    </xdr:from>
    <xdr:ext cx="534377" cy="259045"/>
    <xdr:sp macro="" textlink="">
      <xdr:nvSpPr>
        <xdr:cNvPr id="245" name="テキスト ボックス 244"/>
        <xdr:cNvSpPr txBox="1"/>
      </xdr:nvSpPr>
      <xdr:spPr>
        <a:xfrm>
          <a:off x="2641111" y="1660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21687</xdr:rowOff>
    </xdr:from>
    <xdr:to>
      <xdr:col>10</xdr:col>
      <xdr:colOff>114300</xdr:colOff>
      <xdr:row>97</xdr:row>
      <xdr:rowOff>87237</xdr:rowOff>
    </xdr:to>
    <xdr:cxnSp macro="">
      <xdr:nvCxnSpPr>
        <xdr:cNvPr id="246" name="直線コネクタ 245"/>
        <xdr:cNvCxnSpPr/>
      </xdr:nvCxnSpPr>
      <xdr:spPr>
        <a:xfrm flipV="1">
          <a:off x="1130300" y="16480887"/>
          <a:ext cx="889000" cy="23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41846</xdr:rowOff>
    </xdr:from>
    <xdr:to>
      <xdr:col>10</xdr:col>
      <xdr:colOff>165100</xdr:colOff>
      <xdr:row>95</xdr:row>
      <xdr:rowOff>143446</xdr:rowOff>
    </xdr:to>
    <xdr:sp macro="" textlink="">
      <xdr:nvSpPr>
        <xdr:cNvPr id="247" name="フローチャート: 判断 246"/>
        <xdr:cNvSpPr/>
      </xdr:nvSpPr>
      <xdr:spPr>
        <a:xfrm>
          <a:off x="1968500" y="1632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159973</xdr:rowOff>
    </xdr:from>
    <xdr:ext cx="599010" cy="259045"/>
    <xdr:sp macro="" textlink="">
      <xdr:nvSpPr>
        <xdr:cNvPr id="248" name="テキスト ボックス 247"/>
        <xdr:cNvSpPr txBox="1"/>
      </xdr:nvSpPr>
      <xdr:spPr>
        <a:xfrm>
          <a:off x="1719795" y="16104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93500</xdr:rowOff>
    </xdr:from>
    <xdr:to>
      <xdr:col>6</xdr:col>
      <xdr:colOff>38100</xdr:colOff>
      <xdr:row>96</xdr:row>
      <xdr:rowOff>23650</xdr:rowOff>
    </xdr:to>
    <xdr:sp macro="" textlink="">
      <xdr:nvSpPr>
        <xdr:cNvPr id="249" name="フローチャート: 判断 248"/>
        <xdr:cNvSpPr/>
      </xdr:nvSpPr>
      <xdr:spPr>
        <a:xfrm>
          <a:off x="1079500" y="1638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40177</xdr:rowOff>
    </xdr:from>
    <xdr:ext cx="599010" cy="259045"/>
    <xdr:sp macro="" textlink="">
      <xdr:nvSpPr>
        <xdr:cNvPr id="250" name="テキスト ボックス 249"/>
        <xdr:cNvSpPr txBox="1"/>
      </xdr:nvSpPr>
      <xdr:spPr>
        <a:xfrm>
          <a:off x="830795" y="1615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35906</xdr:rowOff>
    </xdr:from>
    <xdr:to>
      <xdr:col>24</xdr:col>
      <xdr:colOff>114300</xdr:colOff>
      <xdr:row>91</xdr:row>
      <xdr:rowOff>137506</xdr:rowOff>
    </xdr:to>
    <xdr:sp macro="" textlink="">
      <xdr:nvSpPr>
        <xdr:cNvPr id="256" name="楕円 255"/>
        <xdr:cNvSpPr/>
      </xdr:nvSpPr>
      <xdr:spPr>
        <a:xfrm>
          <a:off x="4584700" y="1563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160383</xdr:rowOff>
    </xdr:from>
    <xdr:ext cx="599010" cy="259045"/>
    <xdr:sp macro="" textlink="">
      <xdr:nvSpPr>
        <xdr:cNvPr id="257" name="衛生費該当値テキスト"/>
        <xdr:cNvSpPr txBox="1"/>
      </xdr:nvSpPr>
      <xdr:spPr>
        <a:xfrm>
          <a:off x="4686300" y="1559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164663</xdr:rowOff>
    </xdr:from>
    <xdr:to>
      <xdr:col>20</xdr:col>
      <xdr:colOff>38100</xdr:colOff>
      <xdr:row>94</xdr:row>
      <xdr:rowOff>94813</xdr:rowOff>
    </xdr:to>
    <xdr:sp macro="" textlink="">
      <xdr:nvSpPr>
        <xdr:cNvPr id="258" name="楕円 257"/>
        <xdr:cNvSpPr/>
      </xdr:nvSpPr>
      <xdr:spPr>
        <a:xfrm>
          <a:off x="3746500" y="1610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111340</xdr:rowOff>
    </xdr:from>
    <xdr:ext cx="599010" cy="259045"/>
    <xdr:sp macro="" textlink="">
      <xdr:nvSpPr>
        <xdr:cNvPr id="259" name="テキスト ボックス 258"/>
        <xdr:cNvSpPr txBox="1"/>
      </xdr:nvSpPr>
      <xdr:spPr>
        <a:xfrm>
          <a:off x="3497795" y="1588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47354</xdr:rowOff>
    </xdr:from>
    <xdr:to>
      <xdr:col>15</xdr:col>
      <xdr:colOff>101600</xdr:colOff>
      <xdr:row>96</xdr:row>
      <xdr:rowOff>148954</xdr:rowOff>
    </xdr:to>
    <xdr:sp macro="" textlink="">
      <xdr:nvSpPr>
        <xdr:cNvPr id="260" name="楕円 259"/>
        <xdr:cNvSpPr/>
      </xdr:nvSpPr>
      <xdr:spPr>
        <a:xfrm>
          <a:off x="2857500" y="1650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165481</xdr:rowOff>
    </xdr:from>
    <xdr:ext cx="534377" cy="259045"/>
    <xdr:sp macro="" textlink="">
      <xdr:nvSpPr>
        <xdr:cNvPr id="261" name="テキスト ボックス 260"/>
        <xdr:cNvSpPr txBox="1"/>
      </xdr:nvSpPr>
      <xdr:spPr>
        <a:xfrm>
          <a:off x="2641111" y="1628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142337</xdr:rowOff>
    </xdr:from>
    <xdr:to>
      <xdr:col>10</xdr:col>
      <xdr:colOff>165100</xdr:colOff>
      <xdr:row>96</xdr:row>
      <xdr:rowOff>72487</xdr:rowOff>
    </xdr:to>
    <xdr:sp macro="" textlink="">
      <xdr:nvSpPr>
        <xdr:cNvPr id="262" name="楕円 261"/>
        <xdr:cNvSpPr/>
      </xdr:nvSpPr>
      <xdr:spPr>
        <a:xfrm>
          <a:off x="1968500" y="1643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63614</xdr:rowOff>
    </xdr:from>
    <xdr:ext cx="599010" cy="259045"/>
    <xdr:sp macro="" textlink="">
      <xdr:nvSpPr>
        <xdr:cNvPr id="263" name="テキスト ボックス 262"/>
        <xdr:cNvSpPr txBox="1"/>
      </xdr:nvSpPr>
      <xdr:spPr>
        <a:xfrm>
          <a:off x="1719795" y="16522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36437</xdr:rowOff>
    </xdr:from>
    <xdr:to>
      <xdr:col>6</xdr:col>
      <xdr:colOff>38100</xdr:colOff>
      <xdr:row>97</xdr:row>
      <xdr:rowOff>138037</xdr:rowOff>
    </xdr:to>
    <xdr:sp macro="" textlink="">
      <xdr:nvSpPr>
        <xdr:cNvPr id="264" name="楕円 263"/>
        <xdr:cNvSpPr/>
      </xdr:nvSpPr>
      <xdr:spPr>
        <a:xfrm>
          <a:off x="1079500" y="1666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129164</xdr:rowOff>
    </xdr:from>
    <xdr:ext cx="534377" cy="259045"/>
    <xdr:sp macro="" textlink="">
      <xdr:nvSpPr>
        <xdr:cNvPr id="265" name="テキスト ボックス 264"/>
        <xdr:cNvSpPr txBox="1"/>
      </xdr:nvSpPr>
      <xdr:spPr>
        <a:xfrm>
          <a:off x="863111" y="1675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72916</xdr:rowOff>
    </xdr:from>
    <xdr:to>
      <xdr:col>54</xdr:col>
      <xdr:colOff>189865</xdr:colOff>
      <xdr:row>39</xdr:row>
      <xdr:rowOff>98878</xdr:rowOff>
    </xdr:to>
    <xdr:cxnSp macro="">
      <xdr:nvCxnSpPr>
        <xdr:cNvPr id="291" name="直線コネクタ 290"/>
        <xdr:cNvCxnSpPr/>
      </xdr:nvCxnSpPr>
      <xdr:spPr>
        <a:xfrm flipV="1">
          <a:off x="10475595" y="5216416"/>
          <a:ext cx="1270" cy="156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19593</xdr:rowOff>
    </xdr:from>
    <xdr:ext cx="469744" cy="259045"/>
    <xdr:sp macro="" textlink="">
      <xdr:nvSpPr>
        <xdr:cNvPr id="294" name="労働費最大値テキスト"/>
        <xdr:cNvSpPr txBox="1"/>
      </xdr:nvSpPr>
      <xdr:spPr>
        <a:xfrm>
          <a:off x="10528300" y="499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72916</xdr:rowOff>
    </xdr:from>
    <xdr:to>
      <xdr:col>55</xdr:col>
      <xdr:colOff>88900</xdr:colOff>
      <xdr:row>30</xdr:row>
      <xdr:rowOff>72916</xdr:rowOff>
    </xdr:to>
    <xdr:cxnSp macro="">
      <xdr:nvCxnSpPr>
        <xdr:cNvPr id="295" name="直線コネクタ 294"/>
        <xdr:cNvCxnSpPr/>
      </xdr:nvCxnSpPr>
      <xdr:spPr>
        <a:xfrm>
          <a:off x="10388600" y="521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6" name="直線コネクタ 29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34706</xdr:rowOff>
    </xdr:from>
    <xdr:ext cx="469744" cy="259045"/>
    <xdr:sp macro="" textlink="">
      <xdr:nvSpPr>
        <xdr:cNvPr id="297" name="労働費平均値テキスト"/>
        <xdr:cNvSpPr txBox="1"/>
      </xdr:nvSpPr>
      <xdr:spPr>
        <a:xfrm>
          <a:off x="10528300" y="6378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11830</xdr:rowOff>
    </xdr:from>
    <xdr:to>
      <xdr:col>55</xdr:col>
      <xdr:colOff>50800</xdr:colOff>
      <xdr:row>38</xdr:row>
      <xdr:rowOff>113430</xdr:rowOff>
    </xdr:to>
    <xdr:sp macro="" textlink="">
      <xdr:nvSpPr>
        <xdr:cNvPr id="298" name="フローチャート: 判断 297"/>
        <xdr:cNvSpPr/>
      </xdr:nvSpPr>
      <xdr:spPr>
        <a:xfrm>
          <a:off x="10426700" y="65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9" name="直線コネクタ 298"/>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139355</xdr:rowOff>
    </xdr:from>
    <xdr:to>
      <xdr:col>50</xdr:col>
      <xdr:colOff>165100</xdr:colOff>
      <xdr:row>38</xdr:row>
      <xdr:rowOff>69506</xdr:rowOff>
    </xdr:to>
    <xdr:sp macro="" textlink="">
      <xdr:nvSpPr>
        <xdr:cNvPr id="300" name="フローチャート: 判断 299"/>
        <xdr:cNvSpPr/>
      </xdr:nvSpPr>
      <xdr:spPr>
        <a:xfrm>
          <a:off x="9588500" y="648300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86032</xdr:rowOff>
    </xdr:from>
    <xdr:ext cx="469744" cy="259045"/>
    <xdr:sp macro="" textlink="">
      <xdr:nvSpPr>
        <xdr:cNvPr id="301" name="テキスト ボックス 300"/>
        <xdr:cNvSpPr txBox="1"/>
      </xdr:nvSpPr>
      <xdr:spPr>
        <a:xfrm>
          <a:off x="9404428" y="625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2" name="直線コネクタ 301"/>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134783</xdr:rowOff>
    </xdr:from>
    <xdr:to>
      <xdr:col>46</xdr:col>
      <xdr:colOff>38100</xdr:colOff>
      <xdr:row>37</xdr:row>
      <xdr:rowOff>64933</xdr:rowOff>
    </xdr:to>
    <xdr:sp macro="" textlink="">
      <xdr:nvSpPr>
        <xdr:cNvPr id="303" name="フローチャート: 判断 302"/>
        <xdr:cNvSpPr/>
      </xdr:nvSpPr>
      <xdr:spPr>
        <a:xfrm>
          <a:off x="8699500" y="630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81460</xdr:rowOff>
    </xdr:from>
    <xdr:ext cx="469744" cy="259045"/>
    <xdr:sp macro="" textlink="">
      <xdr:nvSpPr>
        <xdr:cNvPr id="304" name="テキスト ボックス 303"/>
        <xdr:cNvSpPr txBox="1"/>
      </xdr:nvSpPr>
      <xdr:spPr>
        <a:xfrm>
          <a:off x="8515428" y="60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5" name="直線コネクタ 304"/>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5461</xdr:rowOff>
    </xdr:from>
    <xdr:to>
      <xdr:col>41</xdr:col>
      <xdr:colOff>101600</xdr:colOff>
      <xdr:row>37</xdr:row>
      <xdr:rowOff>107061</xdr:rowOff>
    </xdr:to>
    <xdr:sp macro="" textlink="">
      <xdr:nvSpPr>
        <xdr:cNvPr id="306" name="フローチャート: 判断 305"/>
        <xdr:cNvSpPr/>
      </xdr:nvSpPr>
      <xdr:spPr>
        <a:xfrm>
          <a:off x="7810500" y="634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123588</xdr:rowOff>
    </xdr:from>
    <xdr:ext cx="469744" cy="259045"/>
    <xdr:sp macro="" textlink="">
      <xdr:nvSpPr>
        <xdr:cNvPr id="307" name="テキスト ボックス 306"/>
        <xdr:cNvSpPr txBox="1"/>
      </xdr:nvSpPr>
      <xdr:spPr>
        <a:xfrm>
          <a:off x="7626428" y="612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150622</xdr:rowOff>
    </xdr:from>
    <xdr:to>
      <xdr:col>36</xdr:col>
      <xdr:colOff>165100</xdr:colOff>
      <xdr:row>36</xdr:row>
      <xdr:rowOff>80772</xdr:rowOff>
    </xdr:to>
    <xdr:sp macro="" textlink="">
      <xdr:nvSpPr>
        <xdr:cNvPr id="308" name="フローチャート: 判断 307"/>
        <xdr:cNvSpPr/>
      </xdr:nvSpPr>
      <xdr:spPr>
        <a:xfrm>
          <a:off x="6921500" y="615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97299</xdr:rowOff>
    </xdr:from>
    <xdr:ext cx="469744" cy="259045"/>
    <xdr:sp macro="" textlink="">
      <xdr:nvSpPr>
        <xdr:cNvPr id="309" name="テキスト ボックス 308"/>
        <xdr:cNvSpPr txBox="1"/>
      </xdr:nvSpPr>
      <xdr:spPr>
        <a:xfrm>
          <a:off x="6737428" y="592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5" name="楕円 31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6"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7" name="楕円 31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8" name="テキスト ボックス 317"/>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9" name="楕円 318"/>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0" name="テキスト ボックス 319"/>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1" name="楕円 320"/>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2" name="テキスト ボックス 321"/>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3" name="楕円 322"/>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4" name="テキスト ボックス 323"/>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35903</xdr:rowOff>
    </xdr:from>
    <xdr:to>
      <xdr:col>54</xdr:col>
      <xdr:colOff>189865</xdr:colOff>
      <xdr:row>58</xdr:row>
      <xdr:rowOff>19171</xdr:rowOff>
    </xdr:to>
    <xdr:cxnSp macro="">
      <xdr:nvCxnSpPr>
        <xdr:cNvPr id="344" name="直線コネクタ 343"/>
        <xdr:cNvCxnSpPr/>
      </xdr:nvCxnSpPr>
      <xdr:spPr>
        <a:xfrm flipV="1">
          <a:off x="10475595" y="8779853"/>
          <a:ext cx="1270" cy="118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22998</xdr:rowOff>
    </xdr:from>
    <xdr:ext cx="534377" cy="259045"/>
    <xdr:sp macro="" textlink="">
      <xdr:nvSpPr>
        <xdr:cNvPr id="345" name="農林水産業費最小値テキスト"/>
        <xdr:cNvSpPr txBox="1"/>
      </xdr:nvSpPr>
      <xdr:spPr>
        <a:xfrm>
          <a:off x="10528300" y="99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19171</xdr:rowOff>
    </xdr:from>
    <xdr:to>
      <xdr:col>55</xdr:col>
      <xdr:colOff>88900</xdr:colOff>
      <xdr:row>58</xdr:row>
      <xdr:rowOff>19171</xdr:rowOff>
    </xdr:to>
    <xdr:cxnSp macro="">
      <xdr:nvCxnSpPr>
        <xdr:cNvPr id="346" name="直線コネクタ 345"/>
        <xdr:cNvCxnSpPr/>
      </xdr:nvCxnSpPr>
      <xdr:spPr>
        <a:xfrm>
          <a:off x="10388600" y="9963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154030</xdr:rowOff>
    </xdr:from>
    <xdr:ext cx="690189" cy="259045"/>
    <xdr:sp macro="" textlink="">
      <xdr:nvSpPr>
        <xdr:cNvPr id="347" name="農林水産業費最大値テキスト"/>
        <xdr:cNvSpPr txBox="1"/>
      </xdr:nvSpPr>
      <xdr:spPr>
        <a:xfrm>
          <a:off x="10528300" y="8555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2,081,621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35903</xdr:rowOff>
    </xdr:from>
    <xdr:to>
      <xdr:col>55</xdr:col>
      <xdr:colOff>88900</xdr:colOff>
      <xdr:row>51</xdr:row>
      <xdr:rowOff>35903</xdr:rowOff>
    </xdr:to>
    <xdr:cxnSp macro="">
      <xdr:nvCxnSpPr>
        <xdr:cNvPr id="348" name="直線コネクタ 347"/>
        <xdr:cNvCxnSpPr/>
      </xdr:nvCxnSpPr>
      <xdr:spPr>
        <a:xfrm>
          <a:off x="10388600" y="87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55867</xdr:rowOff>
    </xdr:from>
    <xdr:to>
      <xdr:col>55</xdr:col>
      <xdr:colOff>0</xdr:colOff>
      <xdr:row>57</xdr:row>
      <xdr:rowOff>63029</xdr:rowOff>
    </xdr:to>
    <xdr:cxnSp macro="">
      <xdr:nvCxnSpPr>
        <xdr:cNvPr id="349" name="直線コネクタ 348"/>
        <xdr:cNvCxnSpPr/>
      </xdr:nvCxnSpPr>
      <xdr:spPr>
        <a:xfrm flipV="1">
          <a:off x="9639300" y="9828517"/>
          <a:ext cx="838200" cy="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61951</xdr:rowOff>
    </xdr:from>
    <xdr:ext cx="599010" cy="259045"/>
    <xdr:sp macro="" textlink="">
      <xdr:nvSpPr>
        <xdr:cNvPr id="350" name="農林水産業費平均値テキスト"/>
        <xdr:cNvSpPr txBox="1"/>
      </xdr:nvSpPr>
      <xdr:spPr>
        <a:xfrm>
          <a:off x="10528300" y="9834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83524</xdr:rowOff>
    </xdr:from>
    <xdr:to>
      <xdr:col>55</xdr:col>
      <xdr:colOff>50800</xdr:colOff>
      <xdr:row>58</xdr:row>
      <xdr:rowOff>13674</xdr:rowOff>
    </xdr:to>
    <xdr:sp macro="" textlink="">
      <xdr:nvSpPr>
        <xdr:cNvPr id="351" name="フローチャート: 判断 350"/>
        <xdr:cNvSpPr/>
      </xdr:nvSpPr>
      <xdr:spPr>
        <a:xfrm>
          <a:off x="104267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34008</xdr:rowOff>
    </xdr:from>
    <xdr:to>
      <xdr:col>50</xdr:col>
      <xdr:colOff>114300</xdr:colOff>
      <xdr:row>57</xdr:row>
      <xdr:rowOff>63029</xdr:rowOff>
    </xdr:to>
    <xdr:cxnSp macro="">
      <xdr:nvCxnSpPr>
        <xdr:cNvPr id="352" name="直線コネクタ 351"/>
        <xdr:cNvCxnSpPr/>
      </xdr:nvCxnSpPr>
      <xdr:spPr>
        <a:xfrm>
          <a:off x="8750300" y="9806658"/>
          <a:ext cx="889000" cy="2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87439</xdr:rowOff>
    </xdr:from>
    <xdr:to>
      <xdr:col>50</xdr:col>
      <xdr:colOff>165100</xdr:colOff>
      <xdr:row>58</xdr:row>
      <xdr:rowOff>17589</xdr:rowOff>
    </xdr:to>
    <xdr:sp macro="" textlink="">
      <xdr:nvSpPr>
        <xdr:cNvPr id="353" name="フローチャート: 判断 352"/>
        <xdr:cNvSpPr/>
      </xdr:nvSpPr>
      <xdr:spPr>
        <a:xfrm>
          <a:off x="9588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8716</xdr:rowOff>
    </xdr:from>
    <xdr:ext cx="599010" cy="259045"/>
    <xdr:sp macro="" textlink="">
      <xdr:nvSpPr>
        <xdr:cNvPr id="354" name="テキスト ボックス 353"/>
        <xdr:cNvSpPr txBox="1"/>
      </xdr:nvSpPr>
      <xdr:spPr>
        <a:xfrm>
          <a:off x="9339795" y="995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34008</xdr:rowOff>
    </xdr:from>
    <xdr:to>
      <xdr:col>45</xdr:col>
      <xdr:colOff>177800</xdr:colOff>
      <xdr:row>57</xdr:row>
      <xdr:rowOff>75801</xdr:rowOff>
    </xdr:to>
    <xdr:cxnSp macro="">
      <xdr:nvCxnSpPr>
        <xdr:cNvPr id="355" name="直線コネクタ 354"/>
        <xdr:cNvCxnSpPr/>
      </xdr:nvCxnSpPr>
      <xdr:spPr>
        <a:xfrm flipV="1">
          <a:off x="7861300" y="9806658"/>
          <a:ext cx="889000" cy="4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88126</xdr:rowOff>
    </xdr:from>
    <xdr:to>
      <xdr:col>46</xdr:col>
      <xdr:colOff>38100</xdr:colOff>
      <xdr:row>58</xdr:row>
      <xdr:rowOff>18276</xdr:rowOff>
    </xdr:to>
    <xdr:sp macro="" textlink="">
      <xdr:nvSpPr>
        <xdr:cNvPr id="356" name="フローチャート: 判断 355"/>
        <xdr:cNvSpPr/>
      </xdr:nvSpPr>
      <xdr:spPr>
        <a:xfrm>
          <a:off x="8699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9403</xdr:rowOff>
    </xdr:from>
    <xdr:ext cx="599010" cy="259045"/>
    <xdr:sp macro="" textlink="">
      <xdr:nvSpPr>
        <xdr:cNvPr id="357" name="テキスト ボックス 356"/>
        <xdr:cNvSpPr txBox="1"/>
      </xdr:nvSpPr>
      <xdr:spPr>
        <a:xfrm>
          <a:off x="8450795" y="995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36704</xdr:rowOff>
    </xdr:from>
    <xdr:to>
      <xdr:col>41</xdr:col>
      <xdr:colOff>50800</xdr:colOff>
      <xdr:row>57</xdr:row>
      <xdr:rowOff>75801</xdr:rowOff>
    </xdr:to>
    <xdr:cxnSp macro="">
      <xdr:nvCxnSpPr>
        <xdr:cNvPr id="358" name="直線コネクタ 357"/>
        <xdr:cNvCxnSpPr/>
      </xdr:nvCxnSpPr>
      <xdr:spPr>
        <a:xfrm>
          <a:off x="6972300" y="9809354"/>
          <a:ext cx="889000" cy="3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88327</xdr:rowOff>
    </xdr:from>
    <xdr:to>
      <xdr:col>41</xdr:col>
      <xdr:colOff>101600</xdr:colOff>
      <xdr:row>58</xdr:row>
      <xdr:rowOff>18477</xdr:rowOff>
    </xdr:to>
    <xdr:sp macro="" textlink="">
      <xdr:nvSpPr>
        <xdr:cNvPr id="359" name="フローチャート: 判断 358"/>
        <xdr:cNvSpPr/>
      </xdr:nvSpPr>
      <xdr:spPr>
        <a:xfrm>
          <a:off x="7810500" y="986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9604</xdr:rowOff>
    </xdr:from>
    <xdr:ext cx="599010" cy="259045"/>
    <xdr:sp macro="" textlink="">
      <xdr:nvSpPr>
        <xdr:cNvPr id="360" name="テキスト ボックス 359"/>
        <xdr:cNvSpPr txBox="1"/>
      </xdr:nvSpPr>
      <xdr:spPr>
        <a:xfrm>
          <a:off x="7561795" y="995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91642</xdr:rowOff>
    </xdr:from>
    <xdr:to>
      <xdr:col>36</xdr:col>
      <xdr:colOff>165100</xdr:colOff>
      <xdr:row>58</xdr:row>
      <xdr:rowOff>21792</xdr:rowOff>
    </xdr:to>
    <xdr:sp macro="" textlink="">
      <xdr:nvSpPr>
        <xdr:cNvPr id="361" name="フローチャート: 判断 360"/>
        <xdr:cNvSpPr/>
      </xdr:nvSpPr>
      <xdr:spPr>
        <a:xfrm>
          <a:off x="6921500" y="986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12919</xdr:rowOff>
    </xdr:from>
    <xdr:ext cx="534377" cy="259045"/>
    <xdr:sp macro="" textlink="">
      <xdr:nvSpPr>
        <xdr:cNvPr id="362" name="テキスト ボックス 361"/>
        <xdr:cNvSpPr txBox="1"/>
      </xdr:nvSpPr>
      <xdr:spPr>
        <a:xfrm>
          <a:off x="6705111" y="995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5067</xdr:rowOff>
    </xdr:from>
    <xdr:to>
      <xdr:col>55</xdr:col>
      <xdr:colOff>50800</xdr:colOff>
      <xdr:row>57</xdr:row>
      <xdr:rowOff>106667</xdr:rowOff>
    </xdr:to>
    <xdr:sp macro="" textlink="">
      <xdr:nvSpPr>
        <xdr:cNvPr id="368" name="楕円 367"/>
        <xdr:cNvSpPr/>
      </xdr:nvSpPr>
      <xdr:spPr>
        <a:xfrm>
          <a:off x="10426700" y="977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27944</xdr:rowOff>
    </xdr:from>
    <xdr:ext cx="599010" cy="259045"/>
    <xdr:sp macro="" textlink="">
      <xdr:nvSpPr>
        <xdr:cNvPr id="369" name="農林水産業費該当値テキスト"/>
        <xdr:cNvSpPr txBox="1"/>
      </xdr:nvSpPr>
      <xdr:spPr>
        <a:xfrm>
          <a:off x="10528300" y="96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12229</xdr:rowOff>
    </xdr:from>
    <xdr:to>
      <xdr:col>50</xdr:col>
      <xdr:colOff>165100</xdr:colOff>
      <xdr:row>57</xdr:row>
      <xdr:rowOff>113829</xdr:rowOff>
    </xdr:to>
    <xdr:sp macro="" textlink="">
      <xdr:nvSpPr>
        <xdr:cNvPr id="370" name="楕円 369"/>
        <xdr:cNvSpPr/>
      </xdr:nvSpPr>
      <xdr:spPr>
        <a:xfrm>
          <a:off x="9588500" y="978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130356</xdr:rowOff>
    </xdr:from>
    <xdr:ext cx="599010" cy="259045"/>
    <xdr:sp macro="" textlink="">
      <xdr:nvSpPr>
        <xdr:cNvPr id="371" name="テキスト ボックス 370"/>
        <xdr:cNvSpPr txBox="1"/>
      </xdr:nvSpPr>
      <xdr:spPr>
        <a:xfrm>
          <a:off x="9339795" y="9560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154658</xdr:rowOff>
    </xdr:from>
    <xdr:to>
      <xdr:col>46</xdr:col>
      <xdr:colOff>38100</xdr:colOff>
      <xdr:row>57</xdr:row>
      <xdr:rowOff>84808</xdr:rowOff>
    </xdr:to>
    <xdr:sp macro="" textlink="">
      <xdr:nvSpPr>
        <xdr:cNvPr id="372" name="楕円 371"/>
        <xdr:cNvSpPr/>
      </xdr:nvSpPr>
      <xdr:spPr>
        <a:xfrm>
          <a:off x="8699500" y="975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101335</xdr:rowOff>
    </xdr:from>
    <xdr:ext cx="599010" cy="259045"/>
    <xdr:sp macro="" textlink="">
      <xdr:nvSpPr>
        <xdr:cNvPr id="373" name="テキスト ボックス 372"/>
        <xdr:cNvSpPr txBox="1"/>
      </xdr:nvSpPr>
      <xdr:spPr>
        <a:xfrm>
          <a:off x="8450795" y="95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25001</xdr:rowOff>
    </xdr:from>
    <xdr:to>
      <xdr:col>41</xdr:col>
      <xdr:colOff>101600</xdr:colOff>
      <xdr:row>57</xdr:row>
      <xdr:rowOff>126601</xdr:rowOff>
    </xdr:to>
    <xdr:sp macro="" textlink="">
      <xdr:nvSpPr>
        <xdr:cNvPr id="374" name="楕円 373"/>
        <xdr:cNvSpPr/>
      </xdr:nvSpPr>
      <xdr:spPr>
        <a:xfrm>
          <a:off x="7810500" y="979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143128</xdr:rowOff>
    </xdr:from>
    <xdr:ext cx="599010" cy="259045"/>
    <xdr:sp macro="" textlink="">
      <xdr:nvSpPr>
        <xdr:cNvPr id="375" name="テキスト ボックス 374"/>
        <xdr:cNvSpPr txBox="1"/>
      </xdr:nvSpPr>
      <xdr:spPr>
        <a:xfrm>
          <a:off x="7561795" y="957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157354</xdr:rowOff>
    </xdr:from>
    <xdr:to>
      <xdr:col>36</xdr:col>
      <xdr:colOff>165100</xdr:colOff>
      <xdr:row>57</xdr:row>
      <xdr:rowOff>87504</xdr:rowOff>
    </xdr:to>
    <xdr:sp macro="" textlink="">
      <xdr:nvSpPr>
        <xdr:cNvPr id="376" name="楕円 375"/>
        <xdr:cNvSpPr/>
      </xdr:nvSpPr>
      <xdr:spPr>
        <a:xfrm>
          <a:off x="6921500" y="975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104031</xdr:rowOff>
    </xdr:from>
    <xdr:ext cx="599010" cy="259045"/>
    <xdr:sp macro="" textlink="">
      <xdr:nvSpPr>
        <xdr:cNvPr id="377" name="テキスト ボックス 376"/>
        <xdr:cNvSpPr txBox="1"/>
      </xdr:nvSpPr>
      <xdr:spPr>
        <a:xfrm>
          <a:off x="6672795" y="953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125424</xdr:rowOff>
    </xdr:from>
    <xdr:to>
      <xdr:col>54</xdr:col>
      <xdr:colOff>189865</xdr:colOff>
      <xdr:row>79</xdr:row>
      <xdr:rowOff>40602</xdr:rowOff>
    </xdr:to>
    <xdr:cxnSp macro="">
      <xdr:nvCxnSpPr>
        <xdr:cNvPr id="401" name="直線コネクタ 400"/>
        <xdr:cNvCxnSpPr/>
      </xdr:nvCxnSpPr>
      <xdr:spPr>
        <a:xfrm flipV="1">
          <a:off x="10475595" y="12298374"/>
          <a:ext cx="1270" cy="1286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44429</xdr:rowOff>
    </xdr:from>
    <xdr:ext cx="469744" cy="259045"/>
    <xdr:sp macro="" textlink="">
      <xdr:nvSpPr>
        <xdr:cNvPr id="402" name="商工費最小値テキスト"/>
        <xdr:cNvSpPr txBox="1"/>
      </xdr:nvSpPr>
      <xdr:spPr>
        <a:xfrm>
          <a:off x="10528300" y="135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40602</xdr:rowOff>
    </xdr:from>
    <xdr:to>
      <xdr:col>55</xdr:col>
      <xdr:colOff>88900</xdr:colOff>
      <xdr:row>79</xdr:row>
      <xdr:rowOff>40602</xdr:rowOff>
    </xdr:to>
    <xdr:cxnSp macro="">
      <xdr:nvCxnSpPr>
        <xdr:cNvPr id="403" name="直線コネクタ 402"/>
        <xdr:cNvCxnSpPr/>
      </xdr:nvCxnSpPr>
      <xdr:spPr>
        <a:xfrm>
          <a:off x="10388600" y="1358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72101</xdr:rowOff>
    </xdr:from>
    <xdr:ext cx="599010" cy="259045"/>
    <xdr:sp macro="" textlink="">
      <xdr:nvSpPr>
        <xdr:cNvPr id="404" name="商工費最大値テキスト"/>
        <xdr:cNvSpPr txBox="1"/>
      </xdr:nvSpPr>
      <xdr:spPr>
        <a:xfrm>
          <a:off x="10528300" y="1207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125424</xdr:rowOff>
    </xdr:from>
    <xdr:to>
      <xdr:col>55</xdr:col>
      <xdr:colOff>88900</xdr:colOff>
      <xdr:row>71</xdr:row>
      <xdr:rowOff>125424</xdr:rowOff>
    </xdr:to>
    <xdr:cxnSp macro="">
      <xdr:nvCxnSpPr>
        <xdr:cNvPr id="405" name="直線コネクタ 404"/>
        <xdr:cNvCxnSpPr/>
      </xdr:nvCxnSpPr>
      <xdr:spPr>
        <a:xfrm>
          <a:off x="10388600" y="1229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45650</xdr:rowOff>
    </xdr:from>
    <xdr:to>
      <xdr:col>55</xdr:col>
      <xdr:colOff>0</xdr:colOff>
      <xdr:row>77</xdr:row>
      <xdr:rowOff>107669</xdr:rowOff>
    </xdr:to>
    <xdr:cxnSp macro="">
      <xdr:nvCxnSpPr>
        <xdr:cNvPr id="406" name="直線コネクタ 405"/>
        <xdr:cNvCxnSpPr/>
      </xdr:nvCxnSpPr>
      <xdr:spPr>
        <a:xfrm>
          <a:off x="9639300" y="13247300"/>
          <a:ext cx="838200" cy="6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92042</xdr:rowOff>
    </xdr:from>
    <xdr:ext cx="534377" cy="259045"/>
    <xdr:sp macro="" textlink="">
      <xdr:nvSpPr>
        <xdr:cNvPr id="407" name="商工費平均値テキスト"/>
        <xdr:cNvSpPr txBox="1"/>
      </xdr:nvSpPr>
      <xdr:spPr>
        <a:xfrm>
          <a:off x="10528300" y="13293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113615</xdr:rowOff>
    </xdr:from>
    <xdr:to>
      <xdr:col>55</xdr:col>
      <xdr:colOff>50800</xdr:colOff>
      <xdr:row>78</xdr:row>
      <xdr:rowOff>43765</xdr:rowOff>
    </xdr:to>
    <xdr:sp macro="" textlink="">
      <xdr:nvSpPr>
        <xdr:cNvPr id="408" name="フローチャート: 判断 407"/>
        <xdr:cNvSpPr/>
      </xdr:nvSpPr>
      <xdr:spPr>
        <a:xfrm>
          <a:off x="104267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45650</xdr:rowOff>
    </xdr:from>
    <xdr:to>
      <xdr:col>50</xdr:col>
      <xdr:colOff>114300</xdr:colOff>
      <xdr:row>77</xdr:row>
      <xdr:rowOff>53753</xdr:rowOff>
    </xdr:to>
    <xdr:cxnSp macro="">
      <xdr:nvCxnSpPr>
        <xdr:cNvPr id="409" name="直線コネクタ 408"/>
        <xdr:cNvCxnSpPr/>
      </xdr:nvCxnSpPr>
      <xdr:spPr>
        <a:xfrm flipV="1">
          <a:off x="8750300" y="13247300"/>
          <a:ext cx="889000" cy="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1560</xdr:rowOff>
    </xdr:from>
    <xdr:to>
      <xdr:col>50</xdr:col>
      <xdr:colOff>165100</xdr:colOff>
      <xdr:row>78</xdr:row>
      <xdr:rowOff>103160</xdr:rowOff>
    </xdr:to>
    <xdr:sp macro="" textlink="">
      <xdr:nvSpPr>
        <xdr:cNvPr id="410" name="フローチャート: 判断 409"/>
        <xdr:cNvSpPr/>
      </xdr:nvSpPr>
      <xdr:spPr>
        <a:xfrm>
          <a:off x="9588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94287</xdr:rowOff>
    </xdr:from>
    <xdr:ext cx="534377" cy="259045"/>
    <xdr:sp macro="" textlink="">
      <xdr:nvSpPr>
        <xdr:cNvPr id="411" name="テキスト ボックス 410"/>
        <xdr:cNvSpPr txBox="1"/>
      </xdr:nvSpPr>
      <xdr:spPr>
        <a:xfrm>
          <a:off x="9372111" y="1346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53753</xdr:rowOff>
    </xdr:from>
    <xdr:to>
      <xdr:col>45</xdr:col>
      <xdr:colOff>177800</xdr:colOff>
      <xdr:row>77</xdr:row>
      <xdr:rowOff>129866</xdr:rowOff>
    </xdr:to>
    <xdr:cxnSp macro="">
      <xdr:nvCxnSpPr>
        <xdr:cNvPr id="412" name="直線コネクタ 411"/>
        <xdr:cNvCxnSpPr/>
      </xdr:nvCxnSpPr>
      <xdr:spPr>
        <a:xfrm flipV="1">
          <a:off x="7861300" y="13255403"/>
          <a:ext cx="889000" cy="7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6238</xdr:rowOff>
    </xdr:from>
    <xdr:to>
      <xdr:col>46</xdr:col>
      <xdr:colOff>38100</xdr:colOff>
      <xdr:row>78</xdr:row>
      <xdr:rowOff>107838</xdr:rowOff>
    </xdr:to>
    <xdr:sp macro="" textlink="">
      <xdr:nvSpPr>
        <xdr:cNvPr id="413" name="フローチャート: 判断 412"/>
        <xdr:cNvSpPr/>
      </xdr:nvSpPr>
      <xdr:spPr>
        <a:xfrm>
          <a:off x="8699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98965</xdr:rowOff>
    </xdr:from>
    <xdr:ext cx="534377" cy="259045"/>
    <xdr:sp macro="" textlink="">
      <xdr:nvSpPr>
        <xdr:cNvPr id="414" name="テキスト ボックス 413"/>
        <xdr:cNvSpPr txBox="1"/>
      </xdr:nvSpPr>
      <xdr:spPr>
        <a:xfrm>
          <a:off x="8483111" y="134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65793</xdr:rowOff>
    </xdr:from>
    <xdr:to>
      <xdr:col>41</xdr:col>
      <xdr:colOff>50800</xdr:colOff>
      <xdr:row>77</xdr:row>
      <xdr:rowOff>129866</xdr:rowOff>
    </xdr:to>
    <xdr:cxnSp macro="">
      <xdr:nvCxnSpPr>
        <xdr:cNvPr id="415" name="直線コネクタ 414"/>
        <xdr:cNvCxnSpPr/>
      </xdr:nvCxnSpPr>
      <xdr:spPr>
        <a:xfrm>
          <a:off x="6972300" y="13095993"/>
          <a:ext cx="889000" cy="23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124699</xdr:rowOff>
    </xdr:from>
    <xdr:to>
      <xdr:col>41</xdr:col>
      <xdr:colOff>101600</xdr:colOff>
      <xdr:row>78</xdr:row>
      <xdr:rowOff>54849</xdr:rowOff>
    </xdr:to>
    <xdr:sp macro="" textlink="">
      <xdr:nvSpPr>
        <xdr:cNvPr id="416" name="フローチャート: 判断 415"/>
        <xdr:cNvSpPr/>
      </xdr:nvSpPr>
      <xdr:spPr>
        <a:xfrm>
          <a:off x="7810500" y="13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45976</xdr:rowOff>
    </xdr:from>
    <xdr:ext cx="534377" cy="259045"/>
    <xdr:sp macro="" textlink="">
      <xdr:nvSpPr>
        <xdr:cNvPr id="417" name="テキスト ボックス 416"/>
        <xdr:cNvSpPr txBox="1"/>
      </xdr:nvSpPr>
      <xdr:spPr>
        <a:xfrm>
          <a:off x="7594111" y="1341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134727</xdr:rowOff>
    </xdr:from>
    <xdr:to>
      <xdr:col>36</xdr:col>
      <xdr:colOff>165100</xdr:colOff>
      <xdr:row>78</xdr:row>
      <xdr:rowOff>64877</xdr:rowOff>
    </xdr:to>
    <xdr:sp macro="" textlink="">
      <xdr:nvSpPr>
        <xdr:cNvPr id="418" name="フローチャート: 判断 417"/>
        <xdr:cNvSpPr/>
      </xdr:nvSpPr>
      <xdr:spPr>
        <a:xfrm>
          <a:off x="6921500" y="1333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56004</xdr:rowOff>
    </xdr:from>
    <xdr:ext cx="534377" cy="259045"/>
    <xdr:sp macro="" textlink="">
      <xdr:nvSpPr>
        <xdr:cNvPr id="419" name="テキスト ボックス 418"/>
        <xdr:cNvSpPr txBox="1"/>
      </xdr:nvSpPr>
      <xdr:spPr>
        <a:xfrm>
          <a:off x="6705111" y="1342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56869</xdr:rowOff>
    </xdr:from>
    <xdr:to>
      <xdr:col>55</xdr:col>
      <xdr:colOff>50800</xdr:colOff>
      <xdr:row>77</xdr:row>
      <xdr:rowOff>158469</xdr:rowOff>
    </xdr:to>
    <xdr:sp macro="" textlink="">
      <xdr:nvSpPr>
        <xdr:cNvPr id="425" name="楕円 424"/>
        <xdr:cNvSpPr/>
      </xdr:nvSpPr>
      <xdr:spPr>
        <a:xfrm>
          <a:off x="10426700" y="1325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79746</xdr:rowOff>
    </xdr:from>
    <xdr:ext cx="534377" cy="259045"/>
    <xdr:sp macro="" textlink="">
      <xdr:nvSpPr>
        <xdr:cNvPr id="426" name="商工費該当値テキスト"/>
        <xdr:cNvSpPr txBox="1"/>
      </xdr:nvSpPr>
      <xdr:spPr>
        <a:xfrm>
          <a:off x="10528300" y="1310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166300</xdr:rowOff>
    </xdr:from>
    <xdr:to>
      <xdr:col>50</xdr:col>
      <xdr:colOff>165100</xdr:colOff>
      <xdr:row>77</xdr:row>
      <xdr:rowOff>96450</xdr:rowOff>
    </xdr:to>
    <xdr:sp macro="" textlink="">
      <xdr:nvSpPr>
        <xdr:cNvPr id="427" name="楕円 426"/>
        <xdr:cNvSpPr/>
      </xdr:nvSpPr>
      <xdr:spPr>
        <a:xfrm>
          <a:off x="9588500" y="131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112977</xdr:rowOff>
    </xdr:from>
    <xdr:ext cx="534377" cy="259045"/>
    <xdr:sp macro="" textlink="">
      <xdr:nvSpPr>
        <xdr:cNvPr id="428" name="テキスト ボックス 427"/>
        <xdr:cNvSpPr txBox="1"/>
      </xdr:nvSpPr>
      <xdr:spPr>
        <a:xfrm>
          <a:off x="9372111" y="1297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2953</xdr:rowOff>
    </xdr:from>
    <xdr:to>
      <xdr:col>46</xdr:col>
      <xdr:colOff>38100</xdr:colOff>
      <xdr:row>77</xdr:row>
      <xdr:rowOff>104553</xdr:rowOff>
    </xdr:to>
    <xdr:sp macro="" textlink="">
      <xdr:nvSpPr>
        <xdr:cNvPr id="429" name="楕円 428"/>
        <xdr:cNvSpPr/>
      </xdr:nvSpPr>
      <xdr:spPr>
        <a:xfrm>
          <a:off x="8699500" y="1320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121080</xdr:rowOff>
    </xdr:from>
    <xdr:ext cx="534377" cy="259045"/>
    <xdr:sp macro="" textlink="">
      <xdr:nvSpPr>
        <xdr:cNvPr id="430" name="テキスト ボックス 429"/>
        <xdr:cNvSpPr txBox="1"/>
      </xdr:nvSpPr>
      <xdr:spPr>
        <a:xfrm>
          <a:off x="8483111" y="1297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79066</xdr:rowOff>
    </xdr:from>
    <xdr:to>
      <xdr:col>41</xdr:col>
      <xdr:colOff>101600</xdr:colOff>
      <xdr:row>78</xdr:row>
      <xdr:rowOff>9216</xdr:rowOff>
    </xdr:to>
    <xdr:sp macro="" textlink="">
      <xdr:nvSpPr>
        <xdr:cNvPr id="431" name="楕円 430"/>
        <xdr:cNvSpPr/>
      </xdr:nvSpPr>
      <xdr:spPr>
        <a:xfrm>
          <a:off x="7810500" y="1328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25743</xdr:rowOff>
    </xdr:from>
    <xdr:ext cx="534377" cy="259045"/>
    <xdr:sp macro="" textlink="">
      <xdr:nvSpPr>
        <xdr:cNvPr id="432" name="テキスト ボックス 431"/>
        <xdr:cNvSpPr txBox="1"/>
      </xdr:nvSpPr>
      <xdr:spPr>
        <a:xfrm>
          <a:off x="7594111" y="1305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14993</xdr:rowOff>
    </xdr:from>
    <xdr:to>
      <xdr:col>36</xdr:col>
      <xdr:colOff>165100</xdr:colOff>
      <xdr:row>76</xdr:row>
      <xdr:rowOff>116593</xdr:rowOff>
    </xdr:to>
    <xdr:sp macro="" textlink="">
      <xdr:nvSpPr>
        <xdr:cNvPr id="433" name="楕円 432"/>
        <xdr:cNvSpPr/>
      </xdr:nvSpPr>
      <xdr:spPr>
        <a:xfrm>
          <a:off x="6921500" y="1304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133121</xdr:rowOff>
    </xdr:from>
    <xdr:ext cx="599010" cy="259045"/>
    <xdr:sp macro="" textlink="">
      <xdr:nvSpPr>
        <xdr:cNvPr id="434" name="テキスト ボックス 433"/>
        <xdr:cNvSpPr txBox="1"/>
      </xdr:nvSpPr>
      <xdr:spPr>
        <a:xfrm>
          <a:off x="6672795" y="12820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160147</xdr:rowOff>
    </xdr:from>
    <xdr:to>
      <xdr:col>54</xdr:col>
      <xdr:colOff>189865</xdr:colOff>
      <xdr:row>98</xdr:row>
      <xdr:rowOff>146335</xdr:rowOff>
    </xdr:to>
    <xdr:cxnSp macro="">
      <xdr:nvCxnSpPr>
        <xdr:cNvPr id="460" name="直線コネクタ 459"/>
        <xdr:cNvCxnSpPr/>
      </xdr:nvCxnSpPr>
      <xdr:spPr>
        <a:xfrm flipV="1">
          <a:off x="10475595" y="15419197"/>
          <a:ext cx="1270" cy="152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150162</xdr:rowOff>
    </xdr:from>
    <xdr:ext cx="534377" cy="259045"/>
    <xdr:sp macro="" textlink="">
      <xdr:nvSpPr>
        <xdr:cNvPr id="461" name="土木費最小値テキスト"/>
        <xdr:cNvSpPr txBox="1"/>
      </xdr:nvSpPr>
      <xdr:spPr>
        <a:xfrm>
          <a:off x="10528300" y="169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146335</xdr:rowOff>
    </xdr:from>
    <xdr:to>
      <xdr:col>55</xdr:col>
      <xdr:colOff>88900</xdr:colOff>
      <xdr:row>98</xdr:row>
      <xdr:rowOff>146335</xdr:rowOff>
    </xdr:to>
    <xdr:cxnSp macro="">
      <xdr:nvCxnSpPr>
        <xdr:cNvPr id="462" name="直線コネクタ 461"/>
        <xdr:cNvCxnSpPr/>
      </xdr:nvCxnSpPr>
      <xdr:spPr>
        <a:xfrm>
          <a:off x="10388600" y="16948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106824</xdr:rowOff>
    </xdr:from>
    <xdr:ext cx="599010" cy="259045"/>
    <xdr:sp macro="" textlink="">
      <xdr:nvSpPr>
        <xdr:cNvPr id="463" name="土木費最大値テキスト"/>
        <xdr:cNvSpPr txBox="1"/>
      </xdr:nvSpPr>
      <xdr:spPr>
        <a:xfrm>
          <a:off x="10528300" y="1519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160147</xdr:rowOff>
    </xdr:from>
    <xdr:to>
      <xdr:col>55</xdr:col>
      <xdr:colOff>88900</xdr:colOff>
      <xdr:row>89</xdr:row>
      <xdr:rowOff>160147</xdr:rowOff>
    </xdr:to>
    <xdr:cxnSp macro="">
      <xdr:nvCxnSpPr>
        <xdr:cNvPr id="464" name="直線コネクタ 463"/>
        <xdr:cNvCxnSpPr/>
      </xdr:nvCxnSpPr>
      <xdr:spPr>
        <a:xfrm>
          <a:off x="10388600" y="1541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60082</xdr:rowOff>
    </xdr:from>
    <xdr:to>
      <xdr:col>55</xdr:col>
      <xdr:colOff>0</xdr:colOff>
      <xdr:row>97</xdr:row>
      <xdr:rowOff>138522</xdr:rowOff>
    </xdr:to>
    <xdr:cxnSp macro="">
      <xdr:nvCxnSpPr>
        <xdr:cNvPr id="465" name="直線コネクタ 464"/>
        <xdr:cNvCxnSpPr/>
      </xdr:nvCxnSpPr>
      <xdr:spPr>
        <a:xfrm>
          <a:off x="9639300" y="16519282"/>
          <a:ext cx="838200" cy="24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94045</xdr:rowOff>
    </xdr:from>
    <xdr:ext cx="599010" cy="259045"/>
    <xdr:sp macro="" textlink="">
      <xdr:nvSpPr>
        <xdr:cNvPr id="466" name="土木費平均値テキスト"/>
        <xdr:cNvSpPr txBox="1"/>
      </xdr:nvSpPr>
      <xdr:spPr>
        <a:xfrm>
          <a:off x="10528300" y="16381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71168</xdr:rowOff>
    </xdr:from>
    <xdr:to>
      <xdr:col>55</xdr:col>
      <xdr:colOff>50800</xdr:colOff>
      <xdr:row>97</xdr:row>
      <xdr:rowOff>1318</xdr:rowOff>
    </xdr:to>
    <xdr:sp macro="" textlink="">
      <xdr:nvSpPr>
        <xdr:cNvPr id="467" name="フローチャート: 判断 466"/>
        <xdr:cNvSpPr/>
      </xdr:nvSpPr>
      <xdr:spPr>
        <a:xfrm>
          <a:off x="10426700" y="165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60082</xdr:rowOff>
    </xdr:from>
    <xdr:to>
      <xdr:col>50</xdr:col>
      <xdr:colOff>114300</xdr:colOff>
      <xdr:row>98</xdr:row>
      <xdr:rowOff>76969</xdr:rowOff>
    </xdr:to>
    <xdr:cxnSp macro="">
      <xdr:nvCxnSpPr>
        <xdr:cNvPr id="468" name="直線コネクタ 467"/>
        <xdr:cNvCxnSpPr/>
      </xdr:nvCxnSpPr>
      <xdr:spPr>
        <a:xfrm flipV="1">
          <a:off x="8750300" y="16519282"/>
          <a:ext cx="889000" cy="35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135319</xdr:rowOff>
    </xdr:from>
    <xdr:to>
      <xdr:col>50</xdr:col>
      <xdr:colOff>165100</xdr:colOff>
      <xdr:row>97</xdr:row>
      <xdr:rowOff>65469</xdr:rowOff>
    </xdr:to>
    <xdr:sp macro="" textlink="">
      <xdr:nvSpPr>
        <xdr:cNvPr id="469" name="フローチャート: 判断 468"/>
        <xdr:cNvSpPr/>
      </xdr:nvSpPr>
      <xdr:spPr>
        <a:xfrm>
          <a:off x="9588500" y="1659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56596</xdr:rowOff>
    </xdr:from>
    <xdr:ext cx="599010" cy="259045"/>
    <xdr:sp macro="" textlink="">
      <xdr:nvSpPr>
        <xdr:cNvPr id="470" name="テキスト ボックス 469"/>
        <xdr:cNvSpPr txBox="1"/>
      </xdr:nvSpPr>
      <xdr:spPr>
        <a:xfrm>
          <a:off x="9339795" y="16687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8471</xdr:rowOff>
    </xdr:from>
    <xdr:to>
      <xdr:col>45</xdr:col>
      <xdr:colOff>177800</xdr:colOff>
      <xdr:row>98</xdr:row>
      <xdr:rowOff>76969</xdr:rowOff>
    </xdr:to>
    <xdr:cxnSp macro="">
      <xdr:nvCxnSpPr>
        <xdr:cNvPr id="471" name="直線コネクタ 470"/>
        <xdr:cNvCxnSpPr/>
      </xdr:nvCxnSpPr>
      <xdr:spPr>
        <a:xfrm>
          <a:off x="7861300" y="16639121"/>
          <a:ext cx="889000" cy="23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105046</xdr:rowOff>
    </xdr:from>
    <xdr:to>
      <xdr:col>46</xdr:col>
      <xdr:colOff>38100</xdr:colOff>
      <xdr:row>97</xdr:row>
      <xdr:rowOff>35196</xdr:rowOff>
    </xdr:to>
    <xdr:sp macro="" textlink="">
      <xdr:nvSpPr>
        <xdr:cNvPr id="472" name="フローチャート: 判断 471"/>
        <xdr:cNvSpPr/>
      </xdr:nvSpPr>
      <xdr:spPr>
        <a:xfrm>
          <a:off x="8699500" y="1656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51723</xdr:rowOff>
    </xdr:from>
    <xdr:ext cx="599010" cy="259045"/>
    <xdr:sp macro="" textlink="">
      <xdr:nvSpPr>
        <xdr:cNvPr id="473" name="テキスト ボックス 472"/>
        <xdr:cNvSpPr txBox="1"/>
      </xdr:nvSpPr>
      <xdr:spPr>
        <a:xfrm>
          <a:off x="8450795" y="1633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134961</xdr:rowOff>
    </xdr:from>
    <xdr:to>
      <xdr:col>41</xdr:col>
      <xdr:colOff>50800</xdr:colOff>
      <xdr:row>97</xdr:row>
      <xdr:rowOff>8471</xdr:rowOff>
    </xdr:to>
    <xdr:cxnSp macro="">
      <xdr:nvCxnSpPr>
        <xdr:cNvPr id="474" name="直線コネクタ 473"/>
        <xdr:cNvCxnSpPr/>
      </xdr:nvCxnSpPr>
      <xdr:spPr>
        <a:xfrm>
          <a:off x="6972300" y="16079811"/>
          <a:ext cx="889000" cy="55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76516</xdr:rowOff>
    </xdr:from>
    <xdr:to>
      <xdr:col>41</xdr:col>
      <xdr:colOff>101600</xdr:colOff>
      <xdr:row>97</xdr:row>
      <xdr:rowOff>6666</xdr:rowOff>
    </xdr:to>
    <xdr:sp macro="" textlink="">
      <xdr:nvSpPr>
        <xdr:cNvPr id="475" name="フローチャート: 判断 474"/>
        <xdr:cNvSpPr/>
      </xdr:nvSpPr>
      <xdr:spPr>
        <a:xfrm>
          <a:off x="7810500" y="165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23193</xdr:rowOff>
    </xdr:from>
    <xdr:ext cx="599010" cy="259045"/>
    <xdr:sp macro="" textlink="">
      <xdr:nvSpPr>
        <xdr:cNvPr id="476" name="テキスト ボックス 475"/>
        <xdr:cNvSpPr txBox="1"/>
      </xdr:nvSpPr>
      <xdr:spPr>
        <a:xfrm>
          <a:off x="7561795" y="163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128304</xdr:rowOff>
    </xdr:from>
    <xdr:to>
      <xdr:col>36</xdr:col>
      <xdr:colOff>165100</xdr:colOff>
      <xdr:row>97</xdr:row>
      <xdr:rowOff>58454</xdr:rowOff>
    </xdr:to>
    <xdr:sp macro="" textlink="">
      <xdr:nvSpPr>
        <xdr:cNvPr id="477" name="フローチャート: 判断 476"/>
        <xdr:cNvSpPr/>
      </xdr:nvSpPr>
      <xdr:spPr>
        <a:xfrm>
          <a:off x="6921500" y="1658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49581</xdr:rowOff>
    </xdr:from>
    <xdr:ext cx="599010" cy="259045"/>
    <xdr:sp macro="" textlink="">
      <xdr:nvSpPr>
        <xdr:cNvPr id="478" name="テキスト ボックス 477"/>
        <xdr:cNvSpPr txBox="1"/>
      </xdr:nvSpPr>
      <xdr:spPr>
        <a:xfrm>
          <a:off x="6672795" y="1668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87722</xdr:rowOff>
    </xdr:from>
    <xdr:to>
      <xdr:col>55</xdr:col>
      <xdr:colOff>50800</xdr:colOff>
      <xdr:row>98</xdr:row>
      <xdr:rowOff>17872</xdr:rowOff>
    </xdr:to>
    <xdr:sp macro="" textlink="">
      <xdr:nvSpPr>
        <xdr:cNvPr id="484" name="楕円 483"/>
        <xdr:cNvSpPr/>
      </xdr:nvSpPr>
      <xdr:spPr>
        <a:xfrm>
          <a:off x="10426700" y="1671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66149</xdr:rowOff>
    </xdr:from>
    <xdr:ext cx="534377" cy="259045"/>
    <xdr:sp macro="" textlink="">
      <xdr:nvSpPr>
        <xdr:cNvPr id="485" name="土木費該当値テキスト"/>
        <xdr:cNvSpPr txBox="1"/>
      </xdr:nvSpPr>
      <xdr:spPr>
        <a:xfrm>
          <a:off x="10528300" y="1669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9282</xdr:rowOff>
    </xdr:from>
    <xdr:to>
      <xdr:col>50</xdr:col>
      <xdr:colOff>165100</xdr:colOff>
      <xdr:row>96</xdr:row>
      <xdr:rowOff>110882</xdr:rowOff>
    </xdr:to>
    <xdr:sp macro="" textlink="">
      <xdr:nvSpPr>
        <xdr:cNvPr id="486" name="楕円 485"/>
        <xdr:cNvSpPr/>
      </xdr:nvSpPr>
      <xdr:spPr>
        <a:xfrm>
          <a:off x="9588500" y="1646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127409</xdr:rowOff>
    </xdr:from>
    <xdr:ext cx="599010" cy="259045"/>
    <xdr:sp macro="" textlink="">
      <xdr:nvSpPr>
        <xdr:cNvPr id="487" name="テキスト ボックス 486"/>
        <xdr:cNvSpPr txBox="1"/>
      </xdr:nvSpPr>
      <xdr:spPr>
        <a:xfrm>
          <a:off x="9339795" y="16243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26169</xdr:rowOff>
    </xdr:from>
    <xdr:to>
      <xdr:col>46</xdr:col>
      <xdr:colOff>38100</xdr:colOff>
      <xdr:row>98</xdr:row>
      <xdr:rowOff>127769</xdr:rowOff>
    </xdr:to>
    <xdr:sp macro="" textlink="">
      <xdr:nvSpPr>
        <xdr:cNvPr id="488" name="楕円 487"/>
        <xdr:cNvSpPr/>
      </xdr:nvSpPr>
      <xdr:spPr>
        <a:xfrm>
          <a:off x="8699500" y="1682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118896</xdr:rowOff>
    </xdr:from>
    <xdr:ext cx="534377" cy="259045"/>
    <xdr:sp macro="" textlink="">
      <xdr:nvSpPr>
        <xdr:cNvPr id="489" name="テキスト ボックス 488"/>
        <xdr:cNvSpPr txBox="1"/>
      </xdr:nvSpPr>
      <xdr:spPr>
        <a:xfrm>
          <a:off x="8483111" y="1692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129121</xdr:rowOff>
    </xdr:from>
    <xdr:to>
      <xdr:col>41</xdr:col>
      <xdr:colOff>101600</xdr:colOff>
      <xdr:row>97</xdr:row>
      <xdr:rowOff>59271</xdr:rowOff>
    </xdr:to>
    <xdr:sp macro="" textlink="">
      <xdr:nvSpPr>
        <xdr:cNvPr id="490" name="楕円 489"/>
        <xdr:cNvSpPr/>
      </xdr:nvSpPr>
      <xdr:spPr>
        <a:xfrm>
          <a:off x="7810500" y="1658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50398</xdr:rowOff>
    </xdr:from>
    <xdr:ext cx="599010" cy="259045"/>
    <xdr:sp macro="" textlink="">
      <xdr:nvSpPr>
        <xdr:cNvPr id="491" name="テキスト ボックス 490"/>
        <xdr:cNvSpPr txBox="1"/>
      </xdr:nvSpPr>
      <xdr:spPr>
        <a:xfrm>
          <a:off x="7561795" y="1668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84161</xdr:rowOff>
    </xdr:from>
    <xdr:to>
      <xdr:col>36</xdr:col>
      <xdr:colOff>165100</xdr:colOff>
      <xdr:row>94</xdr:row>
      <xdr:rowOff>14311</xdr:rowOff>
    </xdr:to>
    <xdr:sp macro="" textlink="">
      <xdr:nvSpPr>
        <xdr:cNvPr id="492" name="楕円 491"/>
        <xdr:cNvSpPr/>
      </xdr:nvSpPr>
      <xdr:spPr>
        <a:xfrm>
          <a:off x="6921500" y="1602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30838</xdr:rowOff>
    </xdr:from>
    <xdr:ext cx="599010" cy="259045"/>
    <xdr:sp macro="" textlink="">
      <xdr:nvSpPr>
        <xdr:cNvPr id="493" name="テキスト ボックス 492"/>
        <xdr:cNvSpPr txBox="1"/>
      </xdr:nvSpPr>
      <xdr:spPr>
        <a:xfrm>
          <a:off x="6672795" y="15804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107221</xdr:rowOff>
    </xdr:from>
    <xdr:to>
      <xdr:col>85</xdr:col>
      <xdr:colOff>126364</xdr:colOff>
      <xdr:row>38</xdr:row>
      <xdr:rowOff>68720</xdr:rowOff>
    </xdr:to>
    <xdr:cxnSp macro="">
      <xdr:nvCxnSpPr>
        <xdr:cNvPr id="515" name="直線コネクタ 514"/>
        <xdr:cNvCxnSpPr/>
      </xdr:nvCxnSpPr>
      <xdr:spPr>
        <a:xfrm flipV="1">
          <a:off x="16317595" y="5422171"/>
          <a:ext cx="1269" cy="1161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72547</xdr:rowOff>
    </xdr:from>
    <xdr:ext cx="534377" cy="259045"/>
    <xdr:sp macro="" textlink="">
      <xdr:nvSpPr>
        <xdr:cNvPr id="516" name="消防費最小値テキスト"/>
        <xdr:cNvSpPr txBox="1"/>
      </xdr:nvSpPr>
      <xdr:spPr>
        <a:xfrm>
          <a:off x="16370300" y="658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68720</xdr:rowOff>
    </xdr:from>
    <xdr:to>
      <xdr:col>86</xdr:col>
      <xdr:colOff>25400</xdr:colOff>
      <xdr:row>38</xdr:row>
      <xdr:rowOff>68720</xdr:rowOff>
    </xdr:to>
    <xdr:cxnSp macro="">
      <xdr:nvCxnSpPr>
        <xdr:cNvPr id="517" name="直線コネクタ 516"/>
        <xdr:cNvCxnSpPr/>
      </xdr:nvCxnSpPr>
      <xdr:spPr>
        <a:xfrm>
          <a:off x="16230600" y="658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53898</xdr:rowOff>
    </xdr:from>
    <xdr:ext cx="599010" cy="259045"/>
    <xdr:sp macro="" textlink="">
      <xdr:nvSpPr>
        <xdr:cNvPr id="518" name="消防費最大値テキスト"/>
        <xdr:cNvSpPr txBox="1"/>
      </xdr:nvSpPr>
      <xdr:spPr>
        <a:xfrm>
          <a:off x="16370300" y="519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107221</xdr:rowOff>
    </xdr:from>
    <xdr:to>
      <xdr:col>86</xdr:col>
      <xdr:colOff>25400</xdr:colOff>
      <xdr:row>31</xdr:row>
      <xdr:rowOff>107221</xdr:rowOff>
    </xdr:to>
    <xdr:cxnSp macro="">
      <xdr:nvCxnSpPr>
        <xdr:cNvPr id="519" name="直線コネクタ 518"/>
        <xdr:cNvCxnSpPr/>
      </xdr:nvCxnSpPr>
      <xdr:spPr>
        <a:xfrm>
          <a:off x="16230600" y="542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142055</xdr:rowOff>
    </xdr:from>
    <xdr:to>
      <xdr:col>85</xdr:col>
      <xdr:colOff>127000</xdr:colOff>
      <xdr:row>37</xdr:row>
      <xdr:rowOff>137620</xdr:rowOff>
    </xdr:to>
    <xdr:cxnSp macro="">
      <xdr:nvCxnSpPr>
        <xdr:cNvPr id="520" name="直線コネクタ 519"/>
        <xdr:cNvCxnSpPr/>
      </xdr:nvCxnSpPr>
      <xdr:spPr>
        <a:xfrm flipV="1">
          <a:off x="15481300" y="6314255"/>
          <a:ext cx="838200" cy="16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39452</xdr:rowOff>
    </xdr:from>
    <xdr:ext cx="534377" cy="259045"/>
    <xdr:sp macro="" textlink="">
      <xdr:nvSpPr>
        <xdr:cNvPr id="521" name="消防費平均値テキスト"/>
        <xdr:cNvSpPr txBox="1"/>
      </xdr:nvSpPr>
      <xdr:spPr>
        <a:xfrm>
          <a:off x="16370300" y="6383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61025</xdr:rowOff>
    </xdr:from>
    <xdr:to>
      <xdr:col>85</xdr:col>
      <xdr:colOff>177800</xdr:colOff>
      <xdr:row>37</xdr:row>
      <xdr:rowOff>162624</xdr:rowOff>
    </xdr:to>
    <xdr:sp macro="" textlink="">
      <xdr:nvSpPr>
        <xdr:cNvPr id="522" name="フローチャート: 判断 521"/>
        <xdr:cNvSpPr/>
      </xdr:nvSpPr>
      <xdr:spPr>
        <a:xfrm>
          <a:off x="162687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137620</xdr:rowOff>
    </xdr:from>
    <xdr:to>
      <xdr:col>81</xdr:col>
      <xdr:colOff>50800</xdr:colOff>
      <xdr:row>38</xdr:row>
      <xdr:rowOff>8278</xdr:rowOff>
    </xdr:to>
    <xdr:cxnSp macro="">
      <xdr:nvCxnSpPr>
        <xdr:cNvPr id="523" name="直線コネクタ 522"/>
        <xdr:cNvCxnSpPr/>
      </xdr:nvCxnSpPr>
      <xdr:spPr>
        <a:xfrm flipV="1">
          <a:off x="14592300" y="6481270"/>
          <a:ext cx="889000" cy="4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37397</xdr:rowOff>
    </xdr:from>
    <xdr:to>
      <xdr:col>81</xdr:col>
      <xdr:colOff>101600</xdr:colOff>
      <xdr:row>37</xdr:row>
      <xdr:rowOff>138997</xdr:rowOff>
    </xdr:to>
    <xdr:sp macro="" textlink="">
      <xdr:nvSpPr>
        <xdr:cNvPr id="524" name="フローチャート: 判断 523"/>
        <xdr:cNvSpPr/>
      </xdr:nvSpPr>
      <xdr:spPr>
        <a:xfrm>
          <a:off x="15430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155524</xdr:rowOff>
    </xdr:from>
    <xdr:ext cx="534377" cy="259045"/>
    <xdr:sp macro="" textlink="">
      <xdr:nvSpPr>
        <xdr:cNvPr id="525" name="テキスト ボックス 524"/>
        <xdr:cNvSpPr txBox="1"/>
      </xdr:nvSpPr>
      <xdr:spPr>
        <a:xfrm>
          <a:off x="15214111" y="615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112291</xdr:rowOff>
    </xdr:from>
    <xdr:to>
      <xdr:col>76</xdr:col>
      <xdr:colOff>114300</xdr:colOff>
      <xdr:row>38</xdr:row>
      <xdr:rowOff>8278</xdr:rowOff>
    </xdr:to>
    <xdr:cxnSp macro="">
      <xdr:nvCxnSpPr>
        <xdr:cNvPr id="526" name="直線コネクタ 525"/>
        <xdr:cNvCxnSpPr/>
      </xdr:nvCxnSpPr>
      <xdr:spPr>
        <a:xfrm>
          <a:off x="13703300" y="6455941"/>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147659</xdr:rowOff>
    </xdr:from>
    <xdr:to>
      <xdr:col>76</xdr:col>
      <xdr:colOff>165100</xdr:colOff>
      <xdr:row>37</xdr:row>
      <xdr:rowOff>77809</xdr:rowOff>
    </xdr:to>
    <xdr:sp macro="" textlink="">
      <xdr:nvSpPr>
        <xdr:cNvPr id="527" name="フローチャート: 判断 526"/>
        <xdr:cNvSpPr/>
      </xdr:nvSpPr>
      <xdr:spPr>
        <a:xfrm>
          <a:off x="14541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94336</xdr:rowOff>
    </xdr:from>
    <xdr:ext cx="534377" cy="259045"/>
    <xdr:sp macro="" textlink="">
      <xdr:nvSpPr>
        <xdr:cNvPr id="528" name="テキスト ボックス 527"/>
        <xdr:cNvSpPr txBox="1"/>
      </xdr:nvSpPr>
      <xdr:spPr>
        <a:xfrm>
          <a:off x="14325111" y="60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112291</xdr:rowOff>
    </xdr:from>
    <xdr:to>
      <xdr:col>71</xdr:col>
      <xdr:colOff>177800</xdr:colOff>
      <xdr:row>37</xdr:row>
      <xdr:rowOff>171265</xdr:rowOff>
    </xdr:to>
    <xdr:cxnSp macro="">
      <xdr:nvCxnSpPr>
        <xdr:cNvPr id="529" name="直線コネクタ 528"/>
        <xdr:cNvCxnSpPr/>
      </xdr:nvCxnSpPr>
      <xdr:spPr>
        <a:xfrm flipV="1">
          <a:off x="12814300" y="6455941"/>
          <a:ext cx="889000" cy="5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142150</xdr:rowOff>
    </xdr:from>
    <xdr:to>
      <xdr:col>72</xdr:col>
      <xdr:colOff>38100</xdr:colOff>
      <xdr:row>37</xdr:row>
      <xdr:rowOff>72300</xdr:rowOff>
    </xdr:to>
    <xdr:sp macro="" textlink="">
      <xdr:nvSpPr>
        <xdr:cNvPr id="530" name="フローチャート: 判断 529"/>
        <xdr:cNvSpPr/>
      </xdr:nvSpPr>
      <xdr:spPr>
        <a:xfrm>
          <a:off x="13652500" y="631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88827</xdr:rowOff>
    </xdr:from>
    <xdr:ext cx="534377" cy="259045"/>
    <xdr:sp macro="" textlink="">
      <xdr:nvSpPr>
        <xdr:cNvPr id="531" name="テキスト ボックス 530"/>
        <xdr:cNvSpPr txBox="1"/>
      </xdr:nvSpPr>
      <xdr:spPr>
        <a:xfrm>
          <a:off x="13436111" y="608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145314</xdr:rowOff>
    </xdr:from>
    <xdr:to>
      <xdr:col>67</xdr:col>
      <xdr:colOff>101600</xdr:colOff>
      <xdr:row>37</xdr:row>
      <xdr:rowOff>75464</xdr:rowOff>
    </xdr:to>
    <xdr:sp macro="" textlink="">
      <xdr:nvSpPr>
        <xdr:cNvPr id="532" name="フローチャート: 判断 531"/>
        <xdr:cNvSpPr/>
      </xdr:nvSpPr>
      <xdr:spPr>
        <a:xfrm>
          <a:off x="12763500" y="6317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91991</xdr:rowOff>
    </xdr:from>
    <xdr:ext cx="534377" cy="259045"/>
    <xdr:sp macro="" textlink="">
      <xdr:nvSpPr>
        <xdr:cNvPr id="533" name="テキスト ボックス 532"/>
        <xdr:cNvSpPr txBox="1"/>
      </xdr:nvSpPr>
      <xdr:spPr>
        <a:xfrm>
          <a:off x="12547111" y="609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91255</xdr:rowOff>
    </xdr:from>
    <xdr:to>
      <xdr:col>85</xdr:col>
      <xdr:colOff>177800</xdr:colOff>
      <xdr:row>37</xdr:row>
      <xdr:rowOff>21405</xdr:rowOff>
    </xdr:to>
    <xdr:sp macro="" textlink="">
      <xdr:nvSpPr>
        <xdr:cNvPr id="539" name="楕円 538"/>
        <xdr:cNvSpPr/>
      </xdr:nvSpPr>
      <xdr:spPr>
        <a:xfrm>
          <a:off x="16268700" y="626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114132</xdr:rowOff>
    </xdr:from>
    <xdr:ext cx="534377" cy="259045"/>
    <xdr:sp macro="" textlink="">
      <xdr:nvSpPr>
        <xdr:cNvPr id="540" name="消防費該当値テキスト"/>
        <xdr:cNvSpPr txBox="1"/>
      </xdr:nvSpPr>
      <xdr:spPr>
        <a:xfrm>
          <a:off x="16370300" y="611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86820</xdr:rowOff>
    </xdr:from>
    <xdr:to>
      <xdr:col>81</xdr:col>
      <xdr:colOff>101600</xdr:colOff>
      <xdr:row>38</xdr:row>
      <xdr:rowOff>16970</xdr:rowOff>
    </xdr:to>
    <xdr:sp macro="" textlink="">
      <xdr:nvSpPr>
        <xdr:cNvPr id="541" name="楕円 540"/>
        <xdr:cNvSpPr/>
      </xdr:nvSpPr>
      <xdr:spPr>
        <a:xfrm>
          <a:off x="15430500" y="64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8097</xdr:rowOff>
    </xdr:from>
    <xdr:ext cx="534377" cy="259045"/>
    <xdr:sp macro="" textlink="">
      <xdr:nvSpPr>
        <xdr:cNvPr id="542" name="テキスト ボックス 541"/>
        <xdr:cNvSpPr txBox="1"/>
      </xdr:nvSpPr>
      <xdr:spPr>
        <a:xfrm>
          <a:off x="15214111" y="652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128928</xdr:rowOff>
    </xdr:from>
    <xdr:to>
      <xdr:col>76</xdr:col>
      <xdr:colOff>165100</xdr:colOff>
      <xdr:row>38</xdr:row>
      <xdr:rowOff>59078</xdr:rowOff>
    </xdr:to>
    <xdr:sp macro="" textlink="">
      <xdr:nvSpPr>
        <xdr:cNvPr id="543" name="楕円 542"/>
        <xdr:cNvSpPr/>
      </xdr:nvSpPr>
      <xdr:spPr>
        <a:xfrm>
          <a:off x="14541500" y="647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50205</xdr:rowOff>
    </xdr:from>
    <xdr:ext cx="534377" cy="259045"/>
    <xdr:sp macro="" textlink="">
      <xdr:nvSpPr>
        <xdr:cNvPr id="544" name="テキスト ボックス 543"/>
        <xdr:cNvSpPr txBox="1"/>
      </xdr:nvSpPr>
      <xdr:spPr>
        <a:xfrm>
          <a:off x="14325111" y="656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61491</xdr:rowOff>
    </xdr:from>
    <xdr:to>
      <xdr:col>72</xdr:col>
      <xdr:colOff>38100</xdr:colOff>
      <xdr:row>37</xdr:row>
      <xdr:rowOff>163091</xdr:rowOff>
    </xdr:to>
    <xdr:sp macro="" textlink="">
      <xdr:nvSpPr>
        <xdr:cNvPr id="545" name="楕円 544"/>
        <xdr:cNvSpPr/>
      </xdr:nvSpPr>
      <xdr:spPr>
        <a:xfrm>
          <a:off x="13652500" y="640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154218</xdr:rowOff>
    </xdr:from>
    <xdr:ext cx="534377" cy="259045"/>
    <xdr:sp macro="" textlink="">
      <xdr:nvSpPr>
        <xdr:cNvPr id="546" name="テキスト ボックス 545"/>
        <xdr:cNvSpPr txBox="1"/>
      </xdr:nvSpPr>
      <xdr:spPr>
        <a:xfrm>
          <a:off x="13436111" y="649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120465</xdr:rowOff>
    </xdr:from>
    <xdr:to>
      <xdr:col>67</xdr:col>
      <xdr:colOff>101600</xdr:colOff>
      <xdr:row>38</xdr:row>
      <xdr:rowOff>50616</xdr:rowOff>
    </xdr:to>
    <xdr:sp macro="" textlink="">
      <xdr:nvSpPr>
        <xdr:cNvPr id="547" name="楕円 546"/>
        <xdr:cNvSpPr/>
      </xdr:nvSpPr>
      <xdr:spPr>
        <a:xfrm>
          <a:off x="12763500" y="64641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41742</xdr:rowOff>
    </xdr:from>
    <xdr:ext cx="534377" cy="259045"/>
    <xdr:sp macro="" textlink="">
      <xdr:nvSpPr>
        <xdr:cNvPr id="548" name="テキスト ボックス 547"/>
        <xdr:cNvSpPr txBox="1"/>
      </xdr:nvSpPr>
      <xdr:spPr>
        <a:xfrm>
          <a:off x="12547111" y="655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166199</xdr:rowOff>
    </xdr:from>
    <xdr:to>
      <xdr:col>85</xdr:col>
      <xdr:colOff>126364</xdr:colOff>
      <xdr:row>58</xdr:row>
      <xdr:rowOff>35892</xdr:rowOff>
    </xdr:to>
    <xdr:cxnSp macro="">
      <xdr:nvCxnSpPr>
        <xdr:cNvPr id="570" name="直線コネクタ 569"/>
        <xdr:cNvCxnSpPr/>
      </xdr:nvCxnSpPr>
      <xdr:spPr>
        <a:xfrm flipV="1">
          <a:off x="16317595" y="8738699"/>
          <a:ext cx="1269" cy="124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39719</xdr:rowOff>
    </xdr:from>
    <xdr:ext cx="534377" cy="259045"/>
    <xdr:sp macro="" textlink="">
      <xdr:nvSpPr>
        <xdr:cNvPr id="571" name="教育費最小値テキスト"/>
        <xdr:cNvSpPr txBox="1"/>
      </xdr:nvSpPr>
      <xdr:spPr>
        <a:xfrm>
          <a:off x="16370300" y="99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35892</xdr:rowOff>
    </xdr:from>
    <xdr:to>
      <xdr:col>86</xdr:col>
      <xdr:colOff>25400</xdr:colOff>
      <xdr:row>58</xdr:row>
      <xdr:rowOff>35892</xdr:rowOff>
    </xdr:to>
    <xdr:cxnSp macro="">
      <xdr:nvCxnSpPr>
        <xdr:cNvPr id="572" name="直線コネクタ 571"/>
        <xdr:cNvCxnSpPr/>
      </xdr:nvCxnSpPr>
      <xdr:spPr>
        <a:xfrm>
          <a:off x="16230600" y="997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112876</xdr:rowOff>
    </xdr:from>
    <xdr:ext cx="599010" cy="259045"/>
    <xdr:sp macro="" textlink="">
      <xdr:nvSpPr>
        <xdr:cNvPr id="573" name="教育費最大値テキスト"/>
        <xdr:cNvSpPr txBox="1"/>
      </xdr:nvSpPr>
      <xdr:spPr>
        <a:xfrm>
          <a:off x="16370300" y="851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166199</xdr:rowOff>
    </xdr:from>
    <xdr:to>
      <xdr:col>86</xdr:col>
      <xdr:colOff>25400</xdr:colOff>
      <xdr:row>50</xdr:row>
      <xdr:rowOff>166199</xdr:rowOff>
    </xdr:to>
    <xdr:cxnSp macro="">
      <xdr:nvCxnSpPr>
        <xdr:cNvPr id="574" name="直線コネクタ 573"/>
        <xdr:cNvCxnSpPr/>
      </xdr:nvCxnSpPr>
      <xdr:spPr>
        <a:xfrm>
          <a:off x="16230600" y="873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92343</xdr:rowOff>
    </xdr:from>
    <xdr:to>
      <xdr:col>85</xdr:col>
      <xdr:colOff>127000</xdr:colOff>
      <xdr:row>57</xdr:row>
      <xdr:rowOff>98241</xdr:rowOff>
    </xdr:to>
    <xdr:cxnSp macro="">
      <xdr:nvCxnSpPr>
        <xdr:cNvPr id="575" name="直線コネクタ 574"/>
        <xdr:cNvCxnSpPr/>
      </xdr:nvCxnSpPr>
      <xdr:spPr>
        <a:xfrm flipV="1">
          <a:off x="15481300" y="9864993"/>
          <a:ext cx="838200" cy="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2927</xdr:rowOff>
    </xdr:from>
    <xdr:ext cx="599010" cy="259045"/>
    <xdr:sp macro="" textlink="">
      <xdr:nvSpPr>
        <xdr:cNvPr id="576" name="教育費平均値テキスト"/>
        <xdr:cNvSpPr txBox="1"/>
      </xdr:nvSpPr>
      <xdr:spPr>
        <a:xfrm>
          <a:off x="16370300" y="9604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151500</xdr:rowOff>
    </xdr:from>
    <xdr:to>
      <xdr:col>85</xdr:col>
      <xdr:colOff>177800</xdr:colOff>
      <xdr:row>57</xdr:row>
      <xdr:rowOff>81650</xdr:rowOff>
    </xdr:to>
    <xdr:sp macro="" textlink="">
      <xdr:nvSpPr>
        <xdr:cNvPr id="577" name="フローチャート: 判断 576"/>
        <xdr:cNvSpPr/>
      </xdr:nvSpPr>
      <xdr:spPr>
        <a:xfrm>
          <a:off x="162687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98241</xdr:rowOff>
    </xdr:from>
    <xdr:to>
      <xdr:col>81</xdr:col>
      <xdr:colOff>50800</xdr:colOff>
      <xdr:row>57</xdr:row>
      <xdr:rowOff>102093</xdr:rowOff>
    </xdr:to>
    <xdr:cxnSp macro="">
      <xdr:nvCxnSpPr>
        <xdr:cNvPr id="578" name="直線コネクタ 577"/>
        <xdr:cNvCxnSpPr/>
      </xdr:nvCxnSpPr>
      <xdr:spPr>
        <a:xfrm flipV="1">
          <a:off x="14592300" y="9870891"/>
          <a:ext cx="889000" cy="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16176</xdr:rowOff>
    </xdr:from>
    <xdr:to>
      <xdr:col>81</xdr:col>
      <xdr:colOff>101600</xdr:colOff>
      <xdr:row>57</xdr:row>
      <xdr:rowOff>117776</xdr:rowOff>
    </xdr:to>
    <xdr:sp macro="" textlink="">
      <xdr:nvSpPr>
        <xdr:cNvPr id="579" name="フローチャート: 判断 578"/>
        <xdr:cNvSpPr/>
      </xdr:nvSpPr>
      <xdr:spPr>
        <a:xfrm>
          <a:off x="15430500" y="97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134303</xdr:rowOff>
    </xdr:from>
    <xdr:ext cx="599010" cy="259045"/>
    <xdr:sp macro="" textlink="">
      <xdr:nvSpPr>
        <xdr:cNvPr id="580" name="テキスト ボックス 579"/>
        <xdr:cNvSpPr txBox="1"/>
      </xdr:nvSpPr>
      <xdr:spPr>
        <a:xfrm>
          <a:off x="15181795" y="956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102093</xdr:rowOff>
    </xdr:from>
    <xdr:to>
      <xdr:col>76</xdr:col>
      <xdr:colOff>114300</xdr:colOff>
      <xdr:row>57</xdr:row>
      <xdr:rowOff>112426</xdr:rowOff>
    </xdr:to>
    <xdr:cxnSp macro="">
      <xdr:nvCxnSpPr>
        <xdr:cNvPr id="581" name="直線コネクタ 580"/>
        <xdr:cNvCxnSpPr/>
      </xdr:nvCxnSpPr>
      <xdr:spPr>
        <a:xfrm flipV="1">
          <a:off x="13703300" y="9874743"/>
          <a:ext cx="889000" cy="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39922</xdr:rowOff>
    </xdr:from>
    <xdr:to>
      <xdr:col>76</xdr:col>
      <xdr:colOff>165100</xdr:colOff>
      <xdr:row>57</xdr:row>
      <xdr:rowOff>141522</xdr:rowOff>
    </xdr:to>
    <xdr:sp macro="" textlink="">
      <xdr:nvSpPr>
        <xdr:cNvPr id="582" name="フローチャート: 判断 581"/>
        <xdr:cNvSpPr/>
      </xdr:nvSpPr>
      <xdr:spPr>
        <a:xfrm>
          <a:off x="14541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158049</xdr:rowOff>
    </xdr:from>
    <xdr:ext cx="534377" cy="259045"/>
    <xdr:sp macro="" textlink="">
      <xdr:nvSpPr>
        <xdr:cNvPr id="583" name="テキスト ボックス 582"/>
        <xdr:cNvSpPr txBox="1"/>
      </xdr:nvSpPr>
      <xdr:spPr>
        <a:xfrm>
          <a:off x="14325111" y="9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96524</xdr:rowOff>
    </xdr:from>
    <xdr:to>
      <xdr:col>71</xdr:col>
      <xdr:colOff>177800</xdr:colOff>
      <xdr:row>57</xdr:row>
      <xdr:rowOff>112426</xdr:rowOff>
    </xdr:to>
    <xdr:cxnSp macro="">
      <xdr:nvCxnSpPr>
        <xdr:cNvPr id="584" name="直線コネクタ 583"/>
        <xdr:cNvCxnSpPr/>
      </xdr:nvCxnSpPr>
      <xdr:spPr>
        <a:xfrm>
          <a:off x="12814300" y="9869174"/>
          <a:ext cx="889000" cy="1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118351</xdr:rowOff>
    </xdr:from>
    <xdr:to>
      <xdr:col>72</xdr:col>
      <xdr:colOff>38100</xdr:colOff>
      <xdr:row>57</xdr:row>
      <xdr:rowOff>48501</xdr:rowOff>
    </xdr:to>
    <xdr:sp macro="" textlink="">
      <xdr:nvSpPr>
        <xdr:cNvPr id="585" name="フローチャート: 判断 584"/>
        <xdr:cNvSpPr/>
      </xdr:nvSpPr>
      <xdr:spPr>
        <a:xfrm>
          <a:off x="13652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65028</xdr:rowOff>
    </xdr:from>
    <xdr:ext cx="599010" cy="259045"/>
    <xdr:sp macro="" textlink="">
      <xdr:nvSpPr>
        <xdr:cNvPr id="586" name="テキスト ボックス 585"/>
        <xdr:cNvSpPr txBox="1"/>
      </xdr:nvSpPr>
      <xdr:spPr>
        <a:xfrm>
          <a:off x="13403795"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10360</xdr:rowOff>
    </xdr:from>
    <xdr:to>
      <xdr:col>67</xdr:col>
      <xdr:colOff>101600</xdr:colOff>
      <xdr:row>57</xdr:row>
      <xdr:rowOff>111960</xdr:rowOff>
    </xdr:to>
    <xdr:sp macro="" textlink="">
      <xdr:nvSpPr>
        <xdr:cNvPr id="587" name="フローチャート: 判断 586"/>
        <xdr:cNvSpPr/>
      </xdr:nvSpPr>
      <xdr:spPr>
        <a:xfrm>
          <a:off x="12763500" y="978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128487</xdr:rowOff>
    </xdr:from>
    <xdr:ext cx="599010" cy="259045"/>
    <xdr:sp macro="" textlink="">
      <xdr:nvSpPr>
        <xdr:cNvPr id="588" name="テキスト ボックス 587"/>
        <xdr:cNvSpPr txBox="1"/>
      </xdr:nvSpPr>
      <xdr:spPr>
        <a:xfrm>
          <a:off x="12514795" y="955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41543</xdr:rowOff>
    </xdr:from>
    <xdr:to>
      <xdr:col>85</xdr:col>
      <xdr:colOff>177800</xdr:colOff>
      <xdr:row>57</xdr:row>
      <xdr:rowOff>143143</xdr:rowOff>
    </xdr:to>
    <xdr:sp macro="" textlink="">
      <xdr:nvSpPr>
        <xdr:cNvPr id="594" name="楕円 593"/>
        <xdr:cNvSpPr/>
      </xdr:nvSpPr>
      <xdr:spPr>
        <a:xfrm>
          <a:off x="16268700" y="981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129927</xdr:rowOff>
    </xdr:from>
    <xdr:ext cx="534377" cy="259045"/>
    <xdr:sp macro="" textlink="">
      <xdr:nvSpPr>
        <xdr:cNvPr id="595" name="教育費該当値テキスト"/>
        <xdr:cNvSpPr txBox="1"/>
      </xdr:nvSpPr>
      <xdr:spPr>
        <a:xfrm>
          <a:off x="16370300" y="973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47441</xdr:rowOff>
    </xdr:from>
    <xdr:to>
      <xdr:col>81</xdr:col>
      <xdr:colOff>101600</xdr:colOff>
      <xdr:row>57</xdr:row>
      <xdr:rowOff>149041</xdr:rowOff>
    </xdr:to>
    <xdr:sp macro="" textlink="">
      <xdr:nvSpPr>
        <xdr:cNvPr id="596" name="楕円 595"/>
        <xdr:cNvSpPr/>
      </xdr:nvSpPr>
      <xdr:spPr>
        <a:xfrm>
          <a:off x="15430500" y="982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140168</xdr:rowOff>
    </xdr:from>
    <xdr:ext cx="534377" cy="259045"/>
    <xdr:sp macro="" textlink="">
      <xdr:nvSpPr>
        <xdr:cNvPr id="597" name="テキスト ボックス 596"/>
        <xdr:cNvSpPr txBox="1"/>
      </xdr:nvSpPr>
      <xdr:spPr>
        <a:xfrm>
          <a:off x="15214111" y="991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51293</xdr:rowOff>
    </xdr:from>
    <xdr:to>
      <xdr:col>76</xdr:col>
      <xdr:colOff>165100</xdr:colOff>
      <xdr:row>57</xdr:row>
      <xdr:rowOff>152893</xdr:rowOff>
    </xdr:to>
    <xdr:sp macro="" textlink="">
      <xdr:nvSpPr>
        <xdr:cNvPr id="598" name="楕円 597"/>
        <xdr:cNvSpPr/>
      </xdr:nvSpPr>
      <xdr:spPr>
        <a:xfrm>
          <a:off x="14541500" y="982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144020</xdr:rowOff>
    </xdr:from>
    <xdr:ext cx="534377" cy="259045"/>
    <xdr:sp macro="" textlink="">
      <xdr:nvSpPr>
        <xdr:cNvPr id="599" name="テキスト ボックス 598"/>
        <xdr:cNvSpPr txBox="1"/>
      </xdr:nvSpPr>
      <xdr:spPr>
        <a:xfrm>
          <a:off x="14325111" y="991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61626</xdr:rowOff>
    </xdr:from>
    <xdr:to>
      <xdr:col>72</xdr:col>
      <xdr:colOff>38100</xdr:colOff>
      <xdr:row>57</xdr:row>
      <xdr:rowOff>163226</xdr:rowOff>
    </xdr:to>
    <xdr:sp macro="" textlink="">
      <xdr:nvSpPr>
        <xdr:cNvPr id="600" name="楕円 599"/>
        <xdr:cNvSpPr/>
      </xdr:nvSpPr>
      <xdr:spPr>
        <a:xfrm>
          <a:off x="13652500" y="98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154353</xdr:rowOff>
    </xdr:from>
    <xdr:ext cx="534377" cy="259045"/>
    <xdr:sp macro="" textlink="">
      <xdr:nvSpPr>
        <xdr:cNvPr id="601" name="テキスト ボックス 600"/>
        <xdr:cNvSpPr txBox="1"/>
      </xdr:nvSpPr>
      <xdr:spPr>
        <a:xfrm>
          <a:off x="13436111" y="992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45724</xdr:rowOff>
    </xdr:from>
    <xdr:to>
      <xdr:col>67</xdr:col>
      <xdr:colOff>101600</xdr:colOff>
      <xdr:row>57</xdr:row>
      <xdr:rowOff>147324</xdr:rowOff>
    </xdr:to>
    <xdr:sp macro="" textlink="">
      <xdr:nvSpPr>
        <xdr:cNvPr id="602" name="楕円 601"/>
        <xdr:cNvSpPr/>
      </xdr:nvSpPr>
      <xdr:spPr>
        <a:xfrm>
          <a:off x="12763500" y="981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138451</xdr:rowOff>
    </xdr:from>
    <xdr:ext cx="534377" cy="259045"/>
    <xdr:sp macro="" textlink="">
      <xdr:nvSpPr>
        <xdr:cNvPr id="603" name="テキスト ボックス 602"/>
        <xdr:cNvSpPr txBox="1"/>
      </xdr:nvSpPr>
      <xdr:spPr>
        <a:xfrm>
          <a:off x="12547111" y="991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7" name="テキスト ボックス 61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64228</xdr:rowOff>
    </xdr:from>
    <xdr:to>
      <xdr:col>85</xdr:col>
      <xdr:colOff>126364</xdr:colOff>
      <xdr:row>78</xdr:row>
      <xdr:rowOff>139700</xdr:rowOff>
    </xdr:to>
    <xdr:cxnSp macro="">
      <xdr:nvCxnSpPr>
        <xdr:cNvPr id="625" name="直線コネクタ 624"/>
        <xdr:cNvCxnSpPr/>
      </xdr:nvCxnSpPr>
      <xdr:spPr>
        <a:xfrm flipV="1">
          <a:off x="16317595" y="12065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169058</xdr:rowOff>
    </xdr:from>
    <xdr:ext cx="249299" cy="259045"/>
    <xdr:sp macro="" textlink="">
      <xdr:nvSpPr>
        <xdr:cNvPr id="626" name="災害復旧費最小値テキスト"/>
        <xdr:cNvSpPr txBox="1"/>
      </xdr:nvSpPr>
      <xdr:spPr>
        <a:xfrm>
          <a:off x="16370300" y="1354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10905</xdr:rowOff>
    </xdr:from>
    <xdr:ext cx="599010" cy="259045"/>
    <xdr:sp macro="" textlink="">
      <xdr:nvSpPr>
        <xdr:cNvPr id="628" name="災害復旧費最大値テキスト"/>
        <xdr:cNvSpPr txBox="1"/>
      </xdr:nvSpPr>
      <xdr:spPr>
        <a:xfrm>
          <a:off x="16370300" y="1184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633,015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64228</xdr:rowOff>
    </xdr:from>
    <xdr:to>
      <xdr:col>86</xdr:col>
      <xdr:colOff>25400</xdr:colOff>
      <xdr:row>70</xdr:row>
      <xdr:rowOff>64228</xdr:rowOff>
    </xdr:to>
    <xdr:cxnSp macro="">
      <xdr:nvCxnSpPr>
        <xdr:cNvPr id="629" name="直線コネクタ 628"/>
        <xdr:cNvCxnSpPr/>
      </xdr:nvCxnSpPr>
      <xdr:spPr>
        <a:xfrm>
          <a:off x="16230600" y="1206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134179</xdr:rowOff>
    </xdr:from>
    <xdr:to>
      <xdr:col>85</xdr:col>
      <xdr:colOff>127000</xdr:colOff>
      <xdr:row>78</xdr:row>
      <xdr:rowOff>139700</xdr:rowOff>
    </xdr:to>
    <xdr:cxnSp macro="">
      <xdr:nvCxnSpPr>
        <xdr:cNvPr id="630" name="直線コネクタ 629"/>
        <xdr:cNvCxnSpPr/>
      </xdr:nvCxnSpPr>
      <xdr:spPr>
        <a:xfrm>
          <a:off x="15481300" y="13507279"/>
          <a:ext cx="838200" cy="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86507</xdr:rowOff>
    </xdr:from>
    <xdr:ext cx="534377" cy="259045"/>
    <xdr:sp macro="" textlink="">
      <xdr:nvSpPr>
        <xdr:cNvPr id="631" name="災害復旧費平均値テキスト"/>
        <xdr:cNvSpPr txBox="1"/>
      </xdr:nvSpPr>
      <xdr:spPr>
        <a:xfrm>
          <a:off x="16370300" y="13288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63630</xdr:rowOff>
    </xdr:from>
    <xdr:to>
      <xdr:col>85</xdr:col>
      <xdr:colOff>177800</xdr:colOff>
      <xdr:row>78</xdr:row>
      <xdr:rowOff>165230</xdr:rowOff>
    </xdr:to>
    <xdr:sp macro="" textlink="">
      <xdr:nvSpPr>
        <xdr:cNvPr id="632" name="フローチャート: 判断 631"/>
        <xdr:cNvSpPr/>
      </xdr:nvSpPr>
      <xdr:spPr>
        <a:xfrm>
          <a:off x="162687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134179</xdr:rowOff>
    </xdr:from>
    <xdr:to>
      <xdr:col>81</xdr:col>
      <xdr:colOff>50800</xdr:colOff>
      <xdr:row>78</xdr:row>
      <xdr:rowOff>138781</xdr:rowOff>
    </xdr:to>
    <xdr:cxnSp macro="">
      <xdr:nvCxnSpPr>
        <xdr:cNvPr id="633" name="直線コネクタ 632"/>
        <xdr:cNvCxnSpPr/>
      </xdr:nvCxnSpPr>
      <xdr:spPr>
        <a:xfrm flipV="1">
          <a:off x="14592300" y="13507279"/>
          <a:ext cx="889000" cy="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68880</xdr:rowOff>
    </xdr:from>
    <xdr:to>
      <xdr:col>81</xdr:col>
      <xdr:colOff>101600</xdr:colOff>
      <xdr:row>78</xdr:row>
      <xdr:rowOff>170480</xdr:rowOff>
    </xdr:to>
    <xdr:sp macro="" textlink="">
      <xdr:nvSpPr>
        <xdr:cNvPr id="634" name="フローチャート: 判断 633"/>
        <xdr:cNvSpPr/>
      </xdr:nvSpPr>
      <xdr:spPr>
        <a:xfrm>
          <a:off x="15430500" y="1344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15557</xdr:rowOff>
    </xdr:from>
    <xdr:ext cx="469744" cy="259045"/>
    <xdr:sp macro="" textlink="">
      <xdr:nvSpPr>
        <xdr:cNvPr id="635" name="テキスト ボックス 634"/>
        <xdr:cNvSpPr txBox="1"/>
      </xdr:nvSpPr>
      <xdr:spPr>
        <a:xfrm>
          <a:off x="15246428" y="1321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126647</xdr:rowOff>
    </xdr:from>
    <xdr:to>
      <xdr:col>76</xdr:col>
      <xdr:colOff>114300</xdr:colOff>
      <xdr:row>78</xdr:row>
      <xdr:rowOff>138781</xdr:rowOff>
    </xdr:to>
    <xdr:cxnSp macro="">
      <xdr:nvCxnSpPr>
        <xdr:cNvPr id="636" name="直線コネクタ 635"/>
        <xdr:cNvCxnSpPr/>
      </xdr:nvCxnSpPr>
      <xdr:spPr>
        <a:xfrm>
          <a:off x="13703300" y="13499747"/>
          <a:ext cx="889000" cy="1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61254</xdr:rowOff>
    </xdr:from>
    <xdr:to>
      <xdr:col>76</xdr:col>
      <xdr:colOff>165100</xdr:colOff>
      <xdr:row>78</xdr:row>
      <xdr:rowOff>162854</xdr:rowOff>
    </xdr:to>
    <xdr:sp macro="" textlink="">
      <xdr:nvSpPr>
        <xdr:cNvPr id="637" name="フローチャート: 判断 636"/>
        <xdr:cNvSpPr/>
      </xdr:nvSpPr>
      <xdr:spPr>
        <a:xfrm>
          <a:off x="14541500" y="1343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7931</xdr:rowOff>
    </xdr:from>
    <xdr:ext cx="534377" cy="259045"/>
    <xdr:sp macro="" textlink="">
      <xdr:nvSpPr>
        <xdr:cNvPr id="638" name="テキスト ボックス 637"/>
        <xdr:cNvSpPr txBox="1"/>
      </xdr:nvSpPr>
      <xdr:spPr>
        <a:xfrm>
          <a:off x="14325111" y="1320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126647</xdr:rowOff>
    </xdr:from>
    <xdr:to>
      <xdr:col>71</xdr:col>
      <xdr:colOff>177800</xdr:colOff>
      <xdr:row>78</xdr:row>
      <xdr:rowOff>138136</xdr:rowOff>
    </xdr:to>
    <xdr:cxnSp macro="">
      <xdr:nvCxnSpPr>
        <xdr:cNvPr id="639" name="直線コネクタ 638"/>
        <xdr:cNvCxnSpPr/>
      </xdr:nvCxnSpPr>
      <xdr:spPr>
        <a:xfrm flipV="1">
          <a:off x="12814300" y="13499747"/>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56355</xdr:rowOff>
    </xdr:from>
    <xdr:to>
      <xdr:col>72</xdr:col>
      <xdr:colOff>38100</xdr:colOff>
      <xdr:row>78</xdr:row>
      <xdr:rowOff>157955</xdr:rowOff>
    </xdr:to>
    <xdr:sp macro="" textlink="">
      <xdr:nvSpPr>
        <xdr:cNvPr id="640" name="フローチャート: 判断 639"/>
        <xdr:cNvSpPr/>
      </xdr:nvSpPr>
      <xdr:spPr>
        <a:xfrm>
          <a:off x="13652500" y="1342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3032</xdr:rowOff>
    </xdr:from>
    <xdr:ext cx="534377" cy="259045"/>
    <xdr:sp macro="" textlink="">
      <xdr:nvSpPr>
        <xdr:cNvPr id="641" name="テキスト ボックス 640"/>
        <xdr:cNvSpPr txBox="1"/>
      </xdr:nvSpPr>
      <xdr:spPr>
        <a:xfrm>
          <a:off x="13436111" y="1320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53046</xdr:rowOff>
    </xdr:from>
    <xdr:to>
      <xdr:col>67</xdr:col>
      <xdr:colOff>101600</xdr:colOff>
      <xdr:row>78</xdr:row>
      <xdr:rowOff>154646</xdr:rowOff>
    </xdr:to>
    <xdr:sp macro="" textlink="">
      <xdr:nvSpPr>
        <xdr:cNvPr id="642" name="フローチャート: 判断 641"/>
        <xdr:cNvSpPr/>
      </xdr:nvSpPr>
      <xdr:spPr>
        <a:xfrm>
          <a:off x="12763500" y="13426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171173</xdr:rowOff>
    </xdr:from>
    <xdr:ext cx="534377" cy="259045"/>
    <xdr:sp macro="" textlink="">
      <xdr:nvSpPr>
        <xdr:cNvPr id="643" name="テキスト ボックス 642"/>
        <xdr:cNvSpPr txBox="1"/>
      </xdr:nvSpPr>
      <xdr:spPr>
        <a:xfrm>
          <a:off x="12547111" y="1320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9" name="楕円 648"/>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42058</xdr:rowOff>
    </xdr:from>
    <xdr:ext cx="249299" cy="259045"/>
    <xdr:sp macro="" textlink="">
      <xdr:nvSpPr>
        <xdr:cNvPr id="650" name="災害復旧費該当値テキスト"/>
        <xdr:cNvSpPr txBox="1"/>
      </xdr:nvSpPr>
      <xdr:spPr>
        <a:xfrm>
          <a:off x="16370300" y="1341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83379</xdr:rowOff>
    </xdr:from>
    <xdr:to>
      <xdr:col>81</xdr:col>
      <xdr:colOff>101600</xdr:colOff>
      <xdr:row>79</xdr:row>
      <xdr:rowOff>13529</xdr:rowOff>
    </xdr:to>
    <xdr:sp macro="" textlink="">
      <xdr:nvSpPr>
        <xdr:cNvPr id="651" name="楕円 650"/>
        <xdr:cNvSpPr/>
      </xdr:nvSpPr>
      <xdr:spPr>
        <a:xfrm>
          <a:off x="15430500" y="1345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4656</xdr:rowOff>
    </xdr:from>
    <xdr:ext cx="469744" cy="259045"/>
    <xdr:sp macro="" textlink="">
      <xdr:nvSpPr>
        <xdr:cNvPr id="652" name="テキスト ボックス 651"/>
        <xdr:cNvSpPr txBox="1"/>
      </xdr:nvSpPr>
      <xdr:spPr>
        <a:xfrm>
          <a:off x="15246428" y="1354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87981</xdr:rowOff>
    </xdr:from>
    <xdr:to>
      <xdr:col>76</xdr:col>
      <xdr:colOff>165100</xdr:colOff>
      <xdr:row>79</xdr:row>
      <xdr:rowOff>18131</xdr:rowOff>
    </xdr:to>
    <xdr:sp macro="" textlink="">
      <xdr:nvSpPr>
        <xdr:cNvPr id="653" name="楕円 652"/>
        <xdr:cNvSpPr/>
      </xdr:nvSpPr>
      <xdr:spPr>
        <a:xfrm>
          <a:off x="14541500" y="1346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9258</xdr:rowOff>
    </xdr:from>
    <xdr:ext cx="378565" cy="259045"/>
    <xdr:sp macro="" textlink="">
      <xdr:nvSpPr>
        <xdr:cNvPr id="654" name="テキスト ボックス 653"/>
        <xdr:cNvSpPr txBox="1"/>
      </xdr:nvSpPr>
      <xdr:spPr>
        <a:xfrm>
          <a:off x="14403017" y="13553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75847</xdr:rowOff>
    </xdr:from>
    <xdr:to>
      <xdr:col>72</xdr:col>
      <xdr:colOff>38100</xdr:colOff>
      <xdr:row>79</xdr:row>
      <xdr:rowOff>5997</xdr:rowOff>
    </xdr:to>
    <xdr:sp macro="" textlink="">
      <xdr:nvSpPr>
        <xdr:cNvPr id="655" name="楕円 654"/>
        <xdr:cNvSpPr/>
      </xdr:nvSpPr>
      <xdr:spPr>
        <a:xfrm>
          <a:off x="13652500" y="1344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168574</xdr:rowOff>
    </xdr:from>
    <xdr:ext cx="469744" cy="259045"/>
    <xdr:sp macro="" textlink="">
      <xdr:nvSpPr>
        <xdr:cNvPr id="656" name="テキスト ボックス 655"/>
        <xdr:cNvSpPr txBox="1"/>
      </xdr:nvSpPr>
      <xdr:spPr>
        <a:xfrm>
          <a:off x="13468428" y="1354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87336</xdr:rowOff>
    </xdr:from>
    <xdr:to>
      <xdr:col>67</xdr:col>
      <xdr:colOff>101600</xdr:colOff>
      <xdr:row>79</xdr:row>
      <xdr:rowOff>17486</xdr:rowOff>
    </xdr:to>
    <xdr:sp macro="" textlink="">
      <xdr:nvSpPr>
        <xdr:cNvPr id="657" name="楕円 656"/>
        <xdr:cNvSpPr/>
      </xdr:nvSpPr>
      <xdr:spPr>
        <a:xfrm>
          <a:off x="12763500" y="1346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8613</xdr:rowOff>
    </xdr:from>
    <xdr:ext cx="378565" cy="259045"/>
    <xdr:sp macro="" textlink="">
      <xdr:nvSpPr>
        <xdr:cNvPr id="658" name="テキスト ボックス 657"/>
        <xdr:cNvSpPr txBox="1"/>
      </xdr:nvSpPr>
      <xdr:spPr>
        <a:xfrm>
          <a:off x="12625017" y="13553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2" name="テキスト ボックス 671"/>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4" name="テキスト ボックス 673"/>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34437</xdr:rowOff>
    </xdr:from>
    <xdr:to>
      <xdr:col>85</xdr:col>
      <xdr:colOff>126364</xdr:colOff>
      <xdr:row>99</xdr:row>
      <xdr:rowOff>96513</xdr:rowOff>
    </xdr:to>
    <xdr:cxnSp macro="">
      <xdr:nvCxnSpPr>
        <xdr:cNvPr id="684" name="直線コネクタ 683"/>
        <xdr:cNvCxnSpPr/>
      </xdr:nvCxnSpPr>
      <xdr:spPr>
        <a:xfrm flipV="1">
          <a:off x="16317595" y="15636387"/>
          <a:ext cx="1269" cy="143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100340</xdr:rowOff>
    </xdr:from>
    <xdr:ext cx="378565" cy="259045"/>
    <xdr:sp macro="" textlink="">
      <xdr:nvSpPr>
        <xdr:cNvPr id="685" name="公債費最小値テキスト"/>
        <xdr:cNvSpPr txBox="1"/>
      </xdr:nvSpPr>
      <xdr:spPr>
        <a:xfrm>
          <a:off x="16370300" y="17073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96513</xdr:rowOff>
    </xdr:from>
    <xdr:to>
      <xdr:col>86</xdr:col>
      <xdr:colOff>25400</xdr:colOff>
      <xdr:row>99</xdr:row>
      <xdr:rowOff>96513</xdr:rowOff>
    </xdr:to>
    <xdr:cxnSp macro="">
      <xdr:nvCxnSpPr>
        <xdr:cNvPr id="686" name="直線コネクタ 685"/>
        <xdr:cNvCxnSpPr/>
      </xdr:nvCxnSpPr>
      <xdr:spPr>
        <a:xfrm>
          <a:off x="16230600" y="1707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152564</xdr:rowOff>
    </xdr:from>
    <xdr:ext cx="599010" cy="259045"/>
    <xdr:sp macro="" textlink="">
      <xdr:nvSpPr>
        <xdr:cNvPr id="687" name="公債費最大値テキスト"/>
        <xdr:cNvSpPr txBox="1"/>
      </xdr:nvSpPr>
      <xdr:spPr>
        <a:xfrm>
          <a:off x="16370300" y="1541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34437</xdr:rowOff>
    </xdr:from>
    <xdr:to>
      <xdr:col>86</xdr:col>
      <xdr:colOff>25400</xdr:colOff>
      <xdr:row>91</xdr:row>
      <xdr:rowOff>34437</xdr:rowOff>
    </xdr:to>
    <xdr:cxnSp macro="">
      <xdr:nvCxnSpPr>
        <xdr:cNvPr id="688" name="直線コネクタ 687"/>
        <xdr:cNvCxnSpPr/>
      </xdr:nvCxnSpPr>
      <xdr:spPr>
        <a:xfrm>
          <a:off x="16230600" y="1563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21213</xdr:rowOff>
    </xdr:from>
    <xdr:to>
      <xdr:col>85</xdr:col>
      <xdr:colOff>127000</xdr:colOff>
      <xdr:row>96</xdr:row>
      <xdr:rowOff>32265</xdr:rowOff>
    </xdr:to>
    <xdr:cxnSp macro="">
      <xdr:nvCxnSpPr>
        <xdr:cNvPr id="689" name="直線コネクタ 688"/>
        <xdr:cNvCxnSpPr/>
      </xdr:nvCxnSpPr>
      <xdr:spPr>
        <a:xfrm>
          <a:off x="15481300" y="16480413"/>
          <a:ext cx="838200" cy="1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23341</xdr:rowOff>
    </xdr:from>
    <xdr:ext cx="599010" cy="259045"/>
    <xdr:sp macro="" textlink="">
      <xdr:nvSpPr>
        <xdr:cNvPr id="690" name="公債費平均値テキスト"/>
        <xdr:cNvSpPr txBox="1"/>
      </xdr:nvSpPr>
      <xdr:spPr>
        <a:xfrm>
          <a:off x="16370300" y="16653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44914</xdr:rowOff>
    </xdr:from>
    <xdr:to>
      <xdr:col>85</xdr:col>
      <xdr:colOff>177800</xdr:colOff>
      <xdr:row>97</xdr:row>
      <xdr:rowOff>146514</xdr:rowOff>
    </xdr:to>
    <xdr:sp macro="" textlink="">
      <xdr:nvSpPr>
        <xdr:cNvPr id="691" name="フローチャート: 判断 690"/>
        <xdr:cNvSpPr/>
      </xdr:nvSpPr>
      <xdr:spPr>
        <a:xfrm>
          <a:off x="162687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125543</xdr:rowOff>
    </xdr:from>
    <xdr:to>
      <xdr:col>81</xdr:col>
      <xdr:colOff>50800</xdr:colOff>
      <xdr:row>96</xdr:row>
      <xdr:rowOff>21213</xdr:rowOff>
    </xdr:to>
    <xdr:cxnSp macro="">
      <xdr:nvCxnSpPr>
        <xdr:cNvPr id="692" name="直線コネクタ 691"/>
        <xdr:cNvCxnSpPr/>
      </xdr:nvCxnSpPr>
      <xdr:spPr>
        <a:xfrm>
          <a:off x="14592300" y="16413293"/>
          <a:ext cx="889000" cy="6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42968</xdr:rowOff>
    </xdr:from>
    <xdr:to>
      <xdr:col>81</xdr:col>
      <xdr:colOff>101600</xdr:colOff>
      <xdr:row>97</xdr:row>
      <xdr:rowOff>144568</xdr:rowOff>
    </xdr:to>
    <xdr:sp macro="" textlink="">
      <xdr:nvSpPr>
        <xdr:cNvPr id="693" name="フローチャート: 判断 692"/>
        <xdr:cNvSpPr/>
      </xdr:nvSpPr>
      <xdr:spPr>
        <a:xfrm>
          <a:off x="15430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135695</xdr:rowOff>
    </xdr:from>
    <xdr:ext cx="599010" cy="259045"/>
    <xdr:sp macro="" textlink="">
      <xdr:nvSpPr>
        <xdr:cNvPr id="694" name="テキスト ボックス 693"/>
        <xdr:cNvSpPr txBox="1"/>
      </xdr:nvSpPr>
      <xdr:spPr>
        <a:xfrm>
          <a:off x="15181795" y="1676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125543</xdr:rowOff>
    </xdr:from>
    <xdr:to>
      <xdr:col>76</xdr:col>
      <xdr:colOff>114300</xdr:colOff>
      <xdr:row>96</xdr:row>
      <xdr:rowOff>51764</xdr:rowOff>
    </xdr:to>
    <xdr:cxnSp macro="">
      <xdr:nvCxnSpPr>
        <xdr:cNvPr id="695" name="直線コネクタ 694"/>
        <xdr:cNvCxnSpPr/>
      </xdr:nvCxnSpPr>
      <xdr:spPr>
        <a:xfrm flipV="1">
          <a:off x="13703300" y="16413293"/>
          <a:ext cx="889000" cy="9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24746</xdr:rowOff>
    </xdr:from>
    <xdr:to>
      <xdr:col>76</xdr:col>
      <xdr:colOff>165100</xdr:colOff>
      <xdr:row>97</xdr:row>
      <xdr:rowOff>126346</xdr:rowOff>
    </xdr:to>
    <xdr:sp macro="" textlink="">
      <xdr:nvSpPr>
        <xdr:cNvPr id="696" name="フローチャート: 判断 695"/>
        <xdr:cNvSpPr/>
      </xdr:nvSpPr>
      <xdr:spPr>
        <a:xfrm>
          <a:off x="14541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117473</xdr:rowOff>
    </xdr:from>
    <xdr:ext cx="599010" cy="259045"/>
    <xdr:sp macro="" textlink="">
      <xdr:nvSpPr>
        <xdr:cNvPr id="697" name="テキスト ボックス 696"/>
        <xdr:cNvSpPr txBox="1"/>
      </xdr:nvSpPr>
      <xdr:spPr>
        <a:xfrm>
          <a:off x="14292795" y="1674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51764</xdr:rowOff>
    </xdr:from>
    <xdr:to>
      <xdr:col>71</xdr:col>
      <xdr:colOff>177800</xdr:colOff>
      <xdr:row>96</xdr:row>
      <xdr:rowOff>62120</xdr:rowOff>
    </xdr:to>
    <xdr:cxnSp macro="">
      <xdr:nvCxnSpPr>
        <xdr:cNvPr id="698" name="直線コネクタ 697"/>
        <xdr:cNvCxnSpPr/>
      </xdr:nvCxnSpPr>
      <xdr:spPr>
        <a:xfrm flipV="1">
          <a:off x="12814300" y="16510964"/>
          <a:ext cx="889000" cy="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108063</xdr:rowOff>
    </xdr:from>
    <xdr:to>
      <xdr:col>72</xdr:col>
      <xdr:colOff>38100</xdr:colOff>
      <xdr:row>97</xdr:row>
      <xdr:rowOff>38213</xdr:rowOff>
    </xdr:to>
    <xdr:sp macro="" textlink="">
      <xdr:nvSpPr>
        <xdr:cNvPr id="699" name="フローチャート: 判断 698"/>
        <xdr:cNvSpPr/>
      </xdr:nvSpPr>
      <xdr:spPr>
        <a:xfrm>
          <a:off x="13652500" y="1656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29340</xdr:rowOff>
    </xdr:from>
    <xdr:ext cx="599010" cy="259045"/>
    <xdr:sp macro="" textlink="">
      <xdr:nvSpPr>
        <xdr:cNvPr id="700" name="テキスト ボックス 699"/>
        <xdr:cNvSpPr txBox="1"/>
      </xdr:nvSpPr>
      <xdr:spPr>
        <a:xfrm>
          <a:off x="13403795" y="1665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103530</xdr:rowOff>
    </xdr:from>
    <xdr:to>
      <xdr:col>67</xdr:col>
      <xdr:colOff>101600</xdr:colOff>
      <xdr:row>97</xdr:row>
      <xdr:rowOff>33680</xdr:rowOff>
    </xdr:to>
    <xdr:sp macro="" textlink="">
      <xdr:nvSpPr>
        <xdr:cNvPr id="701" name="フローチャート: 判断 700"/>
        <xdr:cNvSpPr/>
      </xdr:nvSpPr>
      <xdr:spPr>
        <a:xfrm>
          <a:off x="12763500" y="1656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24807</xdr:rowOff>
    </xdr:from>
    <xdr:ext cx="599010" cy="259045"/>
    <xdr:sp macro="" textlink="">
      <xdr:nvSpPr>
        <xdr:cNvPr id="702" name="テキスト ボックス 701"/>
        <xdr:cNvSpPr txBox="1"/>
      </xdr:nvSpPr>
      <xdr:spPr>
        <a:xfrm>
          <a:off x="12514795" y="16655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152915</xdr:rowOff>
    </xdr:from>
    <xdr:to>
      <xdr:col>85</xdr:col>
      <xdr:colOff>177800</xdr:colOff>
      <xdr:row>96</xdr:row>
      <xdr:rowOff>83065</xdr:rowOff>
    </xdr:to>
    <xdr:sp macro="" textlink="">
      <xdr:nvSpPr>
        <xdr:cNvPr id="708" name="楕円 707"/>
        <xdr:cNvSpPr/>
      </xdr:nvSpPr>
      <xdr:spPr>
        <a:xfrm>
          <a:off x="16268700" y="1644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4342</xdr:rowOff>
    </xdr:from>
    <xdr:ext cx="599010" cy="259045"/>
    <xdr:sp macro="" textlink="">
      <xdr:nvSpPr>
        <xdr:cNvPr id="709" name="公債費該当値テキスト"/>
        <xdr:cNvSpPr txBox="1"/>
      </xdr:nvSpPr>
      <xdr:spPr>
        <a:xfrm>
          <a:off x="16370300" y="16292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141863</xdr:rowOff>
    </xdr:from>
    <xdr:to>
      <xdr:col>81</xdr:col>
      <xdr:colOff>101600</xdr:colOff>
      <xdr:row>96</xdr:row>
      <xdr:rowOff>72013</xdr:rowOff>
    </xdr:to>
    <xdr:sp macro="" textlink="">
      <xdr:nvSpPr>
        <xdr:cNvPr id="710" name="楕円 709"/>
        <xdr:cNvSpPr/>
      </xdr:nvSpPr>
      <xdr:spPr>
        <a:xfrm>
          <a:off x="15430500" y="1642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88540</xdr:rowOff>
    </xdr:from>
    <xdr:ext cx="599010" cy="259045"/>
    <xdr:sp macro="" textlink="">
      <xdr:nvSpPr>
        <xdr:cNvPr id="711" name="テキスト ボックス 710"/>
        <xdr:cNvSpPr txBox="1"/>
      </xdr:nvSpPr>
      <xdr:spPr>
        <a:xfrm>
          <a:off x="15181795" y="16204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74743</xdr:rowOff>
    </xdr:from>
    <xdr:to>
      <xdr:col>76</xdr:col>
      <xdr:colOff>165100</xdr:colOff>
      <xdr:row>96</xdr:row>
      <xdr:rowOff>4893</xdr:rowOff>
    </xdr:to>
    <xdr:sp macro="" textlink="">
      <xdr:nvSpPr>
        <xdr:cNvPr id="712" name="楕円 711"/>
        <xdr:cNvSpPr/>
      </xdr:nvSpPr>
      <xdr:spPr>
        <a:xfrm>
          <a:off x="14541500" y="1636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21420</xdr:rowOff>
    </xdr:from>
    <xdr:ext cx="599010" cy="259045"/>
    <xdr:sp macro="" textlink="">
      <xdr:nvSpPr>
        <xdr:cNvPr id="713" name="テキスト ボックス 712"/>
        <xdr:cNvSpPr txBox="1"/>
      </xdr:nvSpPr>
      <xdr:spPr>
        <a:xfrm>
          <a:off x="14292795" y="16137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964</xdr:rowOff>
    </xdr:from>
    <xdr:to>
      <xdr:col>72</xdr:col>
      <xdr:colOff>38100</xdr:colOff>
      <xdr:row>96</xdr:row>
      <xdr:rowOff>102564</xdr:rowOff>
    </xdr:to>
    <xdr:sp macro="" textlink="">
      <xdr:nvSpPr>
        <xdr:cNvPr id="714" name="楕円 713"/>
        <xdr:cNvSpPr/>
      </xdr:nvSpPr>
      <xdr:spPr>
        <a:xfrm>
          <a:off x="13652500" y="1646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119091</xdr:rowOff>
    </xdr:from>
    <xdr:ext cx="599010" cy="259045"/>
    <xdr:sp macro="" textlink="">
      <xdr:nvSpPr>
        <xdr:cNvPr id="715" name="テキスト ボックス 714"/>
        <xdr:cNvSpPr txBox="1"/>
      </xdr:nvSpPr>
      <xdr:spPr>
        <a:xfrm>
          <a:off x="13403795" y="16235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11320</xdr:rowOff>
    </xdr:from>
    <xdr:to>
      <xdr:col>67</xdr:col>
      <xdr:colOff>101600</xdr:colOff>
      <xdr:row>96</xdr:row>
      <xdr:rowOff>112920</xdr:rowOff>
    </xdr:to>
    <xdr:sp macro="" textlink="">
      <xdr:nvSpPr>
        <xdr:cNvPr id="716" name="楕円 715"/>
        <xdr:cNvSpPr/>
      </xdr:nvSpPr>
      <xdr:spPr>
        <a:xfrm>
          <a:off x="12763500" y="1647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129447</xdr:rowOff>
    </xdr:from>
    <xdr:ext cx="599010" cy="259045"/>
    <xdr:sp macro="" textlink="">
      <xdr:nvSpPr>
        <xdr:cNvPr id="717" name="テキスト ボックス 716"/>
        <xdr:cNvSpPr txBox="1"/>
      </xdr:nvSpPr>
      <xdr:spPr>
        <a:xfrm>
          <a:off x="12514795" y="1624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1" name="テキスト ボックス 730"/>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3" name="テキスト ボックス 732"/>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5" name="テキスト ボックス 734"/>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7" name="テキスト ボックス 73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9" name="テキスト ボックス 738"/>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1" name="テキスト ボックス 740"/>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106455</xdr:rowOff>
    </xdr:from>
    <xdr:to>
      <xdr:col>116</xdr:col>
      <xdr:colOff>62864</xdr:colOff>
      <xdr:row>39</xdr:row>
      <xdr:rowOff>98878</xdr:rowOff>
    </xdr:to>
    <xdr:cxnSp macro="">
      <xdr:nvCxnSpPr>
        <xdr:cNvPr id="743" name="直線コネクタ 742"/>
        <xdr:cNvCxnSpPr/>
      </xdr:nvCxnSpPr>
      <xdr:spPr>
        <a:xfrm flipV="1">
          <a:off x="22159595" y="5249955"/>
          <a:ext cx="1269" cy="153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133715</xdr:rowOff>
    </xdr:from>
    <xdr:ext cx="249299" cy="259045"/>
    <xdr:sp macro="" textlink="">
      <xdr:nvSpPr>
        <xdr:cNvPr id="744" name="諸支出金最小値テキスト"/>
        <xdr:cNvSpPr txBox="1"/>
      </xdr:nvSpPr>
      <xdr:spPr>
        <a:xfrm>
          <a:off x="22212300" y="6820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53132</xdr:rowOff>
    </xdr:from>
    <xdr:ext cx="534377" cy="259045"/>
    <xdr:sp macro="" textlink="">
      <xdr:nvSpPr>
        <xdr:cNvPr id="746" name="諸支出金最大値テキスト"/>
        <xdr:cNvSpPr txBox="1"/>
      </xdr:nvSpPr>
      <xdr:spPr>
        <a:xfrm>
          <a:off x="22212300" y="50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94,036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106455</xdr:rowOff>
    </xdr:from>
    <xdr:to>
      <xdr:col>116</xdr:col>
      <xdr:colOff>152400</xdr:colOff>
      <xdr:row>30</xdr:row>
      <xdr:rowOff>106455</xdr:rowOff>
    </xdr:to>
    <xdr:cxnSp macro="">
      <xdr:nvCxnSpPr>
        <xdr:cNvPr id="747" name="直線コネクタ 746"/>
        <xdr:cNvCxnSpPr/>
      </xdr:nvCxnSpPr>
      <xdr:spPr>
        <a:xfrm>
          <a:off x="22072600" y="52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51165</xdr:rowOff>
    </xdr:from>
    <xdr:ext cx="469744" cy="259045"/>
    <xdr:sp macro="" textlink="">
      <xdr:nvSpPr>
        <xdr:cNvPr id="749" name="諸支出金平均値テキスト"/>
        <xdr:cNvSpPr txBox="1"/>
      </xdr:nvSpPr>
      <xdr:spPr>
        <a:xfrm>
          <a:off x="22212300" y="6566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28288</xdr:rowOff>
    </xdr:from>
    <xdr:to>
      <xdr:col>116</xdr:col>
      <xdr:colOff>114300</xdr:colOff>
      <xdr:row>39</xdr:row>
      <xdr:rowOff>129888</xdr:rowOff>
    </xdr:to>
    <xdr:sp macro="" textlink="">
      <xdr:nvSpPr>
        <xdr:cNvPr id="750" name="フローチャート: 判断 749"/>
        <xdr:cNvSpPr/>
      </xdr:nvSpPr>
      <xdr:spPr>
        <a:xfrm>
          <a:off x="22110700" y="671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45107</xdr:rowOff>
    </xdr:from>
    <xdr:to>
      <xdr:col>112</xdr:col>
      <xdr:colOff>38100</xdr:colOff>
      <xdr:row>39</xdr:row>
      <xdr:rowOff>146707</xdr:rowOff>
    </xdr:to>
    <xdr:sp macro="" textlink="">
      <xdr:nvSpPr>
        <xdr:cNvPr id="752" name="フローチャート: 判断 751"/>
        <xdr:cNvSpPr/>
      </xdr:nvSpPr>
      <xdr:spPr>
        <a:xfrm>
          <a:off x="21272500" y="67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163234</xdr:rowOff>
    </xdr:from>
    <xdr:ext cx="378565" cy="259045"/>
    <xdr:sp macro="" textlink="">
      <xdr:nvSpPr>
        <xdr:cNvPr id="753" name="テキスト ボックス 752"/>
        <xdr:cNvSpPr txBox="1"/>
      </xdr:nvSpPr>
      <xdr:spPr>
        <a:xfrm>
          <a:off x="21134017" y="650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45645</xdr:rowOff>
    </xdr:from>
    <xdr:to>
      <xdr:col>107</xdr:col>
      <xdr:colOff>101600</xdr:colOff>
      <xdr:row>39</xdr:row>
      <xdr:rowOff>147245</xdr:rowOff>
    </xdr:to>
    <xdr:sp macro="" textlink="">
      <xdr:nvSpPr>
        <xdr:cNvPr id="755" name="フローチャート: 判断 754"/>
        <xdr:cNvSpPr/>
      </xdr:nvSpPr>
      <xdr:spPr>
        <a:xfrm>
          <a:off x="20383500" y="67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163772</xdr:rowOff>
    </xdr:from>
    <xdr:ext cx="378565" cy="259045"/>
    <xdr:sp macro="" textlink="">
      <xdr:nvSpPr>
        <xdr:cNvPr id="756" name="テキスト ボックス 755"/>
        <xdr:cNvSpPr txBox="1"/>
      </xdr:nvSpPr>
      <xdr:spPr>
        <a:xfrm>
          <a:off x="20245017" y="6507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45874</xdr:rowOff>
    </xdr:from>
    <xdr:to>
      <xdr:col>102</xdr:col>
      <xdr:colOff>165100</xdr:colOff>
      <xdr:row>39</xdr:row>
      <xdr:rowOff>147474</xdr:rowOff>
    </xdr:to>
    <xdr:sp macro="" textlink="">
      <xdr:nvSpPr>
        <xdr:cNvPr id="758" name="フローチャート: 判断 757"/>
        <xdr:cNvSpPr/>
      </xdr:nvSpPr>
      <xdr:spPr>
        <a:xfrm>
          <a:off x="19494500" y="67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164001</xdr:rowOff>
    </xdr:from>
    <xdr:ext cx="378565" cy="259045"/>
    <xdr:sp macro="" textlink="">
      <xdr:nvSpPr>
        <xdr:cNvPr id="759" name="テキスト ボックス 758"/>
        <xdr:cNvSpPr txBox="1"/>
      </xdr:nvSpPr>
      <xdr:spPr>
        <a:xfrm>
          <a:off x="19356017" y="6507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43049</xdr:rowOff>
    </xdr:from>
    <xdr:to>
      <xdr:col>98</xdr:col>
      <xdr:colOff>38100</xdr:colOff>
      <xdr:row>39</xdr:row>
      <xdr:rowOff>144649</xdr:rowOff>
    </xdr:to>
    <xdr:sp macro="" textlink="">
      <xdr:nvSpPr>
        <xdr:cNvPr id="760" name="フローチャート: 判断 759"/>
        <xdr:cNvSpPr/>
      </xdr:nvSpPr>
      <xdr:spPr>
        <a:xfrm>
          <a:off x="18605500" y="672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161176</xdr:rowOff>
    </xdr:from>
    <xdr:ext cx="378565" cy="259045"/>
    <xdr:sp macro="" textlink="">
      <xdr:nvSpPr>
        <xdr:cNvPr id="761" name="テキスト ボックス 760"/>
        <xdr:cNvSpPr txBox="1"/>
      </xdr:nvSpPr>
      <xdr:spPr>
        <a:xfrm>
          <a:off x="18467017" y="650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6715</xdr:rowOff>
    </xdr:from>
    <xdr:ext cx="249299" cy="259045"/>
    <xdr:sp macro="" textlink="">
      <xdr:nvSpPr>
        <xdr:cNvPr id="768" name="諸支出金該当値テキスト"/>
        <xdr:cNvSpPr txBox="1"/>
      </xdr:nvSpPr>
      <xdr:spPr>
        <a:xfrm>
          <a:off x="22212300" y="6693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総務費については保育園の建設のため、衛生費については</a:t>
          </a:r>
          <a:r>
            <a:rPr kumimoji="1" lang="ja-JP" altLang="ja-JP" sz="1100">
              <a:solidFill>
                <a:schemeClr val="dk1"/>
              </a:solidFill>
              <a:effectLst/>
              <a:latin typeface="+mn-lt"/>
              <a:ea typeface="+mn-ea"/>
              <a:cs typeface="+mn-cs"/>
            </a:rPr>
            <a:t>地域熱供給システム整備のため</a:t>
          </a:r>
          <a:r>
            <a:rPr kumimoji="1" lang="ja-JP" altLang="en-US" sz="1100">
              <a:solidFill>
                <a:schemeClr val="dk1"/>
              </a:solidFill>
              <a:effectLst/>
              <a:latin typeface="+mn-lt"/>
              <a:ea typeface="+mn-ea"/>
              <a:cs typeface="+mn-cs"/>
            </a:rPr>
            <a:t>、それぞれ増となっている。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岡山県西粟倉村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平成</a:t>
          </a:r>
          <a:r>
            <a:rPr lang="en-US" altLang="ja-JP" sz="1100" b="0" i="0" u="none" strike="noStrike" baseline="0" smtClean="0">
              <a:solidFill>
                <a:schemeClr val="dk1"/>
              </a:solidFill>
              <a:latin typeface="+mn-lt"/>
              <a:ea typeface="+mn-ea"/>
              <a:cs typeface="+mn-cs"/>
            </a:rPr>
            <a:t>27</a:t>
          </a:r>
          <a:r>
            <a:rPr lang="ja-JP" altLang="en-US" sz="1100" b="0" i="0" u="none" strike="noStrike" baseline="0" smtClean="0">
              <a:solidFill>
                <a:schemeClr val="dk1"/>
              </a:solidFill>
              <a:latin typeface="+mn-lt"/>
              <a:ea typeface="+mn-ea"/>
              <a:cs typeface="+mn-cs"/>
            </a:rPr>
            <a:t>年度まで、繰越額の半額以上を財政調整基金にまわしていたため、改善が見られていた。平成</a:t>
          </a:r>
          <a:r>
            <a:rPr lang="en-US" altLang="ja-JP" sz="1100" b="0" i="0" u="none" strike="noStrike" baseline="0" smtClean="0">
              <a:solidFill>
                <a:schemeClr val="dk1"/>
              </a:solidFill>
              <a:latin typeface="+mn-lt"/>
              <a:ea typeface="+mn-ea"/>
              <a:cs typeface="+mn-cs"/>
            </a:rPr>
            <a:t>28</a:t>
          </a:r>
          <a:r>
            <a:rPr lang="ja-JP" altLang="en-US" sz="1100" b="0" i="0" u="none" strike="noStrike" baseline="0" smtClean="0">
              <a:solidFill>
                <a:schemeClr val="dk1"/>
              </a:solidFill>
              <a:latin typeface="+mn-lt"/>
              <a:ea typeface="+mn-ea"/>
              <a:cs typeface="+mn-cs"/>
            </a:rPr>
            <a:t>、</a:t>
          </a:r>
          <a:r>
            <a:rPr lang="en-US" altLang="ja-JP" sz="1100" b="0" i="0" u="none" strike="noStrike" baseline="0" smtClean="0">
              <a:solidFill>
                <a:schemeClr val="dk1"/>
              </a:solidFill>
              <a:latin typeface="+mn-lt"/>
              <a:ea typeface="+mn-ea"/>
              <a:cs typeface="+mn-cs"/>
            </a:rPr>
            <a:t>29</a:t>
          </a:r>
          <a:r>
            <a:rPr lang="ja-JP" altLang="en-US" sz="1100" b="0" i="0" u="none" strike="noStrike" baseline="0" smtClean="0">
              <a:solidFill>
                <a:schemeClr val="dk1"/>
              </a:solidFill>
              <a:latin typeface="+mn-lt"/>
              <a:ea typeface="+mn-ea"/>
              <a:cs typeface="+mn-cs"/>
            </a:rPr>
            <a:t>年度は大型公共施設建設に備え、特定目的基金に積立をおこなっているため、実質単年度収支は減となっている。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岡山県西粟倉村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連結実質赤字比率に関しては、全会計で黒字となっている。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3316580</v>
      </c>
      <c r="BO4" s="410"/>
      <c r="BP4" s="410"/>
      <c r="BQ4" s="410"/>
      <c r="BR4" s="410"/>
      <c r="BS4" s="410"/>
      <c r="BT4" s="410"/>
      <c r="BU4" s="411"/>
      <c r="BV4" s="409">
        <v>2830250</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14.3</v>
      </c>
      <c r="CU4" s="416"/>
      <c r="CV4" s="416"/>
      <c r="CW4" s="416"/>
      <c r="CX4" s="416"/>
      <c r="CY4" s="416"/>
      <c r="CZ4" s="416"/>
      <c r="DA4" s="417"/>
      <c r="DB4" s="415">
        <v>6.2</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3150883</v>
      </c>
      <c r="BO5" s="447"/>
      <c r="BP5" s="447"/>
      <c r="BQ5" s="447"/>
      <c r="BR5" s="447"/>
      <c r="BS5" s="447"/>
      <c r="BT5" s="447"/>
      <c r="BU5" s="448"/>
      <c r="BV5" s="446">
        <v>2688271</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91.3</v>
      </c>
      <c r="CU5" s="444"/>
      <c r="CV5" s="444"/>
      <c r="CW5" s="444"/>
      <c r="CX5" s="444"/>
      <c r="CY5" s="444"/>
      <c r="CZ5" s="444"/>
      <c r="DA5" s="445"/>
      <c r="DB5" s="443">
        <v>87.2</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165697</v>
      </c>
      <c r="BO6" s="447"/>
      <c r="BP6" s="447"/>
      <c r="BQ6" s="447"/>
      <c r="BR6" s="447"/>
      <c r="BS6" s="447"/>
      <c r="BT6" s="447"/>
      <c r="BU6" s="448"/>
      <c r="BV6" s="446">
        <v>141979</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94</v>
      </c>
      <c r="CU6" s="484"/>
      <c r="CV6" s="484"/>
      <c r="CW6" s="484"/>
      <c r="CX6" s="484"/>
      <c r="CY6" s="484"/>
      <c r="CZ6" s="484"/>
      <c r="DA6" s="485"/>
      <c r="DB6" s="483">
        <v>89.8</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1232</v>
      </c>
      <c r="BO7" s="447"/>
      <c r="BP7" s="447"/>
      <c r="BQ7" s="447"/>
      <c r="BR7" s="447"/>
      <c r="BS7" s="447"/>
      <c r="BT7" s="447"/>
      <c r="BU7" s="448"/>
      <c r="BV7" s="446">
        <v>70484</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1152707</v>
      </c>
      <c r="CU7" s="447"/>
      <c r="CV7" s="447"/>
      <c r="CW7" s="447"/>
      <c r="CX7" s="447"/>
      <c r="CY7" s="447"/>
      <c r="CZ7" s="447"/>
      <c r="DA7" s="448"/>
      <c r="DB7" s="446">
        <v>1150494</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164465</v>
      </c>
      <c r="BO8" s="447"/>
      <c r="BP8" s="447"/>
      <c r="BQ8" s="447"/>
      <c r="BR8" s="447"/>
      <c r="BS8" s="447"/>
      <c r="BT8" s="447"/>
      <c r="BU8" s="448"/>
      <c r="BV8" s="446">
        <v>71495</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0.13</v>
      </c>
      <c r="CU8" s="487"/>
      <c r="CV8" s="487"/>
      <c r="CW8" s="487"/>
      <c r="CX8" s="487"/>
      <c r="CY8" s="487"/>
      <c r="CZ8" s="487"/>
      <c r="DA8" s="488"/>
      <c r="DB8" s="486">
        <v>0.13</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1472</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92970</v>
      </c>
      <c r="BO9" s="447"/>
      <c r="BP9" s="447"/>
      <c r="BQ9" s="447"/>
      <c r="BR9" s="447"/>
      <c r="BS9" s="447"/>
      <c r="BT9" s="447"/>
      <c r="BU9" s="448"/>
      <c r="BV9" s="446">
        <v>-93414</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11.9</v>
      </c>
      <c r="CU9" s="444"/>
      <c r="CV9" s="444"/>
      <c r="CW9" s="444"/>
      <c r="CX9" s="444"/>
      <c r="CY9" s="444"/>
      <c r="CZ9" s="444"/>
      <c r="DA9" s="445"/>
      <c r="DB9" s="443">
        <v>12.6</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113</v>
      </c>
      <c r="M10" s="476"/>
      <c r="N10" s="476"/>
      <c r="O10" s="476"/>
      <c r="P10" s="476"/>
      <c r="Q10" s="477"/>
      <c r="R10" s="497">
        <v>1520</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3946</v>
      </c>
      <c r="BO10" s="447"/>
      <c r="BP10" s="447"/>
      <c r="BQ10" s="447"/>
      <c r="BR10" s="447"/>
      <c r="BS10" s="447"/>
      <c r="BT10" s="447"/>
      <c r="BU10" s="448"/>
      <c r="BV10" s="446">
        <v>33342</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121</v>
      </c>
      <c r="AV11" s="479"/>
      <c r="AW11" s="479"/>
      <c r="AX11" s="479"/>
      <c r="AY11" s="480" t="s">
        <v>122</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123</v>
      </c>
      <c r="CE11" s="450"/>
      <c r="CF11" s="450"/>
      <c r="CG11" s="450"/>
      <c r="CH11" s="450"/>
      <c r="CI11" s="450"/>
      <c r="CJ11" s="450"/>
      <c r="CK11" s="450"/>
      <c r="CL11" s="450"/>
      <c r="CM11" s="450"/>
      <c r="CN11" s="450"/>
      <c r="CO11" s="450"/>
      <c r="CP11" s="450"/>
      <c r="CQ11" s="450"/>
      <c r="CR11" s="450"/>
      <c r="CS11" s="451"/>
      <c r="CT11" s="486" t="s">
        <v>124</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x14ac:dyDescent="0.15">
      <c r="A12" s="166"/>
      <c r="B12" s="506" t="s">
        <v>125</v>
      </c>
      <c r="C12" s="507"/>
      <c r="D12" s="507"/>
      <c r="E12" s="507"/>
      <c r="F12" s="507"/>
      <c r="G12" s="507"/>
      <c r="H12" s="507"/>
      <c r="I12" s="507"/>
      <c r="J12" s="507"/>
      <c r="K12" s="508"/>
      <c r="L12" s="515" t="s">
        <v>126</v>
      </c>
      <c r="M12" s="516"/>
      <c r="N12" s="516"/>
      <c r="O12" s="516"/>
      <c r="P12" s="516"/>
      <c r="Q12" s="517"/>
      <c r="R12" s="518">
        <v>1487</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130</v>
      </c>
      <c r="AV12" s="479"/>
      <c r="AW12" s="479"/>
      <c r="AX12" s="479"/>
      <c r="AY12" s="480" t="s">
        <v>131</v>
      </c>
      <c r="AZ12" s="481"/>
      <c r="BA12" s="481"/>
      <c r="BB12" s="481"/>
      <c r="BC12" s="481"/>
      <c r="BD12" s="481"/>
      <c r="BE12" s="481"/>
      <c r="BF12" s="481"/>
      <c r="BG12" s="481"/>
      <c r="BH12" s="481"/>
      <c r="BI12" s="481"/>
      <c r="BJ12" s="481"/>
      <c r="BK12" s="481"/>
      <c r="BL12" s="481"/>
      <c r="BM12" s="482"/>
      <c r="BN12" s="446">
        <v>224171</v>
      </c>
      <c r="BO12" s="447"/>
      <c r="BP12" s="447"/>
      <c r="BQ12" s="447"/>
      <c r="BR12" s="447"/>
      <c r="BS12" s="447"/>
      <c r="BT12" s="447"/>
      <c r="BU12" s="448"/>
      <c r="BV12" s="446">
        <v>200000</v>
      </c>
      <c r="BW12" s="447"/>
      <c r="BX12" s="447"/>
      <c r="BY12" s="447"/>
      <c r="BZ12" s="447"/>
      <c r="CA12" s="447"/>
      <c r="CB12" s="447"/>
      <c r="CC12" s="448"/>
      <c r="CD12" s="449" t="s">
        <v>132</v>
      </c>
      <c r="CE12" s="450"/>
      <c r="CF12" s="450"/>
      <c r="CG12" s="450"/>
      <c r="CH12" s="450"/>
      <c r="CI12" s="450"/>
      <c r="CJ12" s="450"/>
      <c r="CK12" s="450"/>
      <c r="CL12" s="450"/>
      <c r="CM12" s="450"/>
      <c r="CN12" s="450"/>
      <c r="CO12" s="450"/>
      <c r="CP12" s="450"/>
      <c r="CQ12" s="450"/>
      <c r="CR12" s="450"/>
      <c r="CS12" s="451"/>
      <c r="CT12" s="486" t="s">
        <v>133</v>
      </c>
      <c r="CU12" s="487"/>
      <c r="CV12" s="487"/>
      <c r="CW12" s="487"/>
      <c r="CX12" s="487"/>
      <c r="CY12" s="487"/>
      <c r="CZ12" s="487"/>
      <c r="DA12" s="488"/>
      <c r="DB12" s="486" t="s">
        <v>134</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135</v>
      </c>
      <c r="N13" s="535"/>
      <c r="O13" s="535"/>
      <c r="P13" s="535"/>
      <c r="Q13" s="536"/>
      <c r="R13" s="527">
        <v>1481</v>
      </c>
      <c r="S13" s="528"/>
      <c r="T13" s="528"/>
      <c r="U13" s="528"/>
      <c r="V13" s="529"/>
      <c r="W13" s="462" t="s">
        <v>136</v>
      </c>
      <c r="X13" s="463"/>
      <c r="Y13" s="463"/>
      <c r="Z13" s="463"/>
      <c r="AA13" s="463"/>
      <c r="AB13" s="453"/>
      <c r="AC13" s="497">
        <v>107</v>
      </c>
      <c r="AD13" s="498"/>
      <c r="AE13" s="498"/>
      <c r="AF13" s="498"/>
      <c r="AG13" s="537"/>
      <c r="AH13" s="497">
        <v>97</v>
      </c>
      <c r="AI13" s="498"/>
      <c r="AJ13" s="498"/>
      <c r="AK13" s="498"/>
      <c r="AL13" s="499"/>
      <c r="AM13" s="475" t="s">
        <v>137</v>
      </c>
      <c r="AN13" s="476"/>
      <c r="AO13" s="476"/>
      <c r="AP13" s="476"/>
      <c r="AQ13" s="476"/>
      <c r="AR13" s="476"/>
      <c r="AS13" s="476"/>
      <c r="AT13" s="477"/>
      <c r="AU13" s="478" t="s">
        <v>138</v>
      </c>
      <c r="AV13" s="479"/>
      <c r="AW13" s="479"/>
      <c r="AX13" s="479"/>
      <c r="AY13" s="480" t="s">
        <v>139</v>
      </c>
      <c r="AZ13" s="481"/>
      <c r="BA13" s="481"/>
      <c r="BB13" s="481"/>
      <c r="BC13" s="481"/>
      <c r="BD13" s="481"/>
      <c r="BE13" s="481"/>
      <c r="BF13" s="481"/>
      <c r="BG13" s="481"/>
      <c r="BH13" s="481"/>
      <c r="BI13" s="481"/>
      <c r="BJ13" s="481"/>
      <c r="BK13" s="481"/>
      <c r="BL13" s="481"/>
      <c r="BM13" s="482"/>
      <c r="BN13" s="446">
        <v>-127255</v>
      </c>
      <c r="BO13" s="447"/>
      <c r="BP13" s="447"/>
      <c r="BQ13" s="447"/>
      <c r="BR13" s="447"/>
      <c r="BS13" s="447"/>
      <c r="BT13" s="447"/>
      <c r="BU13" s="448"/>
      <c r="BV13" s="446">
        <v>-260072</v>
      </c>
      <c r="BW13" s="447"/>
      <c r="BX13" s="447"/>
      <c r="BY13" s="447"/>
      <c r="BZ13" s="447"/>
      <c r="CA13" s="447"/>
      <c r="CB13" s="447"/>
      <c r="CC13" s="448"/>
      <c r="CD13" s="449" t="s">
        <v>140</v>
      </c>
      <c r="CE13" s="450"/>
      <c r="CF13" s="450"/>
      <c r="CG13" s="450"/>
      <c r="CH13" s="450"/>
      <c r="CI13" s="450"/>
      <c r="CJ13" s="450"/>
      <c r="CK13" s="450"/>
      <c r="CL13" s="450"/>
      <c r="CM13" s="450"/>
      <c r="CN13" s="450"/>
      <c r="CO13" s="450"/>
      <c r="CP13" s="450"/>
      <c r="CQ13" s="450"/>
      <c r="CR13" s="450"/>
      <c r="CS13" s="451"/>
      <c r="CT13" s="443">
        <v>7.7</v>
      </c>
      <c r="CU13" s="444"/>
      <c r="CV13" s="444"/>
      <c r="CW13" s="444"/>
      <c r="CX13" s="444"/>
      <c r="CY13" s="444"/>
      <c r="CZ13" s="444"/>
      <c r="DA13" s="445"/>
      <c r="DB13" s="443">
        <v>8.6</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141</v>
      </c>
      <c r="M14" s="525"/>
      <c r="N14" s="525"/>
      <c r="O14" s="525"/>
      <c r="P14" s="525"/>
      <c r="Q14" s="526"/>
      <c r="R14" s="527">
        <v>1485</v>
      </c>
      <c r="S14" s="528"/>
      <c r="T14" s="528"/>
      <c r="U14" s="528"/>
      <c r="V14" s="529"/>
      <c r="W14" s="436"/>
      <c r="X14" s="437"/>
      <c r="Y14" s="437"/>
      <c r="Z14" s="437"/>
      <c r="AA14" s="437"/>
      <c r="AB14" s="426"/>
      <c r="AC14" s="530">
        <v>14.5</v>
      </c>
      <c r="AD14" s="531"/>
      <c r="AE14" s="531"/>
      <c r="AF14" s="531"/>
      <c r="AG14" s="532"/>
      <c r="AH14" s="530">
        <v>14.1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142</v>
      </c>
      <c r="CE14" s="539"/>
      <c r="CF14" s="539"/>
      <c r="CG14" s="539"/>
      <c r="CH14" s="539"/>
      <c r="CI14" s="539"/>
      <c r="CJ14" s="539"/>
      <c r="CK14" s="539"/>
      <c r="CL14" s="539"/>
      <c r="CM14" s="539"/>
      <c r="CN14" s="539"/>
      <c r="CO14" s="539"/>
      <c r="CP14" s="539"/>
      <c r="CQ14" s="539"/>
      <c r="CR14" s="539"/>
      <c r="CS14" s="540"/>
      <c r="CT14" s="541" t="s">
        <v>143</v>
      </c>
      <c r="CU14" s="542"/>
      <c r="CV14" s="542"/>
      <c r="CW14" s="542"/>
      <c r="CX14" s="542"/>
      <c r="CY14" s="542"/>
      <c r="CZ14" s="542"/>
      <c r="DA14" s="543"/>
      <c r="DB14" s="541" t="s">
        <v>143</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144</v>
      </c>
      <c r="N15" s="535"/>
      <c r="O15" s="535"/>
      <c r="P15" s="535"/>
      <c r="Q15" s="536"/>
      <c r="R15" s="527">
        <v>1471</v>
      </c>
      <c r="S15" s="528"/>
      <c r="T15" s="528"/>
      <c r="U15" s="528"/>
      <c r="V15" s="529"/>
      <c r="W15" s="462" t="s">
        <v>145</v>
      </c>
      <c r="X15" s="463"/>
      <c r="Y15" s="463"/>
      <c r="Z15" s="463"/>
      <c r="AA15" s="463"/>
      <c r="AB15" s="453"/>
      <c r="AC15" s="497">
        <v>246</v>
      </c>
      <c r="AD15" s="498"/>
      <c r="AE15" s="498"/>
      <c r="AF15" s="498"/>
      <c r="AG15" s="537"/>
      <c r="AH15" s="497">
        <v>207</v>
      </c>
      <c r="AI15" s="498"/>
      <c r="AJ15" s="498"/>
      <c r="AK15" s="498"/>
      <c r="AL15" s="499"/>
      <c r="AM15" s="475"/>
      <c r="AN15" s="476"/>
      <c r="AO15" s="476"/>
      <c r="AP15" s="476"/>
      <c r="AQ15" s="476"/>
      <c r="AR15" s="476"/>
      <c r="AS15" s="476"/>
      <c r="AT15" s="477"/>
      <c r="AU15" s="478"/>
      <c r="AV15" s="479"/>
      <c r="AW15" s="479"/>
      <c r="AX15" s="479"/>
      <c r="AY15" s="406" t="s">
        <v>146</v>
      </c>
      <c r="AZ15" s="407"/>
      <c r="BA15" s="407"/>
      <c r="BB15" s="407"/>
      <c r="BC15" s="407"/>
      <c r="BD15" s="407"/>
      <c r="BE15" s="407"/>
      <c r="BF15" s="407"/>
      <c r="BG15" s="407"/>
      <c r="BH15" s="407"/>
      <c r="BI15" s="407"/>
      <c r="BJ15" s="407"/>
      <c r="BK15" s="407"/>
      <c r="BL15" s="407"/>
      <c r="BM15" s="408"/>
      <c r="BN15" s="409">
        <v>142503</v>
      </c>
      <c r="BO15" s="410"/>
      <c r="BP15" s="410"/>
      <c r="BQ15" s="410"/>
      <c r="BR15" s="410"/>
      <c r="BS15" s="410"/>
      <c r="BT15" s="410"/>
      <c r="BU15" s="411"/>
      <c r="BV15" s="409">
        <v>140274</v>
      </c>
      <c r="BW15" s="410"/>
      <c r="BX15" s="410"/>
      <c r="BY15" s="410"/>
      <c r="BZ15" s="410"/>
      <c r="CA15" s="410"/>
      <c r="CB15" s="410"/>
      <c r="CC15" s="411"/>
      <c r="CD15" s="544" t="s">
        <v>147</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148</v>
      </c>
      <c r="M16" s="555"/>
      <c r="N16" s="555"/>
      <c r="O16" s="555"/>
      <c r="P16" s="555"/>
      <c r="Q16" s="556"/>
      <c r="R16" s="547" t="s">
        <v>149</v>
      </c>
      <c r="S16" s="548"/>
      <c r="T16" s="548"/>
      <c r="U16" s="548"/>
      <c r="V16" s="549"/>
      <c r="W16" s="436"/>
      <c r="X16" s="437"/>
      <c r="Y16" s="437"/>
      <c r="Z16" s="437"/>
      <c r="AA16" s="437"/>
      <c r="AB16" s="426"/>
      <c r="AC16" s="530">
        <v>33.200000000000003</v>
      </c>
      <c r="AD16" s="531"/>
      <c r="AE16" s="531"/>
      <c r="AF16" s="531"/>
      <c r="AG16" s="532"/>
      <c r="AH16" s="530">
        <v>30</v>
      </c>
      <c r="AI16" s="531"/>
      <c r="AJ16" s="531"/>
      <c r="AK16" s="531"/>
      <c r="AL16" s="533"/>
      <c r="AM16" s="475"/>
      <c r="AN16" s="476"/>
      <c r="AO16" s="476"/>
      <c r="AP16" s="476"/>
      <c r="AQ16" s="476"/>
      <c r="AR16" s="476"/>
      <c r="AS16" s="476"/>
      <c r="AT16" s="477"/>
      <c r="AU16" s="478"/>
      <c r="AV16" s="479"/>
      <c r="AW16" s="479"/>
      <c r="AX16" s="479"/>
      <c r="AY16" s="480" t="s">
        <v>150</v>
      </c>
      <c r="AZ16" s="481"/>
      <c r="BA16" s="481"/>
      <c r="BB16" s="481"/>
      <c r="BC16" s="481"/>
      <c r="BD16" s="481"/>
      <c r="BE16" s="481"/>
      <c r="BF16" s="481"/>
      <c r="BG16" s="481"/>
      <c r="BH16" s="481"/>
      <c r="BI16" s="481"/>
      <c r="BJ16" s="481"/>
      <c r="BK16" s="481"/>
      <c r="BL16" s="481"/>
      <c r="BM16" s="482"/>
      <c r="BN16" s="446">
        <v>1075721</v>
      </c>
      <c r="BO16" s="447"/>
      <c r="BP16" s="447"/>
      <c r="BQ16" s="447"/>
      <c r="BR16" s="447"/>
      <c r="BS16" s="447"/>
      <c r="BT16" s="447"/>
      <c r="BU16" s="448"/>
      <c r="BV16" s="446">
        <v>1076623</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151</v>
      </c>
      <c r="N17" s="551"/>
      <c r="O17" s="551"/>
      <c r="P17" s="551"/>
      <c r="Q17" s="552"/>
      <c r="R17" s="547" t="s">
        <v>152</v>
      </c>
      <c r="S17" s="548"/>
      <c r="T17" s="548"/>
      <c r="U17" s="548"/>
      <c r="V17" s="549"/>
      <c r="W17" s="462" t="s">
        <v>153</v>
      </c>
      <c r="X17" s="463"/>
      <c r="Y17" s="463"/>
      <c r="Z17" s="463"/>
      <c r="AA17" s="463"/>
      <c r="AB17" s="453"/>
      <c r="AC17" s="497">
        <v>387</v>
      </c>
      <c r="AD17" s="498"/>
      <c r="AE17" s="498"/>
      <c r="AF17" s="498"/>
      <c r="AG17" s="537"/>
      <c r="AH17" s="497">
        <v>385</v>
      </c>
      <c r="AI17" s="498"/>
      <c r="AJ17" s="498"/>
      <c r="AK17" s="498"/>
      <c r="AL17" s="499"/>
      <c r="AM17" s="475"/>
      <c r="AN17" s="476"/>
      <c r="AO17" s="476"/>
      <c r="AP17" s="476"/>
      <c r="AQ17" s="476"/>
      <c r="AR17" s="476"/>
      <c r="AS17" s="476"/>
      <c r="AT17" s="477"/>
      <c r="AU17" s="478"/>
      <c r="AV17" s="479"/>
      <c r="AW17" s="479"/>
      <c r="AX17" s="479"/>
      <c r="AY17" s="480" t="s">
        <v>154</v>
      </c>
      <c r="AZ17" s="481"/>
      <c r="BA17" s="481"/>
      <c r="BB17" s="481"/>
      <c r="BC17" s="481"/>
      <c r="BD17" s="481"/>
      <c r="BE17" s="481"/>
      <c r="BF17" s="481"/>
      <c r="BG17" s="481"/>
      <c r="BH17" s="481"/>
      <c r="BI17" s="481"/>
      <c r="BJ17" s="481"/>
      <c r="BK17" s="481"/>
      <c r="BL17" s="481"/>
      <c r="BM17" s="482"/>
      <c r="BN17" s="446">
        <v>177111</v>
      </c>
      <c r="BO17" s="447"/>
      <c r="BP17" s="447"/>
      <c r="BQ17" s="447"/>
      <c r="BR17" s="447"/>
      <c r="BS17" s="447"/>
      <c r="BT17" s="447"/>
      <c r="BU17" s="448"/>
      <c r="BV17" s="446">
        <v>173658</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155</v>
      </c>
      <c r="C18" s="489"/>
      <c r="D18" s="489"/>
      <c r="E18" s="558"/>
      <c r="F18" s="558"/>
      <c r="G18" s="558"/>
      <c r="H18" s="558"/>
      <c r="I18" s="558"/>
      <c r="J18" s="558"/>
      <c r="K18" s="558"/>
      <c r="L18" s="559">
        <v>57.97</v>
      </c>
      <c r="M18" s="559"/>
      <c r="N18" s="559"/>
      <c r="O18" s="559"/>
      <c r="P18" s="559"/>
      <c r="Q18" s="559"/>
      <c r="R18" s="560"/>
      <c r="S18" s="560"/>
      <c r="T18" s="560"/>
      <c r="U18" s="560"/>
      <c r="V18" s="561"/>
      <c r="W18" s="464"/>
      <c r="X18" s="465"/>
      <c r="Y18" s="465"/>
      <c r="Z18" s="465"/>
      <c r="AA18" s="465"/>
      <c r="AB18" s="456"/>
      <c r="AC18" s="562">
        <v>52.3</v>
      </c>
      <c r="AD18" s="563"/>
      <c r="AE18" s="563"/>
      <c r="AF18" s="563"/>
      <c r="AG18" s="564"/>
      <c r="AH18" s="562">
        <v>55.9</v>
      </c>
      <c r="AI18" s="563"/>
      <c r="AJ18" s="563"/>
      <c r="AK18" s="563"/>
      <c r="AL18" s="565"/>
      <c r="AM18" s="475"/>
      <c r="AN18" s="476"/>
      <c r="AO18" s="476"/>
      <c r="AP18" s="476"/>
      <c r="AQ18" s="476"/>
      <c r="AR18" s="476"/>
      <c r="AS18" s="476"/>
      <c r="AT18" s="477"/>
      <c r="AU18" s="478"/>
      <c r="AV18" s="479"/>
      <c r="AW18" s="479"/>
      <c r="AX18" s="479"/>
      <c r="AY18" s="480" t="s">
        <v>156</v>
      </c>
      <c r="AZ18" s="481"/>
      <c r="BA18" s="481"/>
      <c r="BB18" s="481"/>
      <c r="BC18" s="481"/>
      <c r="BD18" s="481"/>
      <c r="BE18" s="481"/>
      <c r="BF18" s="481"/>
      <c r="BG18" s="481"/>
      <c r="BH18" s="481"/>
      <c r="BI18" s="481"/>
      <c r="BJ18" s="481"/>
      <c r="BK18" s="481"/>
      <c r="BL18" s="481"/>
      <c r="BM18" s="482"/>
      <c r="BN18" s="446">
        <v>1090359</v>
      </c>
      <c r="BO18" s="447"/>
      <c r="BP18" s="447"/>
      <c r="BQ18" s="447"/>
      <c r="BR18" s="447"/>
      <c r="BS18" s="447"/>
      <c r="BT18" s="447"/>
      <c r="BU18" s="448"/>
      <c r="BV18" s="446">
        <v>1023346</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157</v>
      </c>
      <c r="C19" s="489"/>
      <c r="D19" s="489"/>
      <c r="E19" s="558"/>
      <c r="F19" s="558"/>
      <c r="G19" s="558"/>
      <c r="H19" s="558"/>
      <c r="I19" s="558"/>
      <c r="J19" s="558"/>
      <c r="K19" s="558"/>
      <c r="L19" s="566">
        <v>25</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158</v>
      </c>
      <c r="AZ19" s="481"/>
      <c r="BA19" s="481"/>
      <c r="BB19" s="481"/>
      <c r="BC19" s="481"/>
      <c r="BD19" s="481"/>
      <c r="BE19" s="481"/>
      <c r="BF19" s="481"/>
      <c r="BG19" s="481"/>
      <c r="BH19" s="481"/>
      <c r="BI19" s="481"/>
      <c r="BJ19" s="481"/>
      <c r="BK19" s="481"/>
      <c r="BL19" s="481"/>
      <c r="BM19" s="482"/>
      <c r="BN19" s="446">
        <v>1947789</v>
      </c>
      <c r="BO19" s="447"/>
      <c r="BP19" s="447"/>
      <c r="BQ19" s="447"/>
      <c r="BR19" s="447"/>
      <c r="BS19" s="447"/>
      <c r="BT19" s="447"/>
      <c r="BU19" s="448"/>
      <c r="BV19" s="446">
        <v>1872959</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159</v>
      </c>
      <c r="C20" s="489"/>
      <c r="D20" s="489"/>
      <c r="E20" s="558"/>
      <c r="F20" s="558"/>
      <c r="G20" s="558"/>
      <c r="H20" s="558"/>
      <c r="I20" s="558"/>
      <c r="J20" s="558"/>
      <c r="K20" s="558"/>
      <c r="L20" s="566">
        <v>561</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160</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161</v>
      </c>
      <c r="C22" s="581"/>
      <c r="D22" s="582"/>
      <c r="E22" s="458" t="s">
        <v>1</v>
      </c>
      <c r="F22" s="463"/>
      <c r="G22" s="463"/>
      <c r="H22" s="463"/>
      <c r="I22" s="463"/>
      <c r="J22" s="463"/>
      <c r="K22" s="453"/>
      <c r="L22" s="458" t="s">
        <v>162</v>
      </c>
      <c r="M22" s="463"/>
      <c r="N22" s="463"/>
      <c r="O22" s="463"/>
      <c r="P22" s="453"/>
      <c r="Q22" s="589" t="s">
        <v>163</v>
      </c>
      <c r="R22" s="590"/>
      <c r="S22" s="590"/>
      <c r="T22" s="590"/>
      <c r="U22" s="590"/>
      <c r="V22" s="591"/>
      <c r="W22" s="595" t="s">
        <v>164</v>
      </c>
      <c r="X22" s="581"/>
      <c r="Y22" s="582"/>
      <c r="Z22" s="458" t="s">
        <v>1</v>
      </c>
      <c r="AA22" s="463"/>
      <c r="AB22" s="463"/>
      <c r="AC22" s="463"/>
      <c r="AD22" s="463"/>
      <c r="AE22" s="463"/>
      <c r="AF22" s="463"/>
      <c r="AG22" s="453"/>
      <c r="AH22" s="608" t="s">
        <v>165</v>
      </c>
      <c r="AI22" s="463"/>
      <c r="AJ22" s="463"/>
      <c r="AK22" s="463"/>
      <c r="AL22" s="453"/>
      <c r="AM22" s="608" t="s">
        <v>166</v>
      </c>
      <c r="AN22" s="609"/>
      <c r="AO22" s="609"/>
      <c r="AP22" s="609"/>
      <c r="AQ22" s="609"/>
      <c r="AR22" s="610"/>
      <c r="AS22" s="589" t="s">
        <v>163</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167</v>
      </c>
      <c r="AZ23" s="407"/>
      <c r="BA23" s="407"/>
      <c r="BB23" s="407"/>
      <c r="BC23" s="407"/>
      <c r="BD23" s="407"/>
      <c r="BE23" s="407"/>
      <c r="BF23" s="407"/>
      <c r="BG23" s="407"/>
      <c r="BH23" s="407"/>
      <c r="BI23" s="407"/>
      <c r="BJ23" s="407"/>
      <c r="BK23" s="407"/>
      <c r="BL23" s="407"/>
      <c r="BM23" s="408"/>
      <c r="BN23" s="446">
        <v>2422572</v>
      </c>
      <c r="BO23" s="447"/>
      <c r="BP23" s="447"/>
      <c r="BQ23" s="447"/>
      <c r="BR23" s="447"/>
      <c r="BS23" s="447"/>
      <c r="BT23" s="447"/>
      <c r="BU23" s="448"/>
      <c r="BV23" s="446">
        <v>2139579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168</v>
      </c>
      <c r="F24" s="476"/>
      <c r="G24" s="476"/>
      <c r="H24" s="476"/>
      <c r="I24" s="476"/>
      <c r="J24" s="476"/>
      <c r="K24" s="477"/>
      <c r="L24" s="497">
        <v>1</v>
      </c>
      <c r="M24" s="498"/>
      <c r="N24" s="498"/>
      <c r="O24" s="498"/>
      <c r="P24" s="537"/>
      <c r="Q24" s="497">
        <v>6500</v>
      </c>
      <c r="R24" s="498"/>
      <c r="S24" s="498"/>
      <c r="T24" s="498"/>
      <c r="U24" s="498"/>
      <c r="V24" s="537"/>
      <c r="W24" s="596"/>
      <c r="X24" s="584"/>
      <c r="Y24" s="585"/>
      <c r="Z24" s="496" t="s">
        <v>169</v>
      </c>
      <c r="AA24" s="476"/>
      <c r="AB24" s="476"/>
      <c r="AC24" s="476"/>
      <c r="AD24" s="476"/>
      <c r="AE24" s="476"/>
      <c r="AF24" s="476"/>
      <c r="AG24" s="477"/>
      <c r="AH24" s="497">
        <v>32</v>
      </c>
      <c r="AI24" s="498"/>
      <c r="AJ24" s="498"/>
      <c r="AK24" s="498"/>
      <c r="AL24" s="537"/>
      <c r="AM24" s="497">
        <v>102176</v>
      </c>
      <c r="AN24" s="498"/>
      <c r="AO24" s="498"/>
      <c r="AP24" s="498"/>
      <c r="AQ24" s="498"/>
      <c r="AR24" s="537"/>
      <c r="AS24" s="497">
        <v>3193</v>
      </c>
      <c r="AT24" s="498"/>
      <c r="AU24" s="498"/>
      <c r="AV24" s="498"/>
      <c r="AW24" s="498"/>
      <c r="AX24" s="499"/>
      <c r="AY24" s="616" t="s">
        <v>170</v>
      </c>
      <c r="AZ24" s="617"/>
      <c r="BA24" s="617"/>
      <c r="BB24" s="617"/>
      <c r="BC24" s="617"/>
      <c r="BD24" s="617"/>
      <c r="BE24" s="617"/>
      <c r="BF24" s="617"/>
      <c r="BG24" s="617"/>
      <c r="BH24" s="617"/>
      <c r="BI24" s="617"/>
      <c r="BJ24" s="617"/>
      <c r="BK24" s="617"/>
      <c r="BL24" s="617"/>
      <c r="BM24" s="618"/>
      <c r="BN24" s="446">
        <v>2192552</v>
      </c>
      <c r="BO24" s="447"/>
      <c r="BP24" s="447"/>
      <c r="BQ24" s="447"/>
      <c r="BR24" s="447"/>
      <c r="BS24" s="447"/>
      <c r="BT24" s="447"/>
      <c r="BU24" s="448"/>
      <c r="BV24" s="446">
        <v>1861620</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171</v>
      </c>
      <c r="F25" s="476"/>
      <c r="G25" s="476"/>
      <c r="H25" s="476"/>
      <c r="I25" s="476"/>
      <c r="J25" s="476"/>
      <c r="K25" s="477"/>
      <c r="L25" s="497">
        <v>1</v>
      </c>
      <c r="M25" s="498"/>
      <c r="N25" s="498"/>
      <c r="O25" s="498"/>
      <c r="P25" s="537"/>
      <c r="Q25" s="497">
        <v>5500</v>
      </c>
      <c r="R25" s="498"/>
      <c r="S25" s="498"/>
      <c r="T25" s="498"/>
      <c r="U25" s="498"/>
      <c r="V25" s="537"/>
      <c r="W25" s="596"/>
      <c r="X25" s="584"/>
      <c r="Y25" s="585"/>
      <c r="Z25" s="496" t="s">
        <v>172</v>
      </c>
      <c r="AA25" s="476"/>
      <c r="AB25" s="476"/>
      <c r="AC25" s="476"/>
      <c r="AD25" s="476"/>
      <c r="AE25" s="476"/>
      <c r="AF25" s="476"/>
      <c r="AG25" s="477"/>
      <c r="AH25" s="497" t="s">
        <v>173</v>
      </c>
      <c r="AI25" s="498"/>
      <c r="AJ25" s="498"/>
      <c r="AK25" s="498"/>
      <c r="AL25" s="537"/>
      <c r="AM25" s="497" t="s">
        <v>173</v>
      </c>
      <c r="AN25" s="498"/>
      <c r="AO25" s="498"/>
      <c r="AP25" s="498"/>
      <c r="AQ25" s="498"/>
      <c r="AR25" s="537"/>
      <c r="AS25" s="497" t="s">
        <v>173</v>
      </c>
      <c r="AT25" s="498"/>
      <c r="AU25" s="498"/>
      <c r="AV25" s="498"/>
      <c r="AW25" s="498"/>
      <c r="AX25" s="499"/>
      <c r="AY25" s="406" t="s">
        <v>174</v>
      </c>
      <c r="AZ25" s="407"/>
      <c r="BA25" s="407"/>
      <c r="BB25" s="407"/>
      <c r="BC25" s="407"/>
      <c r="BD25" s="407"/>
      <c r="BE25" s="407"/>
      <c r="BF25" s="407"/>
      <c r="BG25" s="407"/>
      <c r="BH25" s="407"/>
      <c r="BI25" s="407"/>
      <c r="BJ25" s="407"/>
      <c r="BK25" s="407"/>
      <c r="BL25" s="407"/>
      <c r="BM25" s="408"/>
      <c r="BN25" s="409">
        <v>264816</v>
      </c>
      <c r="BO25" s="410"/>
      <c r="BP25" s="410"/>
      <c r="BQ25" s="410"/>
      <c r="BR25" s="410"/>
      <c r="BS25" s="410"/>
      <c r="BT25" s="410"/>
      <c r="BU25" s="411"/>
      <c r="BV25" s="409" t="s">
        <v>173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175</v>
      </c>
      <c r="F26" s="476"/>
      <c r="G26" s="476"/>
      <c r="H26" s="476"/>
      <c r="I26" s="476"/>
      <c r="J26" s="476"/>
      <c r="K26" s="477"/>
      <c r="L26" s="497">
        <v>1</v>
      </c>
      <c r="M26" s="498"/>
      <c r="N26" s="498"/>
      <c r="O26" s="498"/>
      <c r="P26" s="537"/>
      <c r="Q26" s="497">
        <v>5200</v>
      </c>
      <c r="R26" s="498"/>
      <c r="S26" s="498"/>
      <c r="T26" s="498"/>
      <c r="U26" s="498"/>
      <c r="V26" s="537"/>
      <c r="W26" s="596"/>
      <c r="X26" s="584"/>
      <c r="Y26" s="585"/>
      <c r="Z26" s="496" t="s">
        <v>176</v>
      </c>
      <c r="AA26" s="606"/>
      <c r="AB26" s="606"/>
      <c r="AC26" s="606"/>
      <c r="AD26" s="606"/>
      <c r="AE26" s="606"/>
      <c r="AF26" s="606"/>
      <c r="AG26" s="607"/>
      <c r="AH26" s="497" t="s">
        <v>173</v>
      </c>
      <c r="AI26" s="498"/>
      <c r="AJ26" s="498"/>
      <c r="AK26" s="498"/>
      <c r="AL26" s="537"/>
      <c r="AM26" s="497" t="s">
        <v>143</v>
      </c>
      <c r="AN26" s="498"/>
      <c r="AO26" s="498"/>
      <c r="AP26" s="498"/>
      <c r="AQ26" s="498"/>
      <c r="AR26" s="537"/>
      <c r="AS26" s="497" t="s">
        <v>173</v>
      </c>
      <c r="AT26" s="498"/>
      <c r="AU26" s="498"/>
      <c r="AV26" s="498"/>
      <c r="AW26" s="498"/>
      <c r="AX26" s="499"/>
      <c r="AY26" s="449" t="s">
        <v>177</v>
      </c>
      <c r="AZ26" s="450"/>
      <c r="BA26" s="450"/>
      <c r="BB26" s="450"/>
      <c r="BC26" s="450"/>
      <c r="BD26" s="450"/>
      <c r="BE26" s="450"/>
      <c r="BF26" s="450"/>
      <c r="BG26" s="450"/>
      <c r="BH26" s="450"/>
      <c r="BI26" s="450"/>
      <c r="BJ26" s="450"/>
      <c r="BK26" s="450"/>
      <c r="BL26" s="450"/>
      <c r="BM26" s="451"/>
      <c r="BN26" s="446" t="s">
        <v>173</v>
      </c>
      <c r="BO26" s="447"/>
      <c r="BP26" s="447"/>
      <c r="BQ26" s="447"/>
      <c r="BR26" s="447"/>
      <c r="BS26" s="447"/>
      <c r="BT26" s="447"/>
      <c r="BU26" s="448"/>
      <c r="BV26" s="446" t="s">
        <v>173</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178</v>
      </c>
      <c r="F27" s="476"/>
      <c r="G27" s="476"/>
      <c r="H27" s="476"/>
      <c r="I27" s="476"/>
      <c r="J27" s="476"/>
      <c r="K27" s="477"/>
      <c r="L27" s="497">
        <v>1</v>
      </c>
      <c r="M27" s="498"/>
      <c r="N27" s="498"/>
      <c r="O27" s="498"/>
      <c r="P27" s="537"/>
      <c r="Q27" s="497">
        <v>2630</v>
      </c>
      <c r="R27" s="498"/>
      <c r="S27" s="498"/>
      <c r="T27" s="498"/>
      <c r="U27" s="498"/>
      <c r="V27" s="537"/>
      <c r="W27" s="596"/>
      <c r="X27" s="584"/>
      <c r="Y27" s="585"/>
      <c r="Z27" s="496" t="s">
        <v>179</v>
      </c>
      <c r="AA27" s="476"/>
      <c r="AB27" s="476"/>
      <c r="AC27" s="476"/>
      <c r="AD27" s="476"/>
      <c r="AE27" s="476"/>
      <c r="AF27" s="476"/>
      <c r="AG27" s="477"/>
      <c r="AH27" s="497">
        <v>5</v>
      </c>
      <c r="AI27" s="498"/>
      <c r="AJ27" s="498"/>
      <c r="AK27" s="498"/>
      <c r="AL27" s="537"/>
      <c r="AM27" s="497">
        <v>11225</v>
      </c>
      <c r="AN27" s="498"/>
      <c r="AO27" s="498"/>
      <c r="AP27" s="498"/>
      <c r="AQ27" s="498"/>
      <c r="AR27" s="537"/>
      <c r="AS27" s="497">
        <v>2245</v>
      </c>
      <c r="AT27" s="498"/>
      <c r="AU27" s="498"/>
      <c r="AV27" s="498"/>
      <c r="AW27" s="498"/>
      <c r="AX27" s="499"/>
      <c r="AY27" s="538" t="s">
        <v>180</v>
      </c>
      <c r="AZ27" s="539"/>
      <c r="BA27" s="539"/>
      <c r="BB27" s="539"/>
      <c r="BC27" s="539"/>
      <c r="BD27" s="539"/>
      <c r="BE27" s="539"/>
      <c r="BF27" s="539"/>
      <c r="BG27" s="539"/>
      <c r="BH27" s="539"/>
      <c r="BI27" s="539"/>
      <c r="BJ27" s="539"/>
      <c r="BK27" s="539"/>
      <c r="BL27" s="539"/>
      <c r="BM27" s="540"/>
      <c r="BN27" s="619" t="s">
        <v>173</v>
      </c>
      <c r="BO27" s="620"/>
      <c r="BP27" s="620"/>
      <c r="BQ27" s="620"/>
      <c r="BR27" s="620"/>
      <c r="BS27" s="620"/>
      <c r="BT27" s="620"/>
      <c r="BU27" s="621"/>
      <c r="BV27" s="619" t="s">
        <v>134</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181</v>
      </c>
      <c r="F28" s="476"/>
      <c r="G28" s="476"/>
      <c r="H28" s="476"/>
      <c r="I28" s="476"/>
      <c r="J28" s="476"/>
      <c r="K28" s="477"/>
      <c r="L28" s="497">
        <v>1</v>
      </c>
      <c r="M28" s="498"/>
      <c r="N28" s="498"/>
      <c r="O28" s="498"/>
      <c r="P28" s="537"/>
      <c r="Q28" s="497">
        <v>2200</v>
      </c>
      <c r="R28" s="498"/>
      <c r="S28" s="498"/>
      <c r="T28" s="498"/>
      <c r="U28" s="498"/>
      <c r="V28" s="537"/>
      <c r="W28" s="596"/>
      <c r="X28" s="584"/>
      <c r="Y28" s="585"/>
      <c r="Z28" s="496" t="s">
        <v>182</v>
      </c>
      <c r="AA28" s="476"/>
      <c r="AB28" s="476"/>
      <c r="AC28" s="476"/>
      <c r="AD28" s="476"/>
      <c r="AE28" s="476"/>
      <c r="AF28" s="476"/>
      <c r="AG28" s="477"/>
      <c r="AH28" s="497" t="s">
        <v>173</v>
      </c>
      <c r="AI28" s="498"/>
      <c r="AJ28" s="498"/>
      <c r="AK28" s="498"/>
      <c r="AL28" s="537"/>
      <c r="AM28" s="497" t="s">
        <v>173</v>
      </c>
      <c r="AN28" s="498"/>
      <c r="AO28" s="498"/>
      <c r="AP28" s="498"/>
      <c r="AQ28" s="498"/>
      <c r="AR28" s="537"/>
      <c r="AS28" s="497" t="s">
        <v>173</v>
      </c>
      <c r="AT28" s="498"/>
      <c r="AU28" s="498"/>
      <c r="AV28" s="498"/>
      <c r="AW28" s="498"/>
      <c r="AX28" s="499"/>
      <c r="AY28" s="622" t="s">
        <v>183</v>
      </c>
      <c r="AZ28" s="623"/>
      <c r="BA28" s="623"/>
      <c r="BB28" s="624"/>
      <c r="BC28" s="406" t="s">
        <v>42</v>
      </c>
      <c r="BD28" s="407"/>
      <c r="BE28" s="407"/>
      <c r="BF28" s="407"/>
      <c r="BG28" s="407"/>
      <c r="BH28" s="407"/>
      <c r="BI28" s="407"/>
      <c r="BJ28" s="407"/>
      <c r="BK28" s="407"/>
      <c r="BL28" s="407"/>
      <c r="BM28" s="408"/>
      <c r="BN28" s="409">
        <v>94677</v>
      </c>
      <c r="BO28" s="410"/>
      <c r="BP28" s="410"/>
      <c r="BQ28" s="410"/>
      <c r="BR28" s="410"/>
      <c r="BS28" s="410"/>
      <c r="BT28" s="410"/>
      <c r="BU28" s="411"/>
      <c r="BV28" s="409">
        <v>314902</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184</v>
      </c>
      <c r="F29" s="476"/>
      <c r="G29" s="476"/>
      <c r="H29" s="476"/>
      <c r="I29" s="476"/>
      <c r="J29" s="476"/>
      <c r="K29" s="477"/>
      <c r="L29" s="497">
        <v>6</v>
      </c>
      <c r="M29" s="498"/>
      <c r="N29" s="498"/>
      <c r="O29" s="498"/>
      <c r="P29" s="537"/>
      <c r="Q29" s="497">
        <v>2000</v>
      </c>
      <c r="R29" s="498"/>
      <c r="S29" s="498"/>
      <c r="T29" s="498"/>
      <c r="U29" s="498"/>
      <c r="V29" s="537"/>
      <c r="W29" s="597"/>
      <c r="X29" s="598"/>
      <c r="Y29" s="599"/>
      <c r="Z29" s="496" t="s">
        <v>185</v>
      </c>
      <c r="AA29" s="476"/>
      <c r="AB29" s="476"/>
      <c r="AC29" s="476"/>
      <c r="AD29" s="476"/>
      <c r="AE29" s="476"/>
      <c r="AF29" s="476"/>
      <c r="AG29" s="477"/>
      <c r="AH29" s="497">
        <v>37</v>
      </c>
      <c r="AI29" s="498"/>
      <c r="AJ29" s="498"/>
      <c r="AK29" s="498"/>
      <c r="AL29" s="537"/>
      <c r="AM29" s="497">
        <v>113401</v>
      </c>
      <c r="AN29" s="498"/>
      <c r="AO29" s="498"/>
      <c r="AP29" s="498"/>
      <c r="AQ29" s="498"/>
      <c r="AR29" s="537"/>
      <c r="AS29" s="497">
        <v>3065</v>
      </c>
      <c r="AT29" s="498"/>
      <c r="AU29" s="498"/>
      <c r="AV29" s="498"/>
      <c r="AW29" s="498"/>
      <c r="AX29" s="499"/>
      <c r="AY29" s="625"/>
      <c r="AZ29" s="626"/>
      <c r="BA29" s="626"/>
      <c r="BB29" s="627"/>
      <c r="BC29" s="480" t="s">
        <v>186</v>
      </c>
      <c r="BD29" s="481"/>
      <c r="BE29" s="481"/>
      <c r="BF29" s="481"/>
      <c r="BG29" s="481"/>
      <c r="BH29" s="481"/>
      <c r="BI29" s="481"/>
      <c r="BJ29" s="481"/>
      <c r="BK29" s="481"/>
      <c r="BL29" s="481"/>
      <c r="BM29" s="482"/>
      <c r="BN29" s="446">
        <v>228477</v>
      </c>
      <c r="BO29" s="447"/>
      <c r="BP29" s="447"/>
      <c r="BQ29" s="447"/>
      <c r="BR29" s="447"/>
      <c r="BS29" s="447"/>
      <c r="BT29" s="447"/>
      <c r="BU29" s="448"/>
      <c r="BV29" s="446">
        <v>423175</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187</v>
      </c>
      <c r="X30" s="604"/>
      <c r="Y30" s="604"/>
      <c r="Z30" s="604"/>
      <c r="AA30" s="604"/>
      <c r="AB30" s="604"/>
      <c r="AC30" s="604"/>
      <c r="AD30" s="604"/>
      <c r="AE30" s="604"/>
      <c r="AF30" s="604"/>
      <c r="AG30" s="605"/>
      <c r="AH30" s="562">
        <v>94.3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1116251</v>
      </c>
      <c r="BO30" s="620"/>
      <c r="BP30" s="620"/>
      <c r="BQ30" s="620"/>
      <c r="BR30" s="620"/>
      <c r="BS30" s="620"/>
      <c r="BT30" s="620"/>
      <c r="BU30" s="621"/>
      <c r="BV30" s="619">
        <v>688755</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188</v>
      </c>
      <c r="D32" s="193"/>
      <c r="E32" s="193"/>
      <c r="F32" s="190"/>
      <c r="G32" s="190"/>
      <c r="H32" s="190"/>
      <c r="I32" s="190"/>
      <c r="J32" s="190"/>
      <c r="K32" s="190"/>
      <c r="L32" s="190"/>
      <c r="M32" s="190"/>
      <c r="N32" s="190"/>
      <c r="O32" s="190"/>
      <c r="P32" s="190"/>
      <c r="Q32" s="190"/>
      <c r="R32" s="190"/>
      <c r="S32" s="190"/>
      <c r="T32" s="190"/>
      <c r="U32" s="190" t="s">
        <v>189</v>
      </c>
      <c r="V32" s="190"/>
      <c r="W32" s="190"/>
      <c r="X32" s="190"/>
      <c r="Y32" s="190"/>
      <c r="Z32" s="190"/>
      <c r="AA32" s="190"/>
      <c r="AB32" s="190"/>
      <c r="AC32" s="190"/>
      <c r="AD32" s="190"/>
      <c r="AE32" s="190"/>
      <c r="AF32" s="190"/>
      <c r="AG32" s="190"/>
      <c r="AH32" s="190"/>
      <c r="AI32" s="190"/>
      <c r="AJ32" s="190"/>
      <c r="AK32" s="190"/>
      <c r="AL32" s="190"/>
      <c r="AM32" s="194" t="s">
        <v>190</v>
      </c>
      <c r="AN32" s="190"/>
      <c r="AO32" s="190"/>
      <c r="AP32" s="190"/>
      <c r="AQ32" s="190"/>
      <c r="AR32" s="190"/>
      <c r="AS32" s="194"/>
      <c r="AT32" s="194"/>
      <c r="AU32" s="194"/>
      <c r="AV32" s="194"/>
      <c r="AW32" s="194"/>
      <c r="AX32" s="194"/>
      <c r="AY32" s="194"/>
      <c r="AZ32" s="194"/>
      <c r="BA32" s="194"/>
      <c r="BB32" s="190"/>
      <c r="BC32" s="194"/>
      <c r="BD32" s="190"/>
      <c r="BE32" s="194" t="s">
        <v>191</v>
      </c>
      <c r="BF32" s="190"/>
      <c r="BG32" s="190"/>
      <c r="BH32" s="190"/>
      <c r="BI32" s="190"/>
      <c r="BJ32" s="194"/>
      <c r="BK32" s="194"/>
      <c r="BL32" s="194"/>
      <c r="BM32" s="194"/>
      <c r="BN32" s="194"/>
      <c r="BO32" s="194"/>
      <c r="BP32" s="194"/>
      <c r="BQ32" s="194"/>
      <c r="BR32" s="190"/>
      <c r="BS32" s="190"/>
      <c r="BT32" s="190"/>
      <c r="BU32" s="190"/>
      <c r="BV32" s="190"/>
      <c r="BW32" s="190" t="s">
        <v>192</v>
      </c>
      <c r="BX32" s="190"/>
      <c r="BY32" s="190"/>
      <c r="BZ32" s="190"/>
      <c r="CA32" s="190"/>
      <c r="CB32" s="194"/>
      <c r="CC32" s="194"/>
      <c r="CD32" s="194"/>
      <c r="CE32" s="194"/>
      <c r="CF32" s="194"/>
      <c r="CG32" s="194"/>
      <c r="CH32" s="194"/>
      <c r="CI32" s="194"/>
      <c r="CJ32" s="194"/>
      <c r="CK32" s="194"/>
      <c r="CL32" s="194"/>
      <c r="CM32" s="194"/>
      <c r="CN32" s="194"/>
      <c r="CO32" s="194" t="s">
        <v>193</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194</v>
      </c>
      <c r="D33" s="470"/>
      <c r="E33" s="435" t="s">
        <v>195</v>
      </c>
      <c r="F33" s="435"/>
      <c r="G33" s="435"/>
      <c r="H33" s="435"/>
      <c r="I33" s="435"/>
      <c r="J33" s="435"/>
      <c r="K33" s="435"/>
      <c r="L33" s="435"/>
      <c r="M33" s="435"/>
      <c r="N33" s="435"/>
      <c r="O33" s="435"/>
      <c r="P33" s="435"/>
      <c r="Q33" s="435"/>
      <c r="R33" s="435"/>
      <c r="S33" s="435"/>
      <c r="T33" s="195"/>
      <c r="U33" s="470" t="s">
        <v>194</v>
      </c>
      <c r="V33" s="470"/>
      <c r="W33" s="435" t="s">
        <v>196</v>
      </c>
      <c r="X33" s="435"/>
      <c r="Y33" s="435"/>
      <c r="Z33" s="435"/>
      <c r="AA33" s="435"/>
      <c r="AB33" s="435"/>
      <c r="AC33" s="435"/>
      <c r="AD33" s="435"/>
      <c r="AE33" s="435"/>
      <c r="AF33" s="435"/>
      <c r="AG33" s="435"/>
      <c r="AH33" s="435"/>
      <c r="AI33" s="435"/>
      <c r="AJ33" s="435"/>
      <c r="AK33" s="435"/>
      <c r="AL33" s="195"/>
      <c r="AM33" s="470" t="s">
        <v>194</v>
      </c>
      <c r="AN33" s="470"/>
      <c r="AO33" s="435" t="s">
        <v>196</v>
      </c>
      <c r="AP33" s="435"/>
      <c r="AQ33" s="435"/>
      <c r="AR33" s="435"/>
      <c r="AS33" s="435"/>
      <c r="AT33" s="435"/>
      <c r="AU33" s="435"/>
      <c r="AV33" s="435"/>
      <c r="AW33" s="435"/>
      <c r="AX33" s="435"/>
      <c r="AY33" s="435"/>
      <c r="AZ33" s="435"/>
      <c r="BA33" s="435"/>
      <c r="BB33" s="435"/>
      <c r="BC33" s="435"/>
      <c r="BD33" s="196"/>
      <c r="BE33" s="435" t="s">
        <v>197</v>
      </c>
      <c r="BF33" s="435"/>
      <c r="BG33" s="435" t="s">
        <v>198</v>
      </c>
      <c r="BH33" s="435"/>
      <c r="BI33" s="435"/>
      <c r="BJ33" s="435"/>
      <c r="BK33" s="435"/>
      <c r="BL33" s="435"/>
      <c r="BM33" s="435"/>
      <c r="BN33" s="435"/>
      <c r="BO33" s="435"/>
      <c r="BP33" s="435"/>
      <c r="BQ33" s="435"/>
      <c r="BR33" s="435"/>
      <c r="BS33" s="435"/>
      <c r="BT33" s="435"/>
      <c r="BU33" s="435"/>
      <c r="BV33" s="196"/>
      <c r="BW33" s="470" t="s">
        <v>197</v>
      </c>
      <c r="BX33" s="470"/>
      <c r="BY33" s="435" t="s">
        <v>199</v>
      </c>
      <c r="BZ33" s="435"/>
      <c r="CA33" s="435"/>
      <c r="CB33" s="435"/>
      <c r="CC33" s="435"/>
      <c r="CD33" s="435"/>
      <c r="CE33" s="435"/>
      <c r="CF33" s="435"/>
      <c r="CG33" s="435"/>
      <c r="CH33" s="435"/>
      <c r="CI33" s="435"/>
      <c r="CJ33" s="435"/>
      <c r="CK33" s="435"/>
      <c r="CL33" s="435"/>
      <c r="CM33" s="435"/>
      <c r="CN33" s="195"/>
      <c r="CO33" s="470" t="s">
        <v>194</v>
      </c>
      <c r="CP33" s="470"/>
      <c r="CQ33" s="435" t="s">
        <v>200</v>
      </c>
      <c r="CR33" s="435"/>
      <c r="CS33" s="435"/>
      <c r="CT33" s="435"/>
      <c r="CU33" s="435"/>
      <c r="CV33" s="435"/>
      <c r="CW33" s="435"/>
      <c r="CX33" s="435"/>
      <c r="CY33" s="435"/>
      <c r="CZ33" s="435"/>
      <c r="DA33" s="435"/>
      <c r="DB33" s="435"/>
      <c r="DC33" s="435"/>
      <c r="DD33" s="435"/>
      <c r="DE33" s="435"/>
      <c r="DF33" s="195"/>
      <c r="DG33" s="631" t="s">
        <v>201</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西粟倉村国民健康保険事業勘定特別会計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IF('各会計、関係団体の財政状況及び健全化判断比率'!B33="","",'各会計、関係団体の財政状況及び健全化判断比率'!B33)</f>
        <v>西粟倉村簡易水道事業特別会計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勝英農業共済事務組合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森林管理特別会計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西粟倉村国民健康保険施設勘定特別会計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9</v>
      </c>
      <c r="BF35" s="632"/>
      <c r="BG35" s="633" t="str">
        <f>IF('各会計、関係団体の財政状況及び健全化判断比率'!B34="","",'各会計、関係団体の財政状況及び健全化判断比率'!B34)</f>
        <v>西粟倉村農業集落排水事業特別会計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美作養護老人ホーム組合（養護老人ホーム会計）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西粟倉村介護保険事業勘定特別会計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美作養護老人ホーム組合（特別養護老人ホーム会計）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西粟倉村後期高齢者医療事業特別会計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美作養護老人ホーム組合（訪問介護事業特別会計）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f t="shared" si="4"/>
        <v>7</v>
      </c>
      <c r="V38" s="632"/>
      <c r="W38" s="633" t="str">
        <f>IF('各会計、関係団体の財政状況及び健全化判断比率'!B32="","",'各会計、関係団体の財政状況及び健全化判断比率'!B32)</f>
        <v>西粟倉村介護サービス事業勘定特別会計</v>
      </c>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勝英衛生施設組合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206</v>
      </c>
    </row>
    <row r="50" spans="5:5" x14ac:dyDescent="0.15">
      <c r="E50" s="167" t="s">
        <v>207</v>
      </c>
    </row>
    <row r="51" spans="5:5" x14ac:dyDescent="0.15">
      <c r="E51" s="167" t="s">
        <v>208</v>
      </c>
    </row>
    <row r="52" spans="5:5" x14ac:dyDescent="0.15">
      <c r="E52" s="167" t="s">
        <v>209</v>
      </c>
    </row>
    <row r="53" spans="5:5" x14ac:dyDescent="0.15">
      <c r="E53" s="167" t="s">
        <v>210</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YQdwz1rP07HYDbN9Z4j3iJs+Lq+gtzJzdsUgnT3SIbF003PwQaNR7hcFTIFw8QWasQoHBlW2djXTCdXG5dY7gQ==" saltValue="p+88fWPzU4YU0+ByqHzuZ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24" t="s">
        <v>563</v>
      </c>
      <c r="D34" s="1224"/>
      <c r="E34" s="1225"/>
      <c r="F34" s="32">
        <v>16.63</v>
      </c>
      <c r="G34" s="33">
        <v>12.86</v>
      </c>
      <c r="H34" s="33">
        <v>14.15</v>
      </c>
      <c r="I34" s="33">
        <v>6.2</v>
      </c>
      <c r="J34" s="34">
        <v>14.26</v>
      </c>
      <c r="K34" s="22"/>
      <c r="L34" s="22"/>
      <c r="M34" s="22"/>
      <c r="N34" s="22"/>
      <c r="O34" s="22"/>
      <c r="P34" s="22"/>
    </row>
    <row r="35" spans="1:16" ht="39" customHeight="1" x14ac:dyDescent="0.15">
      <c r="A35" s="22"/>
      <c r="B35" s="35"/>
      <c r="C35" s="1218" t="s">
        <v>564</v>
      </c>
      <c r="D35" s="1219"/>
      <c r="E35" s="1220"/>
      <c r="F35" s="36">
        <v>1.56</v>
      </c>
      <c r="G35" s="37">
        <v>2.27</v>
      </c>
      <c r="H35" s="37">
        <v>2.2400000000000002</v>
      </c>
      <c r="I35" s="37">
        <v>1.69</v>
      </c>
      <c r="J35" s="38">
        <v>4.6100000000000003</v>
      </c>
      <c r="K35" s="22"/>
      <c r="L35" s="22"/>
      <c r="M35" s="22"/>
      <c r="N35" s="22"/>
      <c r="O35" s="22"/>
      <c r="P35" s="22"/>
    </row>
    <row r="36" spans="1:16" ht="39" customHeight="1" x14ac:dyDescent="0.15">
      <c r="A36" s="22"/>
      <c r="B36" s="35"/>
      <c r="C36" s="1218" t="s">
        <v>565</v>
      </c>
      <c r="D36" s="1219"/>
      <c r="E36" s="1220"/>
      <c r="F36" s="36">
        <v>0.32</v>
      </c>
      <c r="G36" s="37">
        <v>0.21</v>
      </c>
      <c r="H36" s="37">
        <v>0.37</v>
      </c>
      <c r="I36" s="37">
        <v>0.78</v>
      </c>
      <c r="J36" s="38">
        <v>0.89</v>
      </c>
      <c r="K36" s="22"/>
      <c r="L36" s="22"/>
      <c r="M36" s="22"/>
      <c r="N36" s="22"/>
      <c r="O36" s="22"/>
      <c r="P36" s="22"/>
    </row>
    <row r="37" spans="1:16" ht="39" customHeight="1" x14ac:dyDescent="0.15">
      <c r="A37" s="22"/>
      <c r="B37" s="35"/>
      <c r="C37" s="1218" t="s">
        <v>566</v>
      </c>
      <c r="D37" s="1219"/>
      <c r="E37" s="1220"/>
      <c r="F37" s="36">
        <v>0.38</v>
      </c>
      <c r="G37" s="37">
        <v>0.6</v>
      </c>
      <c r="H37" s="37">
        <v>0.8</v>
      </c>
      <c r="I37" s="37">
        <v>1.05</v>
      </c>
      <c r="J37" s="38">
        <v>0.15</v>
      </c>
      <c r="K37" s="22"/>
      <c r="L37" s="22"/>
      <c r="M37" s="22"/>
      <c r="N37" s="22"/>
      <c r="O37" s="22"/>
      <c r="P37" s="22"/>
    </row>
    <row r="38" spans="1:16" ht="39" customHeight="1" x14ac:dyDescent="0.15">
      <c r="A38" s="22"/>
      <c r="B38" s="35"/>
      <c r="C38" s="1218" t="s">
        <v>567</v>
      </c>
      <c r="D38" s="1219"/>
      <c r="E38" s="1220"/>
      <c r="F38" s="36">
        <v>0.44</v>
      </c>
      <c r="G38" s="37">
        <v>0.2</v>
      </c>
      <c r="H38" s="37">
        <v>0</v>
      </c>
      <c r="I38" s="37">
        <v>0.05</v>
      </c>
      <c r="J38" s="38">
        <v>0.05</v>
      </c>
      <c r="K38" s="22"/>
      <c r="L38" s="22"/>
      <c r="M38" s="22"/>
      <c r="N38" s="22"/>
      <c r="O38" s="22"/>
      <c r="P38" s="22"/>
    </row>
    <row r="39" spans="1:16" ht="39" customHeight="1" x14ac:dyDescent="0.15">
      <c r="A39" s="22"/>
      <c r="B39" s="35"/>
      <c r="C39" s="1218" t="s">
        <v>568</v>
      </c>
      <c r="D39" s="1219"/>
      <c r="E39" s="1220"/>
      <c r="F39" s="36">
        <v>0.01</v>
      </c>
      <c r="G39" s="37">
        <v>0</v>
      </c>
      <c r="H39" s="37">
        <v>0.01</v>
      </c>
      <c r="I39" s="37">
        <v>0</v>
      </c>
      <c r="J39" s="38">
        <v>0</v>
      </c>
      <c r="K39" s="22"/>
      <c r="L39" s="22"/>
      <c r="M39" s="22"/>
      <c r="N39" s="22"/>
      <c r="O39" s="22"/>
      <c r="P39" s="22"/>
    </row>
    <row r="40" spans="1:16" ht="39" customHeight="1" x14ac:dyDescent="0.15">
      <c r="A40" s="22"/>
      <c r="B40" s="35"/>
      <c r="C40" s="1218" t="s">
        <v>569</v>
      </c>
      <c r="D40" s="1219"/>
      <c r="E40" s="1220"/>
      <c r="F40" s="36">
        <v>0</v>
      </c>
      <c r="G40" s="37">
        <v>0</v>
      </c>
      <c r="H40" s="37">
        <v>0.01</v>
      </c>
      <c r="I40" s="37">
        <v>0</v>
      </c>
      <c r="J40" s="38">
        <v>0</v>
      </c>
      <c r="K40" s="22"/>
      <c r="L40" s="22"/>
      <c r="M40" s="22"/>
      <c r="N40" s="22"/>
      <c r="O40" s="22"/>
      <c r="P40" s="22"/>
    </row>
    <row r="41" spans="1:16" ht="39" customHeight="1" x14ac:dyDescent="0.15">
      <c r="A41" s="22"/>
      <c r="B41" s="35"/>
      <c r="C41" s="1218" t="s">
        <v>570</v>
      </c>
      <c r="D41" s="1219"/>
      <c r="E41" s="1220"/>
      <c r="F41" s="36">
        <v>0</v>
      </c>
      <c r="G41" s="37">
        <v>0</v>
      </c>
      <c r="H41" s="37">
        <v>0</v>
      </c>
      <c r="I41" s="37">
        <v>0</v>
      </c>
      <c r="J41" s="38">
        <v>0</v>
      </c>
      <c r="K41" s="22"/>
      <c r="L41" s="22"/>
      <c r="M41" s="22"/>
      <c r="N41" s="22"/>
      <c r="O41" s="22"/>
      <c r="P41" s="22"/>
    </row>
    <row r="42" spans="1:16" ht="39" customHeight="1" x14ac:dyDescent="0.15">
      <c r="A42" s="22"/>
      <c r="B42" s="39"/>
      <c r="C42" s="1218" t="s">
        <v>571</v>
      </c>
      <c r="D42" s="1219"/>
      <c r="E42" s="1220"/>
      <c r="F42" s="36" t="s">
        <v>513</v>
      </c>
      <c r="G42" s="37" t="s">
        <v>513</v>
      </c>
      <c r="H42" s="37" t="s">
        <v>513</v>
      </c>
      <c r="I42" s="37" t="s">
        <v>513</v>
      </c>
      <c r="J42" s="38" t="s">
        <v>513</v>
      </c>
      <c r="K42" s="22"/>
      <c r="L42" s="22"/>
      <c r="M42" s="22"/>
      <c r="N42" s="22"/>
      <c r="O42" s="22"/>
      <c r="P42" s="22"/>
    </row>
    <row r="43" spans="1:16" ht="39" customHeight="1" thickBot="1" x14ac:dyDescent="0.2">
      <c r="A43" s="22"/>
      <c r="B43" s="40"/>
      <c r="C43" s="1221" t="s">
        <v>572</v>
      </c>
      <c r="D43" s="1222"/>
      <c r="E43" s="122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KVplO9Gw62YQYuwI39vw69CS3dFEIXrDTs1LpK1LhMX6x56FoaY1iJpg5wFTQi8ONgPQLXrHTS1Std3qvQofQ==" saltValue="tRa7rHTlfTC9pD4bSgk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246</v>
      </c>
      <c r="L45" s="60">
        <v>250</v>
      </c>
      <c r="M45" s="60">
        <v>275</v>
      </c>
      <c r="N45" s="60">
        <v>269</v>
      </c>
      <c r="O45" s="61">
        <v>265</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513</v>
      </c>
      <c r="L46" s="64" t="s">
        <v>513</v>
      </c>
      <c r="M46" s="64" t="s">
        <v>513</v>
      </c>
      <c r="N46" s="64" t="s">
        <v>513</v>
      </c>
      <c r="O46" s="65" t="s">
        <v>513</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513</v>
      </c>
      <c r="L47" s="64" t="s">
        <v>513</v>
      </c>
      <c r="M47" s="64" t="s">
        <v>513</v>
      </c>
      <c r="N47" s="64" t="s">
        <v>513</v>
      </c>
      <c r="O47" s="65" t="s">
        <v>513</v>
      </c>
      <c r="P47" s="48"/>
      <c r="Q47" s="48"/>
      <c r="R47" s="48"/>
      <c r="S47" s="48"/>
      <c r="T47" s="48"/>
      <c r="U47" s="48"/>
    </row>
    <row r="48" spans="1:21" ht="30.75" customHeight="1" x14ac:dyDescent="0.15">
      <c r="A48" s="48"/>
      <c r="B48" s="1236"/>
      <c r="C48" s="1237"/>
      <c r="D48" s="62"/>
      <c r="E48" s="1228" t="s">
        <v>15</v>
      </c>
      <c r="F48" s="1228"/>
      <c r="G48" s="1228"/>
      <c r="H48" s="1228"/>
      <c r="I48" s="1228"/>
      <c r="J48" s="1229"/>
      <c r="K48" s="63">
        <v>71</v>
      </c>
      <c r="L48" s="64">
        <v>71</v>
      </c>
      <c r="M48" s="64">
        <v>67</v>
      </c>
      <c r="N48" s="64">
        <v>66</v>
      </c>
      <c r="O48" s="65">
        <v>57</v>
      </c>
      <c r="P48" s="48"/>
      <c r="Q48" s="48"/>
      <c r="R48" s="48"/>
      <c r="S48" s="48"/>
      <c r="T48" s="48"/>
      <c r="U48" s="48"/>
    </row>
    <row r="49" spans="1:21" ht="30.75" customHeight="1" x14ac:dyDescent="0.15">
      <c r="A49" s="48"/>
      <c r="B49" s="1236"/>
      <c r="C49" s="1237"/>
      <c r="D49" s="62"/>
      <c r="E49" s="1228" t="s">
        <v>16</v>
      </c>
      <c r="F49" s="1228"/>
      <c r="G49" s="1228"/>
      <c r="H49" s="1228"/>
      <c r="I49" s="1228"/>
      <c r="J49" s="1229"/>
      <c r="K49" s="63" t="s">
        <v>513</v>
      </c>
      <c r="L49" s="64" t="s">
        <v>513</v>
      </c>
      <c r="M49" s="64" t="s">
        <v>513</v>
      </c>
      <c r="N49" s="64" t="s">
        <v>513</v>
      </c>
      <c r="O49" s="65">
        <v>0</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513</v>
      </c>
      <c r="L50" s="64" t="s">
        <v>513</v>
      </c>
      <c r="M50" s="64" t="s">
        <v>513</v>
      </c>
      <c r="N50" s="64" t="s">
        <v>513</v>
      </c>
      <c r="O50" s="65" t="s">
        <v>513</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513</v>
      </c>
      <c r="L51" s="64" t="s">
        <v>513</v>
      </c>
      <c r="M51" s="64" t="s">
        <v>513</v>
      </c>
      <c r="N51" s="64" t="s">
        <v>513</v>
      </c>
      <c r="O51" s="65" t="s">
        <v>513</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236</v>
      </c>
      <c r="L52" s="64">
        <v>235</v>
      </c>
      <c r="M52" s="64">
        <v>263</v>
      </c>
      <c r="N52" s="64">
        <v>263</v>
      </c>
      <c r="O52" s="65">
        <v>253</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81</v>
      </c>
      <c r="L53" s="69">
        <v>86</v>
      </c>
      <c r="M53" s="69">
        <v>79</v>
      </c>
      <c r="N53" s="69">
        <v>72</v>
      </c>
      <c r="O53" s="70">
        <v>69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RSBn1YuTnlhwzMNLkA5IUUuf/xU6X9mC970ZuTUC4bVpRaEQMuuX0CoucthkKIkZeLsq984a1V9Mby4sAvQ4Qg==" saltValue="9yThHkk6y7fMnBPlfOVXS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556</v>
      </c>
      <c r="J40" s="79" t="s">
        <v>557</v>
      </c>
      <c r="K40" s="79" t="s">
        <v>558</v>
      </c>
      <c r="L40" s="79" t="s">
        <v>559</v>
      </c>
      <c r="M40" s="80" t="s">
        <v>560</v>
      </c>
    </row>
    <row r="41" spans="2:13" ht="27.75" customHeight="1" x14ac:dyDescent="0.15">
      <c r="B41" s="1242" t="s">
        <v>24</v>
      </c>
      <c r="C41" s="1243"/>
      <c r="D41" s="81"/>
      <c r="E41" s="1248" t="s">
        <v>25</v>
      </c>
      <c r="F41" s="1248"/>
      <c r="G41" s="1248"/>
      <c r="H41" s="1249"/>
      <c r="I41" s="82">
        <v>2253</v>
      </c>
      <c r="J41" s="83">
        <v>2238</v>
      </c>
      <c r="K41" s="83">
        <v>2138</v>
      </c>
      <c r="L41" s="83">
        <v>2140</v>
      </c>
      <c r="M41" s="84">
        <v>2423</v>
      </c>
    </row>
    <row r="42" spans="2:13" ht="27.75" customHeight="1" x14ac:dyDescent="0.15">
      <c r="B42" s="1244"/>
      <c r="C42" s="1245"/>
      <c r="D42" s="85"/>
      <c r="E42" s="1250" t="s">
        <v>26</v>
      </c>
      <c r="F42" s="1250"/>
      <c r="G42" s="1250"/>
      <c r="H42" s="1251"/>
      <c r="I42" s="86" t="s">
        <v>513</v>
      </c>
      <c r="J42" s="87" t="s">
        <v>513</v>
      </c>
      <c r="K42" s="87" t="s">
        <v>513</v>
      </c>
      <c r="L42" s="87" t="s">
        <v>513</v>
      </c>
      <c r="M42" s="88" t="s">
        <v>513</v>
      </c>
    </row>
    <row r="43" spans="2:13" ht="27.75" customHeight="1" x14ac:dyDescent="0.15">
      <c r="B43" s="1244"/>
      <c r="C43" s="1245"/>
      <c r="D43" s="85"/>
      <c r="E43" s="1250" t="s">
        <v>27</v>
      </c>
      <c r="F43" s="1250"/>
      <c r="G43" s="1250"/>
      <c r="H43" s="1251"/>
      <c r="I43" s="86">
        <v>514</v>
      </c>
      <c r="J43" s="87">
        <v>402</v>
      </c>
      <c r="K43" s="87">
        <v>312</v>
      </c>
      <c r="L43" s="87">
        <v>338</v>
      </c>
      <c r="M43" s="88">
        <v>442</v>
      </c>
    </row>
    <row r="44" spans="2:13" ht="27.75" customHeight="1" x14ac:dyDescent="0.15">
      <c r="B44" s="1244"/>
      <c r="C44" s="1245"/>
      <c r="D44" s="85"/>
      <c r="E44" s="1250" t="s">
        <v>28</v>
      </c>
      <c r="F44" s="1250"/>
      <c r="G44" s="1250"/>
      <c r="H44" s="1251"/>
      <c r="I44" s="86" t="s">
        <v>513</v>
      </c>
      <c r="J44" s="87" t="s">
        <v>513</v>
      </c>
      <c r="K44" s="87" t="s">
        <v>513</v>
      </c>
      <c r="L44" s="87" t="s">
        <v>513</v>
      </c>
      <c r="M44" s="88" t="s">
        <v>513</v>
      </c>
    </row>
    <row r="45" spans="2:13" ht="27.75" customHeight="1" x14ac:dyDescent="0.15">
      <c r="B45" s="1244"/>
      <c r="C45" s="1245"/>
      <c r="D45" s="85"/>
      <c r="E45" s="1250" t="s">
        <v>29</v>
      </c>
      <c r="F45" s="1250"/>
      <c r="G45" s="1250"/>
      <c r="H45" s="1251"/>
      <c r="I45" s="86">
        <v>204</v>
      </c>
      <c r="J45" s="87">
        <v>192</v>
      </c>
      <c r="K45" s="87">
        <v>212</v>
      </c>
      <c r="L45" s="87">
        <v>194</v>
      </c>
      <c r="M45" s="88">
        <v>173</v>
      </c>
    </row>
    <row r="46" spans="2:13" ht="27.75" customHeight="1" x14ac:dyDescent="0.15">
      <c r="B46" s="1244"/>
      <c r="C46" s="1245"/>
      <c r="D46" s="89"/>
      <c r="E46" s="1250" t="s">
        <v>30</v>
      </c>
      <c r="F46" s="1250"/>
      <c r="G46" s="1250"/>
      <c r="H46" s="1251"/>
      <c r="I46" s="86" t="s">
        <v>513</v>
      </c>
      <c r="J46" s="87" t="s">
        <v>513</v>
      </c>
      <c r="K46" s="87" t="s">
        <v>513</v>
      </c>
      <c r="L46" s="87" t="s">
        <v>513</v>
      </c>
      <c r="M46" s="88" t="s">
        <v>513</v>
      </c>
    </row>
    <row r="47" spans="2:13" ht="27.75" customHeight="1" x14ac:dyDescent="0.15">
      <c r="B47" s="1244"/>
      <c r="C47" s="1245"/>
      <c r="D47" s="90"/>
      <c r="E47" s="1252" t="s">
        <v>31</v>
      </c>
      <c r="F47" s="1253"/>
      <c r="G47" s="1253"/>
      <c r="H47" s="1254"/>
      <c r="I47" s="86" t="s">
        <v>513</v>
      </c>
      <c r="J47" s="87" t="s">
        <v>513</v>
      </c>
      <c r="K47" s="87" t="s">
        <v>513</v>
      </c>
      <c r="L47" s="87" t="s">
        <v>513</v>
      </c>
      <c r="M47" s="88" t="s">
        <v>513</v>
      </c>
    </row>
    <row r="48" spans="2:13" ht="27.75" customHeight="1" x14ac:dyDescent="0.15">
      <c r="B48" s="1244"/>
      <c r="C48" s="1245"/>
      <c r="D48" s="85"/>
      <c r="E48" s="1250" t="s">
        <v>32</v>
      </c>
      <c r="F48" s="1250"/>
      <c r="G48" s="1250"/>
      <c r="H48" s="1251"/>
      <c r="I48" s="86" t="s">
        <v>513</v>
      </c>
      <c r="J48" s="87" t="s">
        <v>513</v>
      </c>
      <c r="K48" s="87" t="s">
        <v>513</v>
      </c>
      <c r="L48" s="87" t="s">
        <v>513</v>
      </c>
      <c r="M48" s="88" t="s">
        <v>513</v>
      </c>
    </row>
    <row r="49" spans="2:13" ht="27.75" customHeight="1" x14ac:dyDescent="0.15">
      <c r="B49" s="1246"/>
      <c r="C49" s="1247"/>
      <c r="D49" s="85"/>
      <c r="E49" s="1250" t="s">
        <v>33</v>
      </c>
      <c r="F49" s="1250"/>
      <c r="G49" s="1250"/>
      <c r="H49" s="1251"/>
      <c r="I49" s="86" t="s">
        <v>513</v>
      </c>
      <c r="J49" s="87" t="s">
        <v>513</v>
      </c>
      <c r="K49" s="87" t="s">
        <v>513</v>
      </c>
      <c r="L49" s="87" t="s">
        <v>513</v>
      </c>
      <c r="M49" s="88" t="s">
        <v>513</v>
      </c>
    </row>
    <row r="50" spans="2:13" ht="27.75" customHeight="1" x14ac:dyDescent="0.15">
      <c r="B50" s="1255" t="s">
        <v>34</v>
      </c>
      <c r="C50" s="1256"/>
      <c r="D50" s="91"/>
      <c r="E50" s="1250" t="s">
        <v>35</v>
      </c>
      <c r="F50" s="1250"/>
      <c r="G50" s="1250"/>
      <c r="H50" s="1251"/>
      <c r="I50" s="86">
        <v>740</v>
      </c>
      <c r="J50" s="87">
        <v>986</v>
      </c>
      <c r="K50" s="87">
        <v>1149</v>
      </c>
      <c r="L50" s="87">
        <v>1427</v>
      </c>
      <c r="M50" s="88">
        <v>1439</v>
      </c>
    </row>
    <row r="51" spans="2:13" ht="27.75" customHeight="1" x14ac:dyDescent="0.15">
      <c r="B51" s="1244"/>
      <c r="C51" s="1245"/>
      <c r="D51" s="85"/>
      <c r="E51" s="1250" t="s">
        <v>36</v>
      </c>
      <c r="F51" s="1250"/>
      <c r="G51" s="1250"/>
      <c r="H51" s="1251"/>
      <c r="I51" s="86">
        <v>55</v>
      </c>
      <c r="J51" s="87">
        <v>45</v>
      </c>
      <c r="K51" s="87">
        <v>34</v>
      </c>
      <c r="L51" s="87">
        <v>27</v>
      </c>
      <c r="M51" s="88">
        <v>20</v>
      </c>
    </row>
    <row r="52" spans="2:13" ht="27.75" customHeight="1" x14ac:dyDescent="0.15">
      <c r="B52" s="1246"/>
      <c r="C52" s="1247"/>
      <c r="D52" s="85"/>
      <c r="E52" s="1250" t="s">
        <v>37</v>
      </c>
      <c r="F52" s="1250"/>
      <c r="G52" s="1250"/>
      <c r="H52" s="1251"/>
      <c r="I52" s="86">
        <v>1965</v>
      </c>
      <c r="J52" s="87">
        <v>1955</v>
      </c>
      <c r="K52" s="87">
        <v>1919</v>
      </c>
      <c r="L52" s="87">
        <v>1776</v>
      </c>
      <c r="M52" s="88">
        <v>1962</v>
      </c>
    </row>
    <row r="53" spans="2:13" ht="27.75" customHeight="1" thickBot="1" x14ac:dyDescent="0.2">
      <c r="B53" s="1257" t="s">
        <v>38</v>
      </c>
      <c r="C53" s="1258"/>
      <c r="D53" s="92"/>
      <c r="E53" s="1259" t="s">
        <v>39</v>
      </c>
      <c r="F53" s="1259"/>
      <c r="G53" s="1259"/>
      <c r="H53" s="1260"/>
      <c r="I53" s="93">
        <v>211</v>
      </c>
      <c r="J53" s="94">
        <v>-153</v>
      </c>
      <c r="K53" s="94">
        <v>-439</v>
      </c>
      <c r="L53" s="94">
        <v>-558</v>
      </c>
      <c r="M53" s="95">
        <v>-384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FQpVcGcd8sQySNUdYvhjaFYzOylMHrbcQo9qjV6/sTrwu/ogdcJA4v77fQ8NJHqQ42yZzpUexGPVOdTzyYH2g==" saltValue="LIlX+JjywODIfxiAuTBUR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558</v>
      </c>
      <c r="G54" s="104" t="s">
        <v>559</v>
      </c>
      <c r="H54" s="105" t="s">
        <v>560</v>
      </c>
    </row>
    <row r="55" spans="2:8" ht="52.5" customHeight="1" x14ac:dyDescent="0.15">
      <c r="B55" s="106"/>
      <c r="C55" s="1269" t="s">
        <v>42</v>
      </c>
      <c r="D55" s="1269"/>
      <c r="E55" s="1270"/>
      <c r="F55" s="107">
        <v>482</v>
      </c>
      <c r="G55" s="107">
        <v>315</v>
      </c>
      <c r="H55" s="108">
        <v>95</v>
      </c>
    </row>
    <row r="56" spans="2:8" ht="52.5" customHeight="1" x14ac:dyDescent="0.15">
      <c r="B56" s="109"/>
      <c r="C56" s="1271" t="s">
        <v>43</v>
      </c>
      <c r="D56" s="1271"/>
      <c r="E56" s="1272"/>
      <c r="F56" s="110">
        <v>134</v>
      </c>
      <c r="G56" s="110">
        <v>423</v>
      </c>
      <c r="H56" s="111">
        <v>228</v>
      </c>
    </row>
    <row r="57" spans="2:8" ht="53.25" customHeight="1" x14ac:dyDescent="0.15">
      <c r="B57" s="109"/>
      <c r="C57" s="1273" t="s">
        <v>44</v>
      </c>
      <c r="D57" s="1273"/>
      <c r="E57" s="1274"/>
      <c r="F57" s="112">
        <v>608</v>
      </c>
      <c r="G57" s="112">
        <v>689</v>
      </c>
      <c r="H57" s="113">
        <v>1116</v>
      </c>
    </row>
    <row r="58" spans="2:8" ht="45.75" customHeight="1" x14ac:dyDescent="0.15">
      <c r="B58" s="114"/>
      <c r="C58" s="1261" t="s">
        <v>573</v>
      </c>
      <c r="D58" s="1262"/>
      <c r="E58" s="1263"/>
      <c r="F58" s="115">
        <v>397</v>
      </c>
      <c r="G58" s="115">
        <v>498</v>
      </c>
      <c r="H58" s="116">
        <v>930</v>
      </c>
    </row>
    <row r="59" spans="2:8" ht="45.75" customHeight="1" x14ac:dyDescent="0.15">
      <c r="B59" s="114"/>
      <c r="C59" s="1261" t="s">
        <v>574</v>
      </c>
      <c r="D59" s="1262"/>
      <c r="E59" s="1263"/>
      <c r="F59" s="115">
        <v>78</v>
      </c>
      <c r="G59" s="115">
        <v>94</v>
      </c>
      <c r="H59" s="116">
        <v>78</v>
      </c>
    </row>
    <row r="60" spans="2:8" ht="45.75" customHeight="1" x14ac:dyDescent="0.15">
      <c r="B60" s="114"/>
      <c r="C60" s="1261" t="s">
        <v>575</v>
      </c>
      <c r="D60" s="1262"/>
      <c r="E60" s="1263"/>
      <c r="F60" s="115" t="s">
        <v>578</v>
      </c>
      <c r="G60" s="115">
        <v>62</v>
      </c>
      <c r="H60" s="116">
        <v>68</v>
      </c>
    </row>
    <row r="61" spans="2:8" ht="45.75" customHeight="1" x14ac:dyDescent="0.15">
      <c r="B61" s="114"/>
      <c r="C61" s="1261" t="s">
        <v>576</v>
      </c>
      <c r="D61" s="1262"/>
      <c r="E61" s="1263"/>
      <c r="F61" s="115">
        <v>5</v>
      </c>
      <c r="G61" s="115">
        <v>10</v>
      </c>
      <c r="H61" s="116">
        <v>19</v>
      </c>
    </row>
    <row r="62" spans="2:8" ht="45.75" customHeight="1" thickBot="1" x14ac:dyDescent="0.2">
      <c r="B62" s="117"/>
      <c r="C62" s="1264" t="s">
        <v>577</v>
      </c>
      <c r="D62" s="1265"/>
      <c r="E62" s="1266"/>
      <c r="F62" s="118">
        <v>47</v>
      </c>
      <c r="G62" s="118">
        <v>20</v>
      </c>
      <c r="H62" s="119">
        <v>16</v>
      </c>
    </row>
    <row r="63" spans="2:8" ht="52.5" customHeight="1" thickBot="1" x14ac:dyDescent="0.2">
      <c r="B63" s="120"/>
      <c r="C63" s="1267" t="s">
        <v>45</v>
      </c>
      <c r="D63" s="1267"/>
      <c r="E63" s="1268"/>
      <c r="F63" s="121">
        <v>1224</v>
      </c>
      <c r="G63" s="121">
        <v>1427</v>
      </c>
      <c r="H63" s="122">
        <v>1439</v>
      </c>
    </row>
    <row r="64" spans="2:8" ht="15" customHeight="1" x14ac:dyDescent="0.15"/>
    <row r="65" ht="0" hidden="1" customHeight="1" x14ac:dyDescent="0.15"/>
    <row r="66" ht="0" hidden="1" customHeight="1" x14ac:dyDescent="0.15"/>
  </sheetData>
  <sheetProtection algorithmName="SHA-512" hashValue="siHW3fmzpe27Kmped9vXdH+hcycnGhwxRWIUNM4gt4oxiNc9zFVVXTYLJ9O2PX+v9ODCXXqcarFiYcp0eBBOng==" saltValue="4wbL2RfLuhlwUy1mBd9s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584</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584</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587</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588</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556</v>
      </c>
      <c r="BQ50" s="1280"/>
      <c r="BR50" s="1280"/>
      <c r="BS50" s="1280"/>
      <c r="BT50" s="1280"/>
      <c r="BU50" s="1280"/>
      <c r="BV50" s="1280"/>
      <c r="BW50" s="1280"/>
      <c r="BX50" s="1280" t="s">
        <v>557</v>
      </c>
      <c r="BY50" s="1280"/>
      <c r="BZ50" s="1280"/>
      <c r="CA50" s="1280"/>
      <c r="CB50" s="1280"/>
      <c r="CC50" s="1280"/>
      <c r="CD50" s="1280"/>
      <c r="CE50" s="1280"/>
      <c r="CF50" s="1280" t="s">
        <v>558</v>
      </c>
      <c r="CG50" s="1280"/>
      <c r="CH50" s="1280"/>
      <c r="CI50" s="1280"/>
      <c r="CJ50" s="1280"/>
      <c r="CK50" s="1280"/>
      <c r="CL50" s="1280"/>
      <c r="CM50" s="1280"/>
      <c r="CN50" s="1280" t="s">
        <v>559</v>
      </c>
      <c r="CO50" s="1280"/>
      <c r="CP50" s="1280"/>
      <c r="CQ50" s="1280"/>
      <c r="CR50" s="1280"/>
      <c r="CS50" s="1280"/>
      <c r="CT50" s="1280"/>
      <c r="CU50" s="1280"/>
      <c r="CV50" s="1280" t="s">
        <v>560</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589</v>
      </c>
      <c r="AO51" s="1278"/>
      <c r="AP51" s="1278"/>
      <c r="AQ51" s="1278"/>
      <c r="AR51" s="1278"/>
      <c r="AS51" s="1278"/>
      <c r="AT51" s="1278"/>
      <c r="AU51" s="1278"/>
      <c r="AV51" s="1278"/>
      <c r="AW51" s="1278"/>
      <c r="AX51" s="1278"/>
      <c r="AY51" s="1278"/>
      <c r="AZ51" s="1278"/>
      <c r="BA51" s="1278"/>
      <c r="BB51" s="1278" t="s">
        <v>590</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c r="CG51" s="1275"/>
      <c r="CH51" s="1275"/>
      <c r="CI51" s="1275"/>
      <c r="CJ51" s="1275"/>
      <c r="CK51" s="1275"/>
      <c r="CL51" s="1275"/>
      <c r="CM51" s="1275"/>
      <c r="CN51" s="1275"/>
      <c r="CO51" s="1275"/>
      <c r="CP51" s="1275"/>
      <c r="CQ51" s="1275"/>
      <c r="CR51" s="1275"/>
      <c r="CS51" s="1275"/>
      <c r="CT51" s="1275"/>
      <c r="CU51" s="1275"/>
      <c r="CV51" s="1287"/>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591</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56.8</v>
      </c>
      <c r="CG53" s="1275"/>
      <c r="CH53" s="1275"/>
      <c r="CI53" s="1275"/>
      <c r="CJ53" s="1275"/>
      <c r="CK53" s="1275"/>
      <c r="CL53" s="1275"/>
      <c r="CM53" s="1275"/>
      <c r="CN53" s="1275">
        <v>58.3</v>
      </c>
      <c r="CO53" s="1275"/>
      <c r="CP53" s="1275"/>
      <c r="CQ53" s="1275"/>
      <c r="CR53" s="1275"/>
      <c r="CS53" s="1275"/>
      <c r="CT53" s="1275"/>
      <c r="CU53" s="1275"/>
      <c r="CV53" s="1287"/>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592</v>
      </c>
      <c r="AO55" s="1280"/>
      <c r="AP55" s="1280"/>
      <c r="AQ55" s="1280"/>
      <c r="AR55" s="1280"/>
      <c r="AS55" s="1280"/>
      <c r="AT55" s="1280"/>
      <c r="AU55" s="1280"/>
      <c r="AV55" s="1280"/>
      <c r="AW55" s="1280"/>
      <c r="AX55" s="1280"/>
      <c r="AY55" s="1280"/>
      <c r="AZ55" s="1280"/>
      <c r="BA55" s="1280"/>
      <c r="BB55" s="1278" t="s">
        <v>590</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0</v>
      </c>
      <c r="CG55" s="1275"/>
      <c r="CH55" s="1275"/>
      <c r="CI55" s="1275"/>
      <c r="CJ55" s="1275"/>
      <c r="CK55" s="1275"/>
      <c r="CL55" s="1275"/>
      <c r="CM55" s="1275"/>
      <c r="CN55" s="1275">
        <v>0</v>
      </c>
      <c r="CO55" s="1275"/>
      <c r="CP55" s="1275"/>
      <c r="CQ55" s="1275"/>
      <c r="CR55" s="1275"/>
      <c r="CS55" s="1275"/>
      <c r="CT55" s="1275"/>
      <c r="CU55" s="1275"/>
      <c r="CV55" s="1287"/>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591</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55.8</v>
      </c>
      <c r="CG57" s="1275"/>
      <c r="CH57" s="1275"/>
      <c r="CI57" s="1275"/>
      <c r="CJ57" s="1275"/>
      <c r="CK57" s="1275"/>
      <c r="CL57" s="1275"/>
      <c r="CM57" s="1275"/>
      <c r="CN57" s="1275">
        <v>57.5</v>
      </c>
      <c r="CO57" s="1275"/>
      <c r="CP57" s="1275"/>
      <c r="CQ57" s="1275"/>
      <c r="CR57" s="1275"/>
      <c r="CS57" s="1275"/>
      <c r="CT57" s="1275"/>
      <c r="CU57" s="1275"/>
      <c r="CV57" s="1287"/>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593</v>
      </c>
    </row>
    <row r="64" spans="1:109" x14ac:dyDescent="0.15">
      <c r="B64" s="374"/>
      <c r="G64" s="381"/>
      <c r="I64" s="394"/>
      <c r="J64" s="394"/>
      <c r="K64" s="394"/>
      <c r="L64" s="394"/>
      <c r="M64" s="394"/>
      <c r="N64" s="395"/>
      <c r="AM64" s="381"/>
      <c r="AN64" s="381" t="s">
        <v>586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594</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588</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556</v>
      </c>
      <c r="BQ72" s="1280"/>
      <c r="BR72" s="1280"/>
      <c r="BS72" s="1280"/>
      <c r="BT72" s="1280"/>
      <c r="BU72" s="1280"/>
      <c r="BV72" s="1280"/>
      <c r="BW72" s="1280"/>
      <c r="BX72" s="1280" t="s">
        <v>557</v>
      </c>
      <c r="BY72" s="1280"/>
      <c r="BZ72" s="1280"/>
      <c r="CA72" s="1280"/>
      <c r="CB72" s="1280"/>
      <c r="CC72" s="1280"/>
      <c r="CD72" s="1280"/>
      <c r="CE72" s="1280"/>
      <c r="CF72" s="1280" t="s">
        <v>558</v>
      </c>
      <c r="CG72" s="1280"/>
      <c r="CH72" s="1280"/>
      <c r="CI72" s="1280"/>
      <c r="CJ72" s="1280"/>
      <c r="CK72" s="1280"/>
      <c r="CL72" s="1280"/>
      <c r="CM72" s="1280"/>
      <c r="CN72" s="1280" t="s">
        <v>559</v>
      </c>
      <c r="CO72" s="1280"/>
      <c r="CP72" s="1280"/>
      <c r="CQ72" s="1280"/>
      <c r="CR72" s="1280"/>
      <c r="CS72" s="1280"/>
      <c r="CT72" s="1280"/>
      <c r="CU72" s="1280"/>
      <c r="CV72" s="1280" t="s">
        <v>560</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589</v>
      </c>
      <c r="AO73" s="1278"/>
      <c r="AP73" s="1278"/>
      <c r="AQ73" s="1278"/>
      <c r="AR73" s="1278"/>
      <c r="AS73" s="1278"/>
      <c r="AT73" s="1278"/>
      <c r="AU73" s="1278"/>
      <c r="AV73" s="1278"/>
      <c r="AW73" s="1278"/>
      <c r="AX73" s="1278"/>
      <c r="AY73" s="1278"/>
      <c r="AZ73" s="1278"/>
      <c r="BA73" s="1278"/>
      <c r="BB73" s="1278" t="s">
        <v>590</v>
      </c>
      <c r="BC73" s="1278"/>
      <c r="BD73" s="1278"/>
      <c r="BE73" s="1278"/>
      <c r="BF73" s="1278"/>
      <c r="BG73" s="1278"/>
      <c r="BH73" s="1278"/>
      <c r="BI73" s="1278"/>
      <c r="BJ73" s="1278"/>
      <c r="BK73" s="1278"/>
      <c r="BL73" s="1278"/>
      <c r="BM73" s="1278"/>
      <c r="BN73" s="1278"/>
      <c r="BO73" s="1278"/>
      <c r="BP73" s="1275">
        <v>23.7</v>
      </c>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595</v>
      </c>
      <c r="BC75" s="1278"/>
      <c r="BD75" s="1278"/>
      <c r="BE75" s="1278"/>
      <c r="BF75" s="1278"/>
      <c r="BG75" s="1278"/>
      <c r="BH75" s="1278"/>
      <c r="BI75" s="1278"/>
      <c r="BJ75" s="1278"/>
      <c r="BK75" s="1278"/>
      <c r="BL75" s="1278"/>
      <c r="BM75" s="1278"/>
      <c r="BN75" s="1278"/>
      <c r="BO75" s="1278"/>
      <c r="BP75" s="1275">
        <v>9.8000000000000007</v>
      </c>
      <c r="BQ75" s="1275"/>
      <c r="BR75" s="1275"/>
      <c r="BS75" s="1275"/>
      <c r="BT75" s="1275"/>
      <c r="BU75" s="1275"/>
      <c r="BV75" s="1275"/>
      <c r="BW75" s="1275"/>
      <c r="BX75" s="1275">
        <v>9.9</v>
      </c>
      <c r="BY75" s="1275"/>
      <c r="BZ75" s="1275"/>
      <c r="CA75" s="1275"/>
      <c r="CB75" s="1275"/>
      <c r="CC75" s="1275"/>
      <c r="CD75" s="1275"/>
      <c r="CE75" s="1275"/>
      <c r="CF75" s="1275">
        <v>9.1</v>
      </c>
      <c r="CG75" s="1275"/>
      <c r="CH75" s="1275"/>
      <c r="CI75" s="1275"/>
      <c r="CJ75" s="1275"/>
      <c r="CK75" s="1275"/>
      <c r="CL75" s="1275"/>
      <c r="CM75" s="1275"/>
      <c r="CN75" s="1275">
        <v>8.6</v>
      </c>
      <c r="CO75" s="1275"/>
      <c r="CP75" s="1275"/>
      <c r="CQ75" s="1275"/>
      <c r="CR75" s="1275"/>
      <c r="CS75" s="1275"/>
      <c r="CT75" s="1275"/>
      <c r="CU75" s="1275"/>
      <c r="CV75" s="1275">
        <v>7.7</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592</v>
      </c>
      <c r="AO77" s="1280"/>
      <c r="AP77" s="1280"/>
      <c r="AQ77" s="1280"/>
      <c r="AR77" s="1280"/>
      <c r="AS77" s="1280"/>
      <c r="AT77" s="1280"/>
      <c r="AU77" s="1280"/>
      <c r="AV77" s="1280"/>
      <c r="AW77" s="1280"/>
      <c r="AX77" s="1280"/>
      <c r="AY77" s="1280"/>
      <c r="AZ77" s="1280"/>
      <c r="BA77" s="1280"/>
      <c r="BB77" s="1278" t="s">
        <v>590</v>
      </c>
      <c r="BC77" s="1278"/>
      <c r="BD77" s="1278"/>
      <c r="BE77" s="1278"/>
      <c r="BF77" s="1278"/>
      <c r="BG77" s="1278"/>
      <c r="BH77" s="1278"/>
      <c r="BI77" s="1278"/>
      <c r="BJ77" s="1278"/>
      <c r="BK77" s="1278"/>
      <c r="BL77" s="1278"/>
      <c r="BM77" s="1278"/>
      <c r="BN77" s="1278"/>
      <c r="BO77" s="1278"/>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595</v>
      </c>
      <c r="BC79" s="1278"/>
      <c r="BD79" s="1278"/>
      <c r="BE79" s="1278"/>
      <c r="BF79" s="1278"/>
      <c r="BG79" s="1278"/>
      <c r="BH79" s="1278"/>
      <c r="BI79" s="1278"/>
      <c r="BJ79" s="1278"/>
      <c r="BK79" s="1278"/>
      <c r="BL79" s="1278"/>
      <c r="BM79" s="1278"/>
      <c r="BN79" s="1278"/>
      <c r="BO79" s="1278"/>
      <c r="BP79" s="1275">
        <v>8.6</v>
      </c>
      <c r="BQ79" s="1275"/>
      <c r="BR79" s="1275"/>
      <c r="BS79" s="1275"/>
      <c r="BT79" s="1275"/>
      <c r="BU79" s="1275"/>
      <c r="BV79" s="1275"/>
      <c r="BW79" s="1275"/>
      <c r="BX79" s="1275">
        <v>7.7</v>
      </c>
      <c r="BY79" s="1275"/>
      <c r="BZ79" s="1275"/>
      <c r="CA79" s="1275"/>
      <c r="CB79" s="1275"/>
      <c r="CC79" s="1275"/>
      <c r="CD79" s="1275"/>
      <c r="CE79" s="1275"/>
      <c r="CF79" s="1275">
        <v>7.2</v>
      </c>
      <c r="CG79" s="1275"/>
      <c r="CH79" s="1275"/>
      <c r="CI79" s="1275"/>
      <c r="CJ79" s="1275"/>
      <c r="CK79" s="1275"/>
      <c r="CL79" s="1275"/>
      <c r="CM79" s="1275"/>
      <c r="CN79" s="1275">
        <v>6</v>
      </c>
      <c r="CO79" s="1275"/>
      <c r="CP79" s="1275"/>
      <c r="CQ79" s="1275"/>
      <c r="CR79" s="1275"/>
      <c r="CS79" s="1275"/>
      <c r="CT79" s="1275"/>
      <c r="CU79" s="1275"/>
      <c r="CV79" s="1275">
        <v>5.6</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2BHfjYCoO+OcD3cfLa1/bjlEILEY0ocYdqS2/1uV5Lr2b1CT5CzHj9GoywvC3/RhSONhxk54OzHOs5K33jBbsw==" saltValue="cXOo67hQRFJplXduo56Ez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1Hu49ooxXXgrr2q8Fhqqenc3Crg5GRW+noSMwFH8oEK4vIKJcEoNnq2sIN+yUbgK9hI39Zs8kFAXRoHRbB4uA==" saltValue="zcGtAFWQXum8O5juvGGR2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91b+vO/yxcv9bGTtUoUCobmQiWo4k0XzjFnJU1Pde44WoXKgNGAkuhPVlg264sF04fqHuwgJfPgIGoSGERgkUg==" saltValue="eCQ0JRK+BXtftydhW4QeX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553</v>
      </c>
      <c r="G2" s="136"/>
      <c r="H2" s="137"/>
    </row>
    <row r="3" spans="1:8" x14ac:dyDescent="0.15">
      <c r="A3" s="133" t="s">
        <v>546</v>
      </c>
      <c r="B3" s="138"/>
      <c r="C3" s="139"/>
      <c r="D3" s="140">
        <v>490603</v>
      </c>
      <c r="E3" s="141"/>
      <c r="F3" s="142">
        <v>238802</v>
      </c>
      <c r="G3" s="143"/>
      <c r="H3" s="144"/>
    </row>
    <row r="4" spans="1:8" x14ac:dyDescent="0.15">
      <c r="A4" s="145"/>
      <c r="B4" s="146"/>
      <c r="C4" s="147"/>
      <c r="D4" s="148">
        <v>208480</v>
      </c>
      <c r="E4" s="149"/>
      <c r="F4" s="150">
        <v>128562</v>
      </c>
      <c r="G4" s="151"/>
      <c r="H4" s="152"/>
    </row>
    <row r="5" spans="1:8" x14ac:dyDescent="0.15">
      <c r="A5" s="133" t="s">
        <v>548</v>
      </c>
      <c r="B5" s="138"/>
      <c r="C5" s="139"/>
      <c r="D5" s="140">
        <v>249807</v>
      </c>
      <c r="E5" s="141"/>
      <c r="F5" s="142">
        <v>288550</v>
      </c>
      <c r="G5" s="143"/>
      <c r="H5" s="144"/>
    </row>
    <row r="6" spans="1:8" x14ac:dyDescent="0.15">
      <c r="A6" s="145"/>
      <c r="B6" s="146"/>
      <c r="C6" s="147"/>
      <c r="D6" s="148">
        <v>30703</v>
      </c>
      <c r="E6" s="149"/>
      <c r="F6" s="150">
        <v>141525</v>
      </c>
      <c r="G6" s="151"/>
      <c r="H6" s="152"/>
    </row>
    <row r="7" spans="1:8" x14ac:dyDescent="0.15">
      <c r="A7" s="133" t="s">
        <v>549</v>
      </c>
      <c r="B7" s="138"/>
      <c r="C7" s="139"/>
      <c r="D7" s="140">
        <v>221937</v>
      </c>
      <c r="E7" s="141"/>
      <c r="F7" s="142">
        <v>245039</v>
      </c>
      <c r="G7" s="143"/>
      <c r="H7" s="144"/>
    </row>
    <row r="8" spans="1:8" x14ac:dyDescent="0.15">
      <c r="A8" s="145"/>
      <c r="B8" s="146"/>
      <c r="C8" s="147"/>
      <c r="D8" s="148">
        <v>44556</v>
      </c>
      <c r="E8" s="149"/>
      <c r="F8" s="150">
        <v>108922</v>
      </c>
      <c r="G8" s="151"/>
      <c r="H8" s="152"/>
    </row>
    <row r="9" spans="1:8" x14ac:dyDescent="0.15">
      <c r="A9" s="133" t="s">
        <v>550</v>
      </c>
      <c r="B9" s="138"/>
      <c r="C9" s="139"/>
      <c r="D9" s="140">
        <v>373051</v>
      </c>
      <c r="E9" s="141"/>
      <c r="F9" s="142">
        <v>237994</v>
      </c>
      <c r="G9" s="143"/>
      <c r="H9" s="144"/>
    </row>
    <row r="10" spans="1:8" x14ac:dyDescent="0.15">
      <c r="A10" s="145"/>
      <c r="B10" s="146"/>
      <c r="C10" s="147"/>
      <c r="D10" s="148">
        <v>70589</v>
      </c>
      <c r="E10" s="149"/>
      <c r="F10" s="150">
        <v>110361</v>
      </c>
      <c r="G10" s="151"/>
      <c r="H10" s="152"/>
    </row>
    <row r="11" spans="1:8" x14ac:dyDescent="0.15">
      <c r="A11" s="133" t="s">
        <v>551</v>
      </c>
      <c r="B11" s="138"/>
      <c r="C11" s="139"/>
      <c r="D11" s="140">
        <v>591410</v>
      </c>
      <c r="E11" s="141"/>
      <c r="F11" s="142">
        <v>267911</v>
      </c>
      <c r="G11" s="143"/>
      <c r="H11" s="144"/>
    </row>
    <row r="12" spans="1:8" x14ac:dyDescent="0.15">
      <c r="A12" s="145"/>
      <c r="B12" s="146"/>
      <c r="C12" s="153"/>
      <c r="D12" s="148">
        <v>253416</v>
      </c>
      <c r="E12" s="149"/>
      <c r="F12" s="150">
        <v>106425</v>
      </c>
      <c r="G12" s="151"/>
      <c r="H12" s="152"/>
    </row>
    <row r="13" spans="1:8" x14ac:dyDescent="0.15">
      <c r="A13" s="133"/>
      <c r="B13" s="138"/>
      <c r="C13" s="154"/>
      <c r="D13" s="155">
        <v>385362</v>
      </c>
      <c r="E13" s="156"/>
      <c r="F13" s="157">
        <v>255659</v>
      </c>
      <c r="G13" s="158"/>
      <c r="H13" s="144"/>
    </row>
    <row r="14" spans="1:8" x14ac:dyDescent="0.15">
      <c r="A14" s="145"/>
      <c r="B14" s="146"/>
      <c r="C14" s="147"/>
      <c r="D14" s="148">
        <v>121549</v>
      </c>
      <c r="E14" s="149"/>
      <c r="F14" s="150">
        <v>119159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15.93</v>
      </c>
      <c r="C19" s="159">
        <f>ROUND(VALUE(SUBSTITUTE(実質収支比率等に係る経年分析!G$48,"▲","-")),2)</f>
        <v>12.87</v>
      </c>
      <c r="D19" s="159">
        <f>ROUND(VALUE(SUBSTITUTE(実質収支比率等に係る経年分析!H$48,"▲","-")),2)</f>
        <v>14.16</v>
      </c>
      <c r="E19" s="159">
        <f>ROUND(VALUE(SUBSTITUTE(実質収支比率等に係る経年分析!I$48,"▲","-")),2)</f>
        <v>6.21</v>
      </c>
      <c r="F19" s="159">
        <f>ROUND(VALUE(SUBSTITUTE(実質収支比率等に係る経年分析!J$48,"▲","-")),2)</f>
        <v>14.27</v>
      </c>
    </row>
    <row r="20" spans="1:11" x14ac:dyDescent="0.15">
      <c r="A20" s="159" t="s">
        <v>49</v>
      </c>
      <c r="B20" s="159">
        <f>ROUND(VALUE(SUBSTITUTE(実質収支比率等に係る経年分析!F$47,"▲","-")),2)</f>
        <v>26.55</v>
      </c>
      <c r="C20" s="159">
        <f>ROUND(VALUE(SUBSTITUTE(実質収支比率等に係る経年分析!G$47,"▲","-")),2)</f>
        <v>38.119999999999997</v>
      </c>
      <c r="D20" s="159">
        <f>ROUND(VALUE(SUBSTITUTE(実質収支比率等に係る経年分析!H$47,"▲","-")),2)</f>
        <v>41.34</v>
      </c>
      <c r="E20" s="159">
        <f>ROUND(VALUE(SUBSTITUTE(実質収支比率等に係る経年分析!I$47,"▲","-")),2)</f>
        <v>27.37</v>
      </c>
      <c r="F20" s="159">
        <f>ROUND(VALUE(SUBSTITUTE(実質収支比率等に係る経年分析!J$47,"▲","-")),2)</f>
        <v>8.2100000000000009</v>
      </c>
    </row>
    <row r="21" spans="1:11" x14ac:dyDescent="0.15">
      <c r="A21" s="159" t="s">
        <v>50</v>
      </c>
      <c r="B21" s="159">
        <f>IF(ISNUMBER(VALUE(SUBSTITUTE(実質収支比率等に係る経年分析!F$49,"▲","-"))),ROUND(VALUE(SUBSTITUTE(実質収支比率等に係る経年分析!F$49,"▲","-")),2),NA())</f>
        <v>12.2</v>
      </c>
      <c r="C21" s="159">
        <f>IF(ISNUMBER(VALUE(SUBSTITUTE(実質収支比率等に係る経年分析!G$49,"▲","-"))),ROUND(VALUE(SUBSTITUTE(実質収支比率等に係る経年分析!G$49,"▲","-")),2),NA())</f>
        <v>8.92</v>
      </c>
      <c r="D21" s="159">
        <f>IF(ISNUMBER(VALUE(SUBSTITUTE(実質収支比率等に係る経年分析!H$49,"▲","-"))),ROUND(VALUE(SUBSTITUTE(実質収支比率等に係る経年分析!H$49,"▲","-")),2),NA())</f>
        <v>10.65</v>
      </c>
      <c r="E21" s="159">
        <f>IF(ISNUMBER(VALUE(SUBSTITUTE(実質収支比率等に係る経年分析!I$49,"▲","-"))),ROUND(VALUE(SUBSTITUTE(実質収支比率等に係る経年分析!I$49,"▲","-")),2),NA())</f>
        <v>-22.61</v>
      </c>
      <c r="F21" s="159">
        <f>IF(ISNUMBER(VALUE(SUBSTITUTE(実質収支比率等に係る経年分析!J$49,"▲","-"))),ROUND(VALUE(SUBSTITUTE(実質収支比率等に係る経年分析!J$49,"▲","-")),2),NA())</f>
        <v>-11.04</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西粟倉村後期高齢者医療事業特別会計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西粟倉村農業集落排水事業特別会計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西粟倉村簡易水道事業特別会計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西粟倉村国民健康保険施設勘定特別会計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0.05</v>
      </c>
    </row>
    <row r="33" spans="1:16" x14ac:dyDescent="0.15">
      <c r="A33" s="160" t="str">
        <f>IF(連結実質赤字比率に係る赤字・黒字の構成分析!C$37="",NA(),連結実質赤字比率に係る赤字・黒字の構成分析!C$37)</f>
        <v>西粟倉村介護サービス事業勘定特別会計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1.05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0.15</v>
      </c>
    </row>
    <row r="34" spans="1:16" x14ac:dyDescent="0.15">
      <c r="A34" s="160" t="str">
        <f>IF(連結実質赤字比率に係る赤字・黒字の構成分析!C$36="",NA(),連結実質赤字比率に係る赤字・黒字の構成分析!C$36)</f>
        <v>西粟倉村介護保険事業勘定特別会計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0.32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0.21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0.37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0.78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0.89</v>
      </c>
    </row>
    <row r="35" spans="1:16" x14ac:dyDescent="0.15">
      <c r="A35" s="160" t="str">
        <f>IF(連結実質赤字比率に係る赤字・黒字の構成分析!C$35="",NA(),連結実質赤字比率に係る赤字・黒字の構成分析!C$35)</f>
        <v>西粟倉村国民健康保険事業勘定特別会計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1.56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2.27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2.2400000000000002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1.69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4.6100000000000003</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16.63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12.86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14.15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14.26</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236</v>
      </c>
      <c r="E42" s="161"/>
      <c r="F42" s="161"/>
      <c r="G42" s="161">
        <f>'実質公債費比率（分子）の構造'!L$52</f>
        <v>235</v>
      </c>
      <c r="H42" s="161"/>
      <c r="I42" s="161"/>
      <c r="J42" s="161">
        <f>'実質公債費比率（分子）の構造'!M$52</f>
        <v>263</v>
      </c>
      <c r="K42" s="161"/>
      <c r="L42" s="161"/>
      <c r="M42" s="161">
        <f>'実質公債費比率（分子）の構造'!N$52</f>
        <v>263</v>
      </c>
      <c r="N42" s="161"/>
      <c r="O42" s="161"/>
      <c r="P42" s="161">
        <f>'実質公債費比率（分子）の構造'!O$52</f>
        <v>253</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f>'実質公債費比率（分子）の構造'!O$49</f>
        <v>0</v>
      </c>
      <c r="O45" s="161"/>
      <c r="P45" s="161"/>
    </row>
    <row r="46" spans="1:16" x14ac:dyDescent="0.15">
      <c r="A46" s="161" t="s">
        <v>61</v>
      </c>
      <c r="B46" s="161">
        <f>'実質公債費比率（分子）の構造'!K$48</f>
        <v>71</v>
      </c>
      <c r="C46" s="161"/>
      <c r="D46" s="161"/>
      <c r="E46" s="161">
        <f>'実質公債費比率（分子）の構造'!L$48</f>
        <v>71</v>
      </c>
      <c r="F46" s="161"/>
      <c r="G46" s="161"/>
      <c r="H46" s="161">
        <f>'実質公債費比率（分子）の構造'!M$48</f>
        <v>67</v>
      </c>
      <c r="I46" s="161"/>
      <c r="J46" s="161"/>
      <c r="K46" s="161">
        <f>'実質公債費比率（分子）の構造'!N$48</f>
        <v>66</v>
      </c>
      <c r="L46" s="161"/>
      <c r="M46" s="161"/>
      <c r="N46" s="161">
        <f>'実質公債費比率（分子）の構造'!O$48</f>
        <v>57</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246</v>
      </c>
      <c r="C49" s="161"/>
      <c r="D49" s="161"/>
      <c r="E49" s="161">
        <f>'実質公債費比率（分子）の構造'!L$45</f>
        <v>250</v>
      </c>
      <c r="F49" s="161"/>
      <c r="G49" s="161"/>
      <c r="H49" s="161">
        <f>'実質公債費比率（分子）の構造'!M$45</f>
        <v>275</v>
      </c>
      <c r="I49" s="161"/>
      <c r="J49" s="161"/>
      <c r="K49" s="161">
        <f>'実質公債費比率（分子）の構造'!N$45</f>
        <v>269</v>
      </c>
      <c r="L49" s="161"/>
      <c r="M49" s="161"/>
      <c r="N49" s="161">
        <f>'実質公債費比率（分子）の構造'!O$45</f>
        <v>265</v>
      </c>
      <c r="O49" s="161"/>
      <c r="P49" s="161"/>
    </row>
    <row r="50" spans="1:16" x14ac:dyDescent="0.15">
      <c r="A50" s="161" t="s">
        <v>65</v>
      </c>
      <c r="B50" s="161" t="e">
        <f>NA()</f>
        <v>#N/A</v>
      </c>
      <c r="C50" s="161">
        <f>IF(ISNUMBER('実質公債費比率（分子）の構造'!K$53),'実質公債費比率（分子）の構造'!K$53,NA())</f>
        <v>81</v>
      </c>
      <c r="D50" s="161" t="e">
        <f>NA()</f>
        <v>#N/A</v>
      </c>
      <c r="E50" s="161" t="e">
        <f>NA()</f>
        <v>#N/A</v>
      </c>
      <c r="F50" s="161">
        <f>IF(ISNUMBER('実質公債費比率（分子）の構造'!L$53),'実質公債費比率（分子）の構造'!L$53,NA())</f>
        <v>86</v>
      </c>
      <c r="G50" s="161" t="e">
        <f>NA()</f>
        <v>#N/A</v>
      </c>
      <c r="H50" s="161" t="e">
        <f>NA()</f>
        <v>#N/A</v>
      </c>
      <c r="I50" s="161">
        <f>IF(ISNUMBER('実質公債費比率（分子）の構造'!M$53),'実質公債費比率（分子）の構造'!M$53,NA())</f>
        <v>79</v>
      </c>
      <c r="J50" s="161" t="e">
        <f>NA()</f>
        <v>#N/A</v>
      </c>
      <c r="K50" s="161" t="e">
        <f>NA()</f>
        <v>#N/A</v>
      </c>
      <c r="L50" s="161">
        <f>IF(ISNUMBER('実質公債費比率（分子）の構造'!N$53),'実質公債費比率（分子）の構造'!N$53,NA())</f>
        <v>72</v>
      </c>
      <c r="M50" s="161" t="e">
        <f>NA()</f>
        <v>#N/A</v>
      </c>
      <c r="N50" s="161" t="e">
        <f>NA()</f>
        <v>#N/A</v>
      </c>
      <c r="O50" s="161">
        <f>IF(ISNUMBER('実質公債費比率（分子）の構造'!O$53),'実質公債費比率（分子）の構造'!O$53,NA())</f>
        <v>69</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1965</v>
      </c>
      <c r="E56" s="160"/>
      <c r="F56" s="160"/>
      <c r="G56" s="160">
        <f>'将来負担比率（分子）の構造'!J$52</f>
        <v>1955</v>
      </c>
      <c r="H56" s="160"/>
      <c r="I56" s="160"/>
      <c r="J56" s="160">
        <f>'将来負担比率（分子）の構造'!K$52</f>
        <v>1919</v>
      </c>
      <c r="K56" s="160"/>
      <c r="L56" s="160"/>
      <c r="M56" s="160">
        <f>'将来負担比率（分子）の構造'!L$52</f>
        <v>1776</v>
      </c>
      <c r="N56" s="160"/>
      <c r="O56" s="160"/>
      <c r="P56" s="160">
        <f>'将来負担比率（分子）の構造'!M$52</f>
        <v>1962</v>
      </c>
    </row>
    <row r="57" spans="1:16" x14ac:dyDescent="0.15">
      <c r="A57" s="160" t="s">
        <v>36</v>
      </c>
      <c r="B57" s="160"/>
      <c r="C57" s="160"/>
      <c r="D57" s="160">
        <f>'将来負担比率（分子）の構造'!I$51</f>
        <v>55</v>
      </c>
      <c r="E57" s="160"/>
      <c r="F57" s="160"/>
      <c r="G57" s="160">
        <f>'将来負担比率（分子）の構造'!J$51</f>
        <v>45</v>
      </c>
      <c r="H57" s="160"/>
      <c r="I57" s="160"/>
      <c r="J57" s="160">
        <f>'将来負担比率（分子）の構造'!K$51</f>
        <v>34</v>
      </c>
      <c r="K57" s="160"/>
      <c r="L57" s="160"/>
      <c r="M57" s="160">
        <f>'将来負担比率（分子）の構造'!L$51</f>
        <v>27</v>
      </c>
      <c r="N57" s="160"/>
      <c r="O57" s="160"/>
      <c r="P57" s="160">
        <f>'将来負担比率（分子）の構造'!M$51</f>
        <v>20</v>
      </c>
    </row>
    <row r="58" spans="1:16" x14ac:dyDescent="0.15">
      <c r="A58" s="160" t="s">
        <v>35</v>
      </c>
      <c r="B58" s="160"/>
      <c r="C58" s="160"/>
      <c r="D58" s="160">
        <f>'将来負担比率（分子）の構造'!I$50</f>
        <v>740</v>
      </c>
      <c r="E58" s="160"/>
      <c r="F58" s="160"/>
      <c r="G58" s="160">
        <f>'将来負担比率（分子）の構造'!J$50</f>
        <v>986</v>
      </c>
      <c r="H58" s="160"/>
      <c r="I58" s="160"/>
      <c r="J58" s="160">
        <f>'将来負担比率（分子）の構造'!K$50</f>
        <v>1149</v>
      </c>
      <c r="K58" s="160"/>
      <c r="L58" s="160"/>
      <c r="M58" s="160">
        <f>'将来負担比率（分子）の構造'!L$50</f>
        <v>1427</v>
      </c>
      <c r="N58" s="160"/>
      <c r="O58" s="160"/>
      <c r="P58" s="160">
        <f>'将来負担比率（分子）の構造'!M$50</f>
        <v>1439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204</v>
      </c>
      <c r="C62" s="160"/>
      <c r="D62" s="160"/>
      <c r="E62" s="160">
        <f>'将来負担比率（分子）の構造'!J$45</f>
        <v>192</v>
      </c>
      <c r="F62" s="160"/>
      <c r="G62" s="160"/>
      <c r="H62" s="160">
        <f>'将来負担比率（分子）の構造'!K$45</f>
        <v>212</v>
      </c>
      <c r="I62" s="160"/>
      <c r="J62" s="160"/>
      <c r="K62" s="160">
        <f>'将来負担比率（分子）の構造'!L$45</f>
        <v>194</v>
      </c>
      <c r="L62" s="160"/>
      <c r="M62" s="160"/>
      <c r="N62" s="160">
        <f>'将来負担比率（分子）の構造'!M$45</f>
        <v>173</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514</v>
      </c>
      <c r="C64" s="160"/>
      <c r="D64" s="160"/>
      <c r="E64" s="160">
        <f>'将来負担比率（分子）の構造'!J$43</f>
        <v>402</v>
      </c>
      <c r="F64" s="160"/>
      <c r="G64" s="160"/>
      <c r="H64" s="160">
        <f>'将来負担比率（分子）の構造'!K$43</f>
        <v>312</v>
      </c>
      <c r="I64" s="160"/>
      <c r="J64" s="160"/>
      <c r="K64" s="160">
        <f>'将来負担比率（分子）の構造'!L$43</f>
        <v>338</v>
      </c>
      <c r="L64" s="160"/>
      <c r="M64" s="160"/>
      <c r="N64" s="160">
        <f>'将来負担比率（分子）の構造'!M$43</f>
        <v>442</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2253</v>
      </c>
      <c r="C66" s="160"/>
      <c r="D66" s="160"/>
      <c r="E66" s="160">
        <f>'将来負担比率（分子）の構造'!J$41</f>
        <v>2238</v>
      </c>
      <c r="F66" s="160"/>
      <c r="G66" s="160"/>
      <c r="H66" s="160">
        <f>'将来負担比率（分子）の構造'!K$41</f>
        <v>2138</v>
      </c>
      <c r="I66" s="160"/>
      <c r="J66" s="160"/>
      <c r="K66" s="160">
        <f>'将来負担比率（分子）の構造'!L$41</f>
        <v>2140</v>
      </c>
      <c r="L66" s="160"/>
      <c r="M66" s="160"/>
      <c r="N66" s="160">
        <f>'将来負担比率（分子）の構造'!M$41</f>
        <v>2423</v>
      </c>
      <c r="O66" s="160"/>
      <c r="P66" s="160"/>
    </row>
    <row r="67" spans="1:16" x14ac:dyDescent="0.15">
      <c r="A67" s="160" t="s">
        <v>69</v>
      </c>
      <c r="B67" s="160" t="e">
        <f>NA()</f>
        <v>#N/A</v>
      </c>
      <c r="C67" s="160">
        <f>IF(ISNUMBER('将来負担比率（分子）の構造'!I$53), IF('将来負担比率（分子）の構造'!I$53 &lt; 0, 0, '将来負担比率（分子）の構造'!I$53), NA())</f>
        <v>211</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482</v>
      </c>
      <c r="C72" s="164">
        <f>基金残高に係る経年分析!G55</f>
        <v>315</v>
      </c>
      <c r="D72" s="164">
        <f>基金残高に係る経年分析!H55</f>
        <v>95</v>
      </c>
    </row>
    <row r="73" spans="1:16" x14ac:dyDescent="0.15">
      <c r="A73" s="163" t="s">
        <v>72</v>
      </c>
      <c r="B73" s="164">
        <f>基金残高に係る経年分析!F56</f>
        <v>134</v>
      </c>
      <c r="C73" s="164">
        <f>基金残高に係る経年分析!G56</f>
        <v>423</v>
      </c>
      <c r="D73" s="164">
        <f>基金残高に係る経年分析!H56</f>
        <v>228</v>
      </c>
    </row>
    <row r="74" spans="1:16" x14ac:dyDescent="0.15">
      <c r="A74" s="163" t="s">
        <v>73</v>
      </c>
      <c r="B74" s="164">
        <f>基金残高に係る経年分析!F57</f>
        <v>608</v>
      </c>
      <c r="C74" s="164">
        <f>基金残高に係る経年分析!G57</f>
        <v>689</v>
      </c>
      <c r="D74" s="164">
        <f>基金残高に係る経年分析!H57</f>
        <v>1116</v>
      </c>
    </row>
  </sheetData>
  <sheetProtection algorithmName="SHA-512" hashValue="mgvf7rPyclAwIZKkyjOYpODxr6/FqwtnWMIDW3Hp8pURMN9GoVPQcSv+jvVg8eIQJoumO/qXL/+Vv/I27D8m0A==" saltValue="9o1pOxQFirq0hDFTla43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211</v>
      </c>
      <c r="DI1" s="636"/>
      <c r="DJ1" s="636"/>
      <c r="DK1" s="636"/>
      <c r="DL1" s="636"/>
      <c r="DM1" s="636"/>
      <c r="DN1" s="637"/>
      <c r="DO1" s="205"/>
      <c r="DP1" s="635" t="s">
        <v>212</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214</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215</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216</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217</v>
      </c>
      <c r="S4" s="639"/>
      <c r="T4" s="639"/>
      <c r="U4" s="639"/>
      <c r="V4" s="639"/>
      <c r="W4" s="639"/>
      <c r="X4" s="639"/>
      <c r="Y4" s="640"/>
      <c r="Z4" s="638" t="s">
        <v>218</v>
      </c>
      <c r="AA4" s="639"/>
      <c r="AB4" s="639"/>
      <c r="AC4" s="640"/>
      <c r="AD4" s="638" t="s">
        <v>219</v>
      </c>
      <c r="AE4" s="639"/>
      <c r="AF4" s="639"/>
      <c r="AG4" s="639"/>
      <c r="AH4" s="639"/>
      <c r="AI4" s="639"/>
      <c r="AJ4" s="639"/>
      <c r="AK4" s="640"/>
      <c r="AL4" s="638" t="s">
        <v>218</v>
      </c>
      <c r="AM4" s="639"/>
      <c r="AN4" s="639"/>
      <c r="AO4" s="640"/>
      <c r="AP4" s="644" t="s">
        <v>220</v>
      </c>
      <c r="AQ4" s="644"/>
      <c r="AR4" s="644"/>
      <c r="AS4" s="644"/>
      <c r="AT4" s="644"/>
      <c r="AU4" s="644"/>
      <c r="AV4" s="644"/>
      <c r="AW4" s="644"/>
      <c r="AX4" s="644"/>
      <c r="AY4" s="644"/>
      <c r="AZ4" s="644"/>
      <c r="BA4" s="644"/>
      <c r="BB4" s="644"/>
      <c r="BC4" s="644"/>
      <c r="BD4" s="644"/>
      <c r="BE4" s="644"/>
      <c r="BF4" s="644"/>
      <c r="BG4" s="644" t="s">
        <v>221</v>
      </c>
      <c r="BH4" s="644"/>
      <c r="BI4" s="644"/>
      <c r="BJ4" s="644"/>
      <c r="BK4" s="644"/>
      <c r="BL4" s="644"/>
      <c r="BM4" s="644"/>
      <c r="BN4" s="644"/>
      <c r="BO4" s="644" t="s">
        <v>218</v>
      </c>
      <c r="BP4" s="644"/>
      <c r="BQ4" s="644"/>
      <c r="BR4" s="644"/>
      <c r="BS4" s="644" t="s">
        <v>222</v>
      </c>
      <c r="BT4" s="644"/>
      <c r="BU4" s="644"/>
      <c r="BV4" s="644"/>
      <c r="BW4" s="644"/>
      <c r="BX4" s="644"/>
      <c r="BY4" s="644"/>
      <c r="BZ4" s="644"/>
      <c r="CA4" s="644"/>
      <c r="CB4" s="644"/>
      <c r="CD4" s="641" t="s">
        <v>223</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224</v>
      </c>
      <c r="C5" s="646"/>
      <c r="D5" s="646"/>
      <c r="E5" s="646"/>
      <c r="F5" s="646"/>
      <c r="G5" s="646"/>
      <c r="H5" s="646"/>
      <c r="I5" s="646"/>
      <c r="J5" s="646"/>
      <c r="K5" s="646"/>
      <c r="L5" s="646"/>
      <c r="M5" s="646"/>
      <c r="N5" s="646"/>
      <c r="O5" s="646"/>
      <c r="P5" s="646"/>
      <c r="Q5" s="647"/>
      <c r="R5" s="648">
        <v>139312</v>
      </c>
      <c r="S5" s="649"/>
      <c r="T5" s="649"/>
      <c r="U5" s="649"/>
      <c r="V5" s="649"/>
      <c r="W5" s="649"/>
      <c r="X5" s="649"/>
      <c r="Y5" s="650"/>
      <c r="Z5" s="651">
        <v>4.2</v>
      </c>
      <c r="AA5" s="651"/>
      <c r="AB5" s="651"/>
      <c r="AC5" s="651"/>
      <c r="AD5" s="652">
        <v>139312</v>
      </c>
      <c r="AE5" s="652"/>
      <c r="AF5" s="652"/>
      <c r="AG5" s="652"/>
      <c r="AH5" s="652"/>
      <c r="AI5" s="652"/>
      <c r="AJ5" s="652"/>
      <c r="AK5" s="652"/>
      <c r="AL5" s="653">
        <v>12</v>
      </c>
      <c r="AM5" s="654"/>
      <c r="AN5" s="654"/>
      <c r="AO5" s="655"/>
      <c r="AP5" s="645" t="s">
        <v>225</v>
      </c>
      <c r="AQ5" s="646"/>
      <c r="AR5" s="646"/>
      <c r="AS5" s="646"/>
      <c r="AT5" s="646"/>
      <c r="AU5" s="646"/>
      <c r="AV5" s="646"/>
      <c r="AW5" s="646"/>
      <c r="AX5" s="646"/>
      <c r="AY5" s="646"/>
      <c r="AZ5" s="646"/>
      <c r="BA5" s="646"/>
      <c r="BB5" s="646"/>
      <c r="BC5" s="646"/>
      <c r="BD5" s="646"/>
      <c r="BE5" s="646"/>
      <c r="BF5" s="647"/>
      <c r="BG5" s="659">
        <v>132400</v>
      </c>
      <c r="BH5" s="660"/>
      <c r="BI5" s="660"/>
      <c r="BJ5" s="660"/>
      <c r="BK5" s="660"/>
      <c r="BL5" s="660"/>
      <c r="BM5" s="660"/>
      <c r="BN5" s="661"/>
      <c r="BO5" s="662">
        <v>95</v>
      </c>
      <c r="BP5" s="662"/>
      <c r="BQ5" s="662"/>
      <c r="BR5" s="662"/>
      <c r="BS5" s="663">
        <v>239</v>
      </c>
      <c r="BT5" s="663"/>
      <c r="BU5" s="663"/>
      <c r="BV5" s="663"/>
      <c r="BW5" s="663"/>
      <c r="BX5" s="663"/>
      <c r="BY5" s="663"/>
      <c r="BZ5" s="663"/>
      <c r="CA5" s="663"/>
      <c r="CB5" s="667"/>
      <c r="CD5" s="641" t="s">
        <v>220</v>
      </c>
      <c r="CE5" s="642"/>
      <c r="CF5" s="642"/>
      <c r="CG5" s="642"/>
      <c r="CH5" s="642"/>
      <c r="CI5" s="642"/>
      <c r="CJ5" s="642"/>
      <c r="CK5" s="642"/>
      <c r="CL5" s="642"/>
      <c r="CM5" s="642"/>
      <c r="CN5" s="642"/>
      <c r="CO5" s="642"/>
      <c r="CP5" s="642"/>
      <c r="CQ5" s="643"/>
      <c r="CR5" s="641" t="s">
        <v>226</v>
      </c>
      <c r="CS5" s="642"/>
      <c r="CT5" s="642"/>
      <c r="CU5" s="642"/>
      <c r="CV5" s="642"/>
      <c r="CW5" s="642"/>
      <c r="CX5" s="642"/>
      <c r="CY5" s="643"/>
      <c r="CZ5" s="641" t="s">
        <v>218</v>
      </c>
      <c r="DA5" s="642"/>
      <c r="DB5" s="642"/>
      <c r="DC5" s="643"/>
      <c r="DD5" s="641" t="s">
        <v>227</v>
      </c>
      <c r="DE5" s="642"/>
      <c r="DF5" s="642"/>
      <c r="DG5" s="642"/>
      <c r="DH5" s="642"/>
      <c r="DI5" s="642"/>
      <c r="DJ5" s="642"/>
      <c r="DK5" s="642"/>
      <c r="DL5" s="642"/>
      <c r="DM5" s="642"/>
      <c r="DN5" s="642"/>
      <c r="DO5" s="642"/>
      <c r="DP5" s="643"/>
      <c r="DQ5" s="641" t="s">
        <v>228</v>
      </c>
      <c r="DR5" s="642"/>
      <c r="DS5" s="642"/>
      <c r="DT5" s="642"/>
      <c r="DU5" s="642"/>
      <c r="DV5" s="642"/>
      <c r="DW5" s="642"/>
      <c r="DX5" s="642"/>
      <c r="DY5" s="642"/>
      <c r="DZ5" s="642"/>
      <c r="EA5" s="642"/>
      <c r="EB5" s="642"/>
      <c r="EC5" s="643"/>
    </row>
    <row r="6" spans="2:143" ht="11.25" customHeight="1" x14ac:dyDescent="0.15">
      <c r="B6" s="656" t="s">
        <v>229</v>
      </c>
      <c r="C6" s="657"/>
      <c r="D6" s="657"/>
      <c r="E6" s="657"/>
      <c r="F6" s="657"/>
      <c r="G6" s="657"/>
      <c r="H6" s="657"/>
      <c r="I6" s="657"/>
      <c r="J6" s="657"/>
      <c r="K6" s="657"/>
      <c r="L6" s="657"/>
      <c r="M6" s="657"/>
      <c r="N6" s="657"/>
      <c r="O6" s="657"/>
      <c r="P6" s="657"/>
      <c r="Q6" s="658"/>
      <c r="R6" s="659">
        <v>15402</v>
      </c>
      <c r="S6" s="660"/>
      <c r="T6" s="660"/>
      <c r="U6" s="660"/>
      <c r="V6" s="660"/>
      <c r="W6" s="660"/>
      <c r="X6" s="660"/>
      <c r="Y6" s="661"/>
      <c r="Z6" s="662">
        <v>0.5</v>
      </c>
      <c r="AA6" s="662"/>
      <c r="AB6" s="662"/>
      <c r="AC6" s="662"/>
      <c r="AD6" s="663">
        <v>15402</v>
      </c>
      <c r="AE6" s="663"/>
      <c r="AF6" s="663"/>
      <c r="AG6" s="663"/>
      <c r="AH6" s="663"/>
      <c r="AI6" s="663"/>
      <c r="AJ6" s="663"/>
      <c r="AK6" s="663"/>
      <c r="AL6" s="664">
        <v>1.3</v>
      </c>
      <c r="AM6" s="665"/>
      <c r="AN6" s="665"/>
      <c r="AO6" s="666"/>
      <c r="AP6" s="656" t="s">
        <v>230</v>
      </c>
      <c r="AQ6" s="657"/>
      <c r="AR6" s="657"/>
      <c r="AS6" s="657"/>
      <c r="AT6" s="657"/>
      <c r="AU6" s="657"/>
      <c r="AV6" s="657"/>
      <c r="AW6" s="657"/>
      <c r="AX6" s="657"/>
      <c r="AY6" s="657"/>
      <c r="AZ6" s="657"/>
      <c r="BA6" s="657"/>
      <c r="BB6" s="657"/>
      <c r="BC6" s="657"/>
      <c r="BD6" s="657"/>
      <c r="BE6" s="657"/>
      <c r="BF6" s="658"/>
      <c r="BG6" s="659">
        <v>132400</v>
      </c>
      <c r="BH6" s="660"/>
      <c r="BI6" s="660"/>
      <c r="BJ6" s="660"/>
      <c r="BK6" s="660"/>
      <c r="BL6" s="660"/>
      <c r="BM6" s="660"/>
      <c r="BN6" s="661"/>
      <c r="BO6" s="662">
        <v>95</v>
      </c>
      <c r="BP6" s="662"/>
      <c r="BQ6" s="662"/>
      <c r="BR6" s="662"/>
      <c r="BS6" s="663">
        <v>239</v>
      </c>
      <c r="BT6" s="663"/>
      <c r="BU6" s="663"/>
      <c r="BV6" s="663"/>
      <c r="BW6" s="663"/>
      <c r="BX6" s="663"/>
      <c r="BY6" s="663"/>
      <c r="BZ6" s="663"/>
      <c r="CA6" s="663"/>
      <c r="CB6" s="667"/>
      <c r="CD6" s="670" t="s">
        <v>231</v>
      </c>
      <c r="CE6" s="671"/>
      <c r="CF6" s="671"/>
      <c r="CG6" s="671"/>
      <c r="CH6" s="671"/>
      <c r="CI6" s="671"/>
      <c r="CJ6" s="671"/>
      <c r="CK6" s="671"/>
      <c r="CL6" s="671"/>
      <c r="CM6" s="671"/>
      <c r="CN6" s="671"/>
      <c r="CO6" s="671"/>
      <c r="CP6" s="671"/>
      <c r="CQ6" s="672"/>
      <c r="CR6" s="659">
        <v>44461</v>
      </c>
      <c r="CS6" s="660"/>
      <c r="CT6" s="660"/>
      <c r="CU6" s="660"/>
      <c r="CV6" s="660"/>
      <c r="CW6" s="660"/>
      <c r="CX6" s="660"/>
      <c r="CY6" s="661"/>
      <c r="CZ6" s="653">
        <v>1.4</v>
      </c>
      <c r="DA6" s="654"/>
      <c r="DB6" s="654"/>
      <c r="DC6" s="673"/>
      <c r="DD6" s="668" t="s">
        <v>232</v>
      </c>
      <c r="DE6" s="660"/>
      <c r="DF6" s="660"/>
      <c r="DG6" s="660"/>
      <c r="DH6" s="660"/>
      <c r="DI6" s="660"/>
      <c r="DJ6" s="660"/>
      <c r="DK6" s="660"/>
      <c r="DL6" s="660"/>
      <c r="DM6" s="660"/>
      <c r="DN6" s="660"/>
      <c r="DO6" s="660"/>
      <c r="DP6" s="661"/>
      <c r="DQ6" s="668">
        <v>44461</v>
      </c>
      <c r="DR6" s="660"/>
      <c r="DS6" s="660"/>
      <c r="DT6" s="660"/>
      <c r="DU6" s="660"/>
      <c r="DV6" s="660"/>
      <c r="DW6" s="660"/>
      <c r="DX6" s="660"/>
      <c r="DY6" s="660"/>
      <c r="DZ6" s="660"/>
      <c r="EA6" s="660"/>
      <c r="EB6" s="660"/>
      <c r="EC6" s="669"/>
    </row>
    <row r="7" spans="2:143" ht="11.25" customHeight="1" x14ac:dyDescent="0.15">
      <c r="B7" s="656" t="s">
        <v>233</v>
      </c>
      <c r="C7" s="657"/>
      <c r="D7" s="657"/>
      <c r="E7" s="657"/>
      <c r="F7" s="657"/>
      <c r="G7" s="657"/>
      <c r="H7" s="657"/>
      <c r="I7" s="657"/>
      <c r="J7" s="657"/>
      <c r="K7" s="657"/>
      <c r="L7" s="657"/>
      <c r="M7" s="657"/>
      <c r="N7" s="657"/>
      <c r="O7" s="657"/>
      <c r="P7" s="657"/>
      <c r="Q7" s="658"/>
      <c r="R7" s="659">
        <v>263</v>
      </c>
      <c r="S7" s="660"/>
      <c r="T7" s="660"/>
      <c r="U7" s="660"/>
      <c r="V7" s="660"/>
      <c r="W7" s="660"/>
      <c r="X7" s="660"/>
      <c r="Y7" s="661"/>
      <c r="Z7" s="662">
        <v>0</v>
      </c>
      <c r="AA7" s="662"/>
      <c r="AB7" s="662"/>
      <c r="AC7" s="662"/>
      <c r="AD7" s="663">
        <v>263</v>
      </c>
      <c r="AE7" s="663"/>
      <c r="AF7" s="663"/>
      <c r="AG7" s="663"/>
      <c r="AH7" s="663"/>
      <c r="AI7" s="663"/>
      <c r="AJ7" s="663"/>
      <c r="AK7" s="663"/>
      <c r="AL7" s="664">
        <v>0</v>
      </c>
      <c r="AM7" s="665"/>
      <c r="AN7" s="665"/>
      <c r="AO7" s="666"/>
      <c r="AP7" s="656" t="s">
        <v>234</v>
      </c>
      <c r="AQ7" s="657"/>
      <c r="AR7" s="657"/>
      <c r="AS7" s="657"/>
      <c r="AT7" s="657"/>
      <c r="AU7" s="657"/>
      <c r="AV7" s="657"/>
      <c r="AW7" s="657"/>
      <c r="AX7" s="657"/>
      <c r="AY7" s="657"/>
      <c r="AZ7" s="657"/>
      <c r="BA7" s="657"/>
      <c r="BB7" s="657"/>
      <c r="BC7" s="657"/>
      <c r="BD7" s="657"/>
      <c r="BE7" s="657"/>
      <c r="BF7" s="658"/>
      <c r="BG7" s="659">
        <v>49340</v>
      </c>
      <c r="BH7" s="660"/>
      <c r="BI7" s="660"/>
      <c r="BJ7" s="660"/>
      <c r="BK7" s="660"/>
      <c r="BL7" s="660"/>
      <c r="BM7" s="660"/>
      <c r="BN7" s="661"/>
      <c r="BO7" s="662">
        <v>35.4</v>
      </c>
      <c r="BP7" s="662"/>
      <c r="BQ7" s="662"/>
      <c r="BR7" s="662"/>
      <c r="BS7" s="663">
        <v>239</v>
      </c>
      <c r="BT7" s="663"/>
      <c r="BU7" s="663"/>
      <c r="BV7" s="663"/>
      <c r="BW7" s="663"/>
      <c r="BX7" s="663"/>
      <c r="BY7" s="663"/>
      <c r="BZ7" s="663"/>
      <c r="CA7" s="663"/>
      <c r="CB7" s="667"/>
      <c r="CD7" s="674" t="s">
        <v>235</v>
      </c>
      <c r="CE7" s="675"/>
      <c r="CF7" s="675"/>
      <c r="CG7" s="675"/>
      <c r="CH7" s="675"/>
      <c r="CI7" s="675"/>
      <c r="CJ7" s="675"/>
      <c r="CK7" s="675"/>
      <c r="CL7" s="675"/>
      <c r="CM7" s="675"/>
      <c r="CN7" s="675"/>
      <c r="CO7" s="675"/>
      <c r="CP7" s="675"/>
      <c r="CQ7" s="676"/>
      <c r="CR7" s="659">
        <v>1254275</v>
      </c>
      <c r="CS7" s="660"/>
      <c r="CT7" s="660"/>
      <c r="CU7" s="660"/>
      <c r="CV7" s="660"/>
      <c r="CW7" s="660"/>
      <c r="CX7" s="660"/>
      <c r="CY7" s="661"/>
      <c r="CZ7" s="662">
        <v>39.799999999999997</v>
      </c>
      <c r="DA7" s="662"/>
      <c r="DB7" s="662"/>
      <c r="DC7" s="662"/>
      <c r="DD7" s="668">
        <v>411615</v>
      </c>
      <c r="DE7" s="660"/>
      <c r="DF7" s="660"/>
      <c r="DG7" s="660"/>
      <c r="DH7" s="660"/>
      <c r="DI7" s="660"/>
      <c r="DJ7" s="660"/>
      <c r="DK7" s="660"/>
      <c r="DL7" s="660"/>
      <c r="DM7" s="660"/>
      <c r="DN7" s="660"/>
      <c r="DO7" s="660"/>
      <c r="DP7" s="661"/>
      <c r="DQ7" s="668">
        <v>691268</v>
      </c>
      <c r="DR7" s="660"/>
      <c r="DS7" s="660"/>
      <c r="DT7" s="660"/>
      <c r="DU7" s="660"/>
      <c r="DV7" s="660"/>
      <c r="DW7" s="660"/>
      <c r="DX7" s="660"/>
      <c r="DY7" s="660"/>
      <c r="DZ7" s="660"/>
      <c r="EA7" s="660"/>
      <c r="EB7" s="660"/>
      <c r="EC7" s="669"/>
    </row>
    <row r="8" spans="2:143" ht="11.25" customHeight="1" x14ac:dyDescent="0.15">
      <c r="B8" s="656" t="s">
        <v>236</v>
      </c>
      <c r="C8" s="657"/>
      <c r="D8" s="657"/>
      <c r="E8" s="657"/>
      <c r="F8" s="657"/>
      <c r="G8" s="657"/>
      <c r="H8" s="657"/>
      <c r="I8" s="657"/>
      <c r="J8" s="657"/>
      <c r="K8" s="657"/>
      <c r="L8" s="657"/>
      <c r="M8" s="657"/>
      <c r="N8" s="657"/>
      <c r="O8" s="657"/>
      <c r="P8" s="657"/>
      <c r="Q8" s="658"/>
      <c r="R8" s="659">
        <v>683</v>
      </c>
      <c r="S8" s="660"/>
      <c r="T8" s="660"/>
      <c r="U8" s="660"/>
      <c r="V8" s="660"/>
      <c r="W8" s="660"/>
      <c r="X8" s="660"/>
      <c r="Y8" s="661"/>
      <c r="Z8" s="662">
        <v>0</v>
      </c>
      <c r="AA8" s="662"/>
      <c r="AB8" s="662"/>
      <c r="AC8" s="662"/>
      <c r="AD8" s="663">
        <v>683</v>
      </c>
      <c r="AE8" s="663"/>
      <c r="AF8" s="663"/>
      <c r="AG8" s="663"/>
      <c r="AH8" s="663"/>
      <c r="AI8" s="663"/>
      <c r="AJ8" s="663"/>
      <c r="AK8" s="663"/>
      <c r="AL8" s="664">
        <v>0.1</v>
      </c>
      <c r="AM8" s="665"/>
      <c r="AN8" s="665"/>
      <c r="AO8" s="666"/>
      <c r="AP8" s="656" t="s">
        <v>237</v>
      </c>
      <c r="AQ8" s="657"/>
      <c r="AR8" s="657"/>
      <c r="AS8" s="657"/>
      <c r="AT8" s="657"/>
      <c r="AU8" s="657"/>
      <c r="AV8" s="657"/>
      <c r="AW8" s="657"/>
      <c r="AX8" s="657"/>
      <c r="AY8" s="657"/>
      <c r="AZ8" s="657"/>
      <c r="BA8" s="657"/>
      <c r="BB8" s="657"/>
      <c r="BC8" s="657"/>
      <c r="BD8" s="657"/>
      <c r="BE8" s="657"/>
      <c r="BF8" s="658"/>
      <c r="BG8" s="659">
        <v>2456</v>
      </c>
      <c r="BH8" s="660"/>
      <c r="BI8" s="660"/>
      <c r="BJ8" s="660"/>
      <c r="BK8" s="660"/>
      <c r="BL8" s="660"/>
      <c r="BM8" s="660"/>
      <c r="BN8" s="661"/>
      <c r="BO8" s="662">
        <v>1.8</v>
      </c>
      <c r="BP8" s="662"/>
      <c r="BQ8" s="662"/>
      <c r="BR8" s="662"/>
      <c r="BS8" s="668" t="s">
        <v>232</v>
      </c>
      <c r="BT8" s="660"/>
      <c r="BU8" s="660"/>
      <c r="BV8" s="660"/>
      <c r="BW8" s="660"/>
      <c r="BX8" s="660"/>
      <c r="BY8" s="660"/>
      <c r="BZ8" s="660"/>
      <c r="CA8" s="660"/>
      <c r="CB8" s="669"/>
      <c r="CD8" s="674" t="s">
        <v>238</v>
      </c>
      <c r="CE8" s="675"/>
      <c r="CF8" s="675"/>
      <c r="CG8" s="675"/>
      <c r="CH8" s="675"/>
      <c r="CI8" s="675"/>
      <c r="CJ8" s="675"/>
      <c r="CK8" s="675"/>
      <c r="CL8" s="675"/>
      <c r="CM8" s="675"/>
      <c r="CN8" s="675"/>
      <c r="CO8" s="675"/>
      <c r="CP8" s="675"/>
      <c r="CQ8" s="676"/>
      <c r="CR8" s="659">
        <v>312884</v>
      </c>
      <c r="CS8" s="660"/>
      <c r="CT8" s="660"/>
      <c r="CU8" s="660"/>
      <c r="CV8" s="660"/>
      <c r="CW8" s="660"/>
      <c r="CX8" s="660"/>
      <c r="CY8" s="661"/>
      <c r="CZ8" s="662">
        <v>9.9</v>
      </c>
      <c r="DA8" s="662"/>
      <c r="DB8" s="662"/>
      <c r="DC8" s="662"/>
      <c r="DD8" s="668">
        <v>113</v>
      </c>
      <c r="DE8" s="660"/>
      <c r="DF8" s="660"/>
      <c r="DG8" s="660"/>
      <c r="DH8" s="660"/>
      <c r="DI8" s="660"/>
      <c r="DJ8" s="660"/>
      <c r="DK8" s="660"/>
      <c r="DL8" s="660"/>
      <c r="DM8" s="660"/>
      <c r="DN8" s="660"/>
      <c r="DO8" s="660"/>
      <c r="DP8" s="661"/>
      <c r="DQ8" s="668">
        <v>186369</v>
      </c>
      <c r="DR8" s="660"/>
      <c r="DS8" s="660"/>
      <c r="DT8" s="660"/>
      <c r="DU8" s="660"/>
      <c r="DV8" s="660"/>
      <c r="DW8" s="660"/>
      <c r="DX8" s="660"/>
      <c r="DY8" s="660"/>
      <c r="DZ8" s="660"/>
      <c r="EA8" s="660"/>
      <c r="EB8" s="660"/>
      <c r="EC8" s="669"/>
    </row>
    <row r="9" spans="2:143" ht="11.25" customHeight="1" x14ac:dyDescent="0.15">
      <c r="B9" s="656" t="s">
        <v>239</v>
      </c>
      <c r="C9" s="657"/>
      <c r="D9" s="657"/>
      <c r="E9" s="657"/>
      <c r="F9" s="657"/>
      <c r="G9" s="657"/>
      <c r="H9" s="657"/>
      <c r="I9" s="657"/>
      <c r="J9" s="657"/>
      <c r="K9" s="657"/>
      <c r="L9" s="657"/>
      <c r="M9" s="657"/>
      <c r="N9" s="657"/>
      <c r="O9" s="657"/>
      <c r="P9" s="657"/>
      <c r="Q9" s="658"/>
      <c r="R9" s="659">
        <v>654</v>
      </c>
      <c r="S9" s="660"/>
      <c r="T9" s="660"/>
      <c r="U9" s="660"/>
      <c r="V9" s="660"/>
      <c r="W9" s="660"/>
      <c r="X9" s="660"/>
      <c r="Y9" s="661"/>
      <c r="Z9" s="662">
        <v>0</v>
      </c>
      <c r="AA9" s="662"/>
      <c r="AB9" s="662"/>
      <c r="AC9" s="662"/>
      <c r="AD9" s="663">
        <v>654</v>
      </c>
      <c r="AE9" s="663"/>
      <c r="AF9" s="663"/>
      <c r="AG9" s="663"/>
      <c r="AH9" s="663"/>
      <c r="AI9" s="663"/>
      <c r="AJ9" s="663"/>
      <c r="AK9" s="663"/>
      <c r="AL9" s="664">
        <v>0.1</v>
      </c>
      <c r="AM9" s="665"/>
      <c r="AN9" s="665"/>
      <c r="AO9" s="666"/>
      <c r="AP9" s="656" t="s">
        <v>240</v>
      </c>
      <c r="AQ9" s="657"/>
      <c r="AR9" s="657"/>
      <c r="AS9" s="657"/>
      <c r="AT9" s="657"/>
      <c r="AU9" s="657"/>
      <c r="AV9" s="657"/>
      <c r="AW9" s="657"/>
      <c r="AX9" s="657"/>
      <c r="AY9" s="657"/>
      <c r="AZ9" s="657"/>
      <c r="BA9" s="657"/>
      <c r="BB9" s="657"/>
      <c r="BC9" s="657"/>
      <c r="BD9" s="657"/>
      <c r="BE9" s="657"/>
      <c r="BF9" s="658"/>
      <c r="BG9" s="659">
        <v>41434</v>
      </c>
      <c r="BH9" s="660"/>
      <c r="BI9" s="660"/>
      <c r="BJ9" s="660"/>
      <c r="BK9" s="660"/>
      <c r="BL9" s="660"/>
      <c r="BM9" s="660"/>
      <c r="BN9" s="661"/>
      <c r="BO9" s="662">
        <v>29.7</v>
      </c>
      <c r="BP9" s="662"/>
      <c r="BQ9" s="662"/>
      <c r="BR9" s="662"/>
      <c r="BS9" s="668" t="s">
        <v>241</v>
      </c>
      <c r="BT9" s="660"/>
      <c r="BU9" s="660"/>
      <c r="BV9" s="660"/>
      <c r="BW9" s="660"/>
      <c r="BX9" s="660"/>
      <c r="BY9" s="660"/>
      <c r="BZ9" s="660"/>
      <c r="CA9" s="660"/>
      <c r="CB9" s="669"/>
      <c r="CD9" s="674" t="s">
        <v>242</v>
      </c>
      <c r="CE9" s="675"/>
      <c r="CF9" s="675"/>
      <c r="CG9" s="675"/>
      <c r="CH9" s="675"/>
      <c r="CI9" s="675"/>
      <c r="CJ9" s="675"/>
      <c r="CK9" s="675"/>
      <c r="CL9" s="675"/>
      <c r="CM9" s="675"/>
      <c r="CN9" s="675"/>
      <c r="CO9" s="675"/>
      <c r="CP9" s="675"/>
      <c r="CQ9" s="676"/>
      <c r="CR9" s="659">
        <v>407573</v>
      </c>
      <c r="CS9" s="660"/>
      <c r="CT9" s="660"/>
      <c r="CU9" s="660"/>
      <c r="CV9" s="660"/>
      <c r="CW9" s="660"/>
      <c r="CX9" s="660"/>
      <c r="CY9" s="661"/>
      <c r="CZ9" s="662">
        <v>12.9</v>
      </c>
      <c r="DA9" s="662"/>
      <c r="DB9" s="662"/>
      <c r="DC9" s="662"/>
      <c r="DD9" s="668">
        <v>189811</v>
      </c>
      <c r="DE9" s="660"/>
      <c r="DF9" s="660"/>
      <c r="DG9" s="660"/>
      <c r="DH9" s="660"/>
      <c r="DI9" s="660"/>
      <c r="DJ9" s="660"/>
      <c r="DK9" s="660"/>
      <c r="DL9" s="660"/>
      <c r="DM9" s="660"/>
      <c r="DN9" s="660"/>
      <c r="DO9" s="660"/>
      <c r="DP9" s="661"/>
      <c r="DQ9" s="668">
        <v>123625</v>
      </c>
      <c r="DR9" s="660"/>
      <c r="DS9" s="660"/>
      <c r="DT9" s="660"/>
      <c r="DU9" s="660"/>
      <c r="DV9" s="660"/>
      <c r="DW9" s="660"/>
      <c r="DX9" s="660"/>
      <c r="DY9" s="660"/>
      <c r="DZ9" s="660"/>
      <c r="EA9" s="660"/>
      <c r="EB9" s="660"/>
      <c r="EC9" s="669"/>
    </row>
    <row r="10" spans="2:143" ht="11.25" customHeight="1" x14ac:dyDescent="0.15">
      <c r="B10" s="656" t="s">
        <v>243</v>
      </c>
      <c r="C10" s="657"/>
      <c r="D10" s="657"/>
      <c r="E10" s="657"/>
      <c r="F10" s="657"/>
      <c r="G10" s="657"/>
      <c r="H10" s="657"/>
      <c r="I10" s="657"/>
      <c r="J10" s="657"/>
      <c r="K10" s="657"/>
      <c r="L10" s="657"/>
      <c r="M10" s="657"/>
      <c r="N10" s="657"/>
      <c r="O10" s="657"/>
      <c r="P10" s="657"/>
      <c r="Q10" s="658"/>
      <c r="R10" s="659" t="s">
        <v>232</v>
      </c>
      <c r="S10" s="660"/>
      <c r="T10" s="660"/>
      <c r="U10" s="660"/>
      <c r="V10" s="660"/>
      <c r="W10" s="660"/>
      <c r="X10" s="660"/>
      <c r="Y10" s="661"/>
      <c r="Z10" s="662" t="s">
        <v>232</v>
      </c>
      <c r="AA10" s="662"/>
      <c r="AB10" s="662"/>
      <c r="AC10" s="662"/>
      <c r="AD10" s="663" t="s">
        <v>241</v>
      </c>
      <c r="AE10" s="663"/>
      <c r="AF10" s="663"/>
      <c r="AG10" s="663"/>
      <c r="AH10" s="663"/>
      <c r="AI10" s="663"/>
      <c r="AJ10" s="663"/>
      <c r="AK10" s="663"/>
      <c r="AL10" s="664" t="s">
        <v>232</v>
      </c>
      <c r="AM10" s="665"/>
      <c r="AN10" s="665"/>
      <c r="AO10" s="666"/>
      <c r="AP10" s="656" t="s">
        <v>244</v>
      </c>
      <c r="AQ10" s="657"/>
      <c r="AR10" s="657"/>
      <c r="AS10" s="657"/>
      <c r="AT10" s="657"/>
      <c r="AU10" s="657"/>
      <c r="AV10" s="657"/>
      <c r="AW10" s="657"/>
      <c r="AX10" s="657"/>
      <c r="AY10" s="657"/>
      <c r="AZ10" s="657"/>
      <c r="BA10" s="657"/>
      <c r="BB10" s="657"/>
      <c r="BC10" s="657"/>
      <c r="BD10" s="657"/>
      <c r="BE10" s="657"/>
      <c r="BF10" s="658"/>
      <c r="BG10" s="659">
        <v>3296</v>
      </c>
      <c r="BH10" s="660"/>
      <c r="BI10" s="660"/>
      <c r="BJ10" s="660"/>
      <c r="BK10" s="660"/>
      <c r="BL10" s="660"/>
      <c r="BM10" s="660"/>
      <c r="BN10" s="661"/>
      <c r="BO10" s="662">
        <v>2.4</v>
      </c>
      <c r="BP10" s="662"/>
      <c r="BQ10" s="662"/>
      <c r="BR10" s="662"/>
      <c r="BS10" s="668" t="s">
        <v>232</v>
      </c>
      <c r="BT10" s="660"/>
      <c r="BU10" s="660"/>
      <c r="BV10" s="660"/>
      <c r="BW10" s="660"/>
      <c r="BX10" s="660"/>
      <c r="BY10" s="660"/>
      <c r="BZ10" s="660"/>
      <c r="CA10" s="660"/>
      <c r="CB10" s="669"/>
      <c r="CD10" s="674" t="s">
        <v>245</v>
      </c>
      <c r="CE10" s="675"/>
      <c r="CF10" s="675"/>
      <c r="CG10" s="675"/>
      <c r="CH10" s="675"/>
      <c r="CI10" s="675"/>
      <c r="CJ10" s="675"/>
      <c r="CK10" s="675"/>
      <c r="CL10" s="675"/>
      <c r="CM10" s="675"/>
      <c r="CN10" s="675"/>
      <c r="CO10" s="675"/>
      <c r="CP10" s="675"/>
      <c r="CQ10" s="676"/>
      <c r="CR10" s="659" t="s">
        <v>173</v>
      </c>
      <c r="CS10" s="660"/>
      <c r="CT10" s="660"/>
      <c r="CU10" s="660"/>
      <c r="CV10" s="660"/>
      <c r="CW10" s="660"/>
      <c r="CX10" s="660"/>
      <c r="CY10" s="661"/>
      <c r="CZ10" s="662" t="s">
        <v>232</v>
      </c>
      <c r="DA10" s="662"/>
      <c r="DB10" s="662"/>
      <c r="DC10" s="662"/>
      <c r="DD10" s="668" t="s">
        <v>232</v>
      </c>
      <c r="DE10" s="660"/>
      <c r="DF10" s="660"/>
      <c r="DG10" s="660"/>
      <c r="DH10" s="660"/>
      <c r="DI10" s="660"/>
      <c r="DJ10" s="660"/>
      <c r="DK10" s="660"/>
      <c r="DL10" s="660"/>
      <c r="DM10" s="660"/>
      <c r="DN10" s="660"/>
      <c r="DO10" s="660"/>
      <c r="DP10" s="661"/>
      <c r="DQ10" s="668" t="s">
        <v>232</v>
      </c>
      <c r="DR10" s="660"/>
      <c r="DS10" s="660"/>
      <c r="DT10" s="660"/>
      <c r="DU10" s="660"/>
      <c r="DV10" s="660"/>
      <c r="DW10" s="660"/>
      <c r="DX10" s="660"/>
      <c r="DY10" s="660"/>
      <c r="DZ10" s="660"/>
      <c r="EA10" s="660"/>
      <c r="EB10" s="660"/>
      <c r="EC10" s="669"/>
    </row>
    <row r="11" spans="2:143" ht="11.25" customHeight="1" x14ac:dyDescent="0.15">
      <c r="B11" s="656" t="s">
        <v>246</v>
      </c>
      <c r="C11" s="657"/>
      <c r="D11" s="657"/>
      <c r="E11" s="657"/>
      <c r="F11" s="657"/>
      <c r="G11" s="657"/>
      <c r="H11" s="657"/>
      <c r="I11" s="657"/>
      <c r="J11" s="657"/>
      <c r="K11" s="657"/>
      <c r="L11" s="657"/>
      <c r="M11" s="657"/>
      <c r="N11" s="657"/>
      <c r="O11" s="657"/>
      <c r="P11" s="657"/>
      <c r="Q11" s="658"/>
      <c r="R11" s="659" t="s">
        <v>241</v>
      </c>
      <c r="S11" s="660"/>
      <c r="T11" s="660"/>
      <c r="U11" s="660"/>
      <c r="V11" s="660"/>
      <c r="W11" s="660"/>
      <c r="X11" s="660"/>
      <c r="Y11" s="661"/>
      <c r="Z11" s="662" t="s">
        <v>232</v>
      </c>
      <c r="AA11" s="662"/>
      <c r="AB11" s="662"/>
      <c r="AC11" s="662"/>
      <c r="AD11" s="663" t="s">
        <v>173</v>
      </c>
      <c r="AE11" s="663"/>
      <c r="AF11" s="663"/>
      <c r="AG11" s="663"/>
      <c r="AH11" s="663"/>
      <c r="AI11" s="663"/>
      <c r="AJ11" s="663"/>
      <c r="AK11" s="663"/>
      <c r="AL11" s="664" t="s">
        <v>232</v>
      </c>
      <c r="AM11" s="665"/>
      <c r="AN11" s="665"/>
      <c r="AO11" s="666"/>
      <c r="AP11" s="656" t="s">
        <v>247</v>
      </c>
      <c r="AQ11" s="657"/>
      <c r="AR11" s="657"/>
      <c r="AS11" s="657"/>
      <c r="AT11" s="657"/>
      <c r="AU11" s="657"/>
      <c r="AV11" s="657"/>
      <c r="AW11" s="657"/>
      <c r="AX11" s="657"/>
      <c r="AY11" s="657"/>
      <c r="AZ11" s="657"/>
      <c r="BA11" s="657"/>
      <c r="BB11" s="657"/>
      <c r="BC11" s="657"/>
      <c r="BD11" s="657"/>
      <c r="BE11" s="657"/>
      <c r="BF11" s="658"/>
      <c r="BG11" s="659">
        <v>2154</v>
      </c>
      <c r="BH11" s="660"/>
      <c r="BI11" s="660"/>
      <c r="BJ11" s="660"/>
      <c r="BK11" s="660"/>
      <c r="BL11" s="660"/>
      <c r="BM11" s="660"/>
      <c r="BN11" s="661"/>
      <c r="BO11" s="662">
        <v>1.5</v>
      </c>
      <c r="BP11" s="662"/>
      <c r="BQ11" s="662"/>
      <c r="BR11" s="662"/>
      <c r="BS11" s="668">
        <v>239</v>
      </c>
      <c r="BT11" s="660"/>
      <c r="BU11" s="660"/>
      <c r="BV11" s="660"/>
      <c r="BW11" s="660"/>
      <c r="BX11" s="660"/>
      <c r="BY11" s="660"/>
      <c r="BZ11" s="660"/>
      <c r="CA11" s="660"/>
      <c r="CB11" s="669"/>
      <c r="CD11" s="674" t="s">
        <v>248</v>
      </c>
      <c r="CE11" s="675"/>
      <c r="CF11" s="675"/>
      <c r="CG11" s="675"/>
      <c r="CH11" s="675"/>
      <c r="CI11" s="675"/>
      <c r="CJ11" s="675"/>
      <c r="CK11" s="675"/>
      <c r="CL11" s="675"/>
      <c r="CM11" s="675"/>
      <c r="CN11" s="675"/>
      <c r="CO11" s="675"/>
      <c r="CP11" s="675"/>
      <c r="CQ11" s="676"/>
      <c r="CR11" s="659">
        <v>366826</v>
      </c>
      <c r="CS11" s="660"/>
      <c r="CT11" s="660"/>
      <c r="CU11" s="660"/>
      <c r="CV11" s="660"/>
      <c r="CW11" s="660"/>
      <c r="CX11" s="660"/>
      <c r="CY11" s="661"/>
      <c r="CZ11" s="662">
        <v>11.6</v>
      </c>
      <c r="DA11" s="662"/>
      <c r="DB11" s="662"/>
      <c r="DC11" s="662"/>
      <c r="DD11" s="668">
        <v>174452</v>
      </c>
      <c r="DE11" s="660"/>
      <c r="DF11" s="660"/>
      <c r="DG11" s="660"/>
      <c r="DH11" s="660"/>
      <c r="DI11" s="660"/>
      <c r="DJ11" s="660"/>
      <c r="DK11" s="660"/>
      <c r="DL11" s="660"/>
      <c r="DM11" s="660"/>
      <c r="DN11" s="660"/>
      <c r="DO11" s="660"/>
      <c r="DP11" s="661"/>
      <c r="DQ11" s="668">
        <v>173726</v>
      </c>
      <c r="DR11" s="660"/>
      <c r="DS11" s="660"/>
      <c r="DT11" s="660"/>
      <c r="DU11" s="660"/>
      <c r="DV11" s="660"/>
      <c r="DW11" s="660"/>
      <c r="DX11" s="660"/>
      <c r="DY11" s="660"/>
      <c r="DZ11" s="660"/>
      <c r="EA11" s="660"/>
      <c r="EB11" s="660"/>
      <c r="EC11" s="669"/>
    </row>
    <row r="12" spans="2:143" ht="11.25" customHeight="1" x14ac:dyDescent="0.15">
      <c r="B12" s="656" t="s">
        <v>249</v>
      </c>
      <c r="C12" s="657"/>
      <c r="D12" s="657"/>
      <c r="E12" s="657"/>
      <c r="F12" s="657"/>
      <c r="G12" s="657"/>
      <c r="H12" s="657"/>
      <c r="I12" s="657"/>
      <c r="J12" s="657"/>
      <c r="K12" s="657"/>
      <c r="L12" s="657"/>
      <c r="M12" s="657"/>
      <c r="N12" s="657"/>
      <c r="O12" s="657"/>
      <c r="P12" s="657"/>
      <c r="Q12" s="658"/>
      <c r="R12" s="659">
        <v>24647</v>
      </c>
      <c r="S12" s="660"/>
      <c r="T12" s="660"/>
      <c r="U12" s="660"/>
      <c r="V12" s="660"/>
      <c r="W12" s="660"/>
      <c r="X12" s="660"/>
      <c r="Y12" s="661"/>
      <c r="Z12" s="662">
        <v>0.7</v>
      </c>
      <c r="AA12" s="662"/>
      <c r="AB12" s="662"/>
      <c r="AC12" s="662"/>
      <c r="AD12" s="663">
        <v>24647</v>
      </c>
      <c r="AE12" s="663"/>
      <c r="AF12" s="663"/>
      <c r="AG12" s="663"/>
      <c r="AH12" s="663"/>
      <c r="AI12" s="663"/>
      <c r="AJ12" s="663"/>
      <c r="AK12" s="663"/>
      <c r="AL12" s="664">
        <v>2.1</v>
      </c>
      <c r="AM12" s="665"/>
      <c r="AN12" s="665"/>
      <c r="AO12" s="666"/>
      <c r="AP12" s="656" t="s">
        <v>250</v>
      </c>
      <c r="AQ12" s="657"/>
      <c r="AR12" s="657"/>
      <c r="AS12" s="657"/>
      <c r="AT12" s="657"/>
      <c r="AU12" s="657"/>
      <c r="AV12" s="657"/>
      <c r="AW12" s="657"/>
      <c r="AX12" s="657"/>
      <c r="AY12" s="657"/>
      <c r="AZ12" s="657"/>
      <c r="BA12" s="657"/>
      <c r="BB12" s="657"/>
      <c r="BC12" s="657"/>
      <c r="BD12" s="657"/>
      <c r="BE12" s="657"/>
      <c r="BF12" s="658"/>
      <c r="BG12" s="659">
        <v>73994</v>
      </c>
      <c r="BH12" s="660"/>
      <c r="BI12" s="660"/>
      <c r="BJ12" s="660"/>
      <c r="BK12" s="660"/>
      <c r="BL12" s="660"/>
      <c r="BM12" s="660"/>
      <c r="BN12" s="661"/>
      <c r="BO12" s="662">
        <v>53.1</v>
      </c>
      <c r="BP12" s="662"/>
      <c r="BQ12" s="662"/>
      <c r="BR12" s="662"/>
      <c r="BS12" s="668" t="s">
        <v>241</v>
      </c>
      <c r="BT12" s="660"/>
      <c r="BU12" s="660"/>
      <c r="BV12" s="660"/>
      <c r="BW12" s="660"/>
      <c r="BX12" s="660"/>
      <c r="BY12" s="660"/>
      <c r="BZ12" s="660"/>
      <c r="CA12" s="660"/>
      <c r="CB12" s="669"/>
      <c r="CD12" s="674" t="s">
        <v>251</v>
      </c>
      <c r="CE12" s="675"/>
      <c r="CF12" s="675"/>
      <c r="CG12" s="675"/>
      <c r="CH12" s="675"/>
      <c r="CI12" s="675"/>
      <c r="CJ12" s="675"/>
      <c r="CK12" s="675"/>
      <c r="CL12" s="675"/>
      <c r="CM12" s="675"/>
      <c r="CN12" s="675"/>
      <c r="CO12" s="675"/>
      <c r="CP12" s="675"/>
      <c r="CQ12" s="676"/>
      <c r="CR12" s="659">
        <v>109156</v>
      </c>
      <c r="CS12" s="660"/>
      <c r="CT12" s="660"/>
      <c r="CU12" s="660"/>
      <c r="CV12" s="660"/>
      <c r="CW12" s="660"/>
      <c r="CX12" s="660"/>
      <c r="CY12" s="661"/>
      <c r="CZ12" s="662">
        <v>3.5</v>
      </c>
      <c r="DA12" s="662"/>
      <c r="DB12" s="662"/>
      <c r="DC12" s="662"/>
      <c r="DD12" s="668">
        <v>13547</v>
      </c>
      <c r="DE12" s="660"/>
      <c r="DF12" s="660"/>
      <c r="DG12" s="660"/>
      <c r="DH12" s="660"/>
      <c r="DI12" s="660"/>
      <c r="DJ12" s="660"/>
      <c r="DK12" s="660"/>
      <c r="DL12" s="660"/>
      <c r="DM12" s="660"/>
      <c r="DN12" s="660"/>
      <c r="DO12" s="660"/>
      <c r="DP12" s="661"/>
      <c r="DQ12" s="668">
        <v>107192</v>
      </c>
      <c r="DR12" s="660"/>
      <c r="DS12" s="660"/>
      <c r="DT12" s="660"/>
      <c r="DU12" s="660"/>
      <c r="DV12" s="660"/>
      <c r="DW12" s="660"/>
      <c r="DX12" s="660"/>
      <c r="DY12" s="660"/>
      <c r="DZ12" s="660"/>
      <c r="EA12" s="660"/>
      <c r="EB12" s="660"/>
      <c r="EC12" s="669"/>
    </row>
    <row r="13" spans="2:143" ht="11.25" customHeight="1" x14ac:dyDescent="0.15">
      <c r="B13" s="656" t="s">
        <v>252</v>
      </c>
      <c r="C13" s="657"/>
      <c r="D13" s="657"/>
      <c r="E13" s="657"/>
      <c r="F13" s="657"/>
      <c r="G13" s="657"/>
      <c r="H13" s="657"/>
      <c r="I13" s="657"/>
      <c r="J13" s="657"/>
      <c r="K13" s="657"/>
      <c r="L13" s="657"/>
      <c r="M13" s="657"/>
      <c r="N13" s="657"/>
      <c r="O13" s="657"/>
      <c r="P13" s="657"/>
      <c r="Q13" s="658"/>
      <c r="R13" s="659" t="s">
        <v>232</v>
      </c>
      <c r="S13" s="660"/>
      <c r="T13" s="660"/>
      <c r="U13" s="660"/>
      <c r="V13" s="660"/>
      <c r="W13" s="660"/>
      <c r="X13" s="660"/>
      <c r="Y13" s="661"/>
      <c r="Z13" s="662" t="s">
        <v>232</v>
      </c>
      <c r="AA13" s="662"/>
      <c r="AB13" s="662"/>
      <c r="AC13" s="662"/>
      <c r="AD13" s="663" t="s">
        <v>241</v>
      </c>
      <c r="AE13" s="663"/>
      <c r="AF13" s="663"/>
      <c r="AG13" s="663"/>
      <c r="AH13" s="663"/>
      <c r="AI13" s="663"/>
      <c r="AJ13" s="663"/>
      <c r="AK13" s="663"/>
      <c r="AL13" s="664" t="s">
        <v>253</v>
      </c>
      <c r="AM13" s="665"/>
      <c r="AN13" s="665"/>
      <c r="AO13" s="666"/>
      <c r="AP13" s="656" t="s">
        <v>254</v>
      </c>
      <c r="AQ13" s="657"/>
      <c r="AR13" s="657"/>
      <c r="AS13" s="657"/>
      <c r="AT13" s="657"/>
      <c r="AU13" s="657"/>
      <c r="AV13" s="657"/>
      <c r="AW13" s="657"/>
      <c r="AX13" s="657"/>
      <c r="AY13" s="657"/>
      <c r="AZ13" s="657"/>
      <c r="BA13" s="657"/>
      <c r="BB13" s="657"/>
      <c r="BC13" s="657"/>
      <c r="BD13" s="657"/>
      <c r="BE13" s="657"/>
      <c r="BF13" s="658"/>
      <c r="BG13" s="659">
        <v>73994</v>
      </c>
      <c r="BH13" s="660"/>
      <c r="BI13" s="660"/>
      <c r="BJ13" s="660"/>
      <c r="BK13" s="660"/>
      <c r="BL13" s="660"/>
      <c r="BM13" s="660"/>
      <c r="BN13" s="661"/>
      <c r="BO13" s="662">
        <v>53.1</v>
      </c>
      <c r="BP13" s="662"/>
      <c r="BQ13" s="662"/>
      <c r="BR13" s="662"/>
      <c r="BS13" s="668" t="s">
        <v>241</v>
      </c>
      <c r="BT13" s="660"/>
      <c r="BU13" s="660"/>
      <c r="BV13" s="660"/>
      <c r="BW13" s="660"/>
      <c r="BX13" s="660"/>
      <c r="BY13" s="660"/>
      <c r="BZ13" s="660"/>
      <c r="CA13" s="660"/>
      <c r="CB13" s="669"/>
      <c r="CD13" s="674" t="s">
        <v>255</v>
      </c>
      <c r="CE13" s="675"/>
      <c r="CF13" s="675"/>
      <c r="CG13" s="675"/>
      <c r="CH13" s="675"/>
      <c r="CI13" s="675"/>
      <c r="CJ13" s="675"/>
      <c r="CK13" s="675"/>
      <c r="CL13" s="675"/>
      <c r="CM13" s="675"/>
      <c r="CN13" s="675"/>
      <c r="CO13" s="675"/>
      <c r="CP13" s="675"/>
      <c r="CQ13" s="676"/>
      <c r="CR13" s="659">
        <v>138084</v>
      </c>
      <c r="CS13" s="660"/>
      <c r="CT13" s="660"/>
      <c r="CU13" s="660"/>
      <c r="CV13" s="660"/>
      <c r="CW13" s="660"/>
      <c r="CX13" s="660"/>
      <c r="CY13" s="661"/>
      <c r="CZ13" s="662">
        <v>4.4000000000000004</v>
      </c>
      <c r="DA13" s="662"/>
      <c r="DB13" s="662"/>
      <c r="DC13" s="662"/>
      <c r="DD13" s="668">
        <v>22147</v>
      </c>
      <c r="DE13" s="660"/>
      <c r="DF13" s="660"/>
      <c r="DG13" s="660"/>
      <c r="DH13" s="660"/>
      <c r="DI13" s="660"/>
      <c r="DJ13" s="660"/>
      <c r="DK13" s="660"/>
      <c r="DL13" s="660"/>
      <c r="DM13" s="660"/>
      <c r="DN13" s="660"/>
      <c r="DO13" s="660"/>
      <c r="DP13" s="661"/>
      <c r="DQ13" s="668">
        <v>52779</v>
      </c>
      <c r="DR13" s="660"/>
      <c r="DS13" s="660"/>
      <c r="DT13" s="660"/>
      <c r="DU13" s="660"/>
      <c r="DV13" s="660"/>
      <c r="DW13" s="660"/>
      <c r="DX13" s="660"/>
      <c r="DY13" s="660"/>
      <c r="DZ13" s="660"/>
      <c r="EA13" s="660"/>
      <c r="EB13" s="660"/>
      <c r="EC13" s="669"/>
    </row>
    <row r="14" spans="2:143" ht="11.25" customHeight="1" x14ac:dyDescent="0.15">
      <c r="B14" s="656" t="s">
        <v>256</v>
      </c>
      <c r="C14" s="657"/>
      <c r="D14" s="657"/>
      <c r="E14" s="657"/>
      <c r="F14" s="657"/>
      <c r="G14" s="657"/>
      <c r="H14" s="657"/>
      <c r="I14" s="657"/>
      <c r="J14" s="657"/>
      <c r="K14" s="657"/>
      <c r="L14" s="657"/>
      <c r="M14" s="657"/>
      <c r="N14" s="657"/>
      <c r="O14" s="657"/>
      <c r="P14" s="657"/>
      <c r="Q14" s="658"/>
      <c r="R14" s="659" t="s">
        <v>241</v>
      </c>
      <c r="S14" s="660"/>
      <c r="T14" s="660"/>
      <c r="U14" s="660"/>
      <c r="V14" s="660"/>
      <c r="W14" s="660"/>
      <c r="X14" s="660"/>
      <c r="Y14" s="661"/>
      <c r="Z14" s="662" t="s">
        <v>241</v>
      </c>
      <c r="AA14" s="662"/>
      <c r="AB14" s="662"/>
      <c r="AC14" s="662"/>
      <c r="AD14" s="663" t="s">
        <v>241</v>
      </c>
      <c r="AE14" s="663"/>
      <c r="AF14" s="663"/>
      <c r="AG14" s="663"/>
      <c r="AH14" s="663"/>
      <c r="AI14" s="663"/>
      <c r="AJ14" s="663"/>
      <c r="AK14" s="663"/>
      <c r="AL14" s="664" t="s">
        <v>241</v>
      </c>
      <c r="AM14" s="665"/>
      <c r="AN14" s="665"/>
      <c r="AO14" s="666"/>
      <c r="AP14" s="656" t="s">
        <v>257</v>
      </c>
      <c r="AQ14" s="657"/>
      <c r="AR14" s="657"/>
      <c r="AS14" s="657"/>
      <c r="AT14" s="657"/>
      <c r="AU14" s="657"/>
      <c r="AV14" s="657"/>
      <c r="AW14" s="657"/>
      <c r="AX14" s="657"/>
      <c r="AY14" s="657"/>
      <c r="AZ14" s="657"/>
      <c r="BA14" s="657"/>
      <c r="BB14" s="657"/>
      <c r="BC14" s="657"/>
      <c r="BD14" s="657"/>
      <c r="BE14" s="657"/>
      <c r="BF14" s="658"/>
      <c r="BG14" s="659">
        <v>5709</v>
      </c>
      <c r="BH14" s="660"/>
      <c r="BI14" s="660"/>
      <c r="BJ14" s="660"/>
      <c r="BK14" s="660"/>
      <c r="BL14" s="660"/>
      <c r="BM14" s="660"/>
      <c r="BN14" s="661"/>
      <c r="BO14" s="662">
        <v>4.0999999999999996</v>
      </c>
      <c r="BP14" s="662"/>
      <c r="BQ14" s="662"/>
      <c r="BR14" s="662"/>
      <c r="BS14" s="668" t="s">
        <v>241</v>
      </c>
      <c r="BT14" s="660"/>
      <c r="BU14" s="660"/>
      <c r="BV14" s="660"/>
      <c r="BW14" s="660"/>
      <c r="BX14" s="660"/>
      <c r="BY14" s="660"/>
      <c r="BZ14" s="660"/>
      <c r="CA14" s="660"/>
      <c r="CB14" s="669"/>
      <c r="CD14" s="674" t="s">
        <v>258</v>
      </c>
      <c r="CE14" s="675"/>
      <c r="CF14" s="675"/>
      <c r="CG14" s="675"/>
      <c r="CH14" s="675"/>
      <c r="CI14" s="675"/>
      <c r="CJ14" s="675"/>
      <c r="CK14" s="675"/>
      <c r="CL14" s="675"/>
      <c r="CM14" s="675"/>
      <c r="CN14" s="675"/>
      <c r="CO14" s="675"/>
      <c r="CP14" s="675"/>
      <c r="CQ14" s="676"/>
      <c r="CR14" s="659">
        <v>110759</v>
      </c>
      <c r="CS14" s="660"/>
      <c r="CT14" s="660"/>
      <c r="CU14" s="660"/>
      <c r="CV14" s="660"/>
      <c r="CW14" s="660"/>
      <c r="CX14" s="660"/>
      <c r="CY14" s="661"/>
      <c r="CZ14" s="662">
        <v>3.5</v>
      </c>
      <c r="DA14" s="662"/>
      <c r="DB14" s="662"/>
      <c r="DC14" s="662"/>
      <c r="DD14" s="668">
        <v>62291</v>
      </c>
      <c r="DE14" s="660"/>
      <c r="DF14" s="660"/>
      <c r="DG14" s="660"/>
      <c r="DH14" s="660"/>
      <c r="DI14" s="660"/>
      <c r="DJ14" s="660"/>
      <c r="DK14" s="660"/>
      <c r="DL14" s="660"/>
      <c r="DM14" s="660"/>
      <c r="DN14" s="660"/>
      <c r="DO14" s="660"/>
      <c r="DP14" s="661"/>
      <c r="DQ14" s="668">
        <v>49129</v>
      </c>
      <c r="DR14" s="660"/>
      <c r="DS14" s="660"/>
      <c r="DT14" s="660"/>
      <c r="DU14" s="660"/>
      <c r="DV14" s="660"/>
      <c r="DW14" s="660"/>
      <c r="DX14" s="660"/>
      <c r="DY14" s="660"/>
      <c r="DZ14" s="660"/>
      <c r="EA14" s="660"/>
      <c r="EB14" s="660"/>
      <c r="EC14" s="669"/>
    </row>
    <row r="15" spans="2:143" ht="11.25" customHeight="1" x14ac:dyDescent="0.15">
      <c r="B15" s="656" t="s">
        <v>259</v>
      </c>
      <c r="C15" s="657"/>
      <c r="D15" s="657"/>
      <c r="E15" s="657"/>
      <c r="F15" s="657"/>
      <c r="G15" s="657"/>
      <c r="H15" s="657"/>
      <c r="I15" s="657"/>
      <c r="J15" s="657"/>
      <c r="K15" s="657"/>
      <c r="L15" s="657"/>
      <c r="M15" s="657"/>
      <c r="N15" s="657"/>
      <c r="O15" s="657"/>
      <c r="P15" s="657"/>
      <c r="Q15" s="658"/>
      <c r="R15" s="659">
        <v>4043</v>
      </c>
      <c r="S15" s="660"/>
      <c r="T15" s="660"/>
      <c r="U15" s="660"/>
      <c r="V15" s="660"/>
      <c r="W15" s="660"/>
      <c r="X15" s="660"/>
      <c r="Y15" s="661"/>
      <c r="Z15" s="662">
        <v>0.1</v>
      </c>
      <c r="AA15" s="662"/>
      <c r="AB15" s="662"/>
      <c r="AC15" s="662"/>
      <c r="AD15" s="663">
        <v>4043</v>
      </c>
      <c r="AE15" s="663"/>
      <c r="AF15" s="663"/>
      <c r="AG15" s="663"/>
      <c r="AH15" s="663"/>
      <c r="AI15" s="663"/>
      <c r="AJ15" s="663"/>
      <c r="AK15" s="663"/>
      <c r="AL15" s="664">
        <v>0.3</v>
      </c>
      <c r="AM15" s="665"/>
      <c r="AN15" s="665"/>
      <c r="AO15" s="666"/>
      <c r="AP15" s="656" t="s">
        <v>260</v>
      </c>
      <c r="AQ15" s="657"/>
      <c r="AR15" s="657"/>
      <c r="AS15" s="657"/>
      <c r="AT15" s="657"/>
      <c r="AU15" s="657"/>
      <c r="AV15" s="657"/>
      <c r="AW15" s="657"/>
      <c r="AX15" s="657"/>
      <c r="AY15" s="657"/>
      <c r="AZ15" s="657"/>
      <c r="BA15" s="657"/>
      <c r="BB15" s="657"/>
      <c r="BC15" s="657"/>
      <c r="BD15" s="657"/>
      <c r="BE15" s="657"/>
      <c r="BF15" s="658"/>
      <c r="BG15" s="659">
        <v>3357</v>
      </c>
      <c r="BH15" s="660"/>
      <c r="BI15" s="660"/>
      <c r="BJ15" s="660"/>
      <c r="BK15" s="660"/>
      <c r="BL15" s="660"/>
      <c r="BM15" s="660"/>
      <c r="BN15" s="661"/>
      <c r="BO15" s="662">
        <v>2.4</v>
      </c>
      <c r="BP15" s="662"/>
      <c r="BQ15" s="662"/>
      <c r="BR15" s="662"/>
      <c r="BS15" s="668" t="s">
        <v>232</v>
      </c>
      <c r="BT15" s="660"/>
      <c r="BU15" s="660"/>
      <c r="BV15" s="660"/>
      <c r="BW15" s="660"/>
      <c r="BX15" s="660"/>
      <c r="BY15" s="660"/>
      <c r="BZ15" s="660"/>
      <c r="CA15" s="660"/>
      <c r="CB15" s="669"/>
      <c r="CD15" s="674" t="s">
        <v>261</v>
      </c>
      <c r="CE15" s="675"/>
      <c r="CF15" s="675"/>
      <c r="CG15" s="675"/>
      <c r="CH15" s="675"/>
      <c r="CI15" s="675"/>
      <c r="CJ15" s="675"/>
      <c r="CK15" s="675"/>
      <c r="CL15" s="675"/>
      <c r="CM15" s="675"/>
      <c r="CN15" s="675"/>
      <c r="CO15" s="675"/>
      <c r="CP15" s="675"/>
      <c r="CQ15" s="676"/>
      <c r="CR15" s="659">
        <v>142330</v>
      </c>
      <c r="CS15" s="660"/>
      <c r="CT15" s="660"/>
      <c r="CU15" s="660"/>
      <c r="CV15" s="660"/>
      <c r="CW15" s="660"/>
      <c r="CX15" s="660"/>
      <c r="CY15" s="661"/>
      <c r="CZ15" s="662">
        <v>4.5</v>
      </c>
      <c r="DA15" s="662"/>
      <c r="DB15" s="662"/>
      <c r="DC15" s="662"/>
      <c r="DD15" s="668">
        <v>5450</v>
      </c>
      <c r="DE15" s="660"/>
      <c r="DF15" s="660"/>
      <c r="DG15" s="660"/>
      <c r="DH15" s="660"/>
      <c r="DI15" s="660"/>
      <c r="DJ15" s="660"/>
      <c r="DK15" s="660"/>
      <c r="DL15" s="660"/>
      <c r="DM15" s="660"/>
      <c r="DN15" s="660"/>
      <c r="DO15" s="660"/>
      <c r="DP15" s="661"/>
      <c r="DQ15" s="668">
        <v>122627</v>
      </c>
      <c r="DR15" s="660"/>
      <c r="DS15" s="660"/>
      <c r="DT15" s="660"/>
      <c r="DU15" s="660"/>
      <c r="DV15" s="660"/>
      <c r="DW15" s="660"/>
      <c r="DX15" s="660"/>
      <c r="DY15" s="660"/>
      <c r="DZ15" s="660"/>
      <c r="EA15" s="660"/>
      <c r="EB15" s="660"/>
      <c r="EC15" s="669"/>
    </row>
    <row r="16" spans="2:143" ht="11.25" customHeight="1" x14ac:dyDescent="0.15">
      <c r="B16" s="656" t="s">
        <v>262</v>
      </c>
      <c r="C16" s="657"/>
      <c r="D16" s="657"/>
      <c r="E16" s="657"/>
      <c r="F16" s="657"/>
      <c r="G16" s="657"/>
      <c r="H16" s="657"/>
      <c r="I16" s="657"/>
      <c r="J16" s="657"/>
      <c r="K16" s="657"/>
      <c r="L16" s="657"/>
      <c r="M16" s="657"/>
      <c r="N16" s="657"/>
      <c r="O16" s="657"/>
      <c r="P16" s="657"/>
      <c r="Q16" s="658"/>
      <c r="R16" s="659" t="s">
        <v>241</v>
      </c>
      <c r="S16" s="660"/>
      <c r="T16" s="660"/>
      <c r="U16" s="660"/>
      <c r="V16" s="660"/>
      <c r="W16" s="660"/>
      <c r="X16" s="660"/>
      <c r="Y16" s="661"/>
      <c r="Z16" s="662" t="s">
        <v>241</v>
      </c>
      <c r="AA16" s="662"/>
      <c r="AB16" s="662"/>
      <c r="AC16" s="662"/>
      <c r="AD16" s="663" t="s">
        <v>232</v>
      </c>
      <c r="AE16" s="663"/>
      <c r="AF16" s="663"/>
      <c r="AG16" s="663"/>
      <c r="AH16" s="663"/>
      <c r="AI16" s="663"/>
      <c r="AJ16" s="663"/>
      <c r="AK16" s="663"/>
      <c r="AL16" s="664" t="s">
        <v>241</v>
      </c>
      <c r="AM16" s="665"/>
      <c r="AN16" s="665"/>
      <c r="AO16" s="666"/>
      <c r="AP16" s="656" t="s">
        <v>263</v>
      </c>
      <c r="AQ16" s="657"/>
      <c r="AR16" s="657"/>
      <c r="AS16" s="657"/>
      <c r="AT16" s="657"/>
      <c r="AU16" s="657"/>
      <c r="AV16" s="657"/>
      <c r="AW16" s="657"/>
      <c r="AX16" s="657"/>
      <c r="AY16" s="657"/>
      <c r="AZ16" s="657"/>
      <c r="BA16" s="657"/>
      <c r="BB16" s="657"/>
      <c r="BC16" s="657"/>
      <c r="BD16" s="657"/>
      <c r="BE16" s="657"/>
      <c r="BF16" s="658"/>
      <c r="BG16" s="659" t="s">
        <v>232</v>
      </c>
      <c r="BH16" s="660"/>
      <c r="BI16" s="660"/>
      <c r="BJ16" s="660"/>
      <c r="BK16" s="660"/>
      <c r="BL16" s="660"/>
      <c r="BM16" s="660"/>
      <c r="BN16" s="661"/>
      <c r="BO16" s="662" t="s">
        <v>173</v>
      </c>
      <c r="BP16" s="662"/>
      <c r="BQ16" s="662"/>
      <c r="BR16" s="662"/>
      <c r="BS16" s="668" t="s">
        <v>253</v>
      </c>
      <c r="BT16" s="660"/>
      <c r="BU16" s="660"/>
      <c r="BV16" s="660"/>
      <c r="BW16" s="660"/>
      <c r="BX16" s="660"/>
      <c r="BY16" s="660"/>
      <c r="BZ16" s="660"/>
      <c r="CA16" s="660"/>
      <c r="CB16" s="669"/>
      <c r="CD16" s="674" t="s">
        <v>264</v>
      </c>
      <c r="CE16" s="675"/>
      <c r="CF16" s="675"/>
      <c r="CG16" s="675"/>
      <c r="CH16" s="675"/>
      <c r="CI16" s="675"/>
      <c r="CJ16" s="675"/>
      <c r="CK16" s="675"/>
      <c r="CL16" s="675"/>
      <c r="CM16" s="675"/>
      <c r="CN16" s="675"/>
      <c r="CO16" s="675"/>
      <c r="CP16" s="675"/>
      <c r="CQ16" s="676"/>
      <c r="CR16" s="659" t="s">
        <v>241</v>
      </c>
      <c r="CS16" s="660"/>
      <c r="CT16" s="660"/>
      <c r="CU16" s="660"/>
      <c r="CV16" s="660"/>
      <c r="CW16" s="660"/>
      <c r="CX16" s="660"/>
      <c r="CY16" s="661"/>
      <c r="CZ16" s="662" t="s">
        <v>232</v>
      </c>
      <c r="DA16" s="662"/>
      <c r="DB16" s="662"/>
      <c r="DC16" s="662"/>
      <c r="DD16" s="668" t="s">
        <v>232</v>
      </c>
      <c r="DE16" s="660"/>
      <c r="DF16" s="660"/>
      <c r="DG16" s="660"/>
      <c r="DH16" s="660"/>
      <c r="DI16" s="660"/>
      <c r="DJ16" s="660"/>
      <c r="DK16" s="660"/>
      <c r="DL16" s="660"/>
      <c r="DM16" s="660"/>
      <c r="DN16" s="660"/>
      <c r="DO16" s="660"/>
      <c r="DP16" s="661"/>
      <c r="DQ16" s="668" t="s">
        <v>241</v>
      </c>
      <c r="DR16" s="660"/>
      <c r="DS16" s="660"/>
      <c r="DT16" s="660"/>
      <c r="DU16" s="660"/>
      <c r="DV16" s="660"/>
      <c r="DW16" s="660"/>
      <c r="DX16" s="660"/>
      <c r="DY16" s="660"/>
      <c r="DZ16" s="660"/>
      <c r="EA16" s="660"/>
      <c r="EB16" s="660"/>
      <c r="EC16" s="669"/>
    </row>
    <row r="17" spans="2:133" ht="11.25" customHeight="1" x14ac:dyDescent="0.15">
      <c r="B17" s="656" t="s">
        <v>265</v>
      </c>
      <c r="C17" s="657"/>
      <c r="D17" s="657"/>
      <c r="E17" s="657"/>
      <c r="F17" s="657"/>
      <c r="G17" s="657"/>
      <c r="H17" s="657"/>
      <c r="I17" s="657"/>
      <c r="J17" s="657"/>
      <c r="K17" s="657"/>
      <c r="L17" s="657"/>
      <c r="M17" s="657"/>
      <c r="N17" s="657"/>
      <c r="O17" s="657"/>
      <c r="P17" s="657"/>
      <c r="Q17" s="658"/>
      <c r="R17" s="659">
        <v>256</v>
      </c>
      <c r="S17" s="660"/>
      <c r="T17" s="660"/>
      <c r="U17" s="660"/>
      <c r="V17" s="660"/>
      <c r="W17" s="660"/>
      <c r="X17" s="660"/>
      <c r="Y17" s="661"/>
      <c r="Z17" s="662">
        <v>0</v>
      </c>
      <c r="AA17" s="662"/>
      <c r="AB17" s="662"/>
      <c r="AC17" s="662"/>
      <c r="AD17" s="663">
        <v>256</v>
      </c>
      <c r="AE17" s="663"/>
      <c r="AF17" s="663"/>
      <c r="AG17" s="663"/>
      <c r="AH17" s="663"/>
      <c r="AI17" s="663"/>
      <c r="AJ17" s="663"/>
      <c r="AK17" s="663"/>
      <c r="AL17" s="664">
        <v>0</v>
      </c>
      <c r="AM17" s="665"/>
      <c r="AN17" s="665"/>
      <c r="AO17" s="666"/>
      <c r="AP17" s="656" t="s">
        <v>266</v>
      </c>
      <c r="AQ17" s="657"/>
      <c r="AR17" s="657"/>
      <c r="AS17" s="657"/>
      <c r="AT17" s="657"/>
      <c r="AU17" s="657"/>
      <c r="AV17" s="657"/>
      <c r="AW17" s="657"/>
      <c r="AX17" s="657"/>
      <c r="AY17" s="657"/>
      <c r="AZ17" s="657"/>
      <c r="BA17" s="657"/>
      <c r="BB17" s="657"/>
      <c r="BC17" s="657"/>
      <c r="BD17" s="657"/>
      <c r="BE17" s="657"/>
      <c r="BF17" s="658"/>
      <c r="BG17" s="659" t="s">
        <v>232</v>
      </c>
      <c r="BH17" s="660"/>
      <c r="BI17" s="660"/>
      <c r="BJ17" s="660"/>
      <c r="BK17" s="660"/>
      <c r="BL17" s="660"/>
      <c r="BM17" s="660"/>
      <c r="BN17" s="661"/>
      <c r="BO17" s="662" t="s">
        <v>232</v>
      </c>
      <c r="BP17" s="662"/>
      <c r="BQ17" s="662"/>
      <c r="BR17" s="662"/>
      <c r="BS17" s="668" t="s">
        <v>232</v>
      </c>
      <c r="BT17" s="660"/>
      <c r="BU17" s="660"/>
      <c r="BV17" s="660"/>
      <c r="BW17" s="660"/>
      <c r="BX17" s="660"/>
      <c r="BY17" s="660"/>
      <c r="BZ17" s="660"/>
      <c r="CA17" s="660"/>
      <c r="CB17" s="669"/>
      <c r="CD17" s="674" t="s">
        <v>267</v>
      </c>
      <c r="CE17" s="675"/>
      <c r="CF17" s="675"/>
      <c r="CG17" s="675"/>
      <c r="CH17" s="675"/>
      <c r="CI17" s="675"/>
      <c r="CJ17" s="675"/>
      <c r="CK17" s="675"/>
      <c r="CL17" s="675"/>
      <c r="CM17" s="675"/>
      <c r="CN17" s="675"/>
      <c r="CO17" s="675"/>
      <c r="CP17" s="675"/>
      <c r="CQ17" s="676"/>
      <c r="CR17" s="659">
        <v>264535</v>
      </c>
      <c r="CS17" s="660"/>
      <c r="CT17" s="660"/>
      <c r="CU17" s="660"/>
      <c r="CV17" s="660"/>
      <c r="CW17" s="660"/>
      <c r="CX17" s="660"/>
      <c r="CY17" s="661"/>
      <c r="CZ17" s="662">
        <v>8.4</v>
      </c>
      <c r="DA17" s="662"/>
      <c r="DB17" s="662"/>
      <c r="DC17" s="662"/>
      <c r="DD17" s="668" t="s">
        <v>232</v>
      </c>
      <c r="DE17" s="660"/>
      <c r="DF17" s="660"/>
      <c r="DG17" s="660"/>
      <c r="DH17" s="660"/>
      <c r="DI17" s="660"/>
      <c r="DJ17" s="660"/>
      <c r="DK17" s="660"/>
      <c r="DL17" s="660"/>
      <c r="DM17" s="660"/>
      <c r="DN17" s="660"/>
      <c r="DO17" s="660"/>
      <c r="DP17" s="661"/>
      <c r="DQ17" s="668">
        <v>230916</v>
      </c>
      <c r="DR17" s="660"/>
      <c r="DS17" s="660"/>
      <c r="DT17" s="660"/>
      <c r="DU17" s="660"/>
      <c r="DV17" s="660"/>
      <c r="DW17" s="660"/>
      <c r="DX17" s="660"/>
      <c r="DY17" s="660"/>
      <c r="DZ17" s="660"/>
      <c r="EA17" s="660"/>
      <c r="EB17" s="660"/>
      <c r="EC17" s="669"/>
    </row>
    <row r="18" spans="2:133" ht="11.25" customHeight="1" x14ac:dyDescent="0.15">
      <c r="B18" s="656" t="s">
        <v>268</v>
      </c>
      <c r="C18" s="657"/>
      <c r="D18" s="657"/>
      <c r="E18" s="657"/>
      <c r="F18" s="657"/>
      <c r="G18" s="657"/>
      <c r="H18" s="657"/>
      <c r="I18" s="657"/>
      <c r="J18" s="657"/>
      <c r="K18" s="657"/>
      <c r="L18" s="657"/>
      <c r="M18" s="657"/>
      <c r="N18" s="657"/>
      <c r="O18" s="657"/>
      <c r="P18" s="657"/>
      <c r="Q18" s="658"/>
      <c r="R18" s="659">
        <v>1134966</v>
      </c>
      <c r="S18" s="660"/>
      <c r="T18" s="660"/>
      <c r="U18" s="660"/>
      <c r="V18" s="660"/>
      <c r="W18" s="660"/>
      <c r="X18" s="660"/>
      <c r="Y18" s="661"/>
      <c r="Z18" s="662">
        <v>34.200000000000003</v>
      </c>
      <c r="AA18" s="662"/>
      <c r="AB18" s="662"/>
      <c r="AC18" s="662"/>
      <c r="AD18" s="663">
        <v>932369</v>
      </c>
      <c r="AE18" s="663"/>
      <c r="AF18" s="663"/>
      <c r="AG18" s="663"/>
      <c r="AH18" s="663"/>
      <c r="AI18" s="663"/>
      <c r="AJ18" s="663"/>
      <c r="AK18" s="663"/>
      <c r="AL18" s="664">
        <v>80.400000000000006</v>
      </c>
      <c r="AM18" s="665"/>
      <c r="AN18" s="665"/>
      <c r="AO18" s="666"/>
      <c r="AP18" s="656" t="s">
        <v>269</v>
      </c>
      <c r="AQ18" s="657"/>
      <c r="AR18" s="657"/>
      <c r="AS18" s="657"/>
      <c r="AT18" s="657"/>
      <c r="AU18" s="657"/>
      <c r="AV18" s="657"/>
      <c r="AW18" s="657"/>
      <c r="AX18" s="657"/>
      <c r="AY18" s="657"/>
      <c r="AZ18" s="657"/>
      <c r="BA18" s="657"/>
      <c r="BB18" s="657"/>
      <c r="BC18" s="657"/>
      <c r="BD18" s="657"/>
      <c r="BE18" s="657"/>
      <c r="BF18" s="658"/>
      <c r="BG18" s="659" t="s">
        <v>241</v>
      </c>
      <c r="BH18" s="660"/>
      <c r="BI18" s="660"/>
      <c r="BJ18" s="660"/>
      <c r="BK18" s="660"/>
      <c r="BL18" s="660"/>
      <c r="BM18" s="660"/>
      <c r="BN18" s="661"/>
      <c r="BO18" s="662" t="s">
        <v>232</v>
      </c>
      <c r="BP18" s="662"/>
      <c r="BQ18" s="662"/>
      <c r="BR18" s="662"/>
      <c r="BS18" s="668" t="s">
        <v>241</v>
      </c>
      <c r="BT18" s="660"/>
      <c r="BU18" s="660"/>
      <c r="BV18" s="660"/>
      <c r="BW18" s="660"/>
      <c r="BX18" s="660"/>
      <c r="BY18" s="660"/>
      <c r="BZ18" s="660"/>
      <c r="CA18" s="660"/>
      <c r="CB18" s="669"/>
      <c r="CD18" s="674" t="s">
        <v>270</v>
      </c>
      <c r="CE18" s="675"/>
      <c r="CF18" s="675"/>
      <c r="CG18" s="675"/>
      <c r="CH18" s="675"/>
      <c r="CI18" s="675"/>
      <c r="CJ18" s="675"/>
      <c r="CK18" s="675"/>
      <c r="CL18" s="675"/>
      <c r="CM18" s="675"/>
      <c r="CN18" s="675"/>
      <c r="CO18" s="675"/>
      <c r="CP18" s="675"/>
      <c r="CQ18" s="676"/>
      <c r="CR18" s="659" t="s">
        <v>241</v>
      </c>
      <c r="CS18" s="660"/>
      <c r="CT18" s="660"/>
      <c r="CU18" s="660"/>
      <c r="CV18" s="660"/>
      <c r="CW18" s="660"/>
      <c r="CX18" s="660"/>
      <c r="CY18" s="661"/>
      <c r="CZ18" s="662" t="s">
        <v>232</v>
      </c>
      <c r="DA18" s="662"/>
      <c r="DB18" s="662"/>
      <c r="DC18" s="662"/>
      <c r="DD18" s="668" t="s">
        <v>241</v>
      </c>
      <c r="DE18" s="660"/>
      <c r="DF18" s="660"/>
      <c r="DG18" s="660"/>
      <c r="DH18" s="660"/>
      <c r="DI18" s="660"/>
      <c r="DJ18" s="660"/>
      <c r="DK18" s="660"/>
      <c r="DL18" s="660"/>
      <c r="DM18" s="660"/>
      <c r="DN18" s="660"/>
      <c r="DO18" s="660"/>
      <c r="DP18" s="661"/>
      <c r="DQ18" s="668" t="s">
        <v>232</v>
      </c>
      <c r="DR18" s="660"/>
      <c r="DS18" s="660"/>
      <c r="DT18" s="660"/>
      <c r="DU18" s="660"/>
      <c r="DV18" s="660"/>
      <c r="DW18" s="660"/>
      <c r="DX18" s="660"/>
      <c r="DY18" s="660"/>
      <c r="DZ18" s="660"/>
      <c r="EA18" s="660"/>
      <c r="EB18" s="660"/>
      <c r="EC18" s="669"/>
    </row>
    <row r="19" spans="2:133" ht="11.25" customHeight="1" x14ac:dyDescent="0.15">
      <c r="B19" s="656" t="s">
        <v>271</v>
      </c>
      <c r="C19" s="657"/>
      <c r="D19" s="657"/>
      <c r="E19" s="657"/>
      <c r="F19" s="657"/>
      <c r="G19" s="657"/>
      <c r="H19" s="657"/>
      <c r="I19" s="657"/>
      <c r="J19" s="657"/>
      <c r="K19" s="657"/>
      <c r="L19" s="657"/>
      <c r="M19" s="657"/>
      <c r="N19" s="657"/>
      <c r="O19" s="657"/>
      <c r="P19" s="657"/>
      <c r="Q19" s="658"/>
      <c r="R19" s="659">
        <v>932369</v>
      </c>
      <c r="S19" s="660"/>
      <c r="T19" s="660"/>
      <c r="U19" s="660"/>
      <c r="V19" s="660"/>
      <c r="W19" s="660"/>
      <c r="X19" s="660"/>
      <c r="Y19" s="661"/>
      <c r="Z19" s="662">
        <v>28.1</v>
      </c>
      <c r="AA19" s="662"/>
      <c r="AB19" s="662"/>
      <c r="AC19" s="662"/>
      <c r="AD19" s="663">
        <v>932369</v>
      </c>
      <c r="AE19" s="663"/>
      <c r="AF19" s="663"/>
      <c r="AG19" s="663"/>
      <c r="AH19" s="663"/>
      <c r="AI19" s="663"/>
      <c r="AJ19" s="663"/>
      <c r="AK19" s="663"/>
      <c r="AL19" s="664">
        <v>80.400000000000006</v>
      </c>
      <c r="AM19" s="665"/>
      <c r="AN19" s="665"/>
      <c r="AO19" s="666"/>
      <c r="AP19" s="656" t="s">
        <v>272</v>
      </c>
      <c r="AQ19" s="657"/>
      <c r="AR19" s="657"/>
      <c r="AS19" s="657"/>
      <c r="AT19" s="657"/>
      <c r="AU19" s="657"/>
      <c r="AV19" s="657"/>
      <c r="AW19" s="657"/>
      <c r="AX19" s="657"/>
      <c r="AY19" s="657"/>
      <c r="AZ19" s="657"/>
      <c r="BA19" s="657"/>
      <c r="BB19" s="657"/>
      <c r="BC19" s="657"/>
      <c r="BD19" s="657"/>
      <c r="BE19" s="657"/>
      <c r="BF19" s="658"/>
      <c r="BG19" s="659">
        <v>6912</v>
      </c>
      <c r="BH19" s="660"/>
      <c r="BI19" s="660"/>
      <c r="BJ19" s="660"/>
      <c r="BK19" s="660"/>
      <c r="BL19" s="660"/>
      <c r="BM19" s="660"/>
      <c r="BN19" s="661"/>
      <c r="BO19" s="662">
        <v>5</v>
      </c>
      <c r="BP19" s="662"/>
      <c r="BQ19" s="662"/>
      <c r="BR19" s="662"/>
      <c r="BS19" s="668" t="s">
        <v>241</v>
      </c>
      <c r="BT19" s="660"/>
      <c r="BU19" s="660"/>
      <c r="BV19" s="660"/>
      <c r="BW19" s="660"/>
      <c r="BX19" s="660"/>
      <c r="BY19" s="660"/>
      <c r="BZ19" s="660"/>
      <c r="CA19" s="660"/>
      <c r="CB19" s="669"/>
      <c r="CD19" s="674" t="s">
        <v>273</v>
      </c>
      <c r="CE19" s="675"/>
      <c r="CF19" s="675"/>
      <c r="CG19" s="675"/>
      <c r="CH19" s="675"/>
      <c r="CI19" s="675"/>
      <c r="CJ19" s="675"/>
      <c r="CK19" s="675"/>
      <c r="CL19" s="675"/>
      <c r="CM19" s="675"/>
      <c r="CN19" s="675"/>
      <c r="CO19" s="675"/>
      <c r="CP19" s="675"/>
      <c r="CQ19" s="676"/>
      <c r="CR19" s="659" t="s">
        <v>232</v>
      </c>
      <c r="CS19" s="660"/>
      <c r="CT19" s="660"/>
      <c r="CU19" s="660"/>
      <c r="CV19" s="660"/>
      <c r="CW19" s="660"/>
      <c r="CX19" s="660"/>
      <c r="CY19" s="661"/>
      <c r="CZ19" s="662" t="s">
        <v>241</v>
      </c>
      <c r="DA19" s="662"/>
      <c r="DB19" s="662"/>
      <c r="DC19" s="662"/>
      <c r="DD19" s="668" t="s">
        <v>232</v>
      </c>
      <c r="DE19" s="660"/>
      <c r="DF19" s="660"/>
      <c r="DG19" s="660"/>
      <c r="DH19" s="660"/>
      <c r="DI19" s="660"/>
      <c r="DJ19" s="660"/>
      <c r="DK19" s="660"/>
      <c r="DL19" s="660"/>
      <c r="DM19" s="660"/>
      <c r="DN19" s="660"/>
      <c r="DO19" s="660"/>
      <c r="DP19" s="661"/>
      <c r="DQ19" s="668" t="s">
        <v>232</v>
      </c>
      <c r="DR19" s="660"/>
      <c r="DS19" s="660"/>
      <c r="DT19" s="660"/>
      <c r="DU19" s="660"/>
      <c r="DV19" s="660"/>
      <c r="DW19" s="660"/>
      <c r="DX19" s="660"/>
      <c r="DY19" s="660"/>
      <c r="DZ19" s="660"/>
      <c r="EA19" s="660"/>
      <c r="EB19" s="660"/>
      <c r="EC19" s="669"/>
    </row>
    <row r="20" spans="2:133" ht="11.25" customHeight="1" x14ac:dyDescent="0.15">
      <c r="B20" s="656" t="s">
        <v>274</v>
      </c>
      <c r="C20" s="657"/>
      <c r="D20" s="657"/>
      <c r="E20" s="657"/>
      <c r="F20" s="657"/>
      <c r="G20" s="657"/>
      <c r="H20" s="657"/>
      <c r="I20" s="657"/>
      <c r="J20" s="657"/>
      <c r="K20" s="657"/>
      <c r="L20" s="657"/>
      <c r="M20" s="657"/>
      <c r="N20" s="657"/>
      <c r="O20" s="657"/>
      <c r="P20" s="657"/>
      <c r="Q20" s="658"/>
      <c r="R20" s="659">
        <v>202597</v>
      </c>
      <c r="S20" s="660"/>
      <c r="T20" s="660"/>
      <c r="U20" s="660"/>
      <c r="V20" s="660"/>
      <c r="W20" s="660"/>
      <c r="X20" s="660"/>
      <c r="Y20" s="661"/>
      <c r="Z20" s="662">
        <v>6.1</v>
      </c>
      <c r="AA20" s="662"/>
      <c r="AB20" s="662"/>
      <c r="AC20" s="662"/>
      <c r="AD20" s="663" t="s">
        <v>173</v>
      </c>
      <c r="AE20" s="663"/>
      <c r="AF20" s="663"/>
      <c r="AG20" s="663"/>
      <c r="AH20" s="663"/>
      <c r="AI20" s="663"/>
      <c r="AJ20" s="663"/>
      <c r="AK20" s="663"/>
      <c r="AL20" s="664" t="s">
        <v>173</v>
      </c>
      <c r="AM20" s="665"/>
      <c r="AN20" s="665"/>
      <c r="AO20" s="666"/>
      <c r="AP20" s="656" t="s">
        <v>275</v>
      </c>
      <c r="AQ20" s="657"/>
      <c r="AR20" s="657"/>
      <c r="AS20" s="657"/>
      <c r="AT20" s="657"/>
      <c r="AU20" s="657"/>
      <c r="AV20" s="657"/>
      <c r="AW20" s="657"/>
      <c r="AX20" s="657"/>
      <c r="AY20" s="657"/>
      <c r="AZ20" s="657"/>
      <c r="BA20" s="657"/>
      <c r="BB20" s="657"/>
      <c r="BC20" s="657"/>
      <c r="BD20" s="657"/>
      <c r="BE20" s="657"/>
      <c r="BF20" s="658"/>
      <c r="BG20" s="659">
        <v>6912</v>
      </c>
      <c r="BH20" s="660"/>
      <c r="BI20" s="660"/>
      <c r="BJ20" s="660"/>
      <c r="BK20" s="660"/>
      <c r="BL20" s="660"/>
      <c r="BM20" s="660"/>
      <c r="BN20" s="661"/>
      <c r="BO20" s="662">
        <v>5</v>
      </c>
      <c r="BP20" s="662"/>
      <c r="BQ20" s="662"/>
      <c r="BR20" s="662"/>
      <c r="BS20" s="668" t="s">
        <v>241</v>
      </c>
      <c r="BT20" s="660"/>
      <c r="BU20" s="660"/>
      <c r="BV20" s="660"/>
      <c r="BW20" s="660"/>
      <c r="BX20" s="660"/>
      <c r="BY20" s="660"/>
      <c r="BZ20" s="660"/>
      <c r="CA20" s="660"/>
      <c r="CB20" s="669"/>
      <c r="CD20" s="674" t="s">
        <v>276</v>
      </c>
      <c r="CE20" s="675"/>
      <c r="CF20" s="675"/>
      <c r="CG20" s="675"/>
      <c r="CH20" s="675"/>
      <c r="CI20" s="675"/>
      <c r="CJ20" s="675"/>
      <c r="CK20" s="675"/>
      <c r="CL20" s="675"/>
      <c r="CM20" s="675"/>
      <c r="CN20" s="675"/>
      <c r="CO20" s="675"/>
      <c r="CP20" s="675"/>
      <c r="CQ20" s="676"/>
      <c r="CR20" s="659">
        <v>3150883</v>
      </c>
      <c r="CS20" s="660"/>
      <c r="CT20" s="660"/>
      <c r="CU20" s="660"/>
      <c r="CV20" s="660"/>
      <c r="CW20" s="660"/>
      <c r="CX20" s="660"/>
      <c r="CY20" s="661"/>
      <c r="CZ20" s="662">
        <v>100</v>
      </c>
      <c r="DA20" s="662"/>
      <c r="DB20" s="662"/>
      <c r="DC20" s="662"/>
      <c r="DD20" s="668">
        <v>879426</v>
      </c>
      <c r="DE20" s="660"/>
      <c r="DF20" s="660"/>
      <c r="DG20" s="660"/>
      <c r="DH20" s="660"/>
      <c r="DI20" s="660"/>
      <c r="DJ20" s="660"/>
      <c r="DK20" s="660"/>
      <c r="DL20" s="660"/>
      <c r="DM20" s="660"/>
      <c r="DN20" s="660"/>
      <c r="DO20" s="660"/>
      <c r="DP20" s="661"/>
      <c r="DQ20" s="668">
        <v>1782092</v>
      </c>
      <c r="DR20" s="660"/>
      <c r="DS20" s="660"/>
      <c r="DT20" s="660"/>
      <c r="DU20" s="660"/>
      <c r="DV20" s="660"/>
      <c r="DW20" s="660"/>
      <c r="DX20" s="660"/>
      <c r="DY20" s="660"/>
      <c r="DZ20" s="660"/>
      <c r="EA20" s="660"/>
      <c r="EB20" s="660"/>
      <c r="EC20" s="669"/>
    </row>
    <row r="21" spans="2:133" ht="11.25" customHeight="1" x14ac:dyDescent="0.15">
      <c r="B21" s="656" t="s">
        <v>277</v>
      </c>
      <c r="C21" s="657"/>
      <c r="D21" s="657"/>
      <c r="E21" s="657"/>
      <c r="F21" s="657"/>
      <c r="G21" s="657"/>
      <c r="H21" s="657"/>
      <c r="I21" s="657"/>
      <c r="J21" s="657"/>
      <c r="K21" s="657"/>
      <c r="L21" s="657"/>
      <c r="M21" s="657"/>
      <c r="N21" s="657"/>
      <c r="O21" s="657"/>
      <c r="P21" s="657"/>
      <c r="Q21" s="658"/>
      <c r="R21" s="659" t="s">
        <v>241</v>
      </c>
      <c r="S21" s="660"/>
      <c r="T21" s="660"/>
      <c r="U21" s="660"/>
      <c r="V21" s="660"/>
      <c r="W21" s="660"/>
      <c r="X21" s="660"/>
      <c r="Y21" s="661"/>
      <c r="Z21" s="662" t="s">
        <v>232</v>
      </c>
      <c r="AA21" s="662"/>
      <c r="AB21" s="662"/>
      <c r="AC21" s="662"/>
      <c r="AD21" s="663" t="s">
        <v>241</v>
      </c>
      <c r="AE21" s="663"/>
      <c r="AF21" s="663"/>
      <c r="AG21" s="663"/>
      <c r="AH21" s="663"/>
      <c r="AI21" s="663"/>
      <c r="AJ21" s="663"/>
      <c r="AK21" s="663"/>
      <c r="AL21" s="664" t="s">
        <v>232</v>
      </c>
      <c r="AM21" s="665"/>
      <c r="AN21" s="665"/>
      <c r="AO21" s="666"/>
      <c r="AP21" s="677" t="s">
        <v>278</v>
      </c>
      <c r="AQ21" s="678"/>
      <c r="AR21" s="678"/>
      <c r="AS21" s="678"/>
      <c r="AT21" s="678"/>
      <c r="AU21" s="678"/>
      <c r="AV21" s="678"/>
      <c r="AW21" s="678"/>
      <c r="AX21" s="678"/>
      <c r="AY21" s="678"/>
      <c r="AZ21" s="678"/>
      <c r="BA21" s="678"/>
      <c r="BB21" s="678"/>
      <c r="BC21" s="678"/>
      <c r="BD21" s="678"/>
      <c r="BE21" s="678"/>
      <c r="BF21" s="679"/>
      <c r="BG21" s="659">
        <v>6912</v>
      </c>
      <c r="BH21" s="660"/>
      <c r="BI21" s="660"/>
      <c r="BJ21" s="660"/>
      <c r="BK21" s="660"/>
      <c r="BL21" s="660"/>
      <c r="BM21" s="660"/>
      <c r="BN21" s="661"/>
      <c r="BO21" s="662">
        <v>5</v>
      </c>
      <c r="BP21" s="662"/>
      <c r="BQ21" s="662"/>
      <c r="BR21" s="662"/>
      <c r="BS21" s="668" t="s">
        <v>232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279</v>
      </c>
      <c r="C22" s="657"/>
      <c r="D22" s="657"/>
      <c r="E22" s="657"/>
      <c r="F22" s="657"/>
      <c r="G22" s="657"/>
      <c r="H22" s="657"/>
      <c r="I22" s="657"/>
      <c r="J22" s="657"/>
      <c r="K22" s="657"/>
      <c r="L22" s="657"/>
      <c r="M22" s="657"/>
      <c r="N22" s="657"/>
      <c r="O22" s="657"/>
      <c r="P22" s="657"/>
      <c r="Q22" s="658"/>
      <c r="R22" s="659">
        <v>1320226</v>
      </c>
      <c r="S22" s="660"/>
      <c r="T22" s="660"/>
      <c r="U22" s="660"/>
      <c r="V22" s="660"/>
      <c r="W22" s="660"/>
      <c r="X22" s="660"/>
      <c r="Y22" s="661"/>
      <c r="Z22" s="662">
        <v>39.799999999999997</v>
      </c>
      <c r="AA22" s="662"/>
      <c r="AB22" s="662"/>
      <c r="AC22" s="662"/>
      <c r="AD22" s="663">
        <v>1117629</v>
      </c>
      <c r="AE22" s="663"/>
      <c r="AF22" s="663"/>
      <c r="AG22" s="663"/>
      <c r="AH22" s="663"/>
      <c r="AI22" s="663"/>
      <c r="AJ22" s="663"/>
      <c r="AK22" s="663"/>
      <c r="AL22" s="664">
        <v>96.4</v>
      </c>
      <c r="AM22" s="665"/>
      <c r="AN22" s="665"/>
      <c r="AO22" s="666"/>
      <c r="AP22" s="677" t="s">
        <v>280</v>
      </c>
      <c r="AQ22" s="678"/>
      <c r="AR22" s="678"/>
      <c r="AS22" s="678"/>
      <c r="AT22" s="678"/>
      <c r="AU22" s="678"/>
      <c r="AV22" s="678"/>
      <c r="AW22" s="678"/>
      <c r="AX22" s="678"/>
      <c r="AY22" s="678"/>
      <c r="AZ22" s="678"/>
      <c r="BA22" s="678"/>
      <c r="BB22" s="678"/>
      <c r="BC22" s="678"/>
      <c r="BD22" s="678"/>
      <c r="BE22" s="678"/>
      <c r="BF22" s="679"/>
      <c r="BG22" s="659" t="s">
        <v>241</v>
      </c>
      <c r="BH22" s="660"/>
      <c r="BI22" s="660"/>
      <c r="BJ22" s="660"/>
      <c r="BK22" s="660"/>
      <c r="BL22" s="660"/>
      <c r="BM22" s="660"/>
      <c r="BN22" s="661"/>
      <c r="BO22" s="662" t="s">
        <v>253</v>
      </c>
      <c r="BP22" s="662"/>
      <c r="BQ22" s="662"/>
      <c r="BR22" s="662"/>
      <c r="BS22" s="668" t="s">
        <v>241</v>
      </c>
      <c r="BT22" s="660"/>
      <c r="BU22" s="660"/>
      <c r="BV22" s="660"/>
      <c r="BW22" s="660"/>
      <c r="BX22" s="660"/>
      <c r="BY22" s="660"/>
      <c r="BZ22" s="660"/>
      <c r="CA22" s="660"/>
      <c r="CB22" s="669"/>
      <c r="CD22" s="641" t="s">
        <v>281</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282</v>
      </c>
      <c r="C23" s="657"/>
      <c r="D23" s="657"/>
      <c r="E23" s="657"/>
      <c r="F23" s="657"/>
      <c r="G23" s="657"/>
      <c r="H23" s="657"/>
      <c r="I23" s="657"/>
      <c r="J23" s="657"/>
      <c r="K23" s="657"/>
      <c r="L23" s="657"/>
      <c r="M23" s="657"/>
      <c r="N23" s="657"/>
      <c r="O23" s="657"/>
      <c r="P23" s="657"/>
      <c r="Q23" s="658"/>
      <c r="R23" s="659" t="s">
        <v>241</v>
      </c>
      <c r="S23" s="660"/>
      <c r="T23" s="660"/>
      <c r="U23" s="660"/>
      <c r="V23" s="660"/>
      <c r="W23" s="660"/>
      <c r="X23" s="660"/>
      <c r="Y23" s="661"/>
      <c r="Z23" s="662" t="s">
        <v>232</v>
      </c>
      <c r="AA23" s="662"/>
      <c r="AB23" s="662"/>
      <c r="AC23" s="662"/>
      <c r="AD23" s="663" t="s">
        <v>232</v>
      </c>
      <c r="AE23" s="663"/>
      <c r="AF23" s="663"/>
      <c r="AG23" s="663"/>
      <c r="AH23" s="663"/>
      <c r="AI23" s="663"/>
      <c r="AJ23" s="663"/>
      <c r="AK23" s="663"/>
      <c r="AL23" s="664" t="s">
        <v>241</v>
      </c>
      <c r="AM23" s="665"/>
      <c r="AN23" s="665"/>
      <c r="AO23" s="666"/>
      <c r="AP23" s="677" t="s">
        <v>283</v>
      </c>
      <c r="AQ23" s="678"/>
      <c r="AR23" s="678"/>
      <c r="AS23" s="678"/>
      <c r="AT23" s="678"/>
      <c r="AU23" s="678"/>
      <c r="AV23" s="678"/>
      <c r="AW23" s="678"/>
      <c r="AX23" s="678"/>
      <c r="AY23" s="678"/>
      <c r="AZ23" s="678"/>
      <c r="BA23" s="678"/>
      <c r="BB23" s="678"/>
      <c r="BC23" s="678"/>
      <c r="BD23" s="678"/>
      <c r="BE23" s="678"/>
      <c r="BF23" s="679"/>
      <c r="BG23" s="659" t="s">
        <v>232</v>
      </c>
      <c r="BH23" s="660"/>
      <c r="BI23" s="660"/>
      <c r="BJ23" s="660"/>
      <c r="BK23" s="660"/>
      <c r="BL23" s="660"/>
      <c r="BM23" s="660"/>
      <c r="BN23" s="661"/>
      <c r="BO23" s="662" t="s">
        <v>241</v>
      </c>
      <c r="BP23" s="662"/>
      <c r="BQ23" s="662"/>
      <c r="BR23" s="662"/>
      <c r="BS23" s="668" t="s">
        <v>241</v>
      </c>
      <c r="BT23" s="660"/>
      <c r="BU23" s="660"/>
      <c r="BV23" s="660"/>
      <c r="BW23" s="660"/>
      <c r="BX23" s="660"/>
      <c r="BY23" s="660"/>
      <c r="BZ23" s="660"/>
      <c r="CA23" s="660"/>
      <c r="CB23" s="669"/>
      <c r="CD23" s="641" t="s">
        <v>220</v>
      </c>
      <c r="CE23" s="642"/>
      <c r="CF23" s="642"/>
      <c r="CG23" s="642"/>
      <c r="CH23" s="642"/>
      <c r="CI23" s="642"/>
      <c r="CJ23" s="642"/>
      <c r="CK23" s="642"/>
      <c r="CL23" s="642"/>
      <c r="CM23" s="642"/>
      <c r="CN23" s="642"/>
      <c r="CO23" s="642"/>
      <c r="CP23" s="642"/>
      <c r="CQ23" s="643"/>
      <c r="CR23" s="641" t="s">
        <v>284</v>
      </c>
      <c r="CS23" s="642"/>
      <c r="CT23" s="642"/>
      <c r="CU23" s="642"/>
      <c r="CV23" s="642"/>
      <c r="CW23" s="642"/>
      <c r="CX23" s="642"/>
      <c r="CY23" s="643"/>
      <c r="CZ23" s="641" t="s">
        <v>285</v>
      </c>
      <c r="DA23" s="642"/>
      <c r="DB23" s="642"/>
      <c r="DC23" s="643"/>
      <c r="DD23" s="641" t="s">
        <v>286</v>
      </c>
      <c r="DE23" s="642"/>
      <c r="DF23" s="642"/>
      <c r="DG23" s="642"/>
      <c r="DH23" s="642"/>
      <c r="DI23" s="642"/>
      <c r="DJ23" s="642"/>
      <c r="DK23" s="643"/>
      <c r="DL23" s="689" t="s">
        <v>287</v>
      </c>
      <c r="DM23" s="690"/>
      <c r="DN23" s="690"/>
      <c r="DO23" s="690"/>
      <c r="DP23" s="690"/>
      <c r="DQ23" s="690"/>
      <c r="DR23" s="690"/>
      <c r="DS23" s="690"/>
      <c r="DT23" s="690"/>
      <c r="DU23" s="690"/>
      <c r="DV23" s="691"/>
      <c r="DW23" s="641" t="s">
        <v>288</v>
      </c>
      <c r="DX23" s="642"/>
      <c r="DY23" s="642"/>
      <c r="DZ23" s="642"/>
      <c r="EA23" s="642"/>
      <c r="EB23" s="642"/>
      <c r="EC23" s="643"/>
    </row>
    <row r="24" spans="2:133" ht="11.25" customHeight="1" x14ac:dyDescent="0.15">
      <c r="B24" s="656" t="s">
        <v>289</v>
      </c>
      <c r="C24" s="657"/>
      <c r="D24" s="657"/>
      <c r="E24" s="657"/>
      <c r="F24" s="657"/>
      <c r="G24" s="657"/>
      <c r="H24" s="657"/>
      <c r="I24" s="657"/>
      <c r="J24" s="657"/>
      <c r="K24" s="657"/>
      <c r="L24" s="657"/>
      <c r="M24" s="657"/>
      <c r="N24" s="657"/>
      <c r="O24" s="657"/>
      <c r="P24" s="657"/>
      <c r="Q24" s="658"/>
      <c r="R24" s="659">
        <v>10486</v>
      </c>
      <c r="S24" s="660"/>
      <c r="T24" s="660"/>
      <c r="U24" s="660"/>
      <c r="V24" s="660"/>
      <c r="W24" s="660"/>
      <c r="X24" s="660"/>
      <c r="Y24" s="661"/>
      <c r="Z24" s="662">
        <v>0.3</v>
      </c>
      <c r="AA24" s="662"/>
      <c r="AB24" s="662"/>
      <c r="AC24" s="662"/>
      <c r="AD24" s="663" t="s">
        <v>232</v>
      </c>
      <c r="AE24" s="663"/>
      <c r="AF24" s="663"/>
      <c r="AG24" s="663"/>
      <c r="AH24" s="663"/>
      <c r="AI24" s="663"/>
      <c r="AJ24" s="663"/>
      <c r="AK24" s="663"/>
      <c r="AL24" s="664" t="s">
        <v>241</v>
      </c>
      <c r="AM24" s="665"/>
      <c r="AN24" s="665"/>
      <c r="AO24" s="666"/>
      <c r="AP24" s="677" t="s">
        <v>290</v>
      </c>
      <c r="AQ24" s="678"/>
      <c r="AR24" s="678"/>
      <c r="AS24" s="678"/>
      <c r="AT24" s="678"/>
      <c r="AU24" s="678"/>
      <c r="AV24" s="678"/>
      <c r="AW24" s="678"/>
      <c r="AX24" s="678"/>
      <c r="AY24" s="678"/>
      <c r="AZ24" s="678"/>
      <c r="BA24" s="678"/>
      <c r="BB24" s="678"/>
      <c r="BC24" s="678"/>
      <c r="BD24" s="678"/>
      <c r="BE24" s="678"/>
      <c r="BF24" s="679"/>
      <c r="BG24" s="659" t="s">
        <v>241</v>
      </c>
      <c r="BH24" s="660"/>
      <c r="BI24" s="660"/>
      <c r="BJ24" s="660"/>
      <c r="BK24" s="660"/>
      <c r="BL24" s="660"/>
      <c r="BM24" s="660"/>
      <c r="BN24" s="661"/>
      <c r="BO24" s="662" t="s">
        <v>232</v>
      </c>
      <c r="BP24" s="662"/>
      <c r="BQ24" s="662"/>
      <c r="BR24" s="662"/>
      <c r="BS24" s="668" t="s">
        <v>232</v>
      </c>
      <c r="BT24" s="660"/>
      <c r="BU24" s="660"/>
      <c r="BV24" s="660"/>
      <c r="BW24" s="660"/>
      <c r="BX24" s="660"/>
      <c r="BY24" s="660"/>
      <c r="BZ24" s="660"/>
      <c r="CA24" s="660"/>
      <c r="CB24" s="669"/>
      <c r="CD24" s="670" t="s">
        <v>291</v>
      </c>
      <c r="CE24" s="671"/>
      <c r="CF24" s="671"/>
      <c r="CG24" s="671"/>
      <c r="CH24" s="671"/>
      <c r="CI24" s="671"/>
      <c r="CJ24" s="671"/>
      <c r="CK24" s="671"/>
      <c r="CL24" s="671"/>
      <c r="CM24" s="671"/>
      <c r="CN24" s="671"/>
      <c r="CO24" s="671"/>
      <c r="CP24" s="671"/>
      <c r="CQ24" s="672"/>
      <c r="CR24" s="648">
        <v>697625</v>
      </c>
      <c r="CS24" s="649"/>
      <c r="CT24" s="649"/>
      <c r="CU24" s="649"/>
      <c r="CV24" s="649"/>
      <c r="CW24" s="649"/>
      <c r="CX24" s="649"/>
      <c r="CY24" s="650"/>
      <c r="CZ24" s="653">
        <v>22.1</v>
      </c>
      <c r="DA24" s="654"/>
      <c r="DB24" s="654"/>
      <c r="DC24" s="673"/>
      <c r="DD24" s="692">
        <v>573911</v>
      </c>
      <c r="DE24" s="649"/>
      <c r="DF24" s="649"/>
      <c r="DG24" s="649"/>
      <c r="DH24" s="649"/>
      <c r="DI24" s="649"/>
      <c r="DJ24" s="649"/>
      <c r="DK24" s="650"/>
      <c r="DL24" s="692">
        <v>571773</v>
      </c>
      <c r="DM24" s="649"/>
      <c r="DN24" s="649"/>
      <c r="DO24" s="649"/>
      <c r="DP24" s="649"/>
      <c r="DQ24" s="649"/>
      <c r="DR24" s="649"/>
      <c r="DS24" s="649"/>
      <c r="DT24" s="649"/>
      <c r="DU24" s="649"/>
      <c r="DV24" s="650"/>
      <c r="DW24" s="653">
        <v>47.9</v>
      </c>
      <c r="DX24" s="654"/>
      <c r="DY24" s="654"/>
      <c r="DZ24" s="654"/>
      <c r="EA24" s="654"/>
      <c r="EB24" s="654"/>
      <c r="EC24" s="655"/>
    </row>
    <row r="25" spans="2:133" ht="11.25" customHeight="1" x14ac:dyDescent="0.15">
      <c r="B25" s="656" t="s">
        <v>292</v>
      </c>
      <c r="C25" s="657"/>
      <c r="D25" s="657"/>
      <c r="E25" s="657"/>
      <c r="F25" s="657"/>
      <c r="G25" s="657"/>
      <c r="H25" s="657"/>
      <c r="I25" s="657"/>
      <c r="J25" s="657"/>
      <c r="K25" s="657"/>
      <c r="L25" s="657"/>
      <c r="M25" s="657"/>
      <c r="N25" s="657"/>
      <c r="O25" s="657"/>
      <c r="P25" s="657"/>
      <c r="Q25" s="658"/>
      <c r="R25" s="659">
        <v>27947</v>
      </c>
      <c r="S25" s="660"/>
      <c r="T25" s="660"/>
      <c r="U25" s="660"/>
      <c r="V25" s="660"/>
      <c r="W25" s="660"/>
      <c r="X25" s="660"/>
      <c r="Y25" s="661"/>
      <c r="Z25" s="662">
        <v>0.8</v>
      </c>
      <c r="AA25" s="662"/>
      <c r="AB25" s="662"/>
      <c r="AC25" s="662"/>
      <c r="AD25" s="663">
        <v>3776</v>
      </c>
      <c r="AE25" s="663"/>
      <c r="AF25" s="663"/>
      <c r="AG25" s="663"/>
      <c r="AH25" s="663"/>
      <c r="AI25" s="663"/>
      <c r="AJ25" s="663"/>
      <c r="AK25" s="663"/>
      <c r="AL25" s="664">
        <v>0.3</v>
      </c>
      <c r="AM25" s="665"/>
      <c r="AN25" s="665"/>
      <c r="AO25" s="666"/>
      <c r="AP25" s="677" t="s">
        <v>293</v>
      </c>
      <c r="AQ25" s="678"/>
      <c r="AR25" s="678"/>
      <c r="AS25" s="678"/>
      <c r="AT25" s="678"/>
      <c r="AU25" s="678"/>
      <c r="AV25" s="678"/>
      <c r="AW25" s="678"/>
      <c r="AX25" s="678"/>
      <c r="AY25" s="678"/>
      <c r="AZ25" s="678"/>
      <c r="BA25" s="678"/>
      <c r="BB25" s="678"/>
      <c r="BC25" s="678"/>
      <c r="BD25" s="678"/>
      <c r="BE25" s="678"/>
      <c r="BF25" s="679"/>
      <c r="BG25" s="659" t="s">
        <v>232</v>
      </c>
      <c r="BH25" s="660"/>
      <c r="BI25" s="660"/>
      <c r="BJ25" s="660"/>
      <c r="BK25" s="660"/>
      <c r="BL25" s="660"/>
      <c r="BM25" s="660"/>
      <c r="BN25" s="661"/>
      <c r="BO25" s="662" t="s">
        <v>232</v>
      </c>
      <c r="BP25" s="662"/>
      <c r="BQ25" s="662"/>
      <c r="BR25" s="662"/>
      <c r="BS25" s="668" t="s">
        <v>241</v>
      </c>
      <c r="BT25" s="660"/>
      <c r="BU25" s="660"/>
      <c r="BV25" s="660"/>
      <c r="BW25" s="660"/>
      <c r="BX25" s="660"/>
      <c r="BY25" s="660"/>
      <c r="BZ25" s="660"/>
      <c r="CA25" s="660"/>
      <c r="CB25" s="669"/>
      <c r="CD25" s="674" t="s">
        <v>294</v>
      </c>
      <c r="CE25" s="675"/>
      <c r="CF25" s="675"/>
      <c r="CG25" s="675"/>
      <c r="CH25" s="675"/>
      <c r="CI25" s="675"/>
      <c r="CJ25" s="675"/>
      <c r="CK25" s="675"/>
      <c r="CL25" s="675"/>
      <c r="CM25" s="675"/>
      <c r="CN25" s="675"/>
      <c r="CO25" s="675"/>
      <c r="CP25" s="675"/>
      <c r="CQ25" s="676"/>
      <c r="CR25" s="659">
        <v>330295</v>
      </c>
      <c r="CS25" s="695"/>
      <c r="CT25" s="695"/>
      <c r="CU25" s="695"/>
      <c r="CV25" s="695"/>
      <c r="CW25" s="695"/>
      <c r="CX25" s="695"/>
      <c r="CY25" s="696"/>
      <c r="CZ25" s="664">
        <v>10.5</v>
      </c>
      <c r="DA25" s="693"/>
      <c r="DB25" s="693"/>
      <c r="DC25" s="697"/>
      <c r="DD25" s="668">
        <v>319726</v>
      </c>
      <c r="DE25" s="695"/>
      <c r="DF25" s="695"/>
      <c r="DG25" s="695"/>
      <c r="DH25" s="695"/>
      <c r="DI25" s="695"/>
      <c r="DJ25" s="695"/>
      <c r="DK25" s="696"/>
      <c r="DL25" s="668">
        <v>317588</v>
      </c>
      <c r="DM25" s="695"/>
      <c r="DN25" s="695"/>
      <c r="DO25" s="695"/>
      <c r="DP25" s="695"/>
      <c r="DQ25" s="695"/>
      <c r="DR25" s="695"/>
      <c r="DS25" s="695"/>
      <c r="DT25" s="695"/>
      <c r="DU25" s="695"/>
      <c r="DV25" s="696"/>
      <c r="DW25" s="664">
        <v>26.6</v>
      </c>
      <c r="DX25" s="693"/>
      <c r="DY25" s="693"/>
      <c r="DZ25" s="693"/>
      <c r="EA25" s="693"/>
      <c r="EB25" s="693"/>
      <c r="EC25" s="694"/>
    </row>
    <row r="26" spans="2:133" ht="11.25" customHeight="1" x14ac:dyDescent="0.15">
      <c r="B26" s="656" t="s">
        <v>295</v>
      </c>
      <c r="C26" s="657"/>
      <c r="D26" s="657"/>
      <c r="E26" s="657"/>
      <c r="F26" s="657"/>
      <c r="G26" s="657"/>
      <c r="H26" s="657"/>
      <c r="I26" s="657"/>
      <c r="J26" s="657"/>
      <c r="K26" s="657"/>
      <c r="L26" s="657"/>
      <c r="M26" s="657"/>
      <c r="N26" s="657"/>
      <c r="O26" s="657"/>
      <c r="P26" s="657"/>
      <c r="Q26" s="658"/>
      <c r="R26" s="659">
        <v>1032</v>
      </c>
      <c r="S26" s="660"/>
      <c r="T26" s="660"/>
      <c r="U26" s="660"/>
      <c r="V26" s="660"/>
      <c r="W26" s="660"/>
      <c r="X26" s="660"/>
      <c r="Y26" s="661"/>
      <c r="Z26" s="662">
        <v>0</v>
      </c>
      <c r="AA26" s="662"/>
      <c r="AB26" s="662"/>
      <c r="AC26" s="662"/>
      <c r="AD26" s="663" t="s">
        <v>241</v>
      </c>
      <c r="AE26" s="663"/>
      <c r="AF26" s="663"/>
      <c r="AG26" s="663"/>
      <c r="AH26" s="663"/>
      <c r="AI26" s="663"/>
      <c r="AJ26" s="663"/>
      <c r="AK26" s="663"/>
      <c r="AL26" s="664" t="s">
        <v>232</v>
      </c>
      <c r="AM26" s="665"/>
      <c r="AN26" s="665"/>
      <c r="AO26" s="666"/>
      <c r="AP26" s="677" t="s">
        <v>296</v>
      </c>
      <c r="AQ26" s="698"/>
      <c r="AR26" s="698"/>
      <c r="AS26" s="698"/>
      <c r="AT26" s="698"/>
      <c r="AU26" s="698"/>
      <c r="AV26" s="698"/>
      <c r="AW26" s="698"/>
      <c r="AX26" s="698"/>
      <c r="AY26" s="698"/>
      <c r="AZ26" s="698"/>
      <c r="BA26" s="698"/>
      <c r="BB26" s="698"/>
      <c r="BC26" s="698"/>
      <c r="BD26" s="698"/>
      <c r="BE26" s="698"/>
      <c r="BF26" s="679"/>
      <c r="BG26" s="659" t="s">
        <v>232</v>
      </c>
      <c r="BH26" s="660"/>
      <c r="BI26" s="660"/>
      <c r="BJ26" s="660"/>
      <c r="BK26" s="660"/>
      <c r="BL26" s="660"/>
      <c r="BM26" s="660"/>
      <c r="BN26" s="661"/>
      <c r="BO26" s="662" t="s">
        <v>241</v>
      </c>
      <c r="BP26" s="662"/>
      <c r="BQ26" s="662"/>
      <c r="BR26" s="662"/>
      <c r="BS26" s="668" t="s">
        <v>232</v>
      </c>
      <c r="BT26" s="660"/>
      <c r="BU26" s="660"/>
      <c r="BV26" s="660"/>
      <c r="BW26" s="660"/>
      <c r="BX26" s="660"/>
      <c r="BY26" s="660"/>
      <c r="BZ26" s="660"/>
      <c r="CA26" s="660"/>
      <c r="CB26" s="669"/>
      <c r="CD26" s="674" t="s">
        <v>297</v>
      </c>
      <c r="CE26" s="675"/>
      <c r="CF26" s="675"/>
      <c r="CG26" s="675"/>
      <c r="CH26" s="675"/>
      <c r="CI26" s="675"/>
      <c r="CJ26" s="675"/>
      <c r="CK26" s="675"/>
      <c r="CL26" s="675"/>
      <c r="CM26" s="675"/>
      <c r="CN26" s="675"/>
      <c r="CO26" s="675"/>
      <c r="CP26" s="675"/>
      <c r="CQ26" s="676"/>
      <c r="CR26" s="659">
        <v>189848</v>
      </c>
      <c r="CS26" s="660"/>
      <c r="CT26" s="660"/>
      <c r="CU26" s="660"/>
      <c r="CV26" s="660"/>
      <c r="CW26" s="660"/>
      <c r="CX26" s="660"/>
      <c r="CY26" s="661"/>
      <c r="CZ26" s="664">
        <v>6</v>
      </c>
      <c r="DA26" s="693"/>
      <c r="DB26" s="693"/>
      <c r="DC26" s="697"/>
      <c r="DD26" s="668">
        <v>180110</v>
      </c>
      <c r="DE26" s="660"/>
      <c r="DF26" s="660"/>
      <c r="DG26" s="660"/>
      <c r="DH26" s="660"/>
      <c r="DI26" s="660"/>
      <c r="DJ26" s="660"/>
      <c r="DK26" s="661"/>
      <c r="DL26" s="668" t="s">
        <v>232</v>
      </c>
      <c r="DM26" s="660"/>
      <c r="DN26" s="660"/>
      <c r="DO26" s="660"/>
      <c r="DP26" s="660"/>
      <c r="DQ26" s="660"/>
      <c r="DR26" s="660"/>
      <c r="DS26" s="660"/>
      <c r="DT26" s="660"/>
      <c r="DU26" s="660"/>
      <c r="DV26" s="661"/>
      <c r="DW26" s="664" t="s">
        <v>232</v>
      </c>
      <c r="DX26" s="693"/>
      <c r="DY26" s="693"/>
      <c r="DZ26" s="693"/>
      <c r="EA26" s="693"/>
      <c r="EB26" s="693"/>
      <c r="EC26" s="694"/>
    </row>
    <row r="27" spans="2:133" ht="11.25" customHeight="1" x14ac:dyDescent="0.15">
      <c r="B27" s="656" t="s">
        <v>298</v>
      </c>
      <c r="C27" s="657"/>
      <c r="D27" s="657"/>
      <c r="E27" s="657"/>
      <c r="F27" s="657"/>
      <c r="G27" s="657"/>
      <c r="H27" s="657"/>
      <c r="I27" s="657"/>
      <c r="J27" s="657"/>
      <c r="K27" s="657"/>
      <c r="L27" s="657"/>
      <c r="M27" s="657"/>
      <c r="N27" s="657"/>
      <c r="O27" s="657"/>
      <c r="P27" s="657"/>
      <c r="Q27" s="658"/>
      <c r="R27" s="659">
        <v>331421</v>
      </c>
      <c r="S27" s="660"/>
      <c r="T27" s="660"/>
      <c r="U27" s="660"/>
      <c r="V27" s="660"/>
      <c r="W27" s="660"/>
      <c r="X27" s="660"/>
      <c r="Y27" s="661"/>
      <c r="Z27" s="662">
        <v>10</v>
      </c>
      <c r="AA27" s="662"/>
      <c r="AB27" s="662"/>
      <c r="AC27" s="662"/>
      <c r="AD27" s="663" t="s">
        <v>241</v>
      </c>
      <c r="AE27" s="663"/>
      <c r="AF27" s="663"/>
      <c r="AG27" s="663"/>
      <c r="AH27" s="663"/>
      <c r="AI27" s="663"/>
      <c r="AJ27" s="663"/>
      <c r="AK27" s="663"/>
      <c r="AL27" s="664" t="s">
        <v>241</v>
      </c>
      <c r="AM27" s="665"/>
      <c r="AN27" s="665"/>
      <c r="AO27" s="666"/>
      <c r="AP27" s="656" t="s">
        <v>299</v>
      </c>
      <c r="AQ27" s="657"/>
      <c r="AR27" s="657"/>
      <c r="AS27" s="657"/>
      <c r="AT27" s="657"/>
      <c r="AU27" s="657"/>
      <c r="AV27" s="657"/>
      <c r="AW27" s="657"/>
      <c r="AX27" s="657"/>
      <c r="AY27" s="657"/>
      <c r="AZ27" s="657"/>
      <c r="BA27" s="657"/>
      <c r="BB27" s="657"/>
      <c r="BC27" s="657"/>
      <c r="BD27" s="657"/>
      <c r="BE27" s="657"/>
      <c r="BF27" s="658"/>
      <c r="BG27" s="659">
        <v>139312</v>
      </c>
      <c r="BH27" s="660"/>
      <c r="BI27" s="660"/>
      <c r="BJ27" s="660"/>
      <c r="BK27" s="660"/>
      <c r="BL27" s="660"/>
      <c r="BM27" s="660"/>
      <c r="BN27" s="661"/>
      <c r="BO27" s="662">
        <v>100</v>
      </c>
      <c r="BP27" s="662"/>
      <c r="BQ27" s="662"/>
      <c r="BR27" s="662"/>
      <c r="BS27" s="668">
        <v>239</v>
      </c>
      <c r="BT27" s="660"/>
      <c r="BU27" s="660"/>
      <c r="BV27" s="660"/>
      <c r="BW27" s="660"/>
      <c r="BX27" s="660"/>
      <c r="BY27" s="660"/>
      <c r="BZ27" s="660"/>
      <c r="CA27" s="660"/>
      <c r="CB27" s="669"/>
      <c r="CD27" s="674" t="s">
        <v>300</v>
      </c>
      <c r="CE27" s="675"/>
      <c r="CF27" s="675"/>
      <c r="CG27" s="675"/>
      <c r="CH27" s="675"/>
      <c r="CI27" s="675"/>
      <c r="CJ27" s="675"/>
      <c r="CK27" s="675"/>
      <c r="CL27" s="675"/>
      <c r="CM27" s="675"/>
      <c r="CN27" s="675"/>
      <c r="CO27" s="675"/>
      <c r="CP27" s="675"/>
      <c r="CQ27" s="676"/>
      <c r="CR27" s="659">
        <v>102795</v>
      </c>
      <c r="CS27" s="695"/>
      <c r="CT27" s="695"/>
      <c r="CU27" s="695"/>
      <c r="CV27" s="695"/>
      <c r="CW27" s="695"/>
      <c r="CX27" s="695"/>
      <c r="CY27" s="696"/>
      <c r="CZ27" s="664">
        <v>3.3</v>
      </c>
      <c r="DA27" s="693"/>
      <c r="DB27" s="693"/>
      <c r="DC27" s="697"/>
      <c r="DD27" s="668">
        <v>23269</v>
      </c>
      <c r="DE27" s="695"/>
      <c r="DF27" s="695"/>
      <c r="DG27" s="695"/>
      <c r="DH27" s="695"/>
      <c r="DI27" s="695"/>
      <c r="DJ27" s="695"/>
      <c r="DK27" s="696"/>
      <c r="DL27" s="668">
        <v>23269</v>
      </c>
      <c r="DM27" s="695"/>
      <c r="DN27" s="695"/>
      <c r="DO27" s="695"/>
      <c r="DP27" s="695"/>
      <c r="DQ27" s="695"/>
      <c r="DR27" s="695"/>
      <c r="DS27" s="695"/>
      <c r="DT27" s="695"/>
      <c r="DU27" s="695"/>
      <c r="DV27" s="696"/>
      <c r="DW27" s="664">
        <v>1.9</v>
      </c>
      <c r="DX27" s="693"/>
      <c r="DY27" s="693"/>
      <c r="DZ27" s="693"/>
      <c r="EA27" s="693"/>
      <c r="EB27" s="693"/>
      <c r="EC27" s="694"/>
    </row>
    <row r="28" spans="2:133" ht="11.25" customHeight="1" x14ac:dyDescent="0.15">
      <c r="B28" s="701" t="s">
        <v>301</v>
      </c>
      <c r="C28" s="702"/>
      <c r="D28" s="702"/>
      <c r="E28" s="702"/>
      <c r="F28" s="702"/>
      <c r="G28" s="702"/>
      <c r="H28" s="702"/>
      <c r="I28" s="702"/>
      <c r="J28" s="702"/>
      <c r="K28" s="702"/>
      <c r="L28" s="702"/>
      <c r="M28" s="702"/>
      <c r="N28" s="702"/>
      <c r="O28" s="702"/>
      <c r="P28" s="702"/>
      <c r="Q28" s="703"/>
      <c r="R28" s="659" t="s">
        <v>241</v>
      </c>
      <c r="S28" s="660"/>
      <c r="T28" s="660"/>
      <c r="U28" s="660"/>
      <c r="V28" s="660"/>
      <c r="W28" s="660"/>
      <c r="X28" s="660"/>
      <c r="Y28" s="661"/>
      <c r="Z28" s="662" t="s">
        <v>241</v>
      </c>
      <c r="AA28" s="662"/>
      <c r="AB28" s="662"/>
      <c r="AC28" s="662"/>
      <c r="AD28" s="663" t="s">
        <v>241</v>
      </c>
      <c r="AE28" s="663"/>
      <c r="AF28" s="663"/>
      <c r="AG28" s="663"/>
      <c r="AH28" s="663"/>
      <c r="AI28" s="663"/>
      <c r="AJ28" s="663"/>
      <c r="AK28" s="663"/>
      <c r="AL28" s="664" t="s">
        <v>232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302</v>
      </c>
      <c r="CE28" s="675"/>
      <c r="CF28" s="675"/>
      <c r="CG28" s="675"/>
      <c r="CH28" s="675"/>
      <c r="CI28" s="675"/>
      <c r="CJ28" s="675"/>
      <c r="CK28" s="675"/>
      <c r="CL28" s="675"/>
      <c r="CM28" s="675"/>
      <c r="CN28" s="675"/>
      <c r="CO28" s="675"/>
      <c r="CP28" s="675"/>
      <c r="CQ28" s="676"/>
      <c r="CR28" s="659">
        <v>264535</v>
      </c>
      <c r="CS28" s="660"/>
      <c r="CT28" s="660"/>
      <c r="CU28" s="660"/>
      <c r="CV28" s="660"/>
      <c r="CW28" s="660"/>
      <c r="CX28" s="660"/>
      <c r="CY28" s="661"/>
      <c r="CZ28" s="664">
        <v>8.4</v>
      </c>
      <c r="DA28" s="693"/>
      <c r="DB28" s="693"/>
      <c r="DC28" s="697"/>
      <c r="DD28" s="668">
        <v>230916</v>
      </c>
      <c r="DE28" s="660"/>
      <c r="DF28" s="660"/>
      <c r="DG28" s="660"/>
      <c r="DH28" s="660"/>
      <c r="DI28" s="660"/>
      <c r="DJ28" s="660"/>
      <c r="DK28" s="661"/>
      <c r="DL28" s="668">
        <v>230916</v>
      </c>
      <c r="DM28" s="660"/>
      <c r="DN28" s="660"/>
      <c r="DO28" s="660"/>
      <c r="DP28" s="660"/>
      <c r="DQ28" s="660"/>
      <c r="DR28" s="660"/>
      <c r="DS28" s="660"/>
      <c r="DT28" s="660"/>
      <c r="DU28" s="660"/>
      <c r="DV28" s="661"/>
      <c r="DW28" s="664">
        <v>19.3</v>
      </c>
      <c r="DX28" s="693"/>
      <c r="DY28" s="693"/>
      <c r="DZ28" s="693"/>
      <c r="EA28" s="693"/>
      <c r="EB28" s="693"/>
      <c r="EC28" s="694"/>
    </row>
    <row r="29" spans="2:133" ht="11.25" customHeight="1" x14ac:dyDescent="0.15">
      <c r="B29" s="656" t="s">
        <v>303</v>
      </c>
      <c r="C29" s="657"/>
      <c r="D29" s="657"/>
      <c r="E29" s="657"/>
      <c r="F29" s="657"/>
      <c r="G29" s="657"/>
      <c r="H29" s="657"/>
      <c r="I29" s="657"/>
      <c r="J29" s="657"/>
      <c r="K29" s="657"/>
      <c r="L29" s="657"/>
      <c r="M29" s="657"/>
      <c r="N29" s="657"/>
      <c r="O29" s="657"/>
      <c r="P29" s="657"/>
      <c r="Q29" s="658"/>
      <c r="R29" s="659">
        <v>178368</v>
      </c>
      <c r="S29" s="660"/>
      <c r="T29" s="660"/>
      <c r="U29" s="660"/>
      <c r="V29" s="660"/>
      <c r="W29" s="660"/>
      <c r="X29" s="660"/>
      <c r="Y29" s="661"/>
      <c r="Z29" s="662">
        <v>5.4</v>
      </c>
      <c r="AA29" s="662"/>
      <c r="AB29" s="662"/>
      <c r="AC29" s="662"/>
      <c r="AD29" s="663" t="s">
        <v>241</v>
      </c>
      <c r="AE29" s="663"/>
      <c r="AF29" s="663"/>
      <c r="AG29" s="663"/>
      <c r="AH29" s="663"/>
      <c r="AI29" s="663"/>
      <c r="AJ29" s="663"/>
      <c r="AK29" s="663"/>
      <c r="AL29" s="664" t="s">
        <v>241</v>
      </c>
      <c r="AM29" s="665"/>
      <c r="AN29" s="665"/>
      <c r="AO29" s="666"/>
      <c r="AP29" s="638" t="s">
        <v>220</v>
      </c>
      <c r="AQ29" s="639"/>
      <c r="AR29" s="639"/>
      <c r="AS29" s="639"/>
      <c r="AT29" s="639"/>
      <c r="AU29" s="639"/>
      <c r="AV29" s="639"/>
      <c r="AW29" s="639"/>
      <c r="AX29" s="639"/>
      <c r="AY29" s="639"/>
      <c r="AZ29" s="639"/>
      <c r="BA29" s="639"/>
      <c r="BB29" s="639"/>
      <c r="BC29" s="639"/>
      <c r="BD29" s="639"/>
      <c r="BE29" s="639"/>
      <c r="BF29" s="640"/>
      <c r="BG29" s="638" t="s">
        <v>304</v>
      </c>
      <c r="BH29" s="699"/>
      <c r="BI29" s="699"/>
      <c r="BJ29" s="699"/>
      <c r="BK29" s="699"/>
      <c r="BL29" s="699"/>
      <c r="BM29" s="699"/>
      <c r="BN29" s="699"/>
      <c r="BO29" s="699"/>
      <c r="BP29" s="699"/>
      <c r="BQ29" s="700"/>
      <c r="BR29" s="638" t="s">
        <v>305</v>
      </c>
      <c r="BS29" s="699"/>
      <c r="BT29" s="699"/>
      <c r="BU29" s="699"/>
      <c r="BV29" s="699"/>
      <c r="BW29" s="699"/>
      <c r="BX29" s="699"/>
      <c r="BY29" s="699"/>
      <c r="BZ29" s="699"/>
      <c r="CA29" s="699"/>
      <c r="CB29" s="700"/>
      <c r="CD29" s="722" t="s">
        <v>306</v>
      </c>
      <c r="CE29" s="723"/>
      <c r="CF29" s="674" t="s">
        <v>64</v>
      </c>
      <c r="CG29" s="675"/>
      <c r="CH29" s="675"/>
      <c r="CI29" s="675"/>
      <c r="CJ29" s="675"/>
      <c r="CK29" s="675"/>
      <c r="CL29" s="675"/>
      <c r="CM29" s="675"/>
      <c r="CN29" s="675"/>
      <c r="CO29" s="675"/>
      <c r="CP29" s="675"/>
      <c r="CQ29" s="676"/>
      <c r="CR29" s="659">
        <v>264535</v>
      </c>
      <c r="CS29" s="695"/>
      <c r="CT29" s="695"/>
      <c r="CU29" s="695"/>
      <c r="CV29" s="695"/>
      <c r="CW29" s="695"/>
      <c r="CX29" s="695"/>
      <c r="CY29" s="696"/>
      <c r="CZ29" s="664">
        <v>8.4</v>
      </c>
      <c r="DA29" s="693"/>
      <c r="DB29" s="693"/>
      <c r="DC29" s="697"/>
      <c r="DD29" s="668">
        <v>230916</v>
      </c>
      <c r="DE29" s="695"/>
      <c r="DF29" s="695"/>
      <c r="DG29" s="695"/>
      <c r="DH29" s="695"/>
      <c r="DI29" s="695"/>
      <c r="DJ29" s="695"/>
      <c r="DK29" s="696"/>
      <c r="DL29" s="668">
        <v>230916</v>
      </c>
      <c r="DM29" s="695"/>
      <c r="DN29" s="695"/>
      <c r="DO29" s="695"/>
      <c r="DP29" s="695"/>
      <c r="DQ29" s="695"/>
      <c r="DR29" s="695"/>
      <c r="DS29" s="695"/>
      <c r="DT29" s="695"/>
      <c r="DU29" s="695"/>
      <c r="DV29" s="696"/>
      <c r="DW29" s="664">
        <v>19.3</v>
      </c>
      <c r="DX29" s="693"/>
      <c r="DY29" s="693"/>
      <c r="DZ29" s="693"/>
      <c r="EA29" s="693"/>
      <c r="EB29" s="693"/>
      <c r="EC29" s="694"/>
    </row>
    <row r="30" spans="2:133" ht="11.25" customHeight="1" x14ac:dyDescent="0.15">
      <c r="B30" s="656" t="s">
        <v>307</v>
      </c>
      <c r="C30" s="657"/>
      <c r="D30" s="657"/>
      <c r="E30" s="657"/>
      <c r="F30" s="657"/>
      <c r="G30" s="657"/>
      <c r="H30" s="657"/>
      <c r="I30" s="657"/>
      <c r="J30" s="657"/>
      <c r="K30" s="657"/>
      <c r="L30" s="657"/>
      <c r="M30" s="657"/>
      <c r="N30" s="657"/>
      <c r="O30" s="657"/>
      <c r="P30" s="657"/>
      <c r="Q30" s="658"/>
      <c r="R30" s="659">
        <v>56394</v>
      </c>
      <c r="S30" s="660"/>
      <c r="T30" s="660"/>
      <c r="U30" s="660"/>
      <c r="V30" s="660"/>
      <c r="W30" s="660"/>
      <c r="X30" s="660"/>
      <c r="Y30" s="661"/>
      <c r="Z30" s="662">
        <v>1.7</v>
      </c>
      <c r="AA30" s="662"/>
      <c r="AB30" s="662"/>
      <c r="AC30" s="662"/>
      <c r="AD30" s="663">
        <v>16862</v>
      </c>
      <c r="AE30" s="663"/>
      <c r="AF30" s="663"/>
      <c r="AG30" s="663"/>
      <c r="AH30" s="663"/>
      <c r="AI30" s="663"/>
      <c r="AJ30" s="663"/>
      <c r="AK30" s="663"/>
      <c r="AL30" s="664">
        <v>1.5</v>
      </c>
      <c r="AM30" s="665"/>
      <c r="AN30" s="665"/>
      <c r="AO30" s="666"/>
      <c r="AP30" s="707" t="s">
        <v>308</v>
      </c>
      <c r="AQ30" s="708"/>
      <c r="AR30" s="708"/>
      <c r="AS30" s="708"/>
      <c r="AT30" s="713" t="s">
        <v>309</v>
      </c>
      <c r="AU30" s="210"/>
      <c r="AV30" s="210"/>
      <c r="AW30" s="210"/>
      <c r="AX30" s="645" t="s">
        <v>185</v>
      </c>
      <c r="AY30" s="646"/>
      <c r="AZ30" s="646"/>
      <c r="BA30" s="646"/>
      <c r="BB30" s="646"/>
      <c r="BC30" s="646"/>
      <c r="BD30" s="646"/>
      <c r="BE30" s="646"/>
      <c r="BF30" s="647"/>
      <c r="BG30" s="719">
        <v>99.4</v>
      </c>
      <c r="BH30" s="720"/>
      <c r="BI30" s="720"/>
      <c r="BJ30" s="720"/>
      <c r="BK30" s="720"/>
      <c r="BL30" s="720"/>
      <c r="BM30" s="654">
        <v>99</v>
      </c>
      <c r="BN30" s="720"/>
      <c r="BO30" s="720"/>
      <c r="BP30" s="720"/>
      <c r="BQ30" s="721"/>
      <c r="BR30" s="719">
        <v>99.6</v>
      </c>
      <c r="BS30" s="720"/>
      <c r="BT30" s="720"/>
      <c r="BU30" s="720"/>
      <c r="BV30" s="720"/>
      <c r="BW30" s="720"/>
      <c r="BX30" s="654">
        <v>99.3</v>
      </c>
      <c r="BY30" s="720"/>
      <c r="BZ30" s="720"/>
      <c r="CA30" s="720"/>
      <c r="CB30" s="721"/>
      <c r="CD30" s="724"/>
      <c r="CE30" s="725"/>
      <c r="CF30" s="674" t="s">
        <v>310</v>
      </c>
      <c r="CG30" s="675"/>
      <c r="CH30" s="675"/>
      <c r="CI30" s="675"/>
      <c r="CJ30" s="675"/>
      <c r="CK30" s="675"/>
      <c r="CL30" s="675"/>
      <c r="CM30" s="675"/>
      <c r="CN30" s="675"/>
      <c r="CO30" s="675"/>
      <c r="CP30" s="675"/>
      <c r="CQ30" s="676"/>
      <c r="CR30" s="659">
        <v>259507</v>
      </c>
      <c r="CS30" s="660"/>
      <c r="CT30" s="660"/>
      <c r="CU30" s="660"/>
      <c r="CV30" s="660"/>
      <c r="CW30" s="660"/>
      <c r="CX30" s="660"/>
      <c r="CY30" s="661"/>
      <c r="CZ30" s="664">
        <v>8.1999999999999993</v>
      </c>
      <c r="DA30" s="693"/>
      <c r="DB30" s="693"/>
      <c r="DC30" s="697"/>
      <c r="DD30" s="668">
        <v>226898</v>
      </c>
      <c r="DE30" s="660"/>
      <c r="DF30" s="660"/>
      <c r="DG30" s="660"/>
      <c r="DH30" s="660"/>
      <c r="DI30" s="660"/>
      <c r="DJ30" s="660"/>
      <c r="DK30" s="661"/>
      <c r="DL30" s="668">
        <v>226898</v>
      </c>
      <c r="DM30" s="660"/>
      <c r="DN30" s="660"/>
      <c r="DO30" s="660"/>
      <c r="DP30" s="660"/>
      <c r="DQ30" s="660"/>
      <c r="DR30" s="660"/>
      <c r="DS30" s="660"/>
      <c r="DT30" s="660"/>
      <c r="DU30" s="660"/>
      <c r="DV30" s="661"/>
      <c r="DW30" s="664">
        <v>19</v>
      </c>
      <c r="DX30" s="693"/>
      <c r="DY30" s="693"/>
      <c r="DZ30" s="693"/>
      <c r="EA30" s="693"/>
      <c r="EB30" s="693"/>
      <c r="EC30" s="694"/>
    </row>
    <row r="31" spans="2:133" ht="11.25" customHeight="1" x14ac:dyDescent="0.15">
      <c r="B31" s="656" t="s">
        <v>311</v>
      </c>
      <c r="C31" s="657"/>
      <c r="D31" s="657"/>
      <c r="E31" s="657"/>
      <c r="F31" s="657"/>
      <c r="G31" s="657"/>
      <c r="H31" s="657"/>
      <c r="I31" s="657"/>
      <c r="J31" s="657"/>
      <c r="K31" s="657"/>
      <c r="L31" s="657"/>
      <c r="M31" s="657"/>
      <c r="N31" s="657"/>
      <c r="O31" s="657"/>
      <c r="P31" s="657"/>
      <c r="Q31" s="658"/>
      <c r="R31" s="659">
        <v>22832</v>
      </c>
      <c r="S31" s="660"/>
      <c r="T31" s="660"/>
      <c r="U31" s="660"/>
      <c r="V31" s="660"/>
      <c r="W31" s="660"/>
      <c r="X31" s="660"/>
      <c r="Y31" s="661"/>
      <c r="Z31" s="662">
        <v>0.7</v>
      </c>
      <c r="AA31" s="662"/>
      <c r="AB31" s="662"/>
      <c r="AC31" s="662"/>
      <c r="AD31" s="663" t="s">
        <v>241</v>
      </c>
      <c r="AE31" s="663"/>
      <c r="AF31" s="663"/>
      <c r="AG31" s="663"/>
      <c r="AH31" s="663"/>
      <c r="AI31" s="663"/>
      <c r="AJ31" s="663"/>
      <c r="AK31" s="663"/>
      <c r="AL31" s="664" t="s">
        <v>232</v>
      </c>
      <c r="AM31" s="665"/>
      <c r="AN31" s="665"/>
      <c r="AO31" s="666"/>
      <c r="AP31" s="709"/>
      <c r="AQ31" s="710"/>
      <c r="AR31" s="710"/>
      <c r="AS31" s="710"/>
      <c r="AT31" s="714"/>
      <c r="AU31" s="209" t="s">
        <v>312</v>
      </c>
      <c r="AV31" s="209"/>
      <c r="AW31" s="209"/>
      <c r="AX31" s="656" t="s">
        <v>313</v>
      </c>
      <c r="AY31" s="657"/>
      <c r="AZ31" s="657"/>
      <c r="BA31" s="657"/>
      <c r="BB31" s="657"/>
      <c r="BC31" s="657"/>
      <c r="BD31" s="657"/>
      <c r="BE31" s="657"/>
      <c r="BF31" s="658"/>
      <c r="BG31" s="716">
        <v>99.3</v>
      </c>
      <c r="BH31" s="695"/>
      <c r="BI31" s="695"/>
      <c r="BJ31" s="695"/>
      <c r="BK31" s="695"/>
      <c r="BL31" s="695"/>
      <c r="BM31" s="665">
        <v>99.1</v>
      </c>
      <c r="BN31" s="717"/>
      <c r="BO31" s="717"/>
      <c r="BP31" s="717"/>
      <c r="BQ31" s="718"/>
      <c r="BR31" s="716">
        <v>99.4</v>
      </c>
      <c r="BS31" s="695"/>
      <c r="BT31" s="695"/>
      <c r="BU31" s="695"/>
      <c r="BV31" s="695"/>
      <c r="BW31" s="695"/>
      <c r="BX31" s="665">
        <v>99.3</v>
      </c>
      <c r="BY31" s="717"/>
      <c r="BZ31" s="717"/>
      <c r="CA31" s="717"/>
      <c r="CB31" s="718"/>
      <c r="CD31" s="724"/>
      <c r="CE31" s="725"/>
      <c r="CF31" s="674" t="s">
        <v>314</v>
      </c>
      <c r="CG31" s="675"/>
      <c r="CH31" s="675"/>
      <c r="CI31" s="675"/>
      <c r="CJ31" s="675"/>
      <c r="CK31" s="675"/>
      <c r="CL31" s="675"/>
      <c r="CM31" s="675"/>
      <c r="CN31" s="675"/>
      <c r="CO31" s="675"/>
      <c r="CP31" s="675"/>
      <c r="CQ31" s="676"/>
      <c r="CR31" s="659">
        <v>5028</v>
      </c>
      <c r="CS31" s="695"/>
      <c r="CT31" s="695"/>
      <c r="CU31" s="695"/>
      <c r="CV31" s="695"/>
      <c r="CW31" s="695"/>
      <c r="CX31" s="695"/>
      <c r="CY31" s="696"/>
      <c r="CZ31" s="664">
        <v>0.2</v>
      </c>
      <c r="DA31" s="693"/>
      <c r="DB31" s="693"/>
      <c r="DC31" s="697"/>
      <c r="DD31" s="668">
        <v>4018</v>
      </c>
      <c r="DE31" s="695"/>
      <c r="DF31" s="695"/>
      <c r="DG31" s="695"/>
      <c r="DH31" s="695"/>
      <c r="DI31" s="695"/>
      <c r="DJ31" s="695"/>
      <c r="DK31" s="696"/>
      <c r="DL31" s="668">
        <v>4018</v>
      </c>
      <c r="DM31" s="695"/>
      <c r="DN31" s="695"/>
      <c r="DO31" s="695"/>
      <c r="DP31" s="695"/>
      <c r="DQ31" s="695"/>
      <c r="DR31" s="695"/>
      <c r="DS31" s="695"/>
      <c r="DT31" s="695"/>
      <c r="DU31" s="695"/>
      <c r="DV31" s="696"/>
      <c r="DW31" s="664">
        <v>0.3</v>
      </c>
      <c r="DX31" s="693"/>
      <c r="DY31" s="693"/>
      <c r="DZ31" s="693"/>
      <c r="EA31" s="693"/>
      <c r="EB31" s="693"/>
      <c r="EC31" s="694"/>
    </row>
    <row r="32" spans="2:133" ht="11.25" customHeight="1" x14ac:dyDescent="0.15">
      <c r="B32" s="656" t="s">
        <v>315</v>
      </c>
      <c r="C32" s="657"/>
      <c r="D32" s="657"/>
      <c r="E32" s="657"/>
      <c r="F32" s="657"/>
      <c r="G32" s="657"/>
      <c r="H32" s="657"/>
      <c r="I32" s="657"/>
      <c r="J32" s="657"/>
      <c r="K32" s="657"/>
      <c r="L32" s="657"/>
      <c r="M32" s="657"/>
      <c r="N32" s="657"/>
      <c r="O32" s="657"/>
      <c r="P32" s="657"/>
      <c r="Q32" s="658"/>
      <c r="R32" s="659">
        <v>465485</v>
      </c>
      <c r="S32" s="660"/>
      <c r="T32" s="660"/>
      <c r="U32" s="660"/>
      <c r="V32" s="660"/>
      <c r="W32" s="660"/>
      <c r="X32" s="660"/>
      <c r="Y32" s="661"/>
      <c r="Z32" s="662">
        <v>14</v>
      </c>
      <c r="AA32" s="662"/>
      <c r="AB32" s="662"/>
      <c r="AC32" s="662"/>
      <c r="AD32" s="663" t="s">
        <v>232</v>
      </c>
      <c r="AE32" s="663"/>
      <c r="AF32" s="663"/>
      <c r="AG32" s="663"/>
      <c r="AH32" s="663"/>
      <c r="AI32" s="663"/>
      <c r="AJ32" s="663"/>
      <c r="AK32" s="663"/>
      <c r="AL32" s="664" t="s">
        <v>232</v>
      </c>
      <c r="AM32" s="665"/>
      <c r="AN32" s="665"/>
      <c r="AO32" s="666"/>
      <c r="AP32" s="711"/>
      <c r="AQ32" s="712"/>
      <c r="AR32" s="712"/>
      <c r="AS32" s="712"/>
      <c r="AT32" s="715"/>
      <c r="AU32" s="211"/>
      <c r="AV32" s="211"/>
      <c r="AW32" s="211"/>
      <c r="AX32" s="704" t="s">
        <v>316</v>
      </c>
      <c r="AY32" s="705"/>
      <c r="AZ32" s="705"/>
      <c r="BA32" s="705"/>
      <c r="BB32" s="705"/>
      <c r="BC32" s="705"/>
      <c r="BD32" s="705"/>
      <c r="BE32" s="705"/>
      <c r="BF32" s="706"/>
      <c r="BG32" s="728">
        <v>99.4</v>
      </c>
      <c r="BH32" s="729"/>
      <c r="BI32" s="729"/>
      <c r="BJ32" s="729"/>
      <c r="BK32" s="729"/>
      <c r="BL32" s="729"/>
      <c r="BM32" s="730">
        <v>98.9</v>
      </c>
      <c r="BN32" s="729"/>
      <c r="BO32" s="729"/>
      <c r="BP32" s="729"/>
      <c r="BQ32" s="731"/>
      <c r="BR32" s="728">
        <v>99.7</v>
      </c>
      <c r="BS32" s="729"/>
      <c r="BT32" s="729"/>
      <c r="BU32" s="729"/>
      <c r="BV32" s="729"/>
      <c r="BW32" s="729"/>
      <c r="BX32" s="730">
        <v>99.3</v>
      </c>
      <c r="BY32" s="729"/>
      <c r="BZ32" s="729"/>
      <c r="CA32" s="729"/>
      <c r="CB32" s="731"/>
      <c r="CD32" s="726"/>
      <c r="CE32" s="727"/>
      <c r="CF32" s="674" t="s">
        <v>317</v>
      </c>
      <c r="CG32" s="675"/>
      <c r="CH32" s="675"/>
      <c r="CI32" s="675"/>
      <c r="CJ32" s="675"/>
      <c r="CK32" s="675"/>
      <c r="CL32" s="675"/>
      <c r="CM32" s="675"/>
      <c r="CN32" s="675"/>
      <c r="CO32" s="675"/>
      <c r="CP32" s="675"/>
      <c r="CQ32" s="676"/>
      <c r="CR32" s="659" t="s">
        <v>232</v>
      </c>
      <c r="CS32" s="660"/>
      <c r="CT32" s="660"/>
      <c r="CU32" s="660"/>
      <c r="CV32" s="660"/>
      <c r="CW32" s="660"/>
      <c r="CX32" s="660"/>
      <c r="CY32" s="661"/>
      <c r="CZ32" s="664" t="s">
        <v>253</v>
      </c>
      <c r="DA32" s="693"/>
      <c r="DB32" s="693"/>
      <c r="DC32" s="697"/>
      <c r="DD32" s="668" t="s">
        <v>232</v>
      </c>
      <c r="DE32" s="660"/>
      <c r="DF32" s="660"/>
      <c r="DG32" s="660"/>
      <c r="DH32" s="660"/>
      <c r="DI32" s="660"/>
      <c r="DJ32" s="660"/>
      <c r="DK32" s="661"/>
      <c r="DL32" s="668" t="s">
        <v>241</v>
      </c>
      <c r="DM32" s="660"/>
      <c r="DN32" s="660"/>
      <c r="DO32" s="660"/>
      <c r="DP32" s="660"/>
      <c r="DQ32" s="660"/>
      <c r="DR32" s="660"/>
      <c r="DS32" s="660"/>
      <c r="DT32" s="660"/>
      <c r="DU32" s="660"/>
      <c r="DV32" s="661"/>
      <c r="DW32" s="664" t="s">
        <v>232</v>
      </c>
      <c r="DX32" s="693"/>
      <c r="DY32" s="693"/>
      <c r="DZ32" s="693"/>
      <c r="EA32" s="693"/>
      <c r="EB32" s="693"/>
      <c r="EC32" s="694"/>
    </row>
    <row r="33" spans="2:133" ht="11.25" customHeight="1" x14ac:dyDescent="0.15">
      <c r="B33" s="656" t="s">
        <v>318</v>
      </c>
      <c r="C33" s="657"/>
      <c r="D33" s="657"/>
      <c r="E33" s="657"/>
      <c r="F33" s="657"/>
      <c r="G33" s="657"/>
      <c r="H33" s="657"/>
      <c r="I33" s="657"/>
      <c r="J33" s="657"/>
      <c r="K33" s="657"/>
      <c r="L33" s="657"/>
      <c r="M33" s="657"/>
      <c r="N33" s="657"/>
      <c r="O33" s="657"/>
      <c r="P33" s="657"/>
      <c r="Q33" s="658"/>
      <c r="R33" s="659">
        <v>141979</v>
      </c>
      <c r="S33" s="660"/>
      <c r="T33" s="660"/>
      <c r="U33" s="660"/>
      <c r="V33" s="660"/>
      <c r="W33" s="660"/>
      <c r="X33" s="660"/>
      <c r="Y33" s="661"/>
      <c r="Z33" s="662">
        <v>4.3</v>
      </c>
      <c r="AA33" s="662"/>
      <c r="AB33" s="662"/>
      <c r="AC33" s="662"/>
      <c r="AD33" s="663" t="s">
        <v>232</v>
      </c>
      <c r="AE33" s="663"/>
      <c r="AF33" s="663"/>
      <c r="AG33" s="663"/>
      <c r="AH33" s="663"/>
      <c r="AI33" s="663"/>
      <c r="AJ33" s="663"/>
      <c r="AK33" s="663"/>
      <c r="AL33" s="664" t="s">
        <v>241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319</v>
      </c>
      <c r="CE33" s="675"/>
      <c r="CF33" s="675"/>
      <c r="CG33" s="675"/>
      <c r="CH33" s="675"/>
      <c r="CI33" s="675"/>
      <c r="CJ33" s="675"/>
      <c r="CK33" s="675"/>
      <c r="CL33" s="675"/>
      <c r="CM33" s="675"/>
      <c r="CN33" s="675"/>
      <c r="CO33" s="675"/>
      <c r="CP33" s="675"/>
      <c r="CQ33" s="676"/>
      <c r="CR33" s="659">
        <v>1573832</v>
      </c>
      <c r="CS33" s="695"/>
      <c r="CT33" s="695"/>
      <c r="CU33" s="695"/>
      <c r="CV33" s="695"/>
      <c r="CW33" s="695"/>
      <c r="CX33" s="695"/>
      <c r="CY33" s="696"/>
      <c r="CZ33" s="664">
        <v>49.9</v>
      </c>
      <c r="DA33" s="693"/>
      <c r="DB33" s="693"/>
      <c r="DC33" s="697"/>
      <c r="DD33" s="668">
        <v>1150711</v>
      </c>
      <c r="DE33" s="695"/>
      <c r="DF33" s="695"/>
      <c r="DG33" s="695"/>
      <c r="DH33" s="695"/>
      <c r="DI33" s="695"/>
      <c r="DJ33" s="695"/>
      <c r="DK33" s="696"/>
      <c r="DL33" s="668">
        <v>518586</v>
      </c>
      <c r="DM33" s="695"/>
      <c r="DN33" s="695"/>
      <c r="DO33" s="695"/>
      <c r="DP33" s="695"/>
      <c r="DQ33" s="695"/>
      <c r="DR33" s="695"/>
      <c r="DS33" s="695"/>
      <c r="DT33" s="695"/>
      <c r="DU33" s="695"/>
      <c r="DV33" s="696"/>
      <c r="DW33" s="664">
        <v>43.4</v>
      </c>
      <c r="DX33" s="693"/>
      <c r="DY33" s="693"/>
      <c r="DZ33" s="693"/>
      <c r="EA33" s="693"/>
      <c r="EB33" s="693"/>
      <c r="EC33" s="694"/>
    </row>
    <row r="34" spans="2:133" ht="11.25" customHeight="1" x14ac:dyDescent="0.15">
      <c r="B34" s="656" t="s">
        <v>320</v>
      </c>
      <c r="C34" s="657"/>
      <c r="D34" s="657"/>
      <c r="E34" s="657"/>
      <c r="F34" s="657"/>
      <c r="G34" s="657"/>
      <c r="H34" s="657"/>
      <c r="I34" s="657"/>
      <c r="J34" s="657"/>
      <c r="K34" s="657"/>
      <c r="L34" s="657"/>
      <c r="M34" s="657"/>
      <c r="N34" s="657"/>
      <c r="O34" s="657"/>
      <c r="P34" s="657"/>
      <c r="Q34" s="658"/>
      <c r="R34" s="659">
        <v>217910</v>
      </c>
      <c r="S34" s="660"/>
      <c r="T34" s="660"/>
      <c r="U34" s="660"/>
      <c r="V34" s="660"/>
      <c r="W34" s="660"/>
      <c r="X34" s="660"/>
      <c r="Y34" s="661"/>
      <c r="Z34" s="662">
        <v>6.6</v>
      </c>
      <c r="AA34" s="662"/>
      <c r="AB34" s="662"/>
      <c r="AC34" s="662"/>
      <c r="AD34" s="663">
        <v>21320</v>
      </c>
      <c r="AE34" s="663"/>
      <c r="AF34" s="663"/>
      <c r="AG34" s="663"/>
      <c r="AH34" s="663"/>
      <c r="AI34" s="663"/>
      <c r="AJ34" s="663"/>
      <c r="AK34" s="663"/>
      <c r="AL34" s="664">
        <v>1.8</v>
      </c>
      <c r="AM34" s="665"/>
      <c r="AN34" s="665"/>
      <c r="AO34" s="666"/>
      <c r="AP34" s="214"/>
      <c r="AQ34" s="638" t="s">
        <v>321</v>
      </c>
      <c r="AR34" s="639"/>
      <c r="AS34" s="639"/>
      <c r="AT34" s="639"/>
      <c r="AU34" s="639"/>
      <c r="AV34" s="639"/>
      <c r="AW34" s="639"/>
      <c r="AX34" s="639"/>
      <c r="AY34" s="639"/>
      <c r="AZ34" s="639"/>
      <c r="BA34" s="639"/>
      <c r="BB34" s="639"/>
      <c r="BC34" s="639"/>
      <c r="BD34" s="639"/>
      <c r="BE34" s="639"/>
      <c r="BF34" s="640"/>
      <c r="BG34" s="638" t="s">
        <v>322</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323</v>
      </c>
      <c r="CE34" s="675"/>
      <c r="CF34" s="675"/>
      <c r="CG34" s="675"/>
      <c r="CH34" s="675"/>
      <c r="CI34" s="675"/>
      <c r="CJ34" s="675"/>
      <c r="CK34" s="675"/>
      <c r="CL34" s="675"/>
      <c r="CM34" s="675"/>
      <c r="CN34" s="675"/>
      <c r="CO34" s="675"/>
      <c r="CP34" s="675"/>
      <c r="CQ34" s="676"/>
      <c r="CR34" s="659">
        <v>551658</v>
      </c>
      <c r="CS34" s="660"/>
      <c r="CT34" s="660"/>
      <c r="CU34" s="660"/>
      <c r="CV34" s="660"/>
      <c r="CW34" s="660"/>
      <c r="CX34" s="660"/>
      <c r="CY34" s="661"/>
      <c r="CZ34" s="664">
        <v>17.5</v>
      </c>
      <c r="DA34" s="693"/>
      <c r="DB34" s="693"/>
      <c r="DC34" s="697"/>
      <c r="DD34" s="668">
        <v>352349</v>
      </c>
      <c r="DE34" s="660"/>
      <c r="DF34" s="660"/>
      <c r="DG34" s="660"/>
      <c r="DH34" s="660"/>
      <c r="DI34" s="660"/>
      <c r="DJ34" s="660"/>
      <c r="DK34" s="661"/>
      <c r="DL34" s="668">
        <v>217702</v>
      </c>
      <c r="DM34" s="660"/>
      <c r="DN34" s="660"/>
      <c r="DO34" s="660"/>
      <c r="DP34" s="660"/>
      <c r="DQ34" s="660"/>
      <c r="DR34" s="660"/>
      <c r="DS34" s="660"/>
      <c r="DT34" s="660"/>
      <c r="DU34" s="660"/>
      <c r="DV34" s="661"/>
      <c r="DW34" s="664">
        <v>18.2</v>
      </c>
      <c r="DX34" s="693"/>
      <c r="DY34" s="693"/>
      <c r="DZ34" s="693"/>
      <c r="EA34" s="693"/>
      <c r="EB34" s="693"/>
      <c r="EC34" s="694"/>
    </row>
    <row r="35" spans="2:133" ht="11.25" customHeight="1" x14ac:dyDescent="0.15">
      <c r="B35" s="656" t="s">
        <v>324</v>
      </c>
      <c r="C35" s="657"/>
      <c r="D35" s="657"/>
      <c r="E35" s="657"/>
      <c r="F35" s="657"/>
      <c r="G35" s="657"/>
      <c r="H35" s="657"/>
      <c r="I35" s="657"/>
      <c r="J35" s="657"/>
      <c r="K35" s="657"/>
      <c r="L35" s="657"/>
      <c r="M35" s="657"/>
      <c r="N35" s="657"/>
      <c r="O35" s="657"/>
      <c r="P35" s="657"/>
      <c r="Q35" s="658"/>
      <c r="R35" s="659">
        <v>542500</v>
      </c>
      <c r="S35" s="660"/>
      <c r="T35" s="660"/>
      <c r="U35" s="660"/>
      <c r="V35" s="660"/>
      <c r="W35" s="660"/>
      <c r="X35" s="660"/>
      <c r="Y35" s="661"/>
      <c r="Z35" s="662">
        <v>16.399999999999999</v>
      </c>
      <c r="AA35" s="662"/>
      <c r="AB35" s="662"/>
      <c r="AC35" s="662"/>
      <c r="AD35" s="663" t="s">
        <v>232</v>
      </c>
      <c r="AE35" s="663"/>
      <c r="AF35" s="663"/>
      <c r="AG35" s="663"/>
      <c r="AH35" s="663"/>
      <c r="AI35" s="663"/>
      <c r="AJ35" s="663"/>
      <c r="AK35" s="663"/>
      <c r="AL35" s="664" t="s">
        <v>232</v>
      </c>
      <c r="AM35" s="665"/>
      <c r="AN35" s="665"/>
      <c r="AO35" s="666"/>
      <c r="AP35" s="214"/>
      <c r="AQ35" s="732" t="s">
        <v>325</v>
      </c>
      <c r="AR35" s="733"/>
      <c r="AS35" s="733"/>
      <c r="AT35" s="733"/>
      <c r="AU35" s="733"/>
      <c r="AV35" s="733"/>
      <c r="AW35" s="733"/>
      <c r="AX35" s="733"/>
      <c r="AY35" s="734"/>
      <c r="AZ35" s="648">
        <v>158597</v>
      </c>
      <c r="BA35" s="649"/>
      <c r="BB35" s="649"/>
      <c r="BC35" s="649"/>
      <c r="BD35" s="649"/>
      <c r="BE35" s="649"/>
      <c r="BF35" s="735"/>
      <c r="BG35" s="670" t="s">
        <v>326</v>
      </c>
      <c r="BH35" s="671"/>
      <c r="BI35" s="671"/>
      <c r="BJ35" s="671"/>
      <c r="BK35" s="671"/>
      <c r="BL35" s="671"/>
      <c r="BM35" s="671"/>
      <c r="BN35" s="671"/>
      <c r="BO35" s="671"/>
      <c r="BP35" s="671"/>
      <c r="BQ35" s="671"/>
      <c r="BR35" s="671"/>
      <c r="BS35" s="671"/>
      <c r="BT35" s="671"/>
      <c r="BU35" s="672"/>
      <c r="BV35" s="648">
        <v>53208</v>
      </c>
      <c r="BW35" s="649"/>
      <c r="BX35" s="649"/>
      <c r="BY35" s="649"/>
      <c r="BZ35" s="649"/>
      <c r="CA35" s="649"/>
      <c r="CB35" s="735"/>
      <c r="CD35" s="674" t="s">
        <v>327</v>
      </c>
      <c r="CE35" s="675"/>
      <c r="CF35" s="675"/>
      <c r="CG35" s="675"/>
      <c r="CH35" s="675"/>
      <c r="CI35" s="675"/>
      <c r="CJ35" s="675"/>
      <c r="CK35" s="675"/>
      <c r="CL35" s="675"/>
      <c r="CM35" s="675"/>
      <c r="CN35" s="675"/>
      <c r="CO35" s="675"/>
      <c r="CP35" s="675"/>
      <c r="CQ35" s="676"/>
      <c r="CR35" s="659">
        <v>38296</v>
      </c>
      <c r="CS35" s="695"/>
      <c r="CT35" s="695"/>
      <c r="CU35" s="695"/>
      <c r="CV35" s="695"/>
      <c r="CW35" s="695"/>
      <c r="CX35" s="695"/>
      <c r="CY35" s="696"/>
      <c r="CZ35" s="664">
        <v>1.2</v>
      </c>
      <c r="DA35" s="693"/>
      <c r="DB35" s="693"/>
      <c r="DC35" s="697"/>
      <c r="DD35" s="668">
        <v>37625</v>
      </c>
      <c r="DE35" s="695"/>
      <c r="DF35" s="695"/>
      <c r="DG35" s="695"/>
      <c r="DH35" s="695"/>
      <c r="DI35" s="695"/>
      <c r="DJ35" s="695"/>
      <c r="DK35" s="696"/>
      <c r="DL35" s="668">
        <v>36691</v>
      </c>
      <c r="DM35" s="695"/>
      <c r="DN35" s="695"/>
      <c r="DO35" s="695"/>
      <c r="DP35" s="695"/>
      <c r="DQ35" s="695"/>
      <c r="DR35" s="695"/>
      <c r="DS35" s="695"/>
      <c r="DT35" s="695"/>
      <c r="DU35" s="695"/>
      <c r="DV35" s="696"/>
      <c r="DW35" s="664">
        <v>3.1</v>
      </c>
      <c r="DX35" s="693"/>
      <c r="DY35" s="693"/>
      <c r="DZ35" s="693"/>
      <c r="EA35" s="693"/>
      <c r="EB35" s="693"/>
      <c r="EC35" s="694"/>
    </row>
    <row r="36" spans="2:133" ht="11.25" customHeight="1" x14ac:dyDescent="0.15">
      <c r="B36" s="656" t="s">
        <v>328</v>
      </c>
      <c r="C36" s="657"/>
      <c r="D36" s="657"/>
      <c r="E36" s="657"/>
      <c r="F36" s="657"/>
      <c r="G36" s="657"/>
      <c r="H36" s="657"/>
      <c r="I36" s="657"/>
      <c r="J36" s="657"/>
      <c r="K36" s="657"/>
      <c r="L36" s="657"/>
      <c r="M36" s="657"/>
      <c r="N36" s="657"/>
      <c r="O36" s="657"/>
      <c r="P36" s="657"/>
      <c r="Q36" s="658"/>
      <c r="R36" s="659" t="s">
        <v>232</v>
      </c>
      <c r="S36" s="660"/>
      <c r="T36" s="660"/>
      <c r="U36" s="660"/>
      <c r="V36" s="660"/>
      <c r="W36" s="660"/>
      <c r="X36" s="660"/>
      <c r="Y36" s="661"/>
      <c r="Z36" s="662" t="s">
        <v>232</v>
      </c>
      <c r="AA36" s="662"/>
      <c r="AB36" s="662"/>
      <c r="AC36" s="662"/>
      <c r="AD36" s="663" t="s">
        <v>241</v>
      </c>
      <c r="AE36" s="663"/>
      <c r="AF36" s="663"/>
      <c r="AG36" s="663"/>
      <c r="AH36" s="663"/>
      <c r="AI36" s="663"/>
      <c r="AJ36" s="663"/>
      <c r="AK36" s="663"/>
      <c r="AL36" s="664" t="s">
        <v>173</v>
      </c>
      <c r="AM36" s="665"/>
      <c r="AN36" s="665"/>
      <c r="AO36" s="666"/>
      <c r="AQ36" s="736" t="s">
        <v>329</v>
      </c>
      <c r="AR36" s="737"/>
      <c r="AS36" s="737"/>
      <c r="AT36" s="737"/>
      <c r="AU36" s="737"/>
      <c r="AV36" s="737"/>
      <c r="AW36" s="737"/>
      <c r="AX36" s="737"/>
      <c r="AY36" s="738"/>
      <c r="AZ36" s="659">
        <v>45002</v>
      </c>
      <c r="BA36" s="660"/>
      <c r="BB36" s="660"/>
      <c r="BC36" s="660"/>
      <c r="BD36" s="695"/>
      <c r="BE36" s="695"/>
      <c r="BF36" s="718"/>
      <c r="BG36" s="674" t="s">
        <v>330</v>
      </c>
      <c r="BH36" s="675"/>
      <c r="BI36" s="675"/>
      <c r="BJ36" s="675"/>
      <c r="BK36" s="675"/>
      <c r="BL36" s="675"/>
      <c r="BM36" s="675"/>
      <c r="BN36" s="675"/>
      <c r="BO36" s="675"/>
      <c r="BP36" s="675"/>
      <c r="BQ36" s="675"/>
      <c r="BR36" s="675"/>
      <c r="BS36" s="675"/>
      <c r="BT36" s="675"/>
      <c r="BU36" s="676"/>
      <c r="BV36" s="659">
        <v>51905</v>
      </c>
      <c r="BW36" s="660"/>
      <c r="BX36" s="660"/>
      <c r="BY36" s="660"/>
      <c r="BZ36" s="660"/>
      <c r="CA36" s="660"/>
      <c r="CB36" s="669"/>
      <c r="CD36" s="674" t="s">
        <v>331</v>
      </c>
      <c r="CE36" s="675"/>
      <c r="CF36" s="675"/>
      <c r="CG36" s="675"/>
      <c r="CH36" s="675"/>
      <c r="CI36" s="675"/>
      <c r="CJ36" s="675"/>
      <c r="CK36" s="675"/>
      <c r="CL36" s="675"/>
      <c r="CM36" s="675"/>
      <c r="CN36" s="675"/>
      <c r="CO36" s="675"/>
      <c r="CP36" s="675"/>
      <c r="CQ36" s="676"/>
      <c r="CR36" s="659">
        <v>324087</v>
      </c>
      <c r="CS36" s="660"/>
      <c r="CT36" s="660"/>
      <c r="CU36" s="660"/>
      <c r="CV36" s="660"/>
      <c r="CW36" s="660"/>
      <c r="CX36" s="660"/>
      <c r="CY36" s="661"/>
      <c r="CZ36" s="664">
        <v>10.3</v>
      </c>
      <c r="DA36" s="693"/>
      <c r="DB36" s="693"/>
      <c r="DC36" s="697"/>
      <c r="DD36" s="668">
        <v>190776</v>
      </c>
      <c r="DE36" s="660"/>
      <c r="DF36" s="660"/>
      <c r="DG36" s="660"/>
      <c r="DH36" s="660"/>
      <c r="DI36" s="660"/>
      <c r="DJ36" s="660"/>
      <c r="DK36" s="661"/>
      <c r="DL36" s="668">
        <v>124870</v>
      </c>
      <c r="DM36" s="660"/>
      <c r="DN36" s="660"/>
      <c r="DO36" s="660"/>
      <c r="DP36" s="660"/>
      <c r="DQ36" s="660"/>
      <c r="DR36" s="660"/>
      <c r="DS36" s="660"/>
      <c r="DT36" s="660"/>
      <c r="DU36" s="660"/>
      <c r="DV36" s="661"/>
      <c r="DW36" s="664">
        <v>10.5</v>
      </c>
      <c r="DX36" s="693"/>
      <c r="DY36" s="693"/>
      <c r="DZ36" s="693"/>
      <c r="EA36" s="693"/>
      <c r="EB36" s="693"/>
      <c r="EC36" s="694"/>
    </row>
    <row r="37" spans="2:133" ht="11.25" customHeight="1" x14ac:dyDescent="0.15">
      <c r="B37" s="656" t="s">
        <v>332</v>
      </c>
      <c r="C37" s="657"/>
      <c r="D37" s="657"/>
      <c r="E37" s="657"/>
      <c r="F37" s="657"/>
      <c r="G37" s="657"/>
      <c r="H37" s="657"/>
      <c r="I37" s="657"/>
      <c r="J37" s="657"/>
      <c r="K37" s="657"/>
      <c r="L37" s="657"/>
      <c r="M37" s="657"/>
      <c r="N37" s="657"/>
      <c r="O37" s="657"/>
      <c r="P37" s="657"/>
      <c r="Q37" s="658"/>
      <c r="R37" s="659">
        <v>35000</v>
      </c>
      <c r="S37" s="660"/>
      <c r="T37" s="660"/>
      <c r="U37" s="660"/>
      <c r="V37" s="660"/>
      <c r="W37" s="660"/>
      <c r="X37" s="660"/>
      <c r="Y37" s="661"/>
      <c r="Z37" s="662">
        <v>1.1000000000000001</v>
      </c>
      <c r="AA37" s="662"/>
      <c r="AB37" s="662"/>
      <c r="AC37" s="662"/>
      <c r="AD37" s="663" t="s">
        <v>232</v>
      </c>
      <c r="AE37" s="663"/>
      <c r="AF37" s="663"/>
      <c r="AG37" s="663"/>
      <c r="AH37" s="663"/>
      <c r="AI37" s="663"/>
      <c r="AJ37" s="663"/>
      <c r="AK37" s="663"/>
      <c r="AL37" s="664" t="s">
        <v>232</v>
      </c>
      <c r="AM37" s="665"/>
      <c r="AN37" s="665"/>
      <c r="AO37" s="666"/>
      <c r="AQ37" s="736" t="s">
        <v>333</v>
      </c>
      <c r="AR37" s="737"/>
      <c r="AS37" s="737"/>
      <c r="AT37" s="737"/>
      <c r="AU37" s="737"/>
      <c r="AV37" s="737"/>
      <c r="AW37" s="737"/>
      <c r="AX37" s="737"/>
      <c r="AY37" s="738"/>
      <c r="AZ37" s="659">
        <v>39605</v>
      </c>
      <c r="BA37" s="660"/>
      <c r="BB37" s="660"/>
      <c r="BC37" s="660"/>
      <c r="BD37" s="695"/>
      <c r="BE37" s="695"/>
      <c r="BF37" s="718"/>
      <c r="BG37" s="674" t="s">
        <v>334</v>
      </c>
      <c r="BH37" s="675"/>
      <c r="BI37" s="675"/>
      <c r="BJ37" s="675"/>
      <c r="BK37" s="675"/>
      <c r="BL37" s="675"/>
      <c r="BM37" s="675"/>
      <c r="BN37" s="675"/>
      <c r="BO37" s="675"/>
      <c r="BP37" s="675"/>
      <c r="BQ37" s="675"/>
      <c r="BR37" s="675"/>
      <c r="BS37" s="675"/>
      <c r="BT37" s="675"/>
      <c r="BU37" s="676"/>
      <c r="BV37" s="659">
        <v>229</v>
      </c>
      <c r="BW37" s="660"/>
      <c r="BX37" s="660"/>
      <c r="BY37" s="660"/>
      <c r="BZ37" s="660"/>
      <c r="CA37" s="660"/>
      <c r="CB37" s="669"/>
      <c r="CD37" s="674" t="s">
        <v>335</v>
      </c>
      <c r="CE37" s="675"/>
      <c r="CF37" s="675"/>
      <c r="CG37" s="675"/>
      <c r="CH37" s="675"/>
      <c r="CI37" s="675"/>
      <c r="CJ37" s="675"/>
      <c r="CK37" s="675"/>
      <c r="CL37" s="675"/>
      <c r="CM37" s="675"/>
      <c r="CN37" s="675"/>
      <c r="CO37" s="675"/>
      <c r="CP37" s="675"/>
      <c r="CQ37" s="676"/>
      <c r="CR37" s="659">
        <v>25588</v>
      </c>
      <c r="CS37" s="695"/>
      <c r="CT37" s="695"/>
      <c r="CU37" s="695"/>
      <c r="CV37" s="695"/>
      <c r="CW37" s="695"/>
      <c r="CX37" s="695"/>
      <c r="CY37" s="696"/>
      <c r="CZ37" s="664">
        <v>0.8</v>
      </c>
      <c r="DA37" s="693"/>
      <c r="DB37" s="693"/>
      <c r="DC37" s="697"/>
      <c r="DD37" s="668">
        <v>25588</v>
      </c>
      <c r="DE37" s="695"/>
      <c r="DF37" s="695"/>
      <c r="DG37" s="695"/>
      <c r="DH37" s="695"/>
      <c r="DI37" s="695"/>
      <c r="DJ37" s="695"/>
      <c r="DK37" s="696"/>
      <c r="DL37" s="668">
        <v>25588</v>
      </c>
      <c r="DM37" s="695"/>
      <c r="DN37" s="695"/>
      <c r="DO37" s="695"/>
      <c r="DP37" s="695"/>
      <c r="DQ37" s="695"/>
      <c r="DR37" s="695"/>
      <c r="DS37" s="695"/>
      <c r="DT37" s="695"/>
      <c r="DU37" s="695"/>
      <c r="DV37" s="696"/>
      <c r="DW37" s="664">
        <v>2.1</v>
      </c>
      <c r="DX37" s="693"/>
      <c r="DY37" s="693"/>
      <c r="DZ37" s="693"/>
      <c r="EA37" s="693"/>
      <c r="EB37" s="693"/>
      <c r="EC37" s="694"/>
    </row>
    <row r="38" spans="2:133" ht="11.25" customHeight="1" x14ac:dyDescent="0.15">
      <c r="B38" s="704" t="s">
        <v>336</v>
      </c>
      <c r="C38" s="705"/>
      <c r="D38" s="705"/>
      <c r="E38" s="705"/>
      <c r="F38" s="705"/>
      <c r="G38" s="705"/>
      <c r="H38" s="705"/>
      <c r="I38" s="705"/>
      <c r="J38" s="705"/>
      <c r="K38" s="705"/>
      <c r="L38" s="705"/>
      <c r="M38" s="705"/>
      <c r="N38" s="705"/>
      <c r="O38" s="705"/>
      <c r="P38" s="705"/>
      <c r="Q38" s="706"/>
      <c r="R38" s="739">
        <v>3316580</v>
      </c>
      <c r="S38" s="740"/>
      <c r="T38" s="740"/>
      <c r="U38" s="740"/>
      <c r="V38" s="740"/>
      <c r="W38" s="740"/>
      <c r="X38" s="740"/>
      <c r="Y38" s="741"/>
      <c r="Z38" s="742">
        <v>100</v>
      </c>
      <c r="AA38" s="742"/>
      <c r="AB38" s="742"/>
      <c r="AC38" s="742"/>
      <c r="AD38" s="743">
        <v>1159587</v>
      </c>
      <c r="AE38" s="743"/>
      <c r="AF38" s="743"/>
      <c r="AG38" s="743"/>
      <c r="AH38" s="743"/>
      <c r="AI38" s="743"/>
      <c r="AJ38" s="743"/>
      <c r="AK38" s="743"/>
      <c r="AL38" s="744">
        <v>100</v>
      </c>
      <c r="AM38" s="730"/>
      <c r="AN38" s="730"/>
      <c r="AO38" s="745"/>
      <c r="AQ38" s="736" t="s">
        <v>337</v>
      </c>
      <c r="AR38" s="737"/>
      <c r="AS38" s="737"/>
      <c r="AT38" s="737"/>
      <c r="AU38" s="737"/>
      <c r="AV38" s="737"/>
      <c r="AW38" s="737"/>
      <c r="AX38" s="737"/>
      <c r="AY38" s="738"/>
      <c r="AZ38" s="659" t="s">
        <v>232</v>
      </c>
      <c r="BA38" s="660"/>
      <c r="BB38" s="660"/>
      <c r="BC38" s="660"/>
      <c r="BD38" s="695"/>
      <c r="BE38" s="695"/>
      <c r="BF38" s="718"/>
      <c r="BG38" s="674" t="s">
        <v>338</v>
      </c>
      <c r="BH38" s="675"/>
      <c r="BI38" s="675"/>
      <c r="BJ38" s="675"/>
      <c r="BK38" s="675"/>
      <c r="BL38" s="675"/>
      <c r="BM38" s="675"/>
      <c r="BN38" s="675"/>
      <c r="BO38" s="675"/>
      <c r="BP38" s="675"/>
      <c r="BQ38" s="675"/>
      <c r="BR38" s="675"/>
      <c r="BS38" s="675"/>
      <c r="BT38" s="675"/>
      <c r="BU38" s="676"/>
      <c r="BV38" s="659">
        <v>371</v>
      </c>
      <c r="BW38" s="660"/>
      <c r="BX38" s="660"/>
      <c r="BY38" s="660"/>
      <c r="BZ38" s="660"/>
      <c r="CA38" s="660"/>
      <c r="CB38" s="669"/>
      <c r="CD38" s="674" t="s">
        <v>339</v>
      </c>
      <c r="CE38" s="675"/>
      <c r="CF38" s="675"/>
      <c r="CG38" s="675"/>
      <c r="CH38" s="675"/>
      <c r="CI38" s="675"/>
      <c r="CJ38" s="675"/>
      <c r="CK38" s="675"/>
      <c r="CL38" s="675"/>
      <c r="CM38" s="675"/>
      <c r="CN38" s="675"/>
      <c r="CO38" s="675"/>
      <c r="CP38" s="675"/>
      <c r="CQ38" s="676"/>
      <c r="CR38" s="659">
        <v>158597</v>
      </c>
      <c r="CS38" s="660"/>
      <c r="CT38" s="660"/>
      <c r="CU38" s="660"/>
      <c r="CV38" s="660"/>
      <c r="CW38" s="660"/>
      <c r="CX38" s="660"/>
      <c r="CY38" s="661"/>
      <c r="CZ38" s="664">
        <v>5</v>
      </c>
      <c r="DA38" s="693"/>
      <c r="DB38" s="693"/>
      <c r="DC38" s="697"/>
      <c r="DD38" s="668">
        <v>145423</v>
      </c>
      <c r="DE38" s="660"/>
      <c r="DF38" s="660"/>
      <c r="DG38" s="660"/>
      <c r="DH38" s="660"/>
      <c r="DI38" s="660"/>
      <c r="DJ38" s="660"/>
      <c r="DK38" s="661"/>
      <c r="DL38" s="668">
        <v>139323</v>
      </c>
      <c r="DM38" s="660"/>
      <c r="DN38" s="660"/>
      <c r="DO38" s="660"/>
      <c r="DP38" s="660"/>
      <c r="DQ38" s="660"/>
      <c r="DR38" s="660"/>
      <c r="DS38" s="660"/>
      <c r="DT38" s="660"/>
      <c r="DU38" s="660"/>
      <c r="DV38" s="661"/>
      <c r="DW38" s="664">
        <v>11.7</v>
      </c>
      <c r="DX38" s="693"/>
      <c r="DY38" s="693"/>
      <c r="DZ38" s="693"/>
      <c r="EA38" s="693"/>
      <c r="EB38" s="693"/>
      <c r="EC38" s="694"/>
    </row>
    <row r="39" spans="2:133" ht="11.25" customHeight="1" x14ac:dyDescent="0.15">
      <c r="AQ39" s="736" t="s">
        <v>340</v>
      </c>
      <c r="AR39" s="737"/>
      <c r="AS39" s="737"/>
      <c r="AT39" s="737"/>
      <c r="AU39" s="737"/>
      <c r="AV39" s="737"/>
      <c r="AW39" s="737"/>
      <c r="AX39" s="737"/>
      <c r="AY39" s="738"/>
      <c r="AZ39" s="659" t="s">
        <v>241</v>
      </c>
      <c r="BA39" s="660"/>
      <c r="BB39" s="660"/>
      <c r="BC39" s="660"/>
      <c r="BD39" s="695"/>
      <c r="BE39" s="695"/>
      <c r="BF39" s="718"/>
      <c r="BG39" s="750" t="s">
        <v>341</v>
      </c>
      <c r="BH39" s="751"/>
      <c r="BI39" s="751"/>
      <c r="BJ39" s="751"/>
      <c r="BK39" s="751"/>
      <c r="BL39" s="215"/>
      <c r="BM39" s="675" t="s">
        <v>342</v>
      </c>
      <c r="BN39" s="675"/>
      <c r="BO39" s="675"/>
      <c r="BP39" s="675"/>
      <c r="BQ39" s="675"/>
      <c r="BR39" s="675"/>
      <c r="BS39" s="675"/>
      <c r="BT39" s="675"/>
      <c r="BU39" s="676"/>
      <c r="BV39" s="659">
        <v>87</v>
      </c>
      <c r="BW39" s="660"/>
      <c r="BX39" s="660"/>
      <c r="BY39" s="660"/>
      <c r="BZ39" s="660"/>
      <c r="CA39" s="660"/>
      <c r="CB39" s="669"/>
      <c r="CD39" s="674" t="s">
        <v>343</v>
      </c>
      <c r="CE39" s="675"/>
      <c r="CF39" s="675"/>
      <c r="CG39" s="675"/>
      <c r="CH39" s="675"/>
      <c r="CI39" s="675"/>
      <c r="CJ39" s="675"/>
      <c r="CK39" s="675"/>
      <c r="CL39" s="675"/>
      <c r="CM39" s="675"/>
      <c r="CN39" s="675"/>
      <c r="CO39" s="675"/>
      <c r="CP39" s="675"/>
      <c r="CQ39" s="676"/>
      <c r="CR39" s="659">
        <v>471194</v>
      </c>
      <c r="CS39" s="695"/>
      <c r="CT39" s="695"/>
      <c r="CU39" s="695"/>
      <c r="CV39" s="695"/>
      <c r="CW39" s="695"/>
      <c r="CX39" s="695"/>
      <c r="CY39" s="696"/>
      <c r="CZ39" s="664">
        <v>15</v>
      </c>
      <c r="DA39" s="693"/>
      <c r="DB39" s="693"/>
      <c r="DC39" s="697"/>
      <c r="DD39" s="668">
        <v>424538</v>
      </c>
      <c r="DE39" s="695"/>
      <c r="DF39" s="695"/>
      <c r="DG39" s="695"/>
      <c r="DH39" s="695"/>
      <c r="DI39" s="695"/>
      <c r="DJ39" s="695"/>
      <c r="DK39" s="696"/>
      <c r="DL39" s="668" t="s">
        <v>241</v>
      </c>
      <c r="DM39" s="695"/>
      <c r="DN39" s="695"/>
      <c r="DO39" s="695"/>
      <c r="DP39" s="695"/>
      <c r="DQ39" s="695"/>
      <c r="DR39" s="695"/>
      <c r="DS39" s="695"/>
      <c r="DT39" s="695"/>
      <c r="DU39" s="695"/>
      <c r="DV39" s="696"/>
      <c r="DW39" s="664" t="s">
        <v>241</v>
      </c>
      <c r="DX39" s="693"/>
      <c r="DY39" s="693"/>
      <c r="DZ39" s="693"/>
      <c r="EA39" s="693"/>
      <c r="EB39" s="693"/>
      <c r="EC39" s="694"/>
    </row>
    <row r="40" spans="2:133" ht="11.25" customHeight="1" x14ac:dyDescent="0.15">
      <c r="AQ40" s="736" t="s">
        <v>344</v>
      </c>
      <c r="AR40" s="737"/>
      <c r="AS40" s="737"/>
      <c r="AT40" s="737"/>
      <c r="AU40" s="737"/>
      <c r="AV40" s="737"/>
      <c r="AW40" s="737"/>
      <c r="AX40" s="737"/>
      <c r="AY40" s="738"/>
      <c r="AZ40" s="659">
        <v>25514</v>
      </c>
      <c r="BA40" s="660"/>
      <c r="BB40" s="660"/>
      <c r="BC40" s="660"/>
      <c r="BD40" s="695"/>
      <c r="BE40" s="695"/>
      <c r="BF40" s="718"/>
      <c r="BG40" s="750"/>
      <c r="BH40" s="751"/>
      <c r="BI40" s="751"/>
      <c r="BJ40" s="751"/>
      <c r="BK40" s="751"/>
      <c r="BL40" s="215"/>
      <c r="BM40" s="675" t="s">
        <v>345</v>
      </c>
      <c r="BN40" s="675"/>
      <c r="BO40" s="675"/>
      <c r="BP40" s="675"/>
      <c r="BQ40" s="675"/>
      <c r="BR40" s="675"/>
      <c r="BS40" s="675"/>
      <c r="BT40" s="675"/>
      <c r="BU40" s="676"/>
      <c r="BV40" s="659">
        <v>320</v>
      </c>
      <c r="BW40" s="660"/>
      <c r="BX40" s="660"/>
      <c r="BY40" s="660"/>
      <c r="BZ40" s="660"/>
      <c r="CA40" s="660"/>
      <c r="CB40" s="669"/>
      <c r="CD40" s="674" t="s">
        <v>346</v>
      </c>
      <c r="CE40" s="675"/>
      <c r="CF40" s="675"/>
      <c r="CG40" s="675"/>
      <c r="CH40" s="675"/>
      <c r="CI40" s="675"/>
      <c r="CJ40" s="675"/>
      <c r="CK40" s="675"/>
      <c r="CL40" s="675"/>
      <c r="CM40" s="675"/>
      <c r="CN40" s="675"/>
      <c r="CO40" s="675"/>
      <c r="CP40" s="675"/>
      <c r="CQ40" s="676"/>
      <c r="CR40" s="659">
        <v>30000</v>
      </c>
      <c r="CS40" s="660"/>
      <c r="CT40" s="660"/>
      <c r="CU40" s="660"/>
      <c r="CV40" s="660"/>
      <c r="CW40" s="660"/>
      <c r="CX40" s="660"/>
      <c r="CY40" s="661"/>
      <c r="CZ40" s="664">
        <v>1</v>
      </c>
      <c r="DA40" s="693"/>
      <c r="DB40" s="693"/>
      <c r="DC40" s="697"/>
      <c r="DD40" s="668" t="s">
        <v>173</v>
      </c>
      <c r="DE40" s="660"/>
      <c r="DF40" s="660"/>
      <c r="DG40" s="660"/>
      <c r="DH40" s="660"/>
      <c r="DI40" s="660"/>
      <c r="DJ40" s="660"/>
      <c r="DK40" s="661"/>
      <c r="DL40" s="668" t="s">
        <v>241</v>
      </c>
      <c r="DM40" s="660"/>
      <c r="DN40" s="660"/>
      <c r="DO40" s="660"/>
      <c r="DP40" s="660"/>
      <c r="DQ40" s="660"/>
      <c r="DR40" s="660"/>
      <c r="DS40" s="660"/>
      <c r="DT40" s="660"/>
      <c r="DU40" s="660"/>
      <c r="DV40" s="661"/>
      <c r="DW40" s="664" t="s">
        <v>232</v>
      </c>
      <c r="DX40" s="693"/>
      <c r="DY40" s="693"/>
      <c r="DZ40" s="693"/>
      <c r="EA40" s="693"/>
      <c r="EB40" s="693"/>
      <c r="EC40" s="694"/>
    </row>
    <row r="41" spans="2:133" ht="11.25" customHeight="1" x14ac:dyDescent="0.15">
      <c r="AQ41" s="746" t="s">
        <v>347</v>
      </c>
      <c r="AR41" s="747"/>
      <c r="AS41" s="747"/>
      <c r="AT41" s="747"/>
      <c r="AU41" s="747"/>
      <c r="AV41" s="747"/>
      <c r="AW41" s="747"/>
      <c r="AX41" s="747"/>
      <c r="AY41" s="748"/>
      <c r="AZ41" s="739">
        <v>48476</v>
      </c>
      <c r="BA41" s="740"/>
      <c r="BB41" s="740"/>
      <c r="BC41" s="740"/>
      <c r="BD41" s="729"/>
      <c r="BE41" s="729"/>
      <c r="BF41" s="731"/>
      <c r="BG41" s="752"/>
      <c r="BH41" s="753"/>
      <c r="BI41" s="753"/>
      <c r="BJ41" s="753"/>
      <c r="BK41" s="753"/>
      <c r="BL41" s="216"/>
      <c r="BM41" s="684" t="s">
        <v>348</v>
      </c>
      <c r="BN41" s="684"/>
      <c r="BO41" s="684"/>
      <c r="BP41" s="684"/>
      <c r="BQ41" s="684"/>
      <c r="BR41" s="684"/>
      <c r="BS41" s="684"/>
      <c r="BT41" s="684"/>
      <c r="BU41" s="685"/>
      <c r="BV41" s="739">
        <v>360</v>
      </c>
      <c r="BW41" s="740"/>
      <c r="BX41" s="740"/>
      <c r="BY41" s="740"/>
      <c r="BZ41" s="740"/>
      <c r="CA41" s="740"/>
      <c r="CB41" s="749"/>
      <c r="CD41" s="674" t="s">
        <v>349</v>
      </c>
      <c r="CE41" s="675"/>
      <c r="CF41" s="675"/>
      <c r="CG41" s="675"/>
      <c r="CH41" s="675"/>
      <c r="CI41" s="675"/>
      <c r="CJ41" s="675"/>
      <c r="CK41" s="675"/>
      <c r="CL41" s="675"/>
      <c r="CM41" s="675"/>
      <c r="CN41" s="675"/>
      <c r="CO41" s="675"/>
      <c r="CP41" s="675"/>
      <c r="CQ41" s="676"/>
      <c r="CR41" s="659" t="s">
        <v>241</v>
      </c>
      <c r="CS41" s="695"/>
      <c r="CT41" s="695"/>
      <c r="CU41" s="695"/>
      <c r="CV41" s="695"/>
      <c r="CW41" s="695"/>
      <c r="CX41" s="695"/>
      <c r="CY41" s="696"/>
      <c r="CZ41" s="664" t="s">
        <v>241</v>
      </c>
      <c r="DA41" s="693"/>
      <c r="DB41" s="693"/>
      <c r="DC41" s="697"/>
      <c r="DD41" s="668" t="s">
        <v>232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350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351</v>
      </c>
      <c r="CE42" s="657"/>
      <c r="CF42" s="657"/>
      <c r="CG42" s="657"/>
      <c r="CH42" s="657"/>
      <c r="CI42" s="657"/>
      <c r="CJ42" s="657"/>
      <c r="CK42" s="657"/>
      <c r="CL42" s="657"/>
      <c r="CM42" s="657"/>
      <c r="CN42" s="657"/>
      <c r="CO42" s="657"/>
      <c r="CP42" s="657"/>
      <c r="CQ42" s="658"/>
      <c r="CR42" s="659">
        <v>879426</v>
      </c>
      <c r="CS42" s="660"/>
      <c r="CT42" s="660"/>
      <c r="CU42" s="660"/>
      <c r="CV42" s="660"/>
      <c r="CW42" s="660"/>
      <c r="CX42" s="660"/>
      <c r="CY42" s="661"/>
      <c r="CZ42" s="664">
        <v>27.9</v>
      </c>
      <c r="DA42" s="665"/>
      <c r="DB42" s="665"/>
      <c r="DC42" s="760"/>
      <c r="DD42" s="668">
        <v>57470</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352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353</v>
      </c>
      <c r="CE43" s="657"/>
      <c r="CF43" s="657"/>
      <c r="CG43" s="657"/>
      <c r="CH43" s="657"/>
      <c r="CI43" s="657"/>
      <c r="CJ43" s="657"/>
      <c r="CK43" s="657"/>
      <c r="CL43" s="657"/>
      <c r="CM43" s="657"/>
      <c r="CN43" s="657"/>
      <c r="CO43" s="657"/>
      <c r="CP43" s="657"/>
      <c r="CQ43" s="658"/>
      <c r="CR43" s="659">
        <v>72</v>
      </c>
      <c r="CS43" s="695"/>
      <c r="CT43" s="695"/>
      <c r="CU43" s="695"/>
      <c r="CV43" s="695"/>
      <c r="CW43" s="695"/>
      <c r="CX43" s="695"/>
      <c r="CY43" s="696"/>
      <c r="CZ43" s="664">
        <v>0</v>
      </c>
      <c r="DA43" s="693"/>
      <c r="DB43" s="693"/>
      <c r="DC43" s="697"/>
      <c r="DD43" s="668" t="s">
        <v>241</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354</v>
      </c>
      <c r="CD44" s="771" t="s">
        <v>306</v>
      </c>
      <c r="CE44" s="772"/>
      <c r="CF44" s="656" t="s">
        <v>355</v>
      </c>
      <c r="CG44" s="657"/>
      <c r="CH44" s="657"/>
      <c r="CI44" s="657"/>
      <c r="CJ44" s="657"/>
      <c r="CK44" s="657"/>
      <c r="CL44" s="657"/>
      <c r="CM44" s="657"/>
      <c r="CN44" s="657"/>
      <c r="CO44" s="657"/>
      <c r="CP44" s="657"/>
      <c r="CQ44" s="658"/>
      <c r="CR44" s="659">
        <v>879426</v>
      </c>
      <c r="CS44" s="660"/>
      <c r="CT44" s="660"/>
      <c r="CU44" s="660"/>
      <c r="CV44" s="660"/>
      <c r="CW44" s="660"/>
      <c r="CX44" s="660"/>
      <c r="CY44" s="661"/>
      <c r="CZ44" s="664">
        <v>27.9</v>
      </c>
      <c r="DA44" s="665"/>
      <c r="DB44" s="665"/>
      <c r="DC44" s="760"/>
      <c r="DD44" s="668">
        <v>57470</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356</v>
      </c>
      <c r="CG45" s="657"/>
      <c r="CH45" s="657"/>
      <c r="CI45" s="657"/>
      <c r="CJ45" s="657"/>
      <c r="CK45" s="657"/>
      <c r="CL45" s="657"/>
      <c r="CM45" s="657"/>
      <c r="CN45" s="657"/>
      <c r="CO45" s="657"/>
      <c r="CP45" s="657"/>
      <c r="CQ45" s="658"/>
      <c r="CR45" s="659">
        <v>502597</v>
      </c>
      <c r="CS45" s="695"/>
      <c r="CT45" s="695"/>
      <c r="CU45" s="695"/>
      <c r="CV45" s="695"/>
      <c r="CW45" s="695"/>
      <c r="CX45" s="695"/>
      <c r="CY45" s="696"/>
      <c r="CZ45" s="664">
        <v>16</v>
      </c>
      <c r="DA45" s="693"/>
      <c r="DB45" s="693"/>
      <c r="DC45" s="697"/>
      <c r="DD45" s="668">
        <v>26001</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357</v>
      </c>
      <c r="CG46" s="657"/>
      <c r="CH46" s="657"/>
      <c r="CI46" s="657"/>
      <c r="CJ46" s="657"/>
      <c r="CK46" s="657"/>
      <c r="CL46" s="657"/>
      <c r="CM46" s="657"/>
      <c r="CN46" s="657"/>
      <c r="CO46" s="657"/>
      <c r="CP46" s="657"/>
      <c r="CQ46" s="658"/>
      <c r="CR46" s="659">
        <v>376829</v>
      </c>
      <c r="CS46" s="660"/>
      <c r="CT46" s="660"/>
      <c r="CU46" s="660"/>
      <c r="CV46" s="660"/>
      <c r="CW46" s="660"/>
      <c r="CX46" s="660"/>
      <c r="CY46" s="661"/>
      <c r="CZ46" s="664">
        <v>12</v>
      </c>
      <c r="DA46" s="665"/>
      <c r="DB46" s="665"/>
      <c r="DC46" s="760"/>
      <c r="DD46" s="668">
        <v>31469</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358</v>
      </c>
      <c r="CG47" s="657"/>
      <c r="CH47" s="657"/>
      <c r="CI47" s="657"/>
      <c r="CJ47" s="657"/>
      <c r="CK47" s="657"/>
      <c r="CL47" s="657"/>
      <c r="CM47" s="657"/>
      <c r="CN47" s="657"/>
      <c r="CO47" s="657"/>
      <c r="CP47" s="657"/>
      <c r="CQ47" s="658"/>
      <c r="CR47" s="659" t="s">
        <v>232</v>
      </c>
      <c r="CS47" s="695"/>
      <c r="CT47" s="695"/>
      <c r="CU47" s="695"/>
      <c r="CV47" s="695"/>
      <c r="CW47" s="695"/>
      <c r="CX47" s="695"/>
      <c r="CY47" s="696"/>
      <c r="CZ47" s="664" t="s">
        <v>241</v>
      </c>
      <c r="DA47" s="693"/>
      <c r="DB47" s="693"/>
      <c r="DC47" s="697"/>
      <c r="DD47" s="668" t="s">
        <v>241</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359</v>
      </c>
      <c r="CG48" s="657"/>
      <c r="CH48" s="657"/>
      <c r="CI48" s="657"/>
      <c r="CJ48" s="657"/>
      <c r="CK48" s="657"/>
      <c r="CL48" s="657"/>
      <c r="CM48" s="657"/>
      <c r="CN48" s="657"/>
      <c r="CO48" s="657"/>
      <c r="CP48" s="657"/>
      <c r="CQ48" s="658"/>
      <c r="CR48" s="659" t="s">
        <v>241</v>
      </c>
      <c r="CS48" s="660"/>
      <c r="CT48" s="660"/>
      <c r="CU48" s="660"/>
      <c r="CV48" s="660"/>
      <c r="CW48" s="660"/>
      <c r="CX48" s="660"/>
      <c r="CY48" s="661"/>
      <c r="CZ48" s="664" t="s">
        <v>232</v>
      </c>
      <c r="DA48" s="665"/>
      <c r="DB48" s="665"/>
      <c r="DC48" s="760"/>
      <c r="DD48" s="668" t="s">
        <v>232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360</v>
      </c>
      <c r="CE49" s="705"/>
      <c r="CF49" s="705"/>
      <c r="CG49" s="705"/>
      <c r="CH49" s="705"/>
      <c r="CI49" s="705"/>
      <c r="CJ49" s="705"/>
      <c r="CK49" s="705"/>
      <c r="CL49" s="705"/>
      <c r="CM49" s="705"/>
      <c r="CN49" s="705"/>
      <c r="CO49" s="705"/>
      <c r="CP49" s="705"/>
      <c r="CQ49" s="706"/>
      <c r="CR49" s="739">
        <v>3150883</v>
      </c>
      <c r="CS49" s="729"/>
      <c r="CT49" s="729"/>
      <c r="CU49" s="729"/>
      <c r="CV49" s="729"/>
      <c r="CW49" s="729"/>
      <c r="CX49" s="729"/>
      <c r="CY49" s="761"/>
      <c r="CZ49" s="744">
        <v>100</v>
      </c>
      <c r="DA49" s="762"/>
      <c r="DB49" s="762"/>
      <c r="DC49" s="763"/>
      <c r="DD49" s="764">
        <v>1782092</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TMkta16cfxsuLscTvJGmZ+CWAM2yGNxIwpcC75K+4UkImNPcG9MJ1JpX8PxO+3jRQ/dcRRqbDv89d1SqofXvjA==" saltValue="JhwOfbVITj1wBBhPCa2mM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362</v>
      </c>
      <c r="DK2" s="807"/>
      <c r="DL2" s="807"/>
      <c r="DM2" s="807"/>
      <c r="DN2" s="807"/>
      <c r="DO2" s="808"/>
      <c r="DP2" s="229"/>
      <c r="DQ2" s="806" t="s">
        <v>363</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364</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366</v>
      </c>
      <c r="B5" s="801"/>
      <c r="C5" s="801"/>
      <c r="D5" s="801"/>
      <c r="E5" s="801"/>
      <c r="F5" s="801"/>
      <c r="G5" s="801"/>
      <c r="H5" s="801"/>
      <c r="I5" s="801"/>
      <c r="J5" s="801"/>
      <c r="K5" s="801"/>
      <c r="L5" s="801"/>
      <c r="M5" s="801"/>
      <c r="N5" s="801"/>
      <c r="O5" s="801"/>
      <c r="P5" s="802"/>
      <c r="Q5" s="777" t="s">
        <v>367</v>
      </c>
      <c r="R5" s="778"/>
      <c r="S5" s="778"/>
      <c r="T5" s="778"/>
      <c r="U5" s="779"/>
      <c r="V5" s="777" t="s">
        <v>368</v>
      </c>
      <c r="W5" s="778"/>
      <c r="X5" s="778"/>
      <c r="Y5" s="778"/>
      <c r="Z5" s="779"/>
      <c r="AA5" s="777" t="s">
        <v>369</v>
      </c>
      <c r="AB5" s="778"/>
      <c r="AC5" s="778"/>
      <c r="AD5" s="778"/>
      <c r="AE5" s="778"/>
      <c r="AF5" s="810" t="s">
        <v>370</v>
      </c>
      <c r="AG5" s="778"/>
      <c r="AH5" s="778"/>
      <c r="AI5" s="778"/>
      <c r="AJ5" s="789"/>
      <c r="AK5" s="778" t="s">
        <v>371</v>
      </c>
      <c r="AL5" s="778"/>
      <c r="AM5" s="778"/>
      <c r="AN5" s="778"/>
      <c r="AO5" s="779"/>
      <c r="AP5" s="777" t="s">
        <v>372</v>
      </c>
      <c r="AQ5" s="778"/>
      <c r="AR5" s="778"/>
      <c r="AS5" s="778"/>
      <c r="AT5" s="779"/>
      <c r="AU5" s="777" t="s">
        <v>373</v>
      </c>
      <c r="AV5" s="778"/>
      <c r="AW5" s="778"/>
      <c r="AX5" s="778"/>
      <c r="AY5" s="789"/>
      <c r="AZ5" s="236"/>
      <c r="BA5" s="236"/>
      <c r="BB5" s="236"/>
      <c r="BC5" s="236"/>
      <c r="BD5" s="236"/>
      <c r="BE5" s="237"/>
      <c r="BF5" s="237"/>
      <c r="BG5" s="237"/>
      <c r="BH5" s="237"/>
      <c r="BI5" s="237"/>
      <c r="BJ5" s="237"/>
      <c r="BK5" s="237"/>
      <c r="BL5" s="237"/>
      <c r="BM5" s="237"/>
      <c r="BN5" s="237"/>
      <c r="BO5" s="237"/>
      <c r="BP5" s="237"/>
      <c r="BQ5" s="800" t="s">
        <v>374</v>
      </c>
      <c r="BR5" s="801"/>
      <c r="BS5" s="801"/>
      <c r="BT5" s="801"/>
      <c r="BU5" s="801"/>
      <c r="BV5" s="801"/>
      <c r="BW5" s="801"/>
      <c r="BX5" s="801"/>
      <c r="BY5" s="801"/>
      <c r="BZ5" s="801"/>
      <c r="CA5" s="801"/>
      <c r="CB5" s="801"/>
      <c r="CC5" s="801"/>
      <c r="CD5" s="801"/>
      <c r="CE5" s="801"/>
      <c r="CF5" s="801"/>
      <c r="CG5" s="802"/>
      <c r="CH5" s="777" t="s">
        <v>375</v>
      </c>
      <c r="CI5" s="778"/>
      <c r="CJ5" s="778"/>
      <c r="CK5" s="778"/>
      <c r="CL5" s="779"/>
      <c r="CM5" s="777" t="s">
        <v>376</v>
      </c>
      <c r="CN5" s="778"/>
      <c r="CO5" s="778"/>
      <c r="CP5" s="778"/>
      <c r="CQ5" s="779"/>
      <c r="CR5" s="777" t="s">
        <v>377</v>
      </c>
      <c r="CS5" s="778"/>
      <c r="CT5" s="778"/>
      <c r="CU5" s="778"/>
      <c r="CV5" s="779"/>
      <c r="CW5" s="777" t="s">
        <v>378</v>
      </c>
      <c r="CX5" s="778"/>
      <c r="CY5" s="778"/>
      <c r="CZ5" s="778"/>
      <c r="DA5" s="779"/>
      <c r="DB5" s="777" t="s">
        <v>379</v>
      </c>
      <c r="DC5" s="778"/>
      <c r="DD5" s="778"/>
      <c r="DE5" s="778"/>
      <c r="DF5" s="779"/>
      <c r="DG5" s="783" t="s">
        <v>380</v>
      </c>
      <c r="DH5" s="784"/>
      <c r="DI5" s="784"/>
      <c r="DJ5" s="784"/>
      <c r="DK5" s="785"/>
      <c r="DL5" s="783" t="s">
        <v>381</v>
      </c>
      <c r="DM5" s="784"/>
      <c r="DN5" s="784"/>
      <c r="DO5" s="784"/>
      <c r="DP5" s="785"/>
      <c r="DQ5" s="777" t="s">
        <v>382</v>
      </c>
      <c r="DR5" s="778"/>
      <c r="DS5" s="778"/>
      <c r="DT5" s="778"/>
      <c r="DU5" s="779"/>
      <c r="DV5" s="777" t="s">
        <v>373</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383</v>
      </c>
      <c r="C7" s="792"/>
      <c r="D7" s="792"/>
      <c r="E7" s="792"/>
      <c r="F7" s="792"/>
      <c r="G7" s="792"/>
      <c r="H7" s="792"/>
      <c r="I7" s="792"/>
      <c r="J7" s="792"/>
      <c r="K7" s="792"/>
      <c r="L7" s="792"/>
      <c r="M7" s="792"/>
      <c r="N7" s="792"/>
      <c r="O7" s="792"/>
      <c r="P7" s="793"/>
      <c r="Q7" s="794">
        <v>3274</v>
      </c>
      <c r="R7" s="795"/>
      <c r="S7" s="795"/>
      <c r="T7" s="795"/>
      <c r="U7" s="795"/>
      <c r="V7" s="795">
        <v>3108</v>
      </c>
      <c r="W7" s="795"/>
      <c r="X7" s="795"/>
      <c r="Y7" s="795"/>
      <c r="Z7" s="795"/>
      <c r="AA7" s="795">
        <v>166</v>
      </c>
      <c r="AB7" s="795"/>
      <c r="AC7" s="795"/>
      <c r="AD7" s="795"/>
      <c r="AE7" s="796"/>
      <c r="AF7" s="797">
        <v>164</v>
      </c>
      <c r="AG7" s="798"/>
      <c r="AH7" s="798"/>
      <c r="AI7" s="798"/>
      <c r="AJ7" s="799"/>
      <c r="AK7" s="834">
        <v>0</v>
      </c>
      <c r="AL7" s="835"/>
      <c r="AM7" s="835"/>
      <c r="AN7" s="835"/>
      <c r="AO7" s="835"/>
      <c r="AP7" s="835">
        <v>2423</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t="s">
        <v>384</v>
      </c>
      <c r="C8" s="816"/>
      <c r="D8" s="816"/>
      <c r="E8" s="816"/>
      <c r="F8" s="816"/>
      <c r="G8" s="816"/>
      <c r="H8" s="816"/>
      <c r="I8" s="816"/>
      <c r="J8" s="816"/>
      <c r="K8" s="816"/>
      <c r="L8" s="816"/>
      <c r="M8" s="816"/>
      <c r="N8" s="816"/>
      <c r="O8" s="816"/>
      <c r="P8" s="817"/>
      <c r="Q8" s="818">
        <v>67</v>
      </c>
      <c r="R8" s="819"/>
      <c r="S8" s="819"/>
      <c r="T8" s="819"/>
      <c r="U8" s="819"/>
      <c r="V8" s="819">
        <v>67</v>
      </c>
      <c r="W8" s="819"/>
      <c r="X8" s="819"/>
      <c r="Y8" s="819"/>
      <c r="Z8" s="819"/>
      <c r="AA8" s="819">
        <v>0</v>
      </c>
      <c r="AB8" s="819"/>
      <c r="AC8" s="819"/>
      <c r="AD8" s="819"/>
      <c r="AE8" s="820"/>
      <c r="AF8" s="821">
        <v>0</v>
      </c>
      <c r="AG8" s="822"/>
      <c r="AH8" s="822"/>
      <c r="AI8" s="822"/>
      <c r="AJ8" s="823"/>
      <c r="AK8" s="824">
        <v>0</v>
      </c>
      <c r="AL8" s="825"/>
      <c r="AM8" s="825"/>
      <c r="AN8" s="825"/>
      <c r="AO8" s="825"/>
      <c r="AP8" s="825">
        <v>0</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386</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387</v>
      </c>
      <c r="B23" s="850" t="s">
        <v>388</v>
      </c>
      <c r="C23" s="851"/>
      <c r="D23" s="851"/>
      <c r="E23" s="851"/>
      <c r="F23" s="851"/>
      <c r="G23" s="851"/>
      <c r="H23" s="851"/>
      <c r="I23" s="851"/>
      <c r="J23" s="851"/>
      <c r="K23" s="851"/>
      <c r="L23" s="851"/>
      <c r="M23" s="851"/>
      <c r="N23" s="851"/>
      <c r="O23" s="851"/>
      <c r="P23" s="852"/>
      <c r="Q23" s="853">
        <v>3341</v>
      </c>
      <c r="R23" s="854"/>
      <c r="S23" s="854"/>
      <c r="T23" s="854"/>
      <c r="U23" s="854"/>
      <c r="V23" s="854">
        <v>3175</v>
      </c>
      <c r="W23" s="854"/>
      <c r="X23" s="854"/>
      <c r="Y23" s="854"/>
      <c r="Z23" s="854"/>
      <c r="AA23" s="854">
        <v>166</v>
      </c>
      <c r="AB23" s="854"/>
      <c r="AC23" s="854"/>
      <c r="AD23" s="854"/>
      <c r="AE23" s="855"/>
      <c r="AF23" s="856">
        <v>164</v>
      </c>
      <c r="AG23" s="854"/>
      <c r="AH23" s="854"/>
      <c r="AI23" s="854"/>
      <c r="AJ23" s="857"/>
      <c r="AK23" s="858"/>
      <c r="AL23" s="859"/>
      <c r="AM23" s="859"/>
      <c r="AN23" s="859"/>
      <c r="AO23" s="859"/>
      <c r="AP23" s="854">
        <v>2423</v>
      </c>
      <c r="AQ23" s="854"/>
      <c r="AR23" s="854"/>
      <c r="AS23" s="854"/>
      <c r="AT23" s="854"/>
      <c r="AU23" s="860"/>
      <c r="AV23" s="860"/>
      <c r="AW23" s="860"/>
      <c r="AX23" s="860"/>
      <c r="AY23" s="861"/>
      <c r="AZ23" s="869" t="s">
        <v>389</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390</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391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366</v>
      </c>
      <c r="B26" s="801"/>
      <c r="C26" s="801"/>
      <c r="D26" s="801"/>
      <c r="E26" s="801"/>
      <c r="F26" s="801"/>
      <c r="G26" s="801"/>
      <c r="H26" s="801"/>
      <c r="I26" s="801"/>
      <c r="J26" s="801"/>
      <c r="K26" s="801"/>
      <c r="L26" s="801"/>
      <c r="M26" s="801"/>
      <c r="N26" s="801"/>
      <c r="O26" s="801"/>
      <c r="P26" s="802"/>
      <c r="Q26" s="777" t="s">
        <v>392</v>
      </c>
      <c r="R26" s="778"/>
      <c r="S26" s="778"/>
      <c r="T26" s="778"/>
      <c r="U26" s="779"/>
      <c r="V26" s="777" t="s">
        <v>393</v>
      </c>
      <c r="W26" s="778"/>
      <c r="X26" s="778"/>
      <c r="Y26" s="778"/>
      <c r="Z26" s="779"/>
      <c r="AA26" s="777" t="s">
        <v>394</v>
      </c>
      <c r="AB26" s="778"/>
      <c r="AC26" s="778"/>
      <c r="AD26" s="778"/>
      <c r="AE26" s="778"/>
      <c r="AF26" s="872" t="s">
        <v>395</v>
      </c>
      <c r="AG26" s="873"/>
      <c r="AH26" s="873"/>
      <c r="AI26" s="873"/>
      <c r="AJ26" s="874"/>
      <c r="AK26" s="778" t="s">
        <v>396</v>
      </c>
      <c r="AL26" s="778"/>
      <c r="AM26" s="778"/>
      <c r="AN26" s="778"/>
      <c r="AO26" s="779"/>
      <c r="AP26" s="777" t="s">
        <v>397</v>
      </c>
      <c r="AQ26" s="778"/>
      <c r="AR26" s="778"/>
      <c r="AS26" s="778"/>
      <c r="AT26" s="779"/>
      <c r="AU26" s="777" t="s">
        <v>398</v>
      </c>
      <c r="AV26" s="778"/>
      <c r="AW26" s="778"/>
      <c r="AX26" s="778"/>
      <c r="AY26" s="779"/>
      <c r="AZ26" s="777" t="s">
        <v>399</v>
      </c>
      <c r="BA26" s="778"/>
      <c r="BB26" s="778"/>
      <c r="BC26" s="778"/>
      <c r="BD26" s="779"/>
      <c r="BE26" s="777" t="s">
        <v>373</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400</v>
      </c>
      <c r="C28" s="792"/>
      <c r="D28" s="792"/>
      <c r="E28" s="792"/>
      <c r="F28" s="792"/>
      <c r="G28" s="792"/>
      <c r="H28" s="792"/>
      <c r="I28" s="792"/>
      <c r="J28" s="792"/>
      <c r="K28" s="792"/>
      <c r="L28" s="792"/>
      <c r="M28" s="792"/>
      <c r="N28" s="792"/>
      <c r="O28" s="792"/>
      <c r="P28" s="793"/>
      <c r="Q28" s="882">
        <v>292</v>
      </c>
      <c r="R28" s="883"/>
      <c r="S28" s="883"/>
      <c r="T28" s="883"/>
      <c r="U28" s="883"/>
      <c r="V28" s="883">
        <v>239</v>
      </c>
      <c r="W28" s="883"/>
      <c r="X28" s="883"/>
      <c r="Y28" s="883"/>
      <c r="Z28" s="883"/>
      <c r="AA28" s="883">
        <v>53</v>
      </c>
      <c r="AB28" s="883"/>
      <c r="AC28" s="883"/>
      <c r="AD28" s="883"/>
      <c r="AE28" s="884"/>
      <c r="AF28" s="885">
        <v>53</v>
      </c>
      <c r="AG28" s="883"/>
      <c r="AH28" s="883"/>
      <c r="AI28" s="883"/>
      <c r="AJ28" s="886"/>
      <c r="AK28" s="887">
        <v>19</v>
      </c>
      <c r="AL28" s="878"/>
      <c r="AM28" s="878"/>
      <c r="AN28" s="878"/>
      <c r="AO28" s="878"/>
      <c r="AP28" s="878">
        <v>0</v>
      </c>
      <c r="AQ28" s="878"/>
      <c r="AR28" s="878"/>
      <c r="AS28" s="878"/>
      <c r="AT28" s="878"/>
      <c r="AU28" s="878">
        <v>0</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401</v>
      </c>
      <c r="C29" s="816"/>
      <c r="D29" s="816"/>
      <c r="E29" s="816"/>
      <c r="F29" s="816"/>
      <c r="G29" s="816"/>
      <c r="H29" s="816"/>
      <c r="I29" s="816"/>
      <c r="J29" s="816"/>
      <c r="K29" s="816"/>
      <c r="L29" s="816"/>
      <c r="M29" s="816"/>
      <c r="N29" s="816"/>
      <c r="O29" s="816"/>
      <c r="P29" s="817"/>
      <c r="Q29" s="818">
        <v>61</v>
      </c>
      <c r="R29" s="819"/>
      <c r="S29" s="819"/>
      <c r="T29" s="819"/>
      <c r="U29" s="819"/>
      <c r="V29" s="819">
        <v>60</v>
      </c>
      <c r="W29" s="819"/>
      <c r="X29" s="819"/>
      <c r="Y29" s="819"/>
      <c r="Z29" s="819"/>
      <c r="AA29" s="819">
        <v>1</v>
      </c>
      <c r="AB29" s="819"/>
      <c r="AC29" s="819"/>
      <c r="AD29" s="819"/>
      <c r="AE29" s="820"/>
      <c r="AF29" s="821">
        <v>1</v>
      </c>
      <c r="AG29" s="822"/>
      <c r="AH29" s="822"/>
      <c r="AI29" s="822"/>
      <c r="AJ29" s="823"/>
      <c r="AK29" s="890">
        <v>6</v>
      </c>
      <c r="AL29" s="891"/>
      <c r="AM29" s="891"/>
      <c r="AN29" s="891"/>
      <c r="AO29" s="891"/>
      <c r="AP29" s="891">
        <v>0</v>
      </c>
      <c r="AQ29" s="891"/>
      <c r="AR29" s="891"/>
      <c r="AS29" s="891"/>
      <c r="AT29" s="891"/>
      <c r="AU29" s="891">
        <v>0</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402</v>
      </c>
      <c r="C30" s="816"/>
      <c r="D30" s="816"/>
      <c r="E30" s="816"/>
      <c r="F30" s="816"/>
      <c r="G30" s="816"/>
      <c r="H30" s="816"/>
      <c r="I30" s="816"/>
      <c r="J30" s="816"/>
      <c r="K30" s="816"/>
      <c r="L30" s="816"/>
      <c r="M30" s="816"/>
      <c r="N30" s="816"/>
      <c r="O30" s="816"/>
      <c r="P30" s="817"/>
      <c r="Q30" s="818">
        <v>253</v>
      </c>
      <c r="R30" s="819"/>
      <c r="S30" s="819"/>
      <c r="T30" s="819"/>
      <c r="U30" s="819"/>
      <c r="V30" s="819">
        <v>243</v>
      </c>
      <c r="W30" s="819"/>
      <c r="X30" s="819"/>
      <c r="Y30" s="819"/>
      <c r="Z30" s="819"/>
      <c r="AA30" s="819">
        <v>10</v>
      </c>
      <c r="AB30" s="819"/>
      <c r="AC30" s="819"/>
      <c r="AD30" s="819"/>
      <c r="AE30" s="820"/>
      <c r="AF30" s="821">
        <v>10</v>
      </c>
      <c r="AG30" s="822"/>
      <c r="AH30" s="822"/>
      <c r="AI30" s="822"/>
      <c r="AJ30" s="823"/>
      <c r="AK30" s="890">
        <v>40</v>
      </c>
      <c r="AL30" s="891"/>
      <c r="AM30" s="891"/>
      <c r="AN30" s="891"/>
      <c r="AO30" s="891"/>
      <c r="AP30" s="891">
        <v>0</v>
      </c>
      <c r="AQ30" s="891"/>
      <c r="AR30" s="891"/>
      <c r="AS30" s="891"/>
      <c r="AT30" s="891"/>
      <c r="AU30" s="891">
        <v>0</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403</v>
      </c>
      <c r="C31" s="816"/>
      <c r="D31" s="816"/>
      <c r="E31" s="816"/>
      <c r="F31" s="816"/>
      <c r="G31" s="816"/>
      <c r="H31" s="816"/>
      <c r="I31" s="816"/>
      <c r="J31" s="816"/>
      <c r="K31" s="816"/>
      <c r="L31" s="816"/>
      <c r="M31" s="816"/>
      <c r="N31" s="816"/>
      <c r="O31" s="816"/>
      <c r="P31" s="817"/>
      <c r="Q31" s="818">
        <v>21</v>
      </c>
      <c r="R31" s="819"/>
      <c r="S31" s="819"/>
      <c r="T31" s="819"/>
      <c r="U31" s="819"/>
      <c r="V31" s="819">
        <v>21</v>
      </c>
      <c r="W31" s="819"/>
      <c r="X31" s="819"/>
      <c r="Y31" s="819"/>
      <c r="Z31" s="819"/>
      <c r="AA31" s="819">
        <v>0</v>
      </c>
      <c r="AB31" s="819"/>
      <c r="AC31" s="819"/>
      <c r="AD31" s="819"/>
      <c r="AE31" s="820"/>
      <c r="AF31" s="821">
        <v>0</v>
      </c>
      <c r="AG31" s="822"/>
      <c r="AH31" s="822"/>
      <c r="AI31" s="822"/>
      <c r="AJ31" s="823"/>
      <c r="AK31" s="890">
        <v>8</v>
      </c>
      <c r="AL31" s="891"/>
      <c r="AM31" s="891"/>
      <c r="AN31" s="891"/>
      <c r="AO31" s="891"/>
      <c r="AP31" s="891">
        <v>0</v>
      </c>
      <c r="AQ31" s="891"/>
      <c r="AR31" s="891"/>
      <c r="AS31" s="891"/>
      <c r="AT31" s="891"/>
      <c r="AU31" s="891">
        <v>0</v>
      </c>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404</v>
      </c>
      <c r="C32" s="816"/>
      <c r="D32" s="816"/>
      <c r="E32" s="816"/>
      <c r="F32" s="816"/>
      <c r="G32" s="816"/>
      <c r="H32" s="816"/>
      <c r="I32" s="816"/>
      <c r="J32" s="816"/>
      <c r="K32" s="816"/>
      <c r="L32" s="816"/>
      <c r="M32" s="816"/>
      <c r="N32" s="816"/>
      <c r="O32" s="816"/>
      <c r="P32" s="817"/>
      <c r="Q32" s="818">
        <v>18</v>
      </c>
      <c r="R32" s="819"/>
      <c r="S32" s="819"/>
      <c r="T32" s="819"/>
      <c r="U32" s="819"/>
      <c r="V32" s="819">
        <v>16</v>
      </c>
      <c r="W32" s="819"/>
      <c r="X32" s="819"/>
      <c r="Y32" s="819"/>
      <c r="Z32" s="819"/>
      <c r="AA32" s="819">
        <v>2</v>
      </c>
      <c r="AB32" s="819"/>
      <c r="AC32" s="819"/>
      <c r="AD32" s="819"/>
      <c r="AE32" s="820"/>
      <c r="AF32" s="821">
        <v>2</v>
      </c>
      <c r="AG32" s="822"/>
      <c r="AH32" s="822"/>
      <c r="AI32" s="822"/>
      <c r="AJ32" s="823"/>
      <c r="AK32" s="890">
        <v>0</v>
      </c>
      <c r="AL32" s="891"/>
      <c r="AM32" s="891"/>
      <c r="AN32" s="891"/>
      <c r="AO32" s="891"/>
      <c r="AP32" s="891">
        <v>0</v>
      </c>
      <c r="AQ32" s="891"/>
      <c r="AR32" s="891"/>
      <c r="AS32" s="891"/>
      <c r="AT32" s="891"/>
      <c r="AU32" s="891">
        <v>0</v>
      </c>
      <c r="AV32" s="891"/>
      <c r="AW32" s="891"/>
      <c r="AX32" s="891"/>
      <c r="AY32" s="891"/>
      <c r="AZ32" s="892"/>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405</v>
      </c>
      <c r="C33" s="816"/>
      <c r="D33" s="816"/>
      <c r="E33" s="816"/>
      <c r="F33" s="816"/>
      <c r="G33" s="816"/>
      <c r="H33" s="816"/>
      <c r="I33" s="816"/>
      <c r="J33" s="816"/>
      <c r="K33" s="816"/>
      <c r="L33" s="816"/>
      <c r="M33" s="816"/>
      <c r="N33" s="816"/>
      <c r="O33" s="816"/>
      <c r="P33" s="817"/>
      <c r="Q33" s="818">
        <v>74</v>
      </c>
      <c r="R33" s="819"/>
      <c r="S33" s="819"/>
      <c r="T33" s="819"/>
      <c r="U33" s="819"/>
      <c r="V33" s="819">
        <v>74</v>
      </c>
      <c r="W33" s="819"/>
      <c r="X33" s="819"/>
      <c r="Y33" s="819"/>
      <c r="Z33" s="819"/>
      <c r="AA33" s="819">
        <v>0</v>
      </c>
      <c r="AB33" s="819"/>
      <c r="AC33" s="819"/>
      <c r="AD33" s="819"/>
      <c r="AE33" s="820"/>
      <c r="AF33" s="821">
        <v>0</v>
      </c>
      <c r="AG33" s="822"/>
      <c r="AH33" s="822"/>
      <c r="AI33" s="822"/>
      <c r="AJ33" s="823"/>
      <c r="AK33" s="890">
        <v>32</v>
      </c>
      <c r="AL33" s="891"/>
      <c r="AM33" s="891"/>
      <c r="AN33" s="891"/>
      <c r="AO33" s="891"/>
      <c r="AP33" s="891">
        <v>318</v>
      </c>
      <c r="AQ33" s="891"/>
      <c r="AR33" s="891"/>
      <c r="AS33" s="891"/>
      <c r="AT33" s="891"/>
      <c r="AU33" s="891">
        <v>208</v>
      </c>
      <c r="AV33" s="891"/>
      <c r="AW33" s="891"/>
      <c r="AX33" s="891"/>
      <c r="AY33" s="891"/>
      <c r="AZ33" s="892"/>
      <c r="BA33" s="892"/>
      <c r="BB33" s="892"/>
      <c r="BC33" s="892"/>
      <c r="BD33" s="892"/>
      <c r="BE33" s="888" t="s">
        <v>406</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407</v>
      </c>
      <c r="C34" s="816"/>
      <c r="D34" s="816"/>
      <c r="E34" s="816"/>
      <c r="F34" s="816"/>
      <c r="G34" s="816"/>
      <c r="H34" s="816"/>
      <c r="I34" s="816"/>
      <c r="J34" s="816"/>
      <c r="K34" s="816"/>
      <c r="L34" s="816"/>
      <c r="M34" s="816"/>
      <c r="N34" s="816"/>
      <c r="O34" s="816"/>
      <c r="P34" s="817"/>
      <c r="Q34" s="818">
        <v>78</v>
      </c>
      <c r="R34" s="819"/>
      <c r="S34" s="819"/>
      <c r="T34" s="819"/>
      <c r="U34" s="819"/>
      <c r="V34" s="819">
        <v>77</v>
      </c>
      <c r="W34" s="819"/>
      <c r="X34" s="819"/>
      <c r="Y34" s="819"/>
      <c r="Z34" s="819"/>
      <c r="AA34" s="819">
        <v>1</v>
      </c>
      <c r="AB34" s="819"/>
      <c r="AC34" s="819"/>
      <c r="AD34" s="819"/>
      <c r="AE34" s="820"/>
      <c r="AF34" s="821">
        <v>1</v>
      </c>
      <c r="AG34" s="822"/>
      <c r="AH34" s="822"/>
      <c r="AI34" s="822"/>
      <c r="AJ34" s="823"/>
      <c r="AK34" s="890">
        <v>34</v>
      </c>
      <c r="AL34" s="891"/>
      <c r="AM34" s="891"/>
      <c r="AN34" s="891"/>
      <c r="AO34" s="891"/>
      <c r="AP34" s="891">
        <v>234</v>
      </c>
      <c r="AQ34" s="891"/>
      <c r="AR34" s="891"/>
      <c r="AS34" s="891"/>
      <c r="AT34" s="891"/>
      <c r="AU34" s="891">
        <v>234</v>
      </c>
      <c r="AV34" s="891"/>
      <c r="AW34" s="891"/>
      <c r="AX34" s="891"/>
      <c r="AY34" s="891"/>
      <c r="AZ34" s="892"/>
      <c r="BA34" s="892"/>
      <c r="BB34" s="892"/>
      <c r="BC34" s="892"/>
      <c r="BD34" s="892"/>
      <c r="BE34" s="888" t="s">
        <v>408</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409</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387</v>
      </c>
      <c r="B63" s="850" t="s">
        <v>410</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67</v>
      </c>
      <c r="AG63" s="902"/>
      <c r="AH63" s="902"/>
      <c r="AI63" s="902"/>
      <c r="AJ63" s="903"/>
      <c r="AK63" s="904"/>
      <c r="AL63" s="899"/>
      <c r="AM63" s="899"/>
      <c r="AN63" s="899"/>
      <c r="AO63" s="899"/>
      <c r="AP63" s="902">
        <v>552</v>
      </c>
      <c r="AQ63" s="902"/>
      <c r="AR63" s="902"/>
      <c r="AS63" s="902"/>
      <c r="AT63" s="902"/>
      <c r="AU63" s="902">
        <v>442</v>
      </c>
      <c r="AV63" s="902"/>
      <c r="AW63" s="902"/>
      <c r="AX63" s="902"/>
      <c r="AY63" s="902"/>
      <c r="AZ63" s="906"/>
      <c r="BA63" s="906"/>
      <c r="BB63" s="906"/>
      <c r="BC63" s="906"/>
      <c r="BD63" s="906"/>
      <c r="BE63" s="907"/>
      <c r="BF63" s="907"/>
      <c r="BG63" s="907"/>
      <c r="BH63" s="907"/>
      <c r="BI63" s="908"/>
      <c r="BJ63" s="909" t="s">
        <v>411</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413</v>
      </c>
      <c r="B66" s="801"/>
      <c r="C66" s="801"/>
      <c r="D66" s="801"/>
      <c r="E66" s="801"/>
      <c r="F66" s="801"/>
      <c r="G66" s="801"/>
      <c r="H66" s="801"/>
      <c r="I66" s="801"/>
      <c r="J66" s="801"/>
      <c r="K66" s="801"/>
      <c r="L66" s="801"/>
      <c r="M66" s="801"/>
      <c r="N66" s="801"/>
      <c r="O66" s="801"/>
      <c r="P66" s="802"/>
      <c r="Q66" s="777" t="s">
        <v>414</v>
      </c>
      <c r="R66" s="778"/>
      <c r="S66" s="778"/>
      <c r="T66" s="778"/>
      <c r="U66" s="779"/>
      <c r="V66" s="777" t="s">
        <v>415</v>
      </c>
      <c r="W66" s="778"/>
      <c r="X66" s="778"/>
      <c r="Y66" s="778"/>
      <c r="Z66" s="779"/>
      <c r="AA66" s="777" t="s">
        <v>416</v>
      </c>
      <c r="AB66" s="778"/>
      <c r="AC66" s="778"/>
      <c r="AD66" s="778"/>
      <c r="AE66" s="779"/>
      <c r="AF66" s="912" t="s">
        <v>417</v>
      </c>
      <c r="AG66" s="873"/>
      <c r="AH66" s="873"/>
      <c r="AI66" s="873"/>
      <c r="AJ66" s="913"/>
      <c r="AK66" s="777" t="s">
        <v>418</v>
      </c>
      <c r="AL66" s="801"/>
      <c r="AM66" s="801"/>
      <c r="AN66" s="801"/>
      <c r="AO66" s="802"/>
      <c r="AP66" s="777" t="s">
        <v>419</v>
      </c>
      <c r="AQ66" s="778"/>
      <c r="AR66" s="778"/>
      <c r="AS66" s="778"/>
      <c r="AT66" s="779"/>
      <c r="AU66" s="777" t="s">
        <v>420</v>
      </c>
      <c r="AV66" s="778"/>
      <c r="AW66" s="778"/>
      <c r="AX66" s="778"/>
      <c r="AY66" s="779"/>
      <c r="AZ66" s="777" t="s">
        <v>373</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579</v>
      </c>
      <c r="C68" s="930"/>
      <c r="D68" s="930"/>
      <c r="E68" s="930"/>
      <c r="F68" s="930"/>
      <c r="G68" s="930"/>
      <c r="H68" s="930"/>
      <c r="I68" s="930"/>
      <c r="J68" s="930"/>
      <c r="K68" s="930"/>
      <c r="L68" s="930"/>
      <c r="M68" s="930"/>
      <c r="N68" s="930"/>
      <c r="O68" s="930"/>
      <c r="P68" s="931"/>
      <c r="Q68" s="932">
        <v>346</v>
      </c>
      <c r="R68" s="926"/>
      <c r="S68" s="926"/>
      <c r="T68" s="926"/>
      <c r="U68" s="926"/>
      <c r="V68" s="926">
        <v>345</v>
      </c>
      <c r="W68" s="926"/>
      <c r="X68" s="926"/>
      <c r="Y68" s="926"/>
      <c r="Z68" s="926"/>
      <c r="AA68" s="926">
        <v>1</v>
      </c>
      <c r="AB68" s="926"/>
      <c r="AC68" s="926"/>
      <c r="AD68" s="926"/>
      <c r="AE68" s="926"/>
      <c r="AF68" s="926">
        <v>335</v>
      </c>
      <c r="AG68" s="926"/>
      <c r="AH68" s="926"/>
      <c r="AI68" s="926"/>
      <c r="AJ68" s="926"/>
      <c r="AK68" s="926">
        <v>0</v>
      </c>
      <c r="AL68" s="926"/>
      <c r="AM68" s="926"/>
      <c r="AN68" s="926"/>
      <c r="AO68" s="926"/>
      <c r="AP68" s="926">
        <v>0</v>
      </c>
      <c r="AQ68" s="926"/>
      <c r="AR68" s="926"/>
      <c r="AS68" s="926"/>
      <c r="AT68" s="926"/>
      <c r="AU68" s="926">
        <v>0</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580</v>
      </c>
      <c r="C69" s="934"/>
      <c r="D69" s="934"/>
      <c r="E69" s="934"/>
      <c r="F69" s="934"/>
      <c r="G69" s="934"/>
      <c r="H69" s="934"/>
      <c r="I69" s="934"/>
      <c r="J69" s="934"/>
      <c r="K69" s="934"/>
      <c r="L69" s="934"/>
      <c r="M69" s="934"/>
      <c r="N69" s="934"/>
      <c r="O69" s="934"/>
      <c r="P69" s="935"/>
      <c r="Q69" s="936">
        <v>80</v>
      </c>
      <c r="R69" s="891"/>
      <c r="S69" s="891"/>
      <c r="T69" s="891"/>
      <c r="U69" s="891"/>
      <c r="V69" s="891">
        <v>77</v>
      </c>
      <c r="W69" s="891"/>
      <c r="X69" s="891"/>
      <c r="Y69" s="891"/>
      <c r="Z69" s="891"/>
      <c r="AA69" s="891">
        <v>3</v>
      </c>
      <c r="AB69" s="891"/>
      <c r="AC69" s="891"/>
      <c r="AD69" s="891"/>
      <c r="AE69" s="891"/>
      <c r="AF69" s="891">
        <v>3</v>
      </c>
      <c r="AG69" s="891"/>
      <c r="AH69" s="891"/>
      <c r="AI69" s="891"/>
      <c r="AJ69" s="891"/>
      <c r="AK69" s="891">
        <v>0</v>
      </c>
      <c r="AL69" s="891"/>
      <c r="AM69" s="891"/>
      <c r="AN69" s="891"/>
      <c r="AO69" s="891"/>
      <c r="AP69" s="891">
        <v>21</v>
      </c>
      <c r="AQ69" s="891"/>
      <c r="AR69" s="891"/>
      <c r="AS69" s="891"/>
      <c r="AT69" s="891"/>
      <c r="AU69" s="891">
        <v>0</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581</v>
      </c>
      <c r="C70" s="934"/>
      <c r="D70" s="934"/>
      <c r="E70" s="934"/>
      <c r="F70" s="934"/>
      <c r="G70" s="934"/>
      <c r="H70" s="934"/>
      <c r="I70" s="934"/>
      <c r="J70" s="934"/>
      <c r="K70" s="934"/>
      <c r="L70" s="934"/>
      <c r="M70" s="934"/>
      <c r="N70" s="934"/>
      <c r="O70" s="934"/>
      <c r="P70" s="935"/>
      <c r="Q70" s="936">
        <v>118</v>
      </c>
      <c r="R70" s="891"/>
      <c r="S70" s="891"/>
      <c r="T70" s="891"/>
      <c r="U70" s="891"/>
      <c r="V70" s="891">
        <v>116</v>
      </c>
      <c r="W70" s="891"/>
      <c r="X70" s="891"/>
      <c r="Y70" s="891"/>
      <c r="Z70" s="891"/>
      <c r="AA70" s="891">
        <v>1</v>
      </c>
      <c r="AB70" s="891"/>
      <c r="AC70" s="891"/>
      <c r="AD70" s="891"/>
      <c r="AE70" s="891"/>
      <c r="AF70" s="891">
        <v>1</v>
      </c>
      <c r="AG70" s="891"/>
      <c r="AH70" s="891"/>
      <c r="AI70" s="891"/>
      <c r="AJ70" s="891"/>
      <c r="AK70" s="891">
        <v>11</v>
      </c>
      <c r="AL70" s="891"/>
      <c r="AM70" s="891"/>
      <c r="AN70" s="891"/>
      <c r="AO70" s="891"/>
      <c r="AP70" s="891">
        <v>314</v>
      </c>
      <c r="AQ70" s="891"/>
      <c r="AR70" s="891"/>
      <c r="AS70" s="891"/>
      <c r="AT70" s="891"/>
      <c r="AU70" s="891">
        <v>0</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582</v>
      </c>
      <c r="C71" s="934"/>
      <c r="D71" s="934"/>
      <c r="E71" s="934"/>
      <c r="F71" s="934"/>
      <c r="G71" s="934"/>
      <c r="H71" s="934"/>
      <c r="I71" s="934"/>
      <c r="J71" s="934"/>
      <c r="K71" s="934"/>
      <c r="L71" s="934"/>
      <c r="M71" s="934"/>
      <c r="N71" s="934"/>
      <c r="O71" s="934"/>
      <c r="P71" s="935"/>
      <c r="Q71" s="936">
        <v>22</v>
      </c>
      <c r="R71" s="891"/>
      <c r="S71" s="891"/>
      <c r="T71" s="891"/>
      <c r="U71" s="891"/>
      <c r="V71" s="891">
        <v>22</v>
      </c>
      <c r="W71" s="891"/>
      <c r="X71" s="891"/>
      <c r="Y71" s="891"/>
      <c r="Z71" s="891"/>
      <c r="AA71" s="891">
        <v>0</v>
      </c>
      <c r="AB71" s="891"/>
      <c r="AC71" s="891"/>
      <c r="AD71" s="891"/>
      <c r="AE71" s="891"/>
      <c r="AF71" s="891">
        <v>0</v>
      </c>
      <c r="AG71" s="891"/>
      <c r="AH71" s="891"/>
      <c r="AI71" s="891"/>
      <c r="AJ71" s="891"/>
      <c r="AK71" s="891">
        <v>3</v>
      </c>
      <c r="AL71" s="891"/>
      <c r="AM71" s="891"/>
      <c r="AN71" s="891"/>
      <c r="AO71" s="891"/>
      <c r="AP71" s="891">
        <v>0</v>
      </c>
      <c r="AQ71" s="891"/>
      <c r="AR71" s="891"/>
      <c r="AS71" s="891"/>
      <c r="AT71" s="891"/>
      <c r="AU71" s="891">
        <v>0</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583</v>
      </c>
      <c r="C72" s="934"/>
      <c r="D72" s="934"/>
      <c r="E72" s="934"/>
      <c r="F72" s="934"/>
      <c r="G72" s="934"/>
      <c r="H72" s="934"/>
      <c r="I72" s="934"/>
      <c r="J72" s="934"/>
      <c r="K72" s="934"/>
      <c r="L72" s="934"/>
      <c r="M72" s="934"/>
      <c r="N72" s="934"/>
      <c r="O72" s="934"/>
      <c r="P72" s="935"/>
      <c r="Q72" s="936">
        <v>119</v>
      </c>
      <c r="R72" s="891"/>
      <c r="S72" s="891"/>
      <c r="T72" s="891"/>
      <c r="U72" s="891"/>
      <c r="V72" s="891">
        <v>106</v>
      </c>
      <c r="W72" s="891"/>
      <c r="X72" s="891"/>
      <c r="Y72" s="891"/>
      <c r="Z72" s="891"/>
      <c r="AA72" s="891">
        <v>13</v>
      </c>
      <c r="AB72" s="891"/>
      <c r="AC72" s="891"/>
      <c r="AD72" s="891"/>
      <c r="AE72" s="891"/>
      <c r="AF72" s="891">
        <v>13</v>
      </c>
      <c r="AG72" s="891"/>
      <c r="AH72" s="891"/>
      <c r="AI72" s="891"/>
      <c r="AJ72" s="891"/>
      <c r="AK72" s="891">
        <v>0</v>
      </c>
      <c r="AL72" s="891"/>
      <c r="AM72" s="891"/>
      <c r="AN72" s="891"/>
      <c r="AO72" s="891"/>
      <c r="AP72" s="891">
        <v>0</v>
      </c>
      <c r="AQ72" s="891"/>
      <c r="AR72" s="891"/>
      <c r="AS72" s="891"/>
      <c r="AT72" s="891"/>
      <c r="AU72" s="891">
        <v>0</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387</v>
      </c>
      <c r="B88" s="850" t="s">
        <v>421</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352</v>
      </c>
      <c r="AG88" s="902"/>
      <c r="AH88" s="902"/>
      <c r="AI88" s="902"/>
      <c r="AJ88" s="902"/>
      <c r="AK88" s="899"/>
      <c r="AL88" s="899"/>
      <c r="AM88" s="899"/>
      <c r="AN88" s="899"/>
      <c r="AO88" s="899"/>
      <c r="AP88" s="902">
        <v>335</v>
      </c>
      <c r="AQ88" s="902"/>
      <c r="AR88" s="902"/>
      <c r="AS88" s="902"/>
      <c r="AT88" s="902"/>
      <c r="AU88" s="902">
        <v>0</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387</v>
      </c>
      <c r="BR102" s="850" t="s">
        <v>422</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423</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424</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427</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428</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429</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430</v>
      </c>
      <c r="AB109" s="955"/>
      <c r="AC109" s="955"/>
      <c r="AD109" s="955"/>
      <c r="AE109" s="956"/>
      <c r="AF109" s="954" t="s">
        <v>305</v>
      </c>
      <c r="AG109" s="955"/>
      <c r="AH109" s="955"/>
      <c r="AI109" s="955"/>
      <c r="AJ109" s="956"/>
      <c r="AK109" s="954" t="s">
        <v>304</v>
      </c>
      <c r="AL109" s="955"/>
      <c r="AM109" s="955"/>
      <c r="AN109" s="955"/>
      <c r="AO109" s="956"/>
      <c r="AP109" s="954" t="s">
        <v>431</v>
      </c>
      <c r="AQ109" s="955"/>
      <c r="AR109" s="955"/>
      <c r="AS109" s="955"/>
      <c r="AT109" s="957"/>
      <c r="AU109" s="974" t="s">
        <v>429</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430</v>
      </c>
      <c r="BR109" s="955"/>
      <c r="BS109" s="955"/>
      <c r="BT109" s="955"/>
      <c r="BU109" s="956"/>
      <c r="BV109" s="954" t="s">
        <v>305</v>
      </c>
      <c r="BW109" s="955"/>
      <c r="BX109" s="955"/>
      <c r="BY109" s="955"/>
      <c r="BZ109" s="956"/>
      <c r="CA109" s="954" t="s">
        <v>304</v>
      </c>
      <c r="CB109" s="955"/>
      <c r="CC109" s="955"/>
      <c r="CD109" s="955"/>
      <c r="CE109" s="956"/>
      <c r="CF109" s="975" t="s">
        <v>431</v>
      </c>
      <c r="CG109" s="975"/>
      <c r="CH109" s="975"/>
      <c r="CI109" s="975"/>
      <c r="CJ109" s="975"/>
      <c r="CK109" s="954" t="s">
        <v>432</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430</v>
      </c>
      <c r="DH109" s="955"/>
      <c r="DI109" s="955"/>
      <c r="DJ109" s="955"/>
      <c r="DK109" s="956"/>
      <c r="DL109" s="954" t="s">
        <v>305</v>
      </c>
      <c r="DM109" s="955"/>
      <c r="DN109" s="955"/>
      <c r="DO109" s="955"/>
      <c r="DP109" s="956"/>
      <c r="DQ109" s="954" t="s">
        <v>304</v>
      </c>
      <c r="DR109" s="955"/>
      <c r="DS109" s="955"/>
      <c r="DT109" s="955"/>
      <c r="DU109" s="956"/>
      <c r="DV109" s="954" t="s">
        <v>431</v>
      </c>
      <c r="DW109" s="955"/>
      <c r="DX109" s="955"/>
      <c r="DY109" s="955"/>
      <c r="DZ109" s="957"/>
    </row>
    <row r="110" spans="1:131" s="226" customFormat="1" ht="26.25" customHeight="1" x14ac:dyDescent="0.15">
      <c r="A110" s="958" t="s">
        <v>433</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274606</v>
      </c>
      <c r="AB110" s="962"/>
      <c r="AC110" s="962"/>
      <c r="AD110" s="962"/>
      <c r="AE110" s="963"/>
      <c r="AF110" s="964">
        <v>269204</v>
      </c>
      <c r="AG110" s="962"/>
      <c r="AH110" s="962"/>
      <c r="AI110" s="962"/>
      <c r="AJ110" s="963"/>
      <c r="AK110" s="964">
        <v>264535</v>
      </c>
      <c r="AL110" s="962"/>
      <c r="AM110" s="962"/>
      <c r="AN110" s="962"/>
      <c r="AO110" s="963"/>
      <c r="AP110" s="965">
        <v>28.4</v>
      </c>
      <c r="AQ110" s="966"/>
      <c r="AR110" s="966"/>
      <c r="AS110" s="966"/>
      <c r="AT110" s="967"/>
      <c r="AU110" s="968" t="s">
        <v>67</v>
      </c>
      <c r="AV110" s="969"/>
      <c r="AW110" s="969"/>
      <c r="AX110" s="969"/>
      <c r="AY110" s="969"/>
      <c r="AZ110" s="1010" t="s">
        <v>434</v>
      </c>
      <c r="BA110" s="959"/>
      <c r="BB110" s="959"/>
      <c r="BC110" s="959"/>
      <c r="BD110" s="959"/>
      <c r="BE110" s="959"/>
      <c r="BF110" s="959"/>
      <c r="BG110" s="959"/>
      <c r="BH110" s="959"/>
      <c r="BI110" s="959"/>
      <c r="BJ110" s="959"/>
      <c r="BK110" s="959"/>
      <c r="BL110" s="959"/>
      <c r="BM110" s="959"/>
      <c r="BN110" s="959"/>
      <c r="BO110" s="959"/>
      <c r="BP110" s="960"/>
      <c r="BQ110" s="996">
        <v>2138428</v>
      </c>
      <c r="BR110" s="997"/>
      <c r="BS110" s="997"/>
      <c r="BT110" s="997"/>
      <c r="BU110" s="997"/>
      <c r="BV110" s="997">
        <v>2139580</v>
      </c>
      <c r="BW110" s="997"/>
      <c r="BX110" s="997"/>
      <c r="BY110" s="997"/>
      <c r="BZ110" s="997"/>
      <c r="CA110" s="997">
        <v>2422572</v>
      </c>
      <c r="CB110" s="997"/>
      <c r="CC110" s="997"/>
      <c r="CD110" s="997"/>
      <c r="CE110" s="997"/>
      <c r="CF110" s="1011">
        <v>259.89999999999998</v>
      </c>
      <c r="CG110" s="1012"/>
      <c r="CH110" s="1012"/>
      <c r="CI110" s="1012"/>
      <c r="CJ110" s="1012"/>
      <c r="CK110" s="1013" t="s">
        <v>435</v>
      </c>
      <c r="CL110" s="1014"/>
      <c r="CM110" s="993" t="s">
        <v>436</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437</v>
      </c>
      <c r="DH110" s="997"/>
      <c r="DI110" s="997"/>
      <c r="DJ110" s="997"/>
      <c r="DK110" s="997"/>
      <c r="DL110" s="997" t="s">
        <v>411</v>
      </c>
      <c r="DM110" s="997"/>
      <c r="DN110" s="997"/>
      <c r="DO110" s="997"/>
      <c r="DP110" s="997"/>
      <c r="DQ110" s="997" t="s">
        <v>411</v>
      </c>
      <c r="DR110" s="997"/>
      <c r="DS110" s="997"/>
      <c r="DT110" s="997"/>
      <c r="DU110" s="997"/>
      <c r="DV110" s="998" t="s">
        <v>411</v>
      </c>
      <c r="DW110" s="998"/>
      <c r="DX110" s="998"/>
      <c r="DY110" s="998"/>
      <c r="DZ110" s="999"/>
    </row>
    <row r="111" spans="1:131" s="226" customFormat="1" ht="26.25" customHeight="1" x14ac:dyDescent="0.15">
      <c r="A111" s="1000" t="s">
        <v>438</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439</v>
      </c>
      <c r="AB111" s="1004"/>
      <c r="AC111" s="1004"/>
      <c r="AD111" s="1004"/>
      <c r="AE111" s="1005"/>
      <c r="AF111" s="1006" t="s">
        <v>440</v>
      </c>
      <c r="AG111" s="1004"/>
      <c r="AH111" s="1004"/>
      <c r="AI111" s="1004"/>
      <c r="AJ111" s="1005"/>
      <c r="AK111" s="1006" t="s">
        <v>411</v>
      </c>
      <c r="AL111" s="1004"/>
      <c r="AM111" s="1004"/>
      <c r="AN111" s="1004"/>
      <c r="AO111" s="1005"/>
      <c r="AP111" s="1007" t="s">
        <v>389</v>
      </c>
      <c r="AQ111" s="1008"/>
      <c r="AR111" s="1008"/>
      <c r="AS111" s="1008"/>
      <c r="AT111" s="1009"/>
      <c r="AU111" s="970"/>
      <c r="AV111" s="971"/>
      <c r="AW111" s="971"/>
      <c r="AX111" s="971"/>
      <c r="AY111" s="971"/>
      <c r="AZ111" s="1019" t="s">
        <v>441</v>
      </c>
      <c r="BA111" s="1020"/>
      <c r="BB111" s="1020"/>
      <c r="BC111" s="1020"/>
      <c r="BD111" s="1020"/>
      <c r="BE111" s="1020"/>
      <c r="BF111" s="1020"/>
      <c r="BG111" s="1020"/>
      <c r="BH111" s="1020"/>
      <c r="BI111" s="1020"/>
      <c r="BJ111" s="1020"/>
      <c r="BK111" s="1020"/>
      <c r="BL111" s="1020"/>
      <c r="BM111" s="1020"/>
      <c r="BN111" s="1020"/>
      <c r="BO111" s="1020"/>
      <c r="BP111" s="1021"/>
      <c r="BQ111" s="989" t="s">
        <v>437</v>
      </c>
      <c r="BR111" s="990"/>
      <c r="BS111" s="990"/>
      <c r="BT111" s="990"/>
      <c r="BU111" s="990"/>
      <c r="BV111" s="990" t="s">
        <v>439</v>
      </c>
      <c r="BW111" s="990"/>
      <c r="BX111" s="990"/>
      <c r="BY111" s="990"/>
      <c r="BZ111" s="990"/>
      <c r="CA111" s="990" t="s">
        <v>411</v>
      </c>
      <c r="CB111" s="990"/>
      <c r="CC111" s="990"/>
      <c r="CD111" s="990"/>
      <c r="CE111" s="990"/>
      <c r="CF111" s="984" t="s">
        <v>385</v>
      </c>
      <c r="CG111" s="985"/>
      <c r="CH111" s="985"/>
      <c r="CI111" s="985"/>
      <c r="CJ111" s="985"/>
      <c r="CK111" s="1015"/>
      <c r="CL111" s="1016"/>
      <c r="CM111" s="986" t="s">
        <v>442</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437</v>
      </c>
      <c r="DH111" s="990"/>
      <c r="DI111" s="990"/>
      <c r="DJ111" s="990"/>
      <c r="DK111" s="990"/>
      <c r="DL111" s="990" t="s">
        <v>437</v>
      </c>
      <c r="DM111" s="990"/>
      <c r="DN111" s="990"/>
      <c r="DO111" s="990"/>
      <c r="DP111" s="990"/>
      <c r="DQ111" s="990" t="s">
        <v>440</v>
      </c>
      <c r="DR111" s="990"/>
      <c r="DS111" s="990"/>
      <c r="DT111" s="990"/>
      <c r="DU111" s="990"/>
      <c r="DV111" s="991" t="s">
        <v>439</v>
      </c>
      <c r="DW111" s="991"/>
      <c r="DX111" s="991"/>
      <c r="DY111" s="991"/>
      <c r="DZ111" s="992"/>
    </row>
    <row r="112" spans="1:131" s="226" customFormat="1" ht="26.25" customHeight="1" x14ac:dyDescent="0.15">
      <c r="A112" s="1022" t="s">
        <v>443</v>
      </c>
      <c r="B112" s="1023"/>
      <c r="C112" s="1020" t="s">
        <v>444</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440</v>
      </c>
      <c r="AB112" s="1029"/>
      <c r="AC112" s="1029"/>
      <c r="AD112" s="1029"/>
      <c r="AE112" s="1030"/>
      <c r="AF112" s="1031" t="s">
        <v>411</v>
      </c>
      <c r="AG112" s="1029"/>
      <c r="AH112" s="1029"/>
      <c r="AI112" s="1029"/>
      <c r="AJ112" s="1030"/>
      <c r="AK112" s="1031" t="s">
        <v>437</v>
      </c>
      <c r="AL112" s="1029"/>
      <c r="AM112" s="1029"/>
      <c r="AN112" s="1029"/>
      <c r="AO112" s="1030"/>
      <c r="AP112" s="1032" t="s">
        <v>440</v>
      </c>
      <c r="AQ112" s="1033"/>
      <c r="AR112" s="1033"/>
      <c r="AS112" s="1033"/>
      <c r="AT112" s="1034"/>
      <c r="AU112" s="970"/>
      <c r="AV112" s="971"/>
      <c r="AW112" s="971"/>
      <c r="AX112" s="971"/>
      <c r="AY112" s="971"/>
      <c r="AZ112" s="1019" t="s">
        <v>445</v>
      </c>
      <c r="BA112" s="1020"/>
      <c r="BB112" s="1020"/>
      <c r="BC112" s="1020"/>
      <c r="BD112" s="1020"/>
      <c r="BE112" s="1020"/>
      <c r="BF112" s="1020"/>
      <c r="BG112" s="1020"/>
      <c r="BH112" s="1020"/>
      <c r="BI112" s="1020"/>
      <c r="BJ112" s="1020"/>
      <c r="BK112" s="1020"/>
      <c r="BL112" s="1020"/>
      <c r="BM112" s="1020"/>
      <c r="BN112" s="1020"/>
      <c r="BO112" s="1020"/>
      <c r="BP112" s="1021"/>
      <c r="BQ112" s="989">
        <v>312346</v>
      </c>
      <c r="BR112" s="990"/>
      <c r="BS112" s="990"/>
      <c r="BT112" s="990"/>
      <c r="BU112" s="990"/>
      <c r="BV112" s="990">
        <v>338238</v>
      </c>
      <c r="BW112" s="990"/>
      <c r="BX112" s="990"/>
      <c r="BY112" s="990"/>
      <c r="BZ112" s="990"/>
      <c r="CA112" s="990">
        <v>442287</v>
      </c>
      <c r="CB112" s="990"/>
      <c r="CC112" s="990"/>
      <c r="CD112" s="990"/>
      <c r="CE112" s="990"/>
      <c r="CF112" s="984">
        <v>47.4</v>
      </c>
      <c r="CG112" s="985"/>
      <c r="CH112" s="985"/>
      <c r="CI112" s="985"/>
      <c r="CJ112" s="985"/>
      <c r="CK112" s="1015"/>
      <c r="CL112" s="1016"/>
      <c r="CM112" s="986" t="s">
        <v>446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437</v>
      </c>
      <c r="DH112" s="990"/>
      <c r="DI112" s="990"/>
      <c r="DJ112" s="990"/>
      <c r="DK112" s="990"/>
      <c r="DL112" s="990" t="s">
        <v>437</v>
      </c>
      <c r="DM112" s="990"/>
      <c r="DN112" s="990"/>
      <c r="DO112" s="990"/>
      <c r="DP112" s="990"/>
      <c r="DQ112" s="990" t="s">
        <v>439</v>
      </c>
      <c r="DR112" s="990"/>
      <c r="DS112" s="990"/>
      <c r="DT112" s="990"/>
      <c r="DU112" s="990"/>
      <c r="DV112" s="991" t="s">
        <v>437</v>
      </c>
      <c r="DW112" s="991"/>
      <c r="DX112" s="991"/>
      <c r="DY112" s="991"/>
      <c r="DZ112" s="992"/>
    </row>
    <row r="113" spans="1:130" s="226" customFormat="1" ht="26.25" customHeight="1" x14ac:dyDescent="0.15">
      <c r="A113" s="1024"/>
      <c r="B113" s="1025"/>
      <c r="C113" s="1020" t="s">
        <v>447</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66771</v>
      </c>
      <c r="AB113" s="1004"/>
      <c r="AC113" s="1004"/>
      <c r="AD113" s="1004"/>
      <c r="AE113" s="1005"/>
      <c r="AF113" s="1006">
        <v>65753</v>
      </c>
      <c r="AG113" s="1004"/>
      <c r="AH113" s="1004"/>
      <c r="AI113" s="1004"/>
      <c r="AJ113" s="1005"/>
      <c r="AK113" s="1006">
        <v>57129</v>
      </c>
      <c r="AL113" s="1004"/>
      <c r="AM113" s="1004"/>
      <c r="AN113" s="1004"/>
      <c r="AO113" s="1005"/>
      <c r="AP113" s="1007">
        <v>6.1</v>
      </c>
      <c r="AQ113" s="1008"/>
      <c r="AR113" s="1008"/>
      <c r="AS113" s="1008"/>
      <c r="AT113" s="1009"/>
      <c r="AU113" s="970"/>
      <c r="AV113" s="971"/>
      <c r="AW113" s="971"/>
      <c r="AX113" s="971"/>
      <c r="AY113" s="971"/>
      <c r="AZ113" s="1019" t="s">
        <v>448</v>
      </c>
      <c r="BA113" s="1020"/>
      <c r="BB113" s="1020"/>
      <c r="BC113" s="1020"/>
      <c r="BD113" s="1020"/>
      <c r="BE113" s="1020"/>
      <c r="BF113" s="1020"/>
      <c r="BG113" s="1020"/>
      <c r="BH113" s="1020"/>
      <c r="BI113" s="1020"/>
      <c r="BJ113" s="1020"/>
      <c r="BK113" s="1020"/>
      <c r="BL113" s="1020"/>
      <c r="BM113" s="1020"/>
      <c r="BN113" s="1020"/>
      <c r="BO113" s="1020"/>
      <c r="BP113" s="1021"/>
      <c r="BQ113" s="989" t="s">
        <v>411</v>
      </c>
      <c r="BR113" s="990"/>
      <c r="BS113" s="990"/>
      <c r="BT113" s="990"/>
      <c r="BU113" s="990"/>
      <c r="BV113" s="990" t="s">
        <v>440</v>
      </c>
      <c r="BW113" s="990"/>
      <c r="BX113" s="990"/>
      <c r="BY113" s="990"/>
      <c r="BZ113" s="990"/>
      <c r="CA113" s="990" t="s">
        <v>411</v>
      </c>
      <c r="CB113" s="990"/>
      <c r="CC113" s="990"/>
      <c r="CD113" s="990"/>
      <c r="CE113" s="990"/>
      <c r="CF113" s="984" t="s">
        <v>385</v>
      </c>
      <c r="CG113" s="985"/>
      <c r="CH113" s="985"/>
      <c r="CI113" s="985"/>
      <c r="CJ113" s="985"/>
      <c r="CK113" s="1015"/>
      <c r="CL113" s="1016"/>
      <c r="CM113" s="986" t="s">
        <v>449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437</v>
      </c>
      <c r="DH113" s="1029"/>
      <c r="DI113" s="1029"/>
      <c r="DJ113" s="1029"/>
      <c r="DK113" s="1030"/>
      <c r="DL113" s="1031" t="s">
        <v>440</v>
      </c>
      <c r="DM113" s="1029"/>
      <c r="DN113" s="1029"/>
      <c r="DO113" s="1029"/>
      <c r="DP113" s="1030"/>
      <c r="DQ113" s="1031" t="s">
        <v>385</v>
      </c>
      <c r="DR113" s="1029"/>
      <c r="DS113" s="1029"/>
      <c r="DT113" s="1029"/>
      <c r="DU113" s="1030"/>
      <c r="DV113" s="1032" t="s">
        <v>385</v>
      </c>
      <c r="DW113" s="1033"/>
      <c r="DX113" s="1033"/>
      <c r="DY113" s="1033"/>
      <c r="DZ113" s="1034"/>
    </row>
    <row r="114" spans="1:130" s="226" customFormat="1" ht="26.25" customHeight="1" x14ac:dyDescent="0.15">
      <c r="A114" s="1024"/>
      <c r="B114" s="1025"/>
      <c r="C114" s="1020" t="s">
        <v>450</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t="s">
        <v>389</v>
      </c>
      <c r="AB114" s="1029"/>
      <c r="AC114" s="1029"/>
      <c r="AD114" s="1029"/>
      <c r="AE114" s="1030"/>
      <c r="AF114" s="1031" t="s">
        <v>389</v>
      </c>
      <c r="AG114" s="1029"/>
      <c r="AH114" s="1029"/>
      <c r="AI114" s="1029"/>
      <c r="AJ114" s="1030"/>
      <c r="AK114" s="1031">
        <v>1</v>
      </c>
      <c r="AL114" s="1029"/>
      <c r="AM114" s="1029"/>
      <c r="AN114" s="1029"/>
      <c r="AO114" s="1030"/>
      <c r="AP114" s="1032">
        <v>0</v>
      </c>
      <c r="AQ114" s="1033"/>
      <c r="AR114" s="1033"/>
      <c r="AS114" s="1033"/>
      <c r="AT114" s="1034"/>
      <c r="AU114" s="970"/>
      <c r="AV114" s="971"/>
      <c r="AW114" s="971"/>
      <c r="AX114" s="971"/>
      <c r="AY114" s="971"/>
      <c r="AZ114" s="1019" t="s">
        <v>451</v>
      </c>
      <c r="BA114" s="1020"/>
      <c r="BB114" s="1020"/>
      <c r="BC114" s="1020"/>
      <c r="BD114" s="1020"/>
      <c r="BE114" s="1020"/>
      <c r="BF114" s="1020"/>
      <c r="BG114" s="1020"/>
      <c r="BH114" s="1020"/>
      <c r="BI114" s="1020"/>
      <c r="BJ114" s="1020"/>
      <c r="BK114" s="1020"/>
      <c r="BL114" s="1020"/>
      <c r="BM114" s="1020"/>
      <c r="BN114" s="1020"/>
      <c r="BO114" s="1020"/>
      <c r="BP114" s="1021"/>
      <c r="BQ114" s="989">
        <v>211890</v>
      </c>
      <c r="BR114" s="990"/>
      <c r="BS114" s="990"/>
      <c r="BT114" s="990"/>
      <c r="BU114" s="990"/>
      <c r="BV114" s="990">
        <v>193844</v>
      </c>
      <c r="BW114" s="990"/>
      <c r="BX114" s="990"/>
      <c r="BY114" s="990"/>
      <c r="BZ114" s="990"/>
      <c r="CA114" s="990">
        <v>173036</v>
      </c>
      <c r="CB114" s="990"/>
      <c r="CC114" s="990"/>
      <c r="CD114" s="990"/>
      <c r="CE114" s="990"/>
      <c r="CF114" s="984">
        <v>18.600000000000001</v>
      </c>
      <c r="CG114" s="985"/>
      <c r="CH114" s="985"/>
      <c r="CI114" s="985"/>
      <c r="CJ114" s="985"/>
      <c r="CK114" s="1015"/>
      <c r="CL114" s="1016"/>
      <c r="CM114" s="986" t="s">
        <v>452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440</v>
      </c>
      <c r="DH114" s="1029"/>
      <c r="DI114" s="1029"/>
      <c r="DJ114" s="1029"/>
      <c r="DK114" s="1030"/>
      <c r="DL114" s="1031" t="s">
        <v>440</v>
      </c>
      <c r="DM114" s="1029"/>
      <c r="DN114" s="1029"/>
      <c r="DO114" s="1029"/>
      <c r="DP114" s="1030"/>
      <c r="DQ114" s="1031" t="s">
        <v>389</v>
      </c>
      <c r="DR114" s="1029"/>
      <c r="DS114" s="1029"/>
      <c r="DT114" s="1029"/>
      <c r="DU114" s="1030"/>
      <c r="DV114" s="1032" t="s">
        <v>411</v>
      </c>
      <c r="DW114" s="1033"/>
      <c r="DX114" s="1033"/>
      <c r="DY114" s="1033"/>
      <c r="DZ114" s="1034"/>
    </row>
    <row r="115" spans="1:130" s="226" customFormat="1" ht="26.25" customHeight="1" x14ac:dyDescent="0.15">
      <c r="A115" s="1024"/>
      <c r="B115" s="1025"/>
      <c r="C115" s="1020" t="s">
        <v>453</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389</v>
      </c>
      <c r="AB115" s="1004"/>
      <c r="AC115" s="1004"/>
      <c r="AD115" s="1004"/>
      <c r="AE115" s="1005"/>
      <c r="AF115" s="1006" t="s">
        <v>389</v>
      </c>
      <c r="AG115" s="1004"/>
      <c r="AH115" s="1004"/>
      <c r="AI115" s="1004"/>
      <c r="AJ115" s="1005"/>
      <c r="AK115" s="1006" t="s">
        <v>385</v>
      </c>
      <c r="AL115" s="1004"/>
      <c r="AM115" s="1004"/>
      <c r="AN115" s="1004"/>
      <c r="AO115" s="1005"/>
      <c r="AP115" s="1007" t="s">
        <v>411</v>
      </c>
      <c r="AQ115" s="1008"/>
      <c r="AR115" s="1008"/>
      <c r="AS115" s="1008"/>
      <c r="AT115" s="1009"/>
      <c r="AU115" s="970"/>
      <c r="AV115" s="971"/>
      <c r="AW115" s="971"/>
      <c r="AX115" s="971"/>
      <c r="AY115" s="971"/>
      <c r="AZ115" s="1019" t="s">
        <v>454</v>
      </c>
      <c r="BA115" s="1020"/>
      <c r="BB115" s="1020"/>
      <c r="BC115" s="1020"/>
      <c r="BD115" s="1020"/>
      <c r="BE115" s="1020"/>
      <c r="BF115" s="1020"/>
      <c r="BG115" s="1020"/>
      <c r="BH115" s="1020"/>
      <c r="BI115" s="1020"/>
      <c r="BJ115" s="1020"/>
      <c r="BK115" s="1020"/>
      <c r="BL115" s="1020"/>
      <c r="BM115" s="1020"/>
      <c r="BN115" s="1020"/>
      <c r="BO115" s="1020"/>
      <c r="BP115" s="1021"/>
      <c r="BQ115" s="989" t="s">
        <v>440</v>
      </c>
      <c r="BR115" s="990"/>
      <c r="BS115" s="990"/>
      <c r="BT115" s="990"/>
      <c r="BU115" s="990"/>
      <c r="BV115" s="990" t="s">
        <v>439</v>
      </c>
      <c r="BW115" s="990"/>
      <c r="BX115" s="990"/>
      <c r="BY115" s="990"/>
      <c r="BZ115" s="990"/>
      <c r="CA115" s="990" t="s">
        <v>440</v>
      </c>
      <c r="CB115" s="990"/>
      <c r="CC115" s="990"/>
      <c r="CD115" s="990"/>
      <c r="CE115" s="990"/>
      <c r="CF115" s="984" t="s">
        <v>411</v>
      </c>
      <c r="CG115" s="985"/>
      <c r="CH115" s="985"/>
      <c r="CI115" s="985"/>
      <c r="CJ115" s="985"/>
      <c r="CK115" s="1015"/>
      <c r="CL115" s="1016"/>
      <c r="CM115" s="1019" t="s">
        <v>455</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440</v>
      </c>
      <c r="DH115" s="1029"/>
      <c r="DI115" s="1029"/>
      <c r="DJ115" s="1029"/>
      <c r="DK115" s="1030"/>
      <c r="DL115" s="1031" t="s">
        <v>411</v>
      </c>
      <c r="DM115" s="1029"/>
      <c r="DN115" s="1029"/>
      <c r="DO115" s="1029"/>
      <c r="DP115" s="1030"/>
      <c r="DQ115" s="1031" t="s">
        <v>439</v>
      </c>
      <c r="DR115" s="1029"/>
      <c r="DS115" s="1029"/>
      <c r="DT115" s="1029"/>
      <c r="DU115" s="1030"/>
      <c r="DV115" s="1032" t="s">
        <v>411</v>
      </c>
      <c r="DW115" s="1033"/>
      <c r="DX115" s="1033"/>
      <c r="DY115" s="1033"/>
      <c r="DZ115" s="1034"/>
    </row>
    <row r="116" spans="1:130" s="226" customFormat="1" ht="26.25" customHeight="1" x14ac:dyDescent="0.15">
      <c r="A116" s="1026"/>
      <c r="B116" s="1027"/>
      <c r="C116" s="1035" t="s">
        <v>456</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440</v>
      </c>
      <c r="AB116" s="1029"/>
      <c r="AC116" s="1029"/>
      <c r="AD116" s="1029"/>
      <c r="AE116" s="1030"/>
      <c r="AF116" s="1031" t="s">
        <v>440</v>
      </c>
      <c r="AG116" s="1029"/>
      <c r="AH116" s="1029"/>
      <c r="AI116" s="1029"/>
      <c r="AJ116" s="1030"/>
      <c r="AK116" s="1031" t="s">
        <v>411</v>
      </c>
      <c r="AL116" s="1029"/>
      <c r="AM116" s="1029"/>
      <c r="AN116" s="1029"/>
      <c r="AO116" s="1030"/>
      <c r="AP116" s="1032" t="s">
        <v>440</v>
      </c>
      <c r="AQ116" s="1033"/>
      <c r="AR116" s="1033"/>
      <c r="AS116" s="1033"/>
      <c r="AT116" s="1034"/>
      <c r="AU116" s="970"/>
      <c r="AV116" s="971"/>
      <c r="AW116" s="971"/>
      <c r="AX116" s="971"/>
      <c r="AY116" s="971"/>
      <c r="AZ116" s="1037" t="s">
        <v>457</v>
      </c>
      <c r="BA116" s="1038"/>
      <c r="BB116" s="1038"/>
      <c r="BC116" s="1038"/>
      <c r="BD116" s="1038"/>
      <c r="BE116" s="1038"/>
      <c r="BF116" s="1038"/>
      <c r="BG116" s="1038"/>
      <c r="BH116" s="1038"/>
      <c r="BI116" s="1038"/>
      <c r="BJ116" s="1038"/>
      <c r="BK116" s="1038"/>
      <c r="BL116" s="1038"/>
      <c r="BM116" s="1038"/>
      <c r="BN116" s="1038"/>
      <c r="BO116" s="1038"/>
      <c r="BP116" s="1039"/>
      <c r="BQ116" s="989" t="s">
        <v>411</v>
      </c>
      <c r="BR116" s="990"/>
      <c r="BS116" s="990"/>
      <c r="BT116" s="990"/>
      <c r="BU116" s="990"/>
      <c r="BV116" s="990" t="s">
        <v>411</v>
      </c>
      <c r="BW116" s="990"/>
      <c r="BX116" s="990"/>
      <c r="BY116" s="990"/>
      <c r="BZ116" s="990"/>
      <c r="CA116" s="990" t="s">
        <v>385</v>
      </c>
      <c r="CB116" s="990"/>
      <c r="CC116" s="990"/>
      <c r="CD116" s="990"/>
      <c r="CE116" s="990"/>
      <c r="CF116" s="984" t="s">
        <v>437</v>
      </c>
      <c r="CG116" s="985"/>
      <c r="CH116" s="985"/>
      <c r="CI116" s="985"/>
      <c r="CJ116" s="985"/>
      <c r="CK116" s="1015"/>
      <c r="CL116" s="1016"/>
      <c r="CM116" s="986" t="s">
        <v>458</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440</v>
      </c>
      <c r="DH116" s="1029"/>
      <c r="DI116" s="1029"/>
      <c r="DJ116" s="1029"/>
      <c r="DK116" s="1030"/>
      <c r="DL116" s="1031" t="s">
        <v>437</v>
      </c>
      <c r="DM116" s="1029"/>
      <c r="DN116" s="1029"/>
      <c r="DO116" s="1029"/>
      <c r="DP116" s="1030"/>
      <c r="DQ116" s="1031" t="s">
        <v>440</v>
      </c>
      <c r="DR116" s="1029"/>
      <c r="DS116" s="1029"/>
      <c r="DT116" s="1029"/>
      <c r="DU116" s="1030"/>
      <c r="DV116" s="1032" t="s">
        <v>437</v>
      </c>
      <c r="DW116" s="1033"/>
      <c r="DX116" s="1033"/>
      <c r="DY116" s="1033"/>
      <c r="DZ116" s="1034"/>
    </row>
    <row r="117" spans="1:130" s="226" customFormat="1" ht="26.25" customHeight="1" x14ac:dyDescent="0.15">
      <c r="A117" s="974" t="s">
        <v>185</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459</v>
      </c>
      <c r="Z117" s="956"/>
      <c r="AA117" s="1046">
        <v>341377</v>
      </c>
      <c r="AB117" s="1047"/>
      <c r="AC117" s="1047"/>
      <c r="AD117" s="1047"/>
      <c r="AE117" s="1048"/>
      <c r="AF117" s="1049">
        <v>334957</v>
      </c>
      <c r="AG117" s="1047"/>
      <c r="AH117" s="1047"/>
      <c r="AI117" s="1047"/>
      <c r="AJ117" s="1048"/>
      <c r="AK117" s="1049">
        <v>321665</v>
      </c>
      <c r="AL117" s="1047"/>
      <c r="AM117" s="1047"/>
      <c r="AN117" s="1047"/>
      <c r="AO117" s="1048"/>
      <c r="AP117" s="1050"/>
      <c r="AQ117" s="1051"/>
      <c r="AR117" s="1051"/>
      <c r="AS117" s="1051"/>
      <c r="AT117" s="1052"/>
      <c r="AU117" s="970"/>
      <c r="AV117" s="971"/>
      <c r="AW117" s="971"/>
      <c r="AX117" s="971"/>
      <c r="AY117" s="971"/>
      <c r="AZ117" s="1037" t="s">
        <v>460</v>
      </c>
      <c r="BA117" s="1038"/>
      <c r="BB117" s="1038"/>
      <c r="BC117" s="1038"/>
      <c r="BD117" s="1038"/>
      <c r="BE117" s="1038"/>
      <c r="BF117" s="1038"/>
      <c r="BG117" s="1038"/>
      <c r="BH117" s="1038"/>
      <c r="BI117" s="1038"/>
      <c r="BJ117" s="1038"/>
      <c r="BK117" s="1038"/>
      <c r="BL117" s="1038"/>
      <c r="BM117" s="1038"/>
      <c r="BN117" s="1038"/>
      <c r="BO117" s="1038"/>
      <c r="BP117" s="1039"/>
      <c r="BQ117" s="989" t="s">
        <v>439</v>
      </c>
      <c r="BR117" s="990"/>
      <c r="BS117" s="990"/>
      <c r="BT117" s="990"/>
      <c r="BU117" s="990"/>
      <c r="BV117" s="990" t="s">
        <v>439</v>
      </c>
      <c r="BW117" s="990"/>
      <c r="BX117" s="990"/>
      <c r="BY117" s="990"/>
      <c r="BZ117" s="990"/>
      <c r="CA117" s="990" t="s">
        <v>411</v>
      </c>
      <c r="CB117" s="990"/>
      <c r="CC117" s="990"/>
      <c r="CD117" s="990"/>
      <c r="CE117" s="990"/>
      <c r="CF117" s="984" t="s">
        <v>389</v>
      </c>
      <c r="CG117" s="985"/>
      <c r="CH117" s="985"/>
      <c r="CI117" s="985"/>
      <c r="CJ117" s="985"/>
      <c r="CK117" s="1015"/>
      <c r="CL117" s="1016"/>
      <c r="CM117" s="986" t="s">
        <v>461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439</v>
      </c>
      <c r="DH117" s="1029"/>
      <c r="DI117" s="1029"/>
      <c r="DJ117" s="1029"/>
      <c r="DK117" s="1030"/>
      <c r="DL117" s="1031" t="s">
        <v>411</v>
      </c>
      <c r="DM117" s="1029"/>
      <c r="DN117" s="1029"/>
      <c r="DO117" s="1029"/>
      <c r="DP117" s="1030"/>
      <c r="DQ117" s="1031" t="s">
        <v>439</v>
      </c>
      <c r="DR117" s="1029"/>
      <c r="DS117" s="1029"/>
      <c r="DT117" s="1029"/>
      <c r="DU117" s="1030"/>
      <c r="DV117" s="1032" t="s">
        <v>439</v>
      </c>
      <c r="DW117" s="1033"/>
      <c r="DX117" s="1033"/>
      <c r="DY117" s="1033"/>
      <c r="DZ117" s="1034"/>
    </row>
    <row r="118" spans="1:130" s="226" customFormat="1" ht="26.25" customHeight="1" x14ac:dyDescent="0.15">
      <c r="A118" s="974" t="s">
        <v>432</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430</v>
      </c>
      <c r="AB118" s="955"/>
      <c r="AC118" s="955"/>
      <c r="AD118" s="955"/>
      <c r="AE118" s="956"/>
      <c r="AF118" s="954" t="s">
        <v>305</v>
      </c>
      <c r="AG118" s="955"/>
      <c r="AH118" s="955"/>
      <c r="AI118" s="955"/>
      <c r="AJ118" s="956"/>
      <c r="AK118" s="954" t="s">
        <v>304</v>
      </c>
      <c r="AL118" s="955"/>
      <c r="AM118" s="955"/>
      <c r="AN118" s="955"/>
      <c r="AO118" s="956"/>
      <c r="AP118" s="1041" t="s">
        <v>431</v>
      </c>
      <c r="AQ118" s="1042"/>
      <c r="AR118" s="1042"/>
      <c r="AS118" s="1042"/>
      <c r="AT118" s="1043"/>
      <c r="AU118" s="970"/>
      <c r="AV118" s="971"/>
      <c r="AW118" s="971"/>
      <c r="AX118" s="971"/>
      <c r="AY118" s="971"/>
      <c r="AZ118" s="1044" t="s">
        <v>462</v>
      </c>
      <c r="BA118" s="1035"/>
      <c r="BB118" s="1035"/>
      <c r="BC118" s="1035"/>
      <c r="BD118" s="1035"/>
      <c r="BE118" s="1035"/>
      <c r="BF118" s="1035"/>
      <c r="BG118" s="1035"/>
      <c r="BH118" s="1035"/>
      <c r="BI118" s="1035"/>
      <c r="BJ118" s="1035"/>
      <c r="BK118" s="1035"/>
      <c r="BL118" s="1035"/>
      <c r="BM118" s="1035"/>
      <c r="BN118" s="1035"/>
      <c r="BO118" s="1035"/>
      <c r="BP118" s="1036"/>
      <c r="BQ118" s="1067" t="s">
        <v>411</v>
      </c>
      <c r="BR118" s="1068"/>
      <c r="BS118" s="1068"/>
      <c r="BT118" s="1068"/>
      <c r="BU118" s="1068"/>
      <c r="BV118" s="1068" t="s">
        <v>411</v>
      </c>
      <c r="BW118" s="1068"/>
      <c r="BX118" s="1068"/>
      <c r="BY118" s="1068"/>
      <c r="BZ118" s="1068"/>
      <c r="CA118" s="1068" t="s">
        <v>411</v>
      </c>
      <c r="CB118" s="1068"/>
      <c r="CC118" s="1068"/>
      <c r="CD118" s="1068"/>
      <c r="CE118" s="1068"/>
      <c r="CF118" s="984" t="s">
        <v>411</v>
      </c>
      <c r="CG118" s="985"/>
      <c r="CH118" s="985"/>
      <c r="CI118" s="985"/>
      <c r="CJ118" s="985"/>
      <c r="CK118" s="1015"/>
      <c r="CL118" s="1016"/>
      <c r="CM118" s="986" t="s">
        <v>463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411</v>
      </c>
      <c r="DH118" s="1029"/>
      <c r="DI118" s="1029"/>
      <c r="DJ118" s="1029"/>
      <c r="DK118" s="1030"/>
      <c r="DL118" s="1031" t="s">
        <v>411</v>
      </c>
      <c r="DM118" s="1029"/>
      <c r="DN118" s="1029"/>
      <c r="DO118" s="1029"/>
      <c r="DP118" s="1030"/>
      <c r="DQ118" s="1031" t="s">
        <v>411</v>
      </c>
      <c r="DR118" s="1029"/>
      <c r="DS118" s="1029"/>
      <c r="DT118" s="1029"/>
      <c r="DU118" s="1030"/>
      <c r="DV118" s="1032" t="s">
        <v>411</v>
      </c>
      <c r="DW118" s="1033"/>
      <c r="DX118" s="1033"/>
      <c r="DY118" s="1033"/>
      <c r="DZ118" s="1034"/>
    </row>
    <row r="119" spans="1:130" s="226" customFormat="1" ht="26.25" customHeight="1" x14ac:dyDescent="0.15">
      <c r="A119" s="1128" t="s">
        <v>435</v>
      </c>
      <c r="B119" s="1014"/>
      <c r="C119" s="993" t="s">
        <v>436</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411</v>
      </c>
      <c r="AB119" s="962"/>
      <c r="AC119" s="962"/>
      <c r="AD119" s="962"/>
      <c r="AE119" s="963"/>
      <c r="AF119" s="964" t="s">
        <v>411</v>
      </c>
      <c r="AG119" s="962"/>
      <c r="AH119" s="962"/>
      <c r="AI119" s="962"/>
      <c r="AJ119" s="963"/>
      <c r="AK119" s="964" t="s">
        <v>411</v>
      </c>
      <c r="AL119" s="962"/>
      <c r="AM119" s="962"/>
      <c r="AN119" s="962"/>
      <c r="AO119" s="963"/>
      <c r="AP119" s="965" t="s">
        <v>411</v>
      </c>
      <c r="AQ119" s="966"/>
      <c r="AR119" s="966"/>
      <c r="AS119" s="966"/>
      <c r="AT119" s="967"/>
      <c r="AU119" s="972"/>
      <c r="AV119" s="973"/>
      <c r="AW119" s="973"/>
      <c r="AX119" s="973"/>
      <c r="AY119" s="973"/>
      <c r="AZ119" s="257" t="s">
        <v>185</v>
      </c>
      <c r="BA119" s="257"/>
      <c r="BB119" s="257"/>
      <c r="BC119" s="257"/>
      <c r="BD119" s="257"/>
      <c r="BE119" s="257"/>
      <c r="BF119" s="257"/>
      <c r="BG119" s="257"/>
      <c r="BH119" s="257"/>
      <c r="BI119" s="257"/>
      <c r="BJ119" s="257"/>
      <c r="BK119" s="257"/>
      <c r="BL119" s="257"/>
      <c r="BM119" s="257"/>
      <c r="BN119" s="257"/>
      <c r="BO119" s="1045" t="s">
        <v>464</v>
      </c>
      <c r="BP119" s="1076"/>
      <c r="BQ119" s="1067">
        <v>2662664</v>
      </c>
      <c r="BR119" s="1068"/>
      <c r="BS119" s="1068"/>
      <c r="BT119" s="1068"/>
      <c r="BU119" s="1068"/>
      <c r="BV119" s="1068">
        <v>2671662</v>
      </c>
      <c r="BW119" s="1068"/>
      <c r="BX119" s="1068"/>
      <c r="BY119" s="1068"/>
      <c r="BZ119" s="1068"/>
      <c r="CA119" s="1068">
        <v>3037895</v>
      </c>
      <c r="CB119" s="1068"/>
      <c r="CC119" s="1068"/>
      <c r="CD119" s="1068"/>
      <c r="CE119" s="1068"/>
      <c r="CF119" s="1069"/>
      <c r="CG119" s="1070"/>
      <c r="CH119" s="1070"/>
      <c r="CI119" s="1070"/>
      <c r="CJ119" s="1071"/>
      <c r="CK119" s="1017"/>
      <c r="CL119" s="1018"/>
      <c r="CM119" s="1072" t="s">
        <v>465</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385</v>
      </c>
      <c r="DH119" s="1054"/>
      <c r="DI119" s="1054"/>
      <c r="DJ119" s="1054"/>
      <c r="DK119" s="1055"/>
      <c r="DL119" s="1053" t="s">
        <v>385</v>
      </c>
      <c r="DM119" s="1054"/>
      <c r="DN119" s="1054"/>
      <c r="DO119" s="1054"/>
      <c r="DP119" s="1055"/>
      <c r="DQ119" s="1053" t="s">
        <v>466</v>
      </c>
      <c r="DR119" s="1054"/>
      <c r="DS119" s="1054"/>
      <c r="DT119" s="1054"/>
      <c r="DU119" s="1055"/>
      <c r="DV119" s="1056" t="s">
        <v>385</v>
      </c>
      <c r="DW119" s="1057"/>
      <c r="DX119" s="1057"/>
      <c r="DY119" s="1057"/>
      <c r="DZ119" s="1058"/>
    </row>
    <row r="120" spans="1:130" s="226" customFormat="1" ht="26.25" customHeight="1" x14ac:dyDescent="0.15">
      <c r="A120" s="1129"/>
      <c r="B120" s="1016"/>
      <c r="C120" s="986" t="s">
        <v>442</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385</v>
      </c>
      <c r="AB120" s="1029"/>
      <c r="AC120" s="1029"/>
      <c r="AD120" s="1029"/>
      <c r="AE120" s="1030"/>
      <c r="AF120" s="1031" t="s">
        <v>385</v>
      </c>
      <c r="AG120" s="1029"/>
      <c r="AH120" s="1029"/>
      <c r="AI120" s="1029"/>
      <c r="AJ120" s="1030"/>
      <c r="AK120" s="1031" t="s">
        <v>466</v>
      </c>
      <c r="AL120" s="1029"/>
      <c r="AM120" s="1029"/>
      <c r="AN120" s="1029"/>
      <c r="AO120" s="1030"/>
      <c r="AP120" s="1032" t="s">
        <v>385</v>
      </c>
      <c r="AQ120" s="1033"/>
      <c r="AR120" s="1033"/>
      <c r="AS120" s="1033"/>
      <c r="AT120" s="1034"/>
      <c r="AU120" s="1059" t="s">
        <v>467</v>
      </c>
      <c r="AV120" s="1060"/>
      <c r="AW120" s="1060"/>
      <c r="AX120" s="1060"/>
      <c r="AY120" s="1061"/>
      <c r="AZ120" s="1010" t="s">
        <v>468</v>
      </c>
      <c r="BA120" s="959"/>
      <c r="BB120" s="959"/>
      <c r="BC120" s="959"/>
      <c r="BD120" s="959"/>
      <c r="BE120" s="959"/>
      <c r="BF120" s="959"/>
      <c r="BG120" s="959"/>
      <c r="BH120" s="959"/>
      <c r="BI120" s="959"/>
      <c r="BJ120" s="959"/>
      <c r="BK120" s="959"/>
      <c r="BL120" s="959"/>
      <c r="BM120" s="959"/>
      <c r="BN120" s="959"/>
      <c r="BO120" s="959"/>
      <c r="BP120" s="960"/>
      <c r="BQ120" s="996">
        <v>1148703</v>
      </c>
      <c r="BR120" s="997"/>
      <c r="BS120" s="997"/>
      <c r="BT120" s="997"/>
      <c r="BU120" s="997"/>
      <c r="BV120" s="997">
        <v>1426832</v>
      </c>
      <c r="BW120" s="997"/>
      <c r="BX120" s="997"/>
      <c r="BY120" s="997"/>
      <c r="BZ120" s="997"/>
      <c r="CA120" s="997">
        <v>1439405</v>
      </c>
      <c r="CB120" s="997"/>
      <c r="CC120" s="997"/>
      <c r="CD120" s="997"/>
      <c r="CE120" s="997"/>
      <c r="CF120" s="1011">
        <v>154.4</v>
      </c>
      <c r="CG120" s="1012"/>
      <c r="CH120" s="1012"/>
      <c r="CI120" s="1012"/>
      <c r="CJ120" s="1012"/>
      <c r="CK120" s="1077" t="s">
        <v>469</v>
      </c>
      <c r="CL120" s="1078"/>
      <c r="CM120" s="1078"/>
      <c r="CN120" s="1078"/>
      <c r="CO120" s="1079"/>
      <c r="CP120" s="1085" t="s">
        <v>407</v>
      </c>
      <c r="CQ120" s="1086"/>
      <c r="CR120" s="1086"/>
      <c r="CS120" s="1086"/>
      <c r="CT120" s="1086"/>
      <c r="CU120" s="1086"/>
      <c r="CV120" s="1086"/>
      <c r="CW120" s="1086"/>
      <c r="CX120" s="1086"/>
      <c r="CY120" s="1086"/>
      <c r="CZ120" s="1086"/>
      <c r="DA120" s="1086"/>
      <c r="DB120" s="1086"/>
      <c r="DC120" s="1086"/>
      <c r="DD120" s="1086"/>
      <c r="DE120" s="1086"/>
      <c r="DF120" s="1087"/>
      <c r="DG120" s="996">
        <v>145722</v>
      </c>
      <c r="DH120" s="997"/>
      <c r="DI120" s="997"/>
      <c r="DJ120" s="997"/>
      <c r="DK120" s="997"/>
      <c r="DL120" s="997">
        <v>243331</v>
      </c>
      <c r="DM120" s="997"/>
      <c r="DN120" s="997"/>
      <c r="DO120" s="997"/>
      <c r="DP120" s="997"/>
      <c r="DQ120" s="997">
        <v>234369</v>
      </c>
      <c r="DR120" s="997"/>
      <c r="DS120" s="997"/>
      <c r="DT120" s="997"/>
      <c r="DU120" s="997"/>
      <c r="DV120" s="998">
        <v>25.1</v>
      </c>
      <c r="DW120" s="998"/>
      <c r="DX120" s="998"/>
      <c r="DY120" s="998"/>
      <c r="DZ120" s="999"/>
    </row>
    <row r="121" spans="1:130" s="226" customFormat="1" ht="26.25" customHeight="1" x14ac:dyDescent="0.15">
      <c r="A121" s="1129"/>
      <c r="B121" s="1016"/>
      <c r="C121" s="1037" t="s">
        <v>470</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385</v>
      </c>
      <c r="AB121" s="1029"/>
      <c r="AC121" s="1029"/>
      <c r="AD121" s="1029"/>
      <c r="AE121" s="1030"/>
      <c r="AF121" s="1031" t="s">
        <v>385</v>
      </c>
      <c r="AG121" s="1029"/>
      <c r="AH121" s="1029"/>
      <c r="AI121" s="1029"/>
      <c r="AJ121" s="1030"/>
      <c r="AK121" s="1031" t="s">
        <v>471</v>
      </c>
      <c r="AL121" s="1029"/>
      <c r="AM121" s="1029"/>
      <c r="AN121" s="1029"/>
      <c r="AO121" s="1030"/>
      <c r="AP121" s="1032" t="s">
        <v>385</v>
      </c>
      <c r="AQ121" s="1033"/>
      <c r="AR121" s="1033"/>
      <c r="AS121" s="1033"/>
      <c r="AT121" s="1034"/>
      <c r="AU121" s="1062"/>
      <c r="AV121" s="1063"/>
      <c r="AW121" s="1063"/>
      <c r="AX121" s="1063"/>
      <c r="AY121" s="1064"/>
      <c r="AZ121" s="1019" t="s">
        <v>472</v>
      </c>
      <c r="BA121" s="1020"/>
      <c r="BB121" s="1020"/>
      <c r="BC121" s="1020"/>
      <c r="BD121" s="1020"/>
      <c r="BE121" s="1020"/>
      <c r="BF121" s="1020"/>
      <c r="BG121" s="1020"/>
      <c r="BH121" s="1020"/>
      <c r="BI121" s="1020"/>
      <c r="BJ121" s="1020"/>
      <c r="BK121" s="1020"/>
      <c r="BL121" s="1020"/>
      <c r="BM121" s="1020"/>
      <c r="BN121" s="1020"/>
      <c r="BO121" s="1020"/>
      <c r="BP121" s="1021"/>
      <c r="BQ121" s="989">
        <v>33842</v>
      </c>
      <c r="BR121" s="990"/>
      <c r="BS121" s="990"/>
      <c r="BT121" s="990"/>
      <c r="BU121" s="990"/>
      <c r="BV121" s="990">
        <v>27063</v>
      </c>
      <c r="BW121" s="990"/>
      <c r="BX121" s="990"/>
      <c r="BY121" s="990"/>
      <c r="BZ121" s="990"/>
      <c r="CA121" s="990">
        <v>20458</v>
      </c>
      <c r="CB121" s="990"/>
      <c r="CC121" s="990"/>
      <c r="CD121" s="990"/>
      <c r="CE121" s="990"/>
      <c r="CF121" s="984">
        <v>2.2000000000000002</v>
      </c>
      <c r="CG121" s="985"/>
      <c r="CH121" s="985"/>
      <c r="CI121" s="985"/>
      <c r="CJ121" s="985"/>
      <c r="CK121" s="1080"/>
      <c r="CL121" s="1081"/>
      <c r="CM121" s="1081"/>
      <c r="CN121" s="1081"/>
      <c r="CO121" s="1082"/>
      <c r="CP121" s="1090" t="s">
        <v>405</v>
      </c>
      <c r="CQ121" s="1091"/>
      <c r="CR121" s="1091"/>
      <c r="CS121" s="1091"/>
      <c r="CT121" s="1091"/>
      <c r="CU121" s="1091"/>
      <c r="CV121" s="1091"/>
      <c r="CW121" s="1091"/>
      <c r="CX121" s="1091"/>
      <c r="CY121" s="1091"/>
      <c r="CZ121" s="1091"/>
      <c r="DA121" s="1091"/>
      <c r="DB121" s="1091"/>
      <c r="DC121" s="1091"/>
      <c r="DD121" s="1091"/>
      <c r="DE121" s="1091"/>
      <c r="DF121" s="1092"/>
      <c r="DG121" s="989">
        <v>166624</v>
      </c>
      <c r="DH121" s="990"/>
      <c r="DI121" s="990"/>
      <c r="DJ121" s="990"/>
      <c r="DK121" s="990"/>
      <c r="DL121" s="990">
        <v>242279</v>
      </c>
      <c r="DM121" s="990"/>
      <c r="DN121" s="990"/>
      <c r="DO121" s="990"/>
      <c r="DP121" s="990"/>
      <c r="DQ121" s="990">
        <v>207918</v>
      </c>
      <c r="DR121" s="990"/>
      <c r="DS121" s="990"/>
      <c r="DT121" s="990"/>
      <c r="DU121" s="990"/>
      <c r="DV121" s="991">
        <v>22.3</v>
      </c>
      <c r="DW121" s="991"/>
      <c r="DX121" s="991"/>
      <c r="DY121" s="991"/>
      <c r="DZ121" s="992"/>
    </row>
    <row r="122" spans="1:130" s="226" customFormat="1" ht="26.25" customHeight="1" x14ac:dyDescent="0.15">
      <c r="A122" s="1129"/>
      <c r="B122" s="1016"/>
      <c r="C122" s="986" t="s">
        <v>452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385</v>
      </c>
      <c r="AB122" s="1029"/>
      <c r="AC122" s="1029"/>
      <c r="AD122" s="1029"/>
      <c r="AE122" s="1030"/>
      <c r="AF122" s="1031" t="s">
        <v>466</v>
      </c>
      <c r="AG122" s="1029"/>
      <c r="AH122" s="1029"/>
      <c r="AI122" s="1029"/>
      <c r="AJ122" s="1030"/>
      <c r="AK122" s="1031" t="s">
        <v>385</v>
      </c>
      <c r="AL122" s="1029"/>
      <c r="AM122" s="1029"/>
      <c r="AN122" s="1029"/>
      <c r="AO122" s="1030"/>
      <c r="AP122" s="1032" t="s">
        <v>385</v>
      </c>
      <c r="AQ122" s="1033"/>
      <c r="AR122" s="1033"/>
      <c r="AS122" s="1033"/>
      <c r="AT122" s="1034"/>
      <c r="AU122" s="1062"/>
      <c r="AV122" s="1063"/>
      <c r="AW122" s="1063"/>
      <c r="AX122" s="1063"/>
      <c r="AY122" s="1064"/>
      <c r="AZ122" s="1044" t="s">
        <v>473</v>
      </c>
      <c r="BA122" s="1035"/>
      <c r="BB122" s="1035"/>
      <c r="BC122" s="1035"/>
      <c r="BD122" s="1035"/>
      <c r="BE122" s="1035"/>
      <c r="BF122" s="1035"/>
      <c r="BG122" s="1035"/>
      <c r="BH122" s="1035"/>
      <c r="BI122" s="1035"/>
      <c r="BJ122" s="1035"/>
      <c r="BK122" s="1035"/>
      <c r="BL122" s="1035"/>
      <c r="BM122" s="1035"/>
      <c r="BN122" s="1035"/>
      <c r="BO122" s="1035"/>
      <c r="BP122" s="1036"/>
      <c r="BQ122" s="1067">
        <v>1919059</v>
      </c>
      <c r="BR122" s="1068"/>
      <c r="BS122" s="1068"/>
      <c r="BT122" s="1068"/>
      <c r="BU122" s="1068"/>
      <c r="BV122" s="1068">
        <v>1776189</v>
      </c>
      <c r="BW122" s="1068"/>
      <c r="BX122" s="1068"/>
      <c r="BY122" s="1068"/>
      <c r="BZ122" s="1068"/>
      <c r="CA122" s="1068">
        <v>1962051</v>
      </c>
      <c r="CB122" s="1068"/>
      <c r="CC122" s="1068"/>
      <c r="CD122" s="1068"/>
      <c r="CE122" s="1068"/>
      <c r="CF122" s="1088">
        <v>210.5</v>
      </c>
      <c r="CG122" s="1089"/>
      <c r="CH122" s="1089"/>
      <c r="CI122" s="1089"/>
      <c r="CJ122" s="1089"/>
      <c r="CK122" s="1080"/>
      <c r="CL122" s="1081"/>
      <c r="CM122" s="1081"/>
      <c r="CN122" s="1081"/>
      <c r="CO122" s="1082"/>
      <c r="CP122" s="1090" t="s">
        <v>474</v>
      </c>
      <c r="CQ122" s="1091"/>
      <c r="CR122" s="1091"/>
      <c r="CS122" s="1091"/>
      <c r="CT122" s="1091"/>
      <c r="CU122" s="1091"/>
      <c r="CV122" s="1091"/>
      <c r="CW122" s="1091"/>
      <c r="CX122" s="1091"/>
      <c r="CY122" s="1091"/>
      <c r="CZ122" s="1091"/>
      <c r="DA122" s="1091"/>
      <c r="DB122" s="1091"/>
      <c r="DC122" s="1091"/>
      <c r="DD122" s="1091"/>
      <c r="DE122" s="1091"/>
      <c r="DF122" s="1092"/>
      <c r="DG122" s="989" t="s">
        <v>466</v>
      </c>
      <c r="DH122" s="990"/>
      <c r="DI122" s="990"/>
      <c r="DJ122" s="990"/>
      <c r="DK122" s="990"/>
      <c r="DL122" s="990" t="s">
        <v>385</v>
      </c>
      <c r="DM122" s="990"/>
      <c r="DN122" s="990"/>
      <c r="DO122" s="990"/>
      <c r="DP122" s="990"/>
      <c r="DQ122" s="990" t="s">
        <v>385</v>
      </c>
      <c r="DR122" s="990"/>
      <c r="DS122" s="990"/>
      <c r="DT122" s="990"/>
      <c r="DU122" s="990"/>
      <c r="DV122" s="991" t="s">
        <v>437</v>
      </c>
      <c r="DW122" s="991"/>
      <c r="DX122" s="991"/>
      <c r="DY122" s="991"/>
      <c r="DZ122" s="992"/>
    </row>
    <row r="123" spans="1:130" s="226" customFormat="1" ht="26.25" customHeight="1" x14ac:dyDescent="0.15">
      <c r="A123" s="1129"/>
      <c r="B123" s="1016"/>
      <c r="C123" s="986" t="s">
        <v>458</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385</v>
      </c>
      <c r="AB123" s="1029"/>
      <c r="AC123" s="1029"/>
      <c r="AD123" s="1029"/>
      <c r="AE123" s="1030"/>
      <c r="AF123" s="1031" t="s">
        <v>437</v>
      </c>
      <c r="AG123" s="1029"/>
      <c r="AH123" s="1029"/>
      <c r="AI123" s="1029"/>
      <c r="AJ123" s="1030"/>
      <c r="AK123" s="1031" t="s">
        <v>385</v>
      </c>
      <c r="AL123" s="1029"/>
      <c r="AM123" s="1029"/>
      <c r="AN123" s="1029"/>
      <c r="AO123" s="1030"/>
      <c r="AP123" s="1032" t="s">
        <v>385</v>
      </c>
      <c r="AQ123" s="1033"/>
      <c r="AR123" s="1033"/>
      <c r="AS123" s="1033"/>
      <c r="AT123" s="1034"/>
      <c r="AU123" s="1065"/>
      <c r="AV123" s="1066"/>
      <c r="AW123" s="1066"/>
      <c r="AX123" s="1066"/>
      <c r="AY123" s="1066"/>
      <c r="AZ123" s="257" t="s">
        <v>185</v>
      </c>
      <c r="BA123" s="257"/>
      <c r="BB123" s="257"/>
      <c r="BC123" s="257"/>
      <c r="BD123" s="257"/>
      <c r="BE123" s="257"/>
      <c r="BF123" s="257"/>
      <c r="BG123" s="257"/>
      <c r="BH123" s="257"/>
      <c r="BI123" s="257"/>
      <c r="BJ123" s="257"/>
      <c r="BK123" s="257"/>
      <c r="BL123" s="257"/>
      <c r="BM123" s="257"/>
      <c r="BN123" s="257"/>
      <c r="BO123" s="1045" t="s">
        <v>475</v>
      </c>
      <c r="BP123" s="1076"/>
      <c r="BQ123" s="1135">
        <v>3101604</v>
      </c>
      <c r="BR123" s="1136"/>
      <c r="BS123" s="1136"/>
      <c r="BT123" s="1136"/>
      <c r="BU123" s="1136"/>
      <c r="BV123" s="1136">
        <v>3230084</v>
      </c>
      <c r="BW123" s="1136"/>
      <c r="BX123" s="1136"/>
      <c r="BY123" s="1136"/>
      <c r="BZ123" s="1136"/>
      <c r="CA123" s="1136">
        <v>3421914</v>
      </c>
      <c r="CB123" s="1136"/>
      <c r="CC123" s="1136"/>
      <c r="CD123" s="1136"/>
      <c r="CE123" s="1136"/>
      <c r="CF123" s="1069"/>
      <c r="CG123" s="1070"/>
      <c r="CH123" s="1070"/>
      <c r="CI123" s="1070"/>
      <c r="CJ123" s="1071"/>
      <c r="CK123" s="1080"/>
      <c r="CL123" s="1081"/>
      <c r="CM123" s="1081"/>
      <c r="CN123" s="1081"/>
      <c r="CO123" s="1082"/>
      <c r="CP123" s="1090" t="s">
        <v>402</v>
      </c>
      <c r="CQ123" s="1091"/>
      <c r="CR123" s="1091"/>
      <c r="CS123" s="1091"/>
      <c r="CT123" s="1091"/>
      <c r="CU123" s="1091"/>
      <c r="CV123" s="1091"/>
      <c r="CW123" s="1091"/>
      <c r="CX123" s="1091"/>
      <c r="CY123" s="1091"/>
      <c r="CZ123" s="1091"/>
      <c r="DA123" s="1091"/>
      <c r="DB123" s="1091"/>
      <c r="DC123" s="1091"/>
      <c r="DD123" s="1091"/>
      <c r="DE123" s="1091"/>
      <c r="DF123" s="1092"/>
      <c r="DG123" s="1028" t="s">
        <v>385</v>
      </c>
      <c r="DH123" s="1029"/>
      <c r="DI123" s="1029"/>
      <c r="DJ123" s="1029"/>
      <c r="DK123" s="1030"/>
      <c r="DL123" s="1031" t="s">
        <v>385</v>
      </c>
      <c r="DM123" s="1029"/>
      <c r="DN123" s="1029"/>
      <c r="DO123" s="1029"/>
      <c r="DP123" s="1030"/>
      <c r="DQ123" s="1031" t="s">
        <v>466</v>
      </c>
      <c r="DR123" s="1029"/>
      <c r="DS123" s="1029"/>
      <c r="DT123" s="1029"/>
      <c r="DU123" s="1030"/>
      <c r="DV123" s="1032" t="s">
        <v>385</v>
      </c>
      <c r="DW123" s="1033"/>
      <c r="DX123" s="1033"/>
      <c r="DY123" s="1033"/>
      <c r="DZ123" s="1034"/>
    </row>
    <row r="124" spans="1:130" s="226" customFormat="1" ht="26.25" customHeight="1" thickBot="1" x14ac:dyDescent="0.2">
      <c r="A124" s="1129"/>
      <c r="B124" s="1016"/>
      <c r="C124" s="986" t="s">
        <v>461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385</v>
      </c>
      <c r="AB124" s="1029"/>
      <c r="AC124" s="1029"/>
      <c r="AD124" s="1029"/>
      <c r="AE124" s="1030"/>
      <c r="AF124" s="1031" t="s">
        <v>385</v>
      </c>
      <c r="AG124" s="1029"/>
      <c r="AH124" s="1029"/>
      <c r="AI124" s="1029"/>
      <c r="AJ124" s="1030"/>
      <c r="AK124" s="1031" t="s">
        <v>385</v>
      </c>
      <c r="AL124" s="1029"/>
      <c r="AM124" s="1029"/>
      <c r="AN124" s="1029"/>
      <c r="AO124" s="1030"/>
      <c r="AP124" s="1032" t="s">
        <v>385</v>
      </c>
      <c r="AQ124" s="1033"/>
      <c r="AR124" s="1033"/>
      <c r="AS124" s="1033"/>
      <c r="AT124" s="1034"/>
      <c r="AU124" s="1131" t="s">
        <v>476</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437</v>
      </c>
      <c r="BR124" s="1098"/>
      <c r="BS124" s="1098"/>
      <c r="BT124" s="1098"/>
      <c r="BU124" s="1098"/>
      <c r="BV124" s="1098" t="s">
        <v>411</v>
      </c>
      <c r="BW124" s="1098"/>
      <c r="BX124" s="1098"/>
      <c r="BY124" s="1098"/>
      <c r="BZ124" s="1098"/>
      <c r="CA124" s="1098" t="s">
        <v>437</v>
      </c>
      <c r="CB124" s="1098"/>
      <c r="CC124" s="1098"/>
      <c r="CD124" s="1098"/>
      <c r="CE124" s="1098"/>
      <c r="CF124" s="1099"/>
      <c r="CG124" s="1100"/>
      <c r="CH124" s="1100"/>
      <c r="CI124" s="1100"/>
      <c r="CJ124" s="1101"/>
      <c r="CK124" s="1083"/>
      <c r="CL124" s="1083"/>
      <c r="CM124" s="1083"/>
      <c r="CN124" s="1083"/>
      <c r="CO124" s="1084"/>
      <c r="CP124" s="1090" t="s">
        <v>477</v>
      </c>
      <c r="CQ124" s="1091"/>
      <c r="CR124" s="1091"/>
      <c r="CS124" s="1091"/>
      <c r="CT124" s="1091"/>
      <c r="CU124" s="1091"/>
      <c r="CV124" s="1091"/>
      <c r="CW124" s="1091"/>
      <c r="CX124" s="1091"/>
      <c r="CY124" s="1091"/>
      <c r="CZ124" s="1091"/>
      <c r="DA124" s="1091"/>
      <c r="DB124" s="1091"/>
      <c r="DC124" s="1091"/>
      <c r="DD124" s="1091"/>
      <c r="DE124" s="1091"/>
      <c r="DF124" s="1092"/>
      <c r="DG124" s="1075" t="s">
        <v>385</v>
      </c>
      <c r="DH124" s="1054"/>
      <c r="DI124" s="1054"/>
      <c r="DJ124" s="1054"/>
      <c r="DK124" s="1055"/>
      <c r="DL124" s="1053" t="s">
        <v>385</v>
      </c>
      <c r="DM124" s="1054"/>
      <c r="DN124" s="1054"/>
      <c r="DO124" s="1054"/>
      <c r="DP124" s="1055"/>
      <c r="DQ124" s="1053" t="s">
        <v>385</v>
      </c>
      <c r="DR124" s="1054"/>
      <c r="DS124" s="1054"/>
      <c r="DT124" s="1054"/>
      <c r="DU124" s="1055"/>
      <c r="DV124" s="1056" t="s">
        <v>385</v>
      </c>
      <c r="DW124" s="1057"/>
      <c r="DX124" s="1057"/>
      <c r="DY124" s="1057"/>
      <c r="DZ124" s="1058"/>
    </row>
    <row r="125" spans="1:130" s="226" customFormat="1" ht="26.25" customHeight="1" x14ac:dyDescent="0.15">
      <c r="A125" s="1129"/>
      <c r="B125" s="1016"/>
      <c r="C125" s="986" t="s">
        <v>463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385</v>
      </c>
      <c r="AB125" s="1029"/>
      <c r="AC125" s="1029"/>
      <c r="AD125" s="1029"/>
      <c r="AE125" s="1030"/>
      <c r="AF125" s="1031" t="s">
        <v>385</v>
      </c>
      <c r="AG125" s="1029"/>
      <c r="AH125" s="1029"/>
      <c r="AI125" s="1029"/>
      <c r="AJ125" s="1030"/>
      <c r="AK125" s="1031" t="s">
        <v>385</v>
      </c>
      <c r="AL125" s="1029"/>
      <c r="AM125" s="1029"/>
      <c r="AN125" s="1029"/>
      <c r="AO125" s="1030"/>
      <c r="AP125" s="1032" t="s">
        <v>385</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478</v>
      </c>
      <c r="CL125" s="1078"/>
      <c r="CM125" s="1078"/>
      <c r="CN125" s="1078"/>
      <c r="CO125" s="1079"/>
      <c r="CP125" s="1010" t="s">
        <v>479</v>
      </c>
      <c r="CQ125" s="959"/>
      <c r="CR125" s="959"/>
      <c r="CS125" s="959"/>
      <c r="CT125" s="959"/>
      <c r="CU125" s="959"/>
      <c r="CV125" s="959"/>
      <c r="CW125" s="959"/>
      <c r="CX125" s="959"/>
      <c r="CY125" s="959"/>
      <c r="CZ125" s="959"/>
      <c r="DA125" s="959"/>
      <c r="DB125" s="959"/>
      <c r="DC125" s="959"/>
      <c r="DD125" s="959"/>
      <c r="DE125" s="959"/>
      <c r="DF125" s="960"/>
      <c r="DG125" s="996" t="s">
        <v>385</v>
      </c>
      <c r="DH125" s="997"/>
      <c r="DI125" s="997"/>
      <c r="DJ125" s="997"/>
      <c r="DK125" s="997"/>
      <c r="DL125" s="997" t="s">
        <v>385</v>
      </c>
      <c r="DM125" s="997"/>
      <c r="DN125" s="997"/>
      <c r="DO125" s="997"/>
      <c r="DP125" s="997"/>
      <c r="DQ125" s="997" t="s">
        <v>385</v>
      </c>
      <c r="DR125" s="997"/>
      <c r="DS125" s="997"/>
      <c r="DT125" s="997"/>
      <c r="DU125" s="997"/>
      <c r="DV125" s="998" t="s">
        <v>385</v>
      </c>
      <c r="DW125" s="998"/>
      <c r="DX125" s="998"/>
      <c r="DY125" s="998"/>
      <c r="DZ125" s="999"/>
    </row>
    <row r="126" spans="1:130" s="226" customFormat="1" ht="26.25" customHeight="1" thickBot="1" x14ac:dyDescent="0.2">
      <c r="A126" s="1129"/>
      <c r="B126" s="1016"/>
      <c r="C126" s="986" t="s">
        <v>465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411</v>
      </c>
      <c r="AB126" s="1029"/>
      <c r="AC126" s="1029"/>
      <c r="AD126" s="1029"/>
      <c r="AE126" s="1030"/>
      <c r="AF126" s="1031" t="s">
        <v>385</v>
      </c>
      <c r="AG126" s="1029"/>
      <c r="AH126" s="1029"/>
      <c r="AI126" s="1029"/>
      <c r="AJ126" s="1030"/>
      <c r="AK126" s="1031" t="s">
        <v>385</v>
      </c>
      <c r="AL126" s="1029"/>
      <c r="AM126" s="1029"/>
      <c r="AN126" s="1029"/>
      <c r="AO126" s="1030"/>
      <c r="AP126" s="1032" t="s">
        <v>385</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480</v>
      </c>
      <c r="CQ126" s="1020"/>
      <c r="CR126" s="1020"/>
      <c r="CS126" s="1020"/>
      <c r="CT126" s="1020"/>
      <c r="CU126" s="1020"/>
      <c r="CV126" s="1020"/>
      <c r="CW126" s="1020"/>
      <c r="CX126" s="1020"/>
      <c r="CY126" s="1020"/>
      <c r="CZ126" s="1020"/>
      <c r="DA126" s="1020"/>
      <c r="DB126" s="1020"/>
      <c r="DC126" s="1020"/>
      <c r="DD126" s="1020"/>
      <c r="DE126" s="1020"/>
      <c r="DF126" s="1021"/>
      <c r="DG126" s="989" t="s">
        <v>471</v>
      </c>
      <c r="DH126" s="990"/>
      <c r="DI126" s="990"/>
      <c r="DJ126" s="990"/>
      <c r="DK126" s="990"/>
      <c r="DL126" s="990" t="s">
        <v>471</v>
      </c>
      <c r="DM126" s="990"/>
      <c r="DN126" s="990"/>
      <c r="DO126" s="990"/>
      <c r="DP126" s="990"/>
      <c r="DQ126" s="990" t="s">
        <v>385</v>
      </c>
      <c r="DR126" s="990"/>
      <c r="DS126" s="990"/>
      <c r="DT126" s="990"/>
      <c r="DU126" s="990"/>
      <c r="DV126" s="991" t="s">
        <v>385</v>
      </c>
      <c r="DW126" s="991"/>
      <c r="DX126" s="991"/>
      <c r="DY126" s="991"/>
      <c r="DZ126" s="992"/>
    </row>
    <row r="127" spans="1:130" s="226" customFormat="1" ht="26.25" customHeight="1" x14ac:dyDescent="0.15">
      <c r="A127" s="1130"/>
      <c r="B127" s="1018"/>
      <c r="C127" s="1072" t="s">
        <v>481</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385</v>
      </c>
      <c r="AB127" s="1029"/>
      <c r="AC127" s="1029"/>
      <c r="AD127" s="1029"/>
      <c r="AE127" s="1030"/>
      <c r="AF127" s="1031" t="s">
        <v>437</v>
      </c>
      <c r="AG127" s="1029"/>
      <c r="AH127" s="1029"/>
      <c r="AI127" s="1029"/>
      <c r="AJ127" s="1030"/>
      <c r="AK127" s="1031" t="s">
        <v>411</v>
      </c>
      <c r="AL127" s="1029"/>
      <c r="AM127" s="1029"/>
      <c r="AN127" s="1029"/>
      <c r="AO127" s="1030"/>
      <c r="AP127" s="1032" t="s">
        <v>385</v>
      </c>
      <c r="AQ127" s="1033"/>
      <c r="AR127" s="1033"/>
      <c r="AS127" s="1033"/>
      <c r="AT127" s="1034"/>
      <c r="AU127" s="262"/>
      <c r="AV127" s="262"/>
      <c r="AW127" s="262"/>
      <c r="AX127" s="1102" t="s">
        <v>482</v>
      </c>
      <c r="AY127" s="1103"/>
      <c r="AZ127" s="1103"/>
      <c r="BA127" s="1103"/>
      <c r="BB127" s="1103"/>
      <c r="BC127" s="1103"/>
      <c r="BD127" s="1103"/>
      <c r="BE127" s="1104"/>
      <c r="BF127" s="1105" t="s">
        <v>483</v>
      </c>
      <c r="BG127" s="1103"/>
      <c r="BH127" s="1103"/>
      <c r="BI127" s="1103"/>
      <c r="BJ127" s="1103"/>
      <c r="BK127" s="1103"/>
      <c r="BL127" s="1104"/>
      <c r="BM127" s="1105" t="s">
        <v>484</v>
      </c>
      <c r="BN127" s="1103"/>
      <c r="BO127" s="1103"/>
      <c r="BP127" s="1103"/>
      <c r="BQ127" s="1103"/>
      <c r="BR127" s="1103"/>
      <c r="BS127" s="1104"/>
      <c r="BT127" s="1105" t="s">
        <v>485</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486</v>
      </c>
      <c r="CQ127" s="1020"/>
      <c r="CR127" s="1020"/>
      <c r="CS127" s="1020"/>
      <c r="CT127" s="1020"/>
      <c r="CU127" s="1020"/>
      <c r="CV127" s="1020"/>
      <c r="CW127" s="1020"/>
      <c r="CX127" s="1020"/>
      <c r="CY127" s="1020"/>
      <c r="CZ127" s="1020"/>
      <c r="DA127" s="1020"/>
      <c r="DB127" s="1020"/>
      <c r="DC127" s="1020"/>
      <c r="DD127" s="1020"/>
      <c r="DE127" s="1020"/>
      <c r="DF127" s="1021"/>
      <c r="DG127" s="989" t="s">
        <v>385</v>
      </c>
      <c r="DH127" s="990"/>
      <c r="DI127" s="990"/>
      <c r="DJ127" s="990"/>
      <c r="DK127" s="990"/>
      <c r="DL127" s="990" t="s">
        <v>385</v>
      </c>
      <c r="DM127" s="990"/>
      <c r="DN127" s="990"/>
      <c r="DO127" s="990"/>
      <c r="DP127" s="990"/>
      <c r="DQ127" s="990" t="s">
        <v>385</v>
      </c>
      <c r="DR127" s="990"/>
      <c r="DS127" s="990"/>
      <c r="DT127" s="990"/>
      <c r="DU127" s="990"/>
      <c r="DV127" s="991" t="s">
        <v>385</v>
      </c>
      <c r="DW127" s="991"/>
      <c r="DX127" s="991"/>
      <c r="DY127" s="991"/>
      <c r="DZ127" s="992"/>
    </row>
    <row r="128" spans="1:130" s="226" customFormat="1" ht="26.25" customHeight="1" thickBot="1" x14ac:dyDescent="0.2">
      <c r="A128" s="1113" t="s">
        <v>487</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488</v>
      </c>
      <c r="X128" s="1115"/>
      <c r="Y128" s="1115"/>
      <c r="Z128" s="1116"/>
      <c r="AA128" s="1117">
        <v>37994</v>
      </c>
      <c r="AB128" s="1118"/>
      <c r="AC128" s="1118"/>
      <c r="AD128" s="1118"/>
      <c r="AE128" s="1119"/>
      <c r="AF128" s="1120">
        <v>33659</v>
      </c>
      <c r="AG128" s="1118"/>
      <c r="AH128" s="1118"/>
      <c r="AI128" s="1118"/>
      <c r="AJ128" s="1119"/>
      <c r="AK128" s="1120">
        <v>33375</v>
      </c>
      <c r="AL128" s="1118"/>
      <c r="AM128" s="1118"/>
      <c r="AN128" s="1118"/>
      <c r="AO128" s="1119"/>
      <c r="AP128" s="1121"/>
      <c r="AQ128" s="1122"/>
      <c r="AR128" s="1122"/>
      <c r="AS128" s="1122"/>
      <c r="AT128" s="1123"/>
      <c r="AU128" s="262"/>
      <c r="AV128" s="262"/>
      <c r="AW128" s="262"/>
      <c r="AX128" s="958" t="s">
        <v>489</v>
      </c>
      <c r="AY128" s="959"/>
      <c r="AZ128" s="959"/>
      <c r="BA128" s="959"/>
      <c r="BB128" s="959"/>
      <c r="BC128" s="959"/>
      <c r="BD128" s="959"/>
      <c r="BE128" s="960"/>
      <c r="BF128" s="1124" t="s">
        <v>385</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490</v>
      </c>
      <c r="CQ128" s="1107"/>
      <c r="CR128" s="1107"/>
      <c r="CS128" s="1107"/>
      <c r="CT128" s="1107"/>
      <c r="CU128" s="1107"/>
      <c r="CV128" s="1107"/>
      <c r="CW128" s="1107"/>
      <c r="CX128" s="1107"/>
      <c r="CY128" s="1107"/>
      <c r="CZ128" s="1107"/>
      <c r="DA128" s="1107"/>
      <c r="DB128" s="1107"/>
      <c r="DC128" s="1107"/>
      <c r="DD128" s="1107"/>
      <c r="DE128" s="1107"/>
      <c r="DF128" s="1108"/>
      <c r="DG128" s="1109" t="s">
        <v>385</v>
      </c>
      <c r="DH128" s="1110"/>
      <c r="DI128" s="1110"/>
      <c r="DJ128" s="1110"/>
      <c r="DK128" s="1110"/>
      <c r="DL128" s="1110" t="s">
        <v>385</v>
      </c>
      <c r="DM128" s="1110"/>
      <c r="DN128" s="1110"/>
      <c r="DO128" s="1110"/>
      <c r="DP128" s="1110"/>
      <c r="DQ128" s="1110" t="s">
        <v>385</v>
      </c>
      <c r="DR128" s="1110"/>
      <c r="DS128" s="1110"/>
      <c r="DT128" s="1110"/>
      <c r="DU128" s="1110"/>
      <c r="DV128" s="1111" t="s">
        <v>385</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491</v>
      </c>
      <c r="X129" s="1144"/>
      <c r="Y129" s="1144"/>
      <c r="Z129" s="1145"/>
      <c r="AA129" s="1028">
        <v>1164922</v>
      </c>
      <c r="AB129" s="1029"/>
      <c r="AC129" s="1029"/>
      <c r="AD129" s="1029"/>
      <c r="AE129" s="1030"/>
      <c r="AF129" s="1031">
        <v>1150494</v>
      </c>
      <c r="AG129" s="1029"/>
      <c r="AH129" s="1029"/>
      <c r="AI129" s="1029"/>
      <c r="AJ129" s="1030"/>
      <c r="AK129" s="1031">
        <v>1152707</v>
      </c>
      <c r="AL129" s="1029"/>
      <c r="AM129" s="1029"/>
      <c r="AN129" s="1029"/>
      <c r="AO129" s="1030"/>
      <c r="AP129" s="1146"/>
      <c r="AQ129" s="1147"/>
      <c r="AR129" s="1147"/>
      <c r="AS129" s="1147"/>
      <c r="AT129" s="1148"/>
      <c r="AU129" s="264"/>
      <c r="AV129" s="264"/>
      <c r="AW129" s="264"/>
      <c r="AX129" s="1137" t="s">
        <v>492</v>
      </c>
      <c r="AY129" s="1020"/>
      <c r="AZ129" s="1020"/>
      <c r="BA129" s="1020"/>
      <c r="BB129" s="1020"/>
      <c r="BC129" s="1020"/>
      <c r="BD129" s="1020"/>
      <c r="BE129" s="1021"/>
      <c r="BF129" s="1138" t="s">
        <v>385</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493</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494</v>
      </c>
      <c r="X130" s="1144"/>
      <c r="Y130" s="1144"/>
      <c r="Z130" s="1145"/>
      <c r="AA130" s="1028">
        <v>225964</v>
      </c>
      <c r="AB130" s="1029"/>
      <c r="AC130" s="1029"/>
      <c r="AD130" s="1029"/>
      <c r="AE130" s="1030"/>
      <c r="AF130" s="1031">
        <v>229299</v>
      </c>
      <c r="AG130" s="1029"/>
      <c r="AH130" s="1029"/>
      <c r="AI130" s="1029"/>
      <c r="AJ130" s="1030"/>
      <c r="AK130" s="1031">
        <v>220492</v>
      </c>
      <c r="AL130" s="1029"/>
      <c r="AM130" s="1029"/>
      <c r="AN130" s="1029"/>
      <c r="AO130" s="1030"/>
      <c r="AP130" s="1146"/>
      <c r="AQ130" s="1147"/>
      <c r="AR130" s="1147"/>
      <c r="AS130" s="1147"/>
      <c r="AT130" s="1148"/>
      <c r="AU130" s="264"/>
      <c r="AV130" s="264"/>
      <c r="AW130" s="264"/>
      <c r="AX130" s="1137" t="s">
        <v>495</v>
      </c>
      <c r="AY130" s="1020"/>
      <c r="AZ130" s="1020"/>
      <c r="BA130" s="1020"/>
      <c r="BB130" s="1020"/>
      <c r="BC130" s="1020"/>
      <c r="BD130" s="1020"/>
      <c r="BE130" s="1021"/>
      <c r="BF130" s="1174">
        <v>7.7</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496</v>
      </c>
      <c r="X131" s="1182"/>
      <c r="Y131" s="1182"/>
      <c r="Z131" s="1183"/>
      <c r="AA131" s="1075">
        <v>938958</v>
      </c>
      <c r="AB131" s="1054"/>
      <c r="AC131" s="1054"/>
      <c r="AD131" s="1054"/>
      <c r="AE131" s="1055"/>
      <c r="AF131" s="1053">
        <v>921195</v>
      </c>
      <c r="AG131" s="1054"/>
      <c r="AH131" s="1054"/>
      <c r="AI131" s="1054"/>
      <c r="AJ131" s="1055"/>
      <c r="AK131" s="1053">
        <v>932215</v>
      </c>
      <c r="AL131" s="1054"/>
      <c r="AM131" s="1054"/>
      <c r="AN131" s="1054"/>
      <c r="AO131" s="1055"/>
      <c r="AP131" s="1184"/>
      <c r="AQ131" s="1185"/>
      <c r="AR131" s="1185"/>
      <c r="AS131" s="1185"/>
      <c r="AT131" s="1186"/>
      <c r="AU131" s="264"/>
      <c r="AV131" s="264"/>
      <c r="AW131" s="264"/>
      <c r="AX131" s="1156" t="s">
        <v>497</v>
      </c>
      <c r="AY131" s="1107"/>
      <c r="AZ131" s="1107"/>
      <c r="BA131" s="1107"/>
      <c r="BB131" s="1107"/>
      <c r="BC131" s="1107"/>
      <c r="BD131" s="1107"/>
      <c r="BE131" s="1108"/>
      <c r="BF131" s="1157" t="s">
        <v>385</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498</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499</v>
      </c>
      <c r="W132" s="1167"/>
      <c r="X132" s="1167"/>
      <c r="Y132" s="1167"/>
      <c r="Z132" s="1168"/>
      <c r="AA132" s="1169">
        <v>8.2452037259999997</v>
      </c>
      <c r="AB132" s="1170"/>
      <c r="AC132" s="1170"/>
      <c r="AD132" s="1170"/>
      <c r="AE132" s="1171"/>
      <c r="AF132" s="1172">
        <v>7.8158261820000003</v>
      </c>
      <c r="AG132" s="1170"/>
      <c r="AH132" s="1170"/>
      <c r="AI132" s="1170"/>
      <c r="AJ132" s="1171"/>
      <c r="AK132" s="1172">
        <v>7.2727857839999999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500</v>
      </c>
      <c r="W133" s="1150"/>
      <c r="X133" s="1150"/>
      <c r="Y133" s="1150"/>
      <c r="Z133" s="1151"/>
      <c r="AA133" s="1152">
        <v>9.1</v>
      </c>
      <c r="AB133" s="1153"/>
      <c r="AC133" s="1153"/>
      <c r="AD133" s="1153"/>
      <c r="AE133" s="1154"/>
      <c r="AF133" s="1152">
        <v>8.6</v>
      </c>
      <c r="AG133" s="1153"/>
      <c r="AH133" s="1153"/>
      <c r="AI133" s="1153"/>
      <c r="AJ133" s="1154"/>
      <c r="AK133" s="1152">
        <v>7.7</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tLZkRQFhYlOQ7kvoPMq8lCzgtZAxkkmkknvqoL3XrMC3bsQfVJ7Hw2y7/xlhi6abM5ioeIbKVcTwNA286iB2/g==" saltValue="VkhntWa3BeOW4J3SF7u/V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DXmsNU3imti3sxHzKU0NetihdX+u+I+Otpm22Zug/ISqpulkNw1cCRLqCn9GviYY4DLhYSV0qBidDQ/Mu74pg==" saltValue="F6ByxAffcuX+GYBEtO2CH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MUanjRtGK85/JHfzx7R2tKQ8QrgBe8QeqTy56E1KX///Dy/DXeY0QshPmLJfxUxh4UMKQbUyvNUxnFhpQGDPQ==" saltValue="YzMgXpYKui33Pq5ZGqTqhQ==" spinCount="100000" sheet="1" objects="1" scenarios="1"/>
  <dataConsolidate link="1"/>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504</v>
      </c>
      <c r="AP7" s="283"/>
      <c r="AQ7" s="284" t="s">
        <v>505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506</v>
      </c>
      <c r="AQ8" s="290" t="s">
        <v>507</v>
      </c>
      <c r="AR8" s="291" t="s">
        <v>508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509</v>
      </c>
      <c r="AL9" s="1193"/>
      <c r="AM9" s="1193"/>
      <c r="AN9" s="1194"/>
      <c r="AO9" s="292">
        <v>330295</v>
      </c>
      <c r="AP9" s="292">
        <v>222122</v>
      </c>
      <c r="AQ9" s="293">
        <v>163768</v>
      </c>
      <c r="AR9" s="294">
        <v>35.6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510</v>
      </c>
      <c r="AL10" s="1193"/>
      <c r="AM10" s="1193"/>
      <c r="AN10" s="1194"/>
      <c r="AO10" s="295">
        <v>84373</v>
      </c>
      <c r="AP10" s="295">
        <v>56740</v>
      </c>
      <c r="AQ10" s="296">
        <v>20420</v>
      </c>
      <c r="AR10" s="297">
        <v>177.9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511</v>
      </c>
      <c r="AL11" s="1193"/>
      <c r="AM11" s="1193"/>
      <c r="AN11" s="1194"/>
      <c r="AO11" s="295">
        <v>698</v>
      </c>
      <c r="AP11" s="295">
        <v>469</v>
      </c>
      <c r="AQ11" s="296">
        <v>24792</v>
      </c>
      <c r="AR11" s="297">
        <v>-98.1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512</v>
      </c>
      <c r="AL12" s="1193"/>
      <c r="AM12" s="1193"/>
      <c r="AN12" s="1194"/>
      <c r="AO12" s="295" t="s">
        <v>513</v>
      </c>
      <c r="AP12" s="295" t="s">
        <v>513</v>
      </c>
      <c r="AQ12" s="296">
        <v>1566</v>
      </c>
      <c r="AR12" s="297" t="s">
        <v>513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514</v>
      </c>
      <c r="AL13" s="1193"/>
      <c r="AM13" s="1193"/>
      <c r="AN13" s="1194"/>
      <c r="AO13" s="295" t="s">
        <v>513</v>
      </c>
      <c r="AP13" s="295" t="s">
        <v>513</v>
      </c>
      <c r="AQ13" s="296" t="s">
        <v>513</v>
      </c>
      <c r="AR13" s="297" t="s">
        <v>513</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515</v>
      </c>
      <c r="AL14" s="1193"/>
      <c r="AM14" s="1193"/>
      <c r="AN14" s="1194"/>
      <c r="AO14" s="295">
        <v>14500</v>
      </c>
      <c r="AP14" s="295">
        <v>9751</v>
      </c>
      <c r="AQ14" s="296">
        <v>8316</v>
      </c>
      <c r="AR14" s="297">
        <v>17.3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516</v>
      </c>
      <c r="AL15" s="1193"/>
      <c r="AM15" s="1193"/>
      <c r="AN15" s="1194"/>
      <c r="AO15" s="295">
        <v>72</v>
      </c>
      <c r="AP15" s="295">
        <v>48</v>
      </c>
      <c r="AQ15" s="296">
        <v>4918</v>
      </c>
      <c r="AR15" s="297">
        <v>-99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517</v>
      </c>
      <c r="AL16" s="1196"/>
      <c r="AM16" s="1196"/>
      <c r="AN16" s="1197"/>
      <c r="AO16" s="295">
        <v>-26246</v>
      </c>
      <c r="AP16" s="295">
        <v>-17650</v>
      </c>
      <c r="AQ16" s="296">
        <v>-16679</v>
      </c>
      <c r="AR16" s="297">
        <v>5.8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185</v>
      </c>
      <c r="AL17" s="1196"/>
      <c r="AM17" s="1196"/>
      <c r="AN17" s="1197"/>
      <c r="AO17" s="295">
        <v>403692</v>
      </c>
      <c r="AP17" s="295">
        <v>271481</v>
      </c>
      <c r="AQ17" s="296">
        <v>207100</v>
      </c>
      <c r="AR17" s="297">
        <v>31.1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519</v>
      </c>
      <c r="AP20" s="303" t="s">
        <v>520</v>
      </c>
      <c r="AQ20" s="304" t="s">
        <v>521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522</v>
      </c>
      <c r="AL21" s="1188"/>
      <c r="AM21" s="1188"/>
      <c r="AN21" s="1189"/>
      <c r="AO21" s="307">
        <v>24.88</v>
      </c>
      <c r="AP21" s="308">
        <v>18.739999999999998</v>
      </c>
      <c r="AQ21" s="309">
        <v>6.14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523</v>
      </c>
      <c r="AL22" s="1188"/>
      <c r="AM22" s="1188"/>
      <c r="AN22" s="1189"/>
      <c r="AO22" s="312">
        <v>94.3</v>
      </c>
      <c r="AP22" s="313">
        <v>94.9</v>
      </c>
      <c r="AQ22" s="314">
        <v>-0.6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525</v>
      </c>
      <c r="AO27" s="273"/>
      <c r="AP27" s="273"/>
      <c r="AQ27" s="273"/>
      <c r="AR27" s="273"/>
      <c r="AS27" s="273"/>
      <c r="AT27" s="273"/>
    </row>
    <row r="28" spans="1:46" ht="17.25" x14ac:dyDescent="0.15">
      <c r="A28" s="274" t="s">
        <v>526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504</v>
      </c>
      <c r="AP30" s="283"/>
      <c r="AQ30" s="284" t="s">
        <v>505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506</v>
      </c>
      <c r="AQ31" s="290" t="s">
        <v>507</v>
      </c>
      <c r="AR31" s="291" t="s">
        <v>508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528</v>
      </c>
      <c r="AL32" s="1204"/>
      <c r="AM32" s="1204"/>
      <c r="AN32" s="1205"/>
      <c r="AO32" s="322">
        <v>264535</v>
      </c>
      <c r="AP32" s="322">
        <v>177898</v>
      </c>
      <c r="AQ32" s="323">
        <v>99822</v>
      </c>
      <c r="AR32" s="324">
        <v>78.2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529</v>
      </c>
      <c r="AL33" s="1204"/>
      <c r="AM33" s="1204"/>
      <c r="AN33" s="1205"/>
      <c r="AO33" s="322" t="s">
        <v>513</v>
      </c>
      <c r="AP33" s="322" t="s">
        <v>513</v>
      </c>
      <c r="AQ33" s="323" t="s">
        <v>513</v>
      </c>
      <c r="AR33" s="324" t="s">
        <v>513</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530</v>
      </c>
      <c r="AL34" s="1204"/>
      <c r="AM34" s="1204"/>
      <c r="AN34" s="1205"/>
      <c r="AO34" s="322" t="s">
        <v>513</v>
      </c>
      <c r="AP34" s="322" t="s">
        <v>513</v>
      </c>
      <c r="AQ34" s="323" t="s">
        <v>513</v>
      </c>
      <c r="AR34" s="324" t="s">
        <v>513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531</v>
      </c>
      <c r="AL35" s="1204"/>
      <c r="AM35" s="1204"/>
      <c r="AN35" s="1205"/>
      <c r="AO35" s="322">
        <v>57129</v>
      </c>
      <c r="AP35" s="322">
        <v>38419</v>
      </c>
      <c r="AQ35" s="323">
        <v>28667</v>
      </c>
      <c r="AR35" s="324">
        <v>34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532</v>
      </c>
      <c r="AL36" s="1204"/>
      <c r="AM36" s="1204"/>
      <c r="AN36" s="1205"/>
      <c r="AO36" s="322">
        <v>1</v>
      </c>
      <c r="AP36" s="322">
        <v>1</v>
      </c>
      <c r="AQ36" s="323">
        <v>3929</v>
      </c>
      <c r="AR36" s="324">
        <v>-100</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533</v>
      </c>
      <c r="AL37" s="1204"/>
      <c r="AM37" s="1204"/>
      <c r="AN37" s="1205"/>
      <c r="AO37" s="322" t="s">
        <v>513</v>
      </c>
      <c r="AP37" s="322" t="s">
        <v>513</v>
      </c>
      <c r="AQ37" s="323">
        <v>922</v>
      </c>
      <c r="AR37" s="324" t="s">
        <v>513</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534</v>
      </c>
      <c r="AL38" s="1207"/>
      <c r="AM38" s="1207"/>
      <c r="AN38" s="1208"/>
      <c r="AO38" s="325" t="s">
        <v>513</v>
      </c>
      <c r="AP38" s="325" t="s">
        <v>513</v>
      </c>
      <c r="AQ38" s="326">
        <v>32</v>
      </c>
      <c r="AR38" s="314" t="s">
        <v>513</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535</v>
      </c>
      <c r="AL39" s="1207"/>
      <c r="AM39" s="1207"/>
      <c r="AN39" s="1208"/>
      <c r="AO39" s="322">
        <v>-33375</v>
      </c>
      <c r="AP39" s="322">
        <v>-22445</v>
      </c>
      <c r="AQ39" s="323">
        <v>-3300</v>
      </c>
      <c r="AR39" s="324">
        <v>580.20000000000005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536</v>
      </c>
      <c r="AL40" s="1204"/>
      <c r="AM40" s="1204"/>
      <c r="AN40" s="1205"/>
      <c r="AO40" s="322">
        <v>-220492</v>
      </c>
      <c r="AP40" s="322">
        <v>-148280</v>
      </c>
      <c r="AQ40" s="323">
        <v>-100418</v>
      </c>
      <c r="AR40" s="324">
        <v>47.7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299</v>
      </c>
      <c r="AL41" s="1210"/>
      <c r="AM41" s="1210"/>
      <c r="AN41" s="1211"/>
      <c r="AO41" s="322">
        <v>67798</v>
      </c>
      <c r="AP41" s="322">
        <v>45594</v>
      </c>
      <c r="AQ41" s="323">
        <v>29653</v>
      </c>
      <c r="AR41" s="324">
        <v>53.8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504</v>
      </c>
      <c r="AN49" s="1200" t="s">
        <v>540</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541</v>
      </c>
      <c r="AO50" s="339" t="s">
        <v>542</v>
      </c>
      <c r="AP50" s="340" t="s">
        <v>543</v>
      </c>
      <c r="AQ50" s="341" t="s">
        <v>544</v>
      </c>
      <c r="AR50" s="342" t="s">
        <v>545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546</v>
      </c>
      <c r="AL51" s="335"/>
      <c r="AM51" s="343">
        <v>753076</v>
      </c>
      <c r="AN51" s="344">
        <v>490603</v>
      </c>
      <c r="AO51" s="345">
        <v>72.2</v>
      </c>
      <c r="AP51" s="346">
        <v>238802</v>
      </c>
      <c r="AQ51" s="347">
        <v>29.1</v>
      </c>
      <c r="AR51" s="348">
        <v>43.1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547</v>
      </c>
      <c r="AM52" s="351">
        <v>320017</v>
      </c>
      <c r="AN52" s="352">
        <v>208480</v>
      </c>
      <c r="AO52" s="353">
        <v>230.2</v>
      </c>
      <c r="AP52" s="354">
        <v>128562</v>
      </c>
      <c r="AQ52" s="355">
        <v>35.200000000000003</v>
      </c>
      <c r="AR52" s="356">
        <v>195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548</v>
      </c>
      <c r="AL53" s="335"/>
      <c r="AM53" s="343">
        <v>382205</v>
      </c>
      <c r="AN53" s="344">
        <v>249807</v>
      </c>
      <c r="AO53" s="345">
        <v>-49.1</v>
      </c>
      <c r="AP53" s="346">
        <v>288550</v>
      </c>
      <c r="AQ53" s="347">
        <v>20.8</v>
      </c>
      <c r="AR53" s="348">
        <v>-69.900000000000006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547</v>
      </c>
      <c r="AM54" s="351">
        <v>46975</v>
      </c>
      <c r="AN54" s="352">
        <v>30703</v>
      </c>
      <c r="AO54" s="353">
        <v>-85.3</v>
      </c>
      <c r="AP54" s="354">
        <v>141525</v>
      </c>
      <c r="AQ54" s="355">
        <v>10.1</v>
      </c>
      <c r="AR54" s="356">
        <v>-95.4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549</v>
      </c>
      <c r="AL55" s="335"/>
      <c r="AM55" s="343">
        <v>337123</v>
      </c>
      <c r="AN55" s="344">
        <v>221937</v>
      </c>
      <c r="AO55" s="345">
        <v>-11.2</v>
      </c>
      <c r="AP55" s="346">
        <v>245039</v>
      </c>
      <c r="AQ55" s="347">
        <v>-15.1</v>
      </c>
      <c r="AR55" s="348">
        <v>3.9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547</v>
      </c>
      <c r="AM56" s="351">
        <v>67681</v>
      </c>
      <c r="AN56" s="352">
        <v>44556</v>
      </c>
      <c r="AO56" s="353">
        <v>45.1</v>
      </c>
      <c r="AP56" s="354">
        <v>108922</v>
      </c>
      <c r="AQ56" s="355">
        <v>-23</v>
      </c>
      <c r="AR56" s="356">
        <v>68.099999999999994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550</v>
      </c>
      <c r="AL57" s="335"/>
      <c r="AM57" s="343">
        <v>553981</v>
      </c>
      <c r="AN57" s="344">
        <v>373051</v>
      </c>
      <c r="AO57" s="345">
        <v>68.099999999999994</v>
      </c>
      <c r="AP57" s="346">
        <v>237994</v>
      </c>
      <c r="AQ57" s="347">
        <v>-2.9</v>
      </c>
      <c r="AR57" s="348">
        <v>71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547</v>
      </c>
      <c r="AM58" s="351">
        <v>104824</v>
      </c>
      <c r="AN58" s="352">
        <v>70589</v>
      </c>
      <c r="AO58" s="353">
        <v>58.4</v>
      </c>
      <c r="AP58" s="354">
        <v>110361</v>
      </c>
      <c r="AQ58" s="355">
        <v>1.3</v>
      </c>
      <c r="AR58" s="356">
        <v>57.1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551</v>
      </c>
      <c r="AL59" s="335"/>
      <c r="AM59" s="343">
        <v>879426</v>
      </c>
      <c r="AN59" s="344">
        <v>591410</v>
      </c>
      <c r="AO59" s="345">
        <v>58.5</v>
      </c>
      <c r="AP59" s="346">
        <v>267911</v>
      </c>
      <c r="AQ59" s="347">
        <v>12.6</v>
      </c>
      <c r="AR59" s="348">
        <v>45.9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547</v>
      </c>
      <c r="AM60" s="351">
        <v>376829</v>
      </c>
      <c r="AN60" s="352">
        <v>253416</v>
      </c>
      <c r="AO60" s="353">
        <v>259</v>
      </c>
      <c r="AP60" s="354">
        <v>106425</v>
      </c>
      <c r="AQ60" s="355">
        <v>-3.6</v>
      </c>
      <c r="AR60" s="356">
        <v>262.60000000000002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552</v>
      </c>
      <c r="AL61" s="357"/>
      <c r="AM61" s="358">
        <v>581162</v>
      </c>
      <c r="AN61" s="359">
        <v>385362</v>
      </c>
      <c r="AO61" s="360">
        <v>27.7</v>
      </c>
      <c r="AP61" s="361">
        <v>255659</v>
      </c>
      <c r="AQ61" s="362">
        <v>8.9</v>
      </c>
      <c r="AR61" s="348">
        <v>18.8</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547</v>
      </c>
      <c r="AM62" s="351">
        <v>183265</v>
      </c>
      <c r="AN62" s="352">
        <v>121549</v>
      </c>
      <c r="AO62" s="353">
        <v>101.5</v>
      </c>
      <c r="AP62" s="354">
        <v>119159</v>
      </c>
      <c r="AQ62" s="355">
        <v>4</v>
      </c>
      <c r="AR62" s="356">
        <v>97.5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vqhui3R/czmv/2YhHwG3aakQ9mxGrHTumP0UpNB37k+Tvm9A5EKVl7ASJRjQ632Eex2PDsWOz/P4I34M5rGfTA==" saltValue="WeTEB++gNRTXNB3lSp1Xt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5X+iSLiUgUV97e27QVaH8EnLE+LULCSpL1ZlGJ/HGx/h2oUU8ld5X162HLhkxhUTgOofHAp1T9slisEQZTEjQ==" saltValue="PLJakY0Pnrvmbh3QyHik3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lf/9Mi3mVAk2bJ+qPWXHuzeAlB7mcQgiR3nOG7lwGRycmGOQEfGg5wcFHxAcVpdAw4oEmxJFTEsR1nerpnEwg==" saltValue="1fdW/7opJOalfSrOWvwo5Q==" spinCount="100000" sheet="1" objects="1" scenarios="1"/>
  <dataConsolidate link="1"/>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12" t="s">
        <v>3</v>
      </c>
      <c r="D47" s="1212"/>
      <c r="E47" s="1213"/>
      <c r="F47" s="11">
        <v>26.55</v>
      </c>
      <c r="G47" s="12">
        <v>38.119999999999997</v>
      </c>
      <c r="H47" s="12">
        <v>41.34</v>
      </c>
      <c r="I47" s="12">
        <v>27.37</v>
      </c>
      <c r="J47" s="13">
        <v>8.2100000000000009</v>
      </c>
    </row>
    <row r="48" spans="2:10" ht="57.75" customHeight="1" x14ac:dyDescent="0.15">
      <c r="B48" s="14"/>
      <c r="C48" s="1214" t="s">
        <v>4</v>
      </c>
      <c r="D48" s="1214"/>
      <c r="E48" s="1215"/>
      <c r="F48" s="15">
        <v>15.93</v>
      </c>
      <c r="G48" s="16">
        <v>12.87</v>
      </c>
      <c r="H48" s="16">
        <v>14.16</v>
      </c>
      <c r="I48" s="16">
        <v>6.21</v>
      </c>
      <c r="J48" s="17">
        <v>14.27</v>
      </c>
    </row>
    <row r="49" spans="2:10" ht="57.75" customHeight="1" thickBot="1" x14ac:dyDescent="0.2">
      <c r="B49" s="18"/>
      <c r="C49" s="1216" t="s">
        <v>5</v>
      </c>
      <c r="D49" s="1216"/>
      <c r="E49" s="1217"/>
      <c r="F49" s="19">
        <v>12.2</v>
      </c>
      <c r="G49" s="20">
        <v>8.92</v>
      </c>
      <c r="H49" s="20">
        <v>10.65</v>
      </c>
      <c r="I49" s="20" t="s">
        <v>561</v>
      </c>
      <c r="J49" s="21" t="s">
        <v>562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OKnVrKA16qjUZmZn0W4Gn6DVQryEnJkVpiEcrA2nhCBihjNDydZb1ay59oWHJDrLUaee/wXHHB/uVoAyTzByA==" saltValue="3AXw98sTwhUW0cPlv4Bn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2019-03-25T10:18:32Z</cp:lastPrinted>
  <dcterms:created xsi:type="dcterms:W3CDTF">2019-02-14T04:17:49Z</dcterms:created>
  <dcterms:modified xsi:type="dcterms:W3CDTF">2020-03-16T05:58:55Z</dcterms:modified>
  <cp:category/>
</cp:coreProperties>
</file>