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105" windowWidth="15360" windowHeight="7530" tabRatio="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U37" i="10" s="1"/>
  <c r="AM34" i="10" l="1"/>
  <c r="AM35" i="10" s="1"/>
  <c r="AM36" i="10" s="1"/>
  <c r="BE34" i="10" l="1"/>
  <c r="BE35" i="10" s="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<sst xmlns="http://schemas.openxmlformats.org/spreadsheetml/2006/main" count="1047" uniqueCount="614">
  <si>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</si>
  <si>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</si>
  <si>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</si>
  <si>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</si>
  <si>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</si>
  <si>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</si>
  <si>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</si>
  <si>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</si>
  <si>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</si>
  <si>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</si>
  <si>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</si>
  <si>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</si>
  <si>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</si>
  <si>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</si>
  <si>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</si>
  <si>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</si>
  <si>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</si>
  <si>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</si>
  <si>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</si>
  <si>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</si>
  <si>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</si>
  <si>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</si>
  <si>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</si>
  <si>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</si>
  <si>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</si>
  <si>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</si>
  <si>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</si>
  <si>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</si>
  <si>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</si>
  <si>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</si>
  <si>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</si>
  <si>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</si>
  <si>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</si>
  <si>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</si>
  <si>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</si>
  <si>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</si>
  <si>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</si>
  <si>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</si>
  <si>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</si>
  <si>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</si>
  <si>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</si>
  <si>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</si>
  <si>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</si>
  <si>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</si>
  <si>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</si>
  <si>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</si>
  <si>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</si>
  <si>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</si>
  <si>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</si>
  <si>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</si>
  <si>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</si>
  <si>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</si>
  <si>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</si>
  <si>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</si>
  <si>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</si>
  <si>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</si>
  <si>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</si>
  <si>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</si>
  <si>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</si>
  <si>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</si>
  <si>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</si>
  <si>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</si>
  <si>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</si>
  <si>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</si>
  <si>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</si>
  <si>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</si>
  <si>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</si>
  <si>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</si>
  <si>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</si>
  <si>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</si>
  <si>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</si>
  <si>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</si>
  <si>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</si>
  <si>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</si>
  <si>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</si>
  <si>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</si>
  <si>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</si>
  <si>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</si>
  <si>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</si>
  <si>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</si>
  <si>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</si>
  <si>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</si>
  <si>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</si>
  <si>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</si>
  <si>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</si>
  <si>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</si>
  <si>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</si>
  <si>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</si>
  <si>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</si>
  <si>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</si>
  <si>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</si>
  <si>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</si>
  <si>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</si>
  <si>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</si>
  <si>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</si>
  <si>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</si>
  <si>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</si>
  <si>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</si>
  <si>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</si>
  <si>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</si>
  <si>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</si>
  <si>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</si>
  <si>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</si>
  <si>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</si>
  <si>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</si>
  <si>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</si>
  <si>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</si>
  <si>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</si>
  <si>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</si>
  <si>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</si>
  <si>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</si>
  <si>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</si>
  <si>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</si>
  <si>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</si>
  <si>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</si>
  <si>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</si>
  <si>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</si>
  <si>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</si>
  <si>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</si>
  <si>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</si>
  <si>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</si>
  <si>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</si>
  <si>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</si>
  <si>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</si>
  <si>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</si>
  <si>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</si>
  <si>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</si>
  <si>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</si>
  <si>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</si>
  <si>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</si>
  <si>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</si>
  <si>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</si>
  <si>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</si>
  <si>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</si>
  <si>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</si>
  <si>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</si>
  <si>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</si>
  <si>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</si>
  <si>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</si>
  <si>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</si>
  <si>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</si>
  <si>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</si>
  <si>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</si>
  <si>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</si>
  <si>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</si>
  <si>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</si>
  <si>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</si>
  <si>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</si>
  <si>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</si>
  <si>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</si>
  <si>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</si>
  <si>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</si>
  <si>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</si>
  <si>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</si>
  <si>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</si>
  <si>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</si>
  <si>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</si>
  <si>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</si>
  <si>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</si>
  <si>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</si>
  <si>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</si>
  <si>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</si>
  <si>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</si>
  <si>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</si>
  <si>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</si>
  <si>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</si>
  <si>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</si>
  <si>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</si>
  <si>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</si>
  <si>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</si>
  <si>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</si>
  <si>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</si>
  <si>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</si>
  <si>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</si>
  <si>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</si>
  <si>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</si>
  <si>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</si>
  <si>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</si>
  <si>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</si>
  <si>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</si>
  <si>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</si>
  <si>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</si>
  <si>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</si>
  <si>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</si>
  <si>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</si>
  <si>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</si>
  <si>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</si>
  <si>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</si>
  <si>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</si>
  <si>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</si>
  <si>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</si>
  <si>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</si>
  <si>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</si>
  <si>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</si>
  <si>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</si>
  <si>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</si>
  <si>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</si>
  <si>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</si>
  <si>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</si>
  <si>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</si>
  <si>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</si>
  <si>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</si>
  <si>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</si>
  <si>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</si>
  <si>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</si>
  <si>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</si>
  <si>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</si>
  <si>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</si>
  <si>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</si>
  <si>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岡山県美作市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</si>
  <si>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</si>
  <si>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</si>
  <si>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</si>
  <si>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</si>
  <si>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</si>
  <si>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</si>
  <si>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</si>
  <si>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</si>
  <si>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</si>
  <si>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</si>
  <si>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</si>
  <si>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</si>
  <si>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</si>
  <si>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</si>
  <si>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</si>
  <si>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</si>
  <si>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</si>
  <si>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</si>
  <si>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</si>
  <si>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</si>
  <si>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</si>
  <si>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</si>
  <si>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</si>
  <si>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</si>
  <si>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</si>
  <si>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</si>
  <si>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</si>
  <si>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</si>
  <si>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</si>
  <si>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</si>
  <si>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</si>
  <si>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</si>
  <si>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</si>
  <si>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</si>
  <si>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</si>
  <si>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</si>
  <si>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</si>
  <si>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</si>
  <si>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</si>
  <si>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</si>
  <si>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</si>
  <si>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</si>
  <si>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</si>
  <si>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</si>
  <si>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</si>
  <si>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</si>
  <si>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</si>
  <si>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</si>
  <si>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</si>
  <si>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</si>
  <si>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</si>
  <si>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</si>
  <si>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</si>
  <si>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</si>
  <si>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</si>
  <si>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</si>
  <si>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</si>
  <si>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</si>
  <si>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</si>
  <si>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</si>
  <si>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</si>
  <si>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</si>
  <si>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</si>
  <si>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</si>
  <si>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</si>
  <si>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</si>
  <si>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</si>
  <si>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</si>
  <si>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</si>
  <si>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</si>
  <si>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</si>
  <si>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</si>
  <si>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</si>
  <si>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</si>
  <si>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</si>
  <si>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</si>
  <si>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</si>
  <si>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</si>
  <si>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</si>
  <si>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</si>
  <si>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</si>
  <si>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</si>
  <si>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</si>
  <si>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</si>
  <si>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</si>
  <si>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</si>
  <si>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</si>
  <si>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</si>
  <si>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</si>
  <si>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</si>
  <si>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</si>
  <si>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</si>
  <si>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</si>
  <si>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</si>
  <si>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</si>
  <si>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</si>
  <si>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</si>
  <si>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</si>
  <si>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</si>
  <si>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</si>
  <si>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</si>
  <si>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</si>
  <si>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</si>
  <si>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</si>
  <si>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</si>
  <si>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</si>
  <si>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</si>
  <si>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</si>
  <si>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</si>
  <si>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</si>
  <si>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</si>
  <si>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</si>
  <si>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</si>
  <si>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</si>
  <si>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</si>
  <si>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</si>
  <si>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</si>
  <si>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</si>
  <si>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</si>
  <si>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</si>
  <si>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</si>
  <si>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</si>
  <si>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</si>
  <si>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</si>
  <si>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</si>
  <si>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</si>
  <si>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</si>
  <si>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</si>
  <si>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</si>
  <si>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</si>
  <si>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</si>
  <si>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</si>
  <si>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</si>
  <si>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</si>
  <si>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</si>
  <si>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</si>
  <si>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</si>
  <si>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</si>
  <si>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</si>
  <si>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</si>
  <si>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</si>
  <si>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</si>
  <si>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</si>
  <si>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</si>
  <si>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</si>
  <si>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</si>
  <si>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</si>
  <si>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</si>
  <si>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岡山県美作市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</si>
  <si>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</si>
  <si>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</si>
  <si>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</si>
  <si>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</si>
  <si>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</si>
  <si>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</si>
  <si>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</si>
  <si>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</si>
  <si>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</si>
  <si>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</si>
  <si>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</si>
  <si>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</si>
  <si>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</si>
  <si>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</si>
  <si>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</si>
  <si>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</si>
  <si>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</si>
  <si>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</si>
  <si>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</si>
  <si>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</si>
  <si>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</si>
  <si>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</si>
  <si>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</si>
  <si>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</si>
  <si>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</si>
  <si>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</si>
  <si>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</si>
  <si>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</si>
  <si>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</si>
  <si>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</si>
  <si>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</si>
  <si>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</si>
  <si>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</si>
  <si>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</si>
  <si>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</si>
  <si>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</si>
  <si>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</si>
  <si>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</si>
  <si>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</si>
  <si>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</si>
  <si>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</si>
  <si>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</si>
  <si>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</si>
  <si>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</si>
  <si>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</si>
  <si>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</si>
  <si>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</si>
  <si>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</si>
  <si>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</si>
  <si>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</si>
  <si>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</si>
  <si>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</si>
  <si>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</si>
  <si>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</si>
  <si>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</si>
  <si>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</si>
  <si>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</si>
  <si>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</si>
  <si>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</si>
  <si>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</si>
  <si>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</si>
  <si>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</si>
  <si>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</si>
  <si>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</si>
  <si>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</si>
  <si>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</si>
  <si>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</si>
  <si>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</si>
  <si>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</si>
  <si>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</si>
  <si>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</si>
  <si>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</si>
  <si>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</si>
  <si>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</si>
  <si>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</si>
  <si>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</si>
  <si>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</si>
  <si>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</si>
  <si>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</si>
  <si>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</si>
  <si>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</si>
  <si>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</si>
  <si>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</si>
  <si>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</si>
  <si>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</si>
  <si>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</si>
  <si>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</si>
  <si>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</si>
  <si>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</si>
  <si>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</si>
  <si>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</si>
  <si>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</si>
  <si>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</si>
  <si>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</si>
  <si>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</si>
  <si>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</si>
  <si>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</si>
  <si>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</si>
  <si>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</si>
  <si>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</si>
  <si>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</si>
  <si>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</si>
  <si>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</si>
  <si>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</si>
  <si>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</si>
  <si>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</si>
  <si>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</si>
  <si>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</si>
  <si>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</si>
  <si>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</si>
  <si>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</si>
  <si>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</si>
  <si>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美作市下水道事業会計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</si>
  <si>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</si>
  <si>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</si>
  <si>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美作市簡易水道特別会計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</si>
  <si>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</si>
  <si>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美作市病院事業会計</t>
    <phoneticPr fontId="5"/>
  </si>
  <si>
    <t>(Ｆ)</t>
    <phoneticPr fontId="5"/>
  </si>
  <si>
    <t>美作市国民健康保険特別会計（直診勘定）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</si>
  <si>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</si>
  <si>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</si>
  <si>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</si>
  <si>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</si>
  <si>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</si>
  <si>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</si>
  <si>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</si>
  <si>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</si>
  <si>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</si>
  <si>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</si>
  <si>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</si>
  <si>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</si>
  <si>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</si>
  <si>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</si>
  <si>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</si>
  <si>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</si>
  <si>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</si>
  <si>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</si>
  <si>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</si>
  <si>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</si>
  <si>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</si>
  <si>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</si>
  <si>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</si>
  <si>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</si>
  <si>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</si>
  <si>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</si>
  <si>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</si>
  <si>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</si>
  <si>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</si>
  <si>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</si>
  <si>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</si>
  <si>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</si>
  <si>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</si>
  <si>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</si>
  <si>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</si>
  <si>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</si>
  <si>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</si>
  <si>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</si>
  <si>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</si>
  <si>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</si>
  <si>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</si>
  <si>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</si>
  <si>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</si>
  <si>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</si>
  <si>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</si>
  <si>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</si>
  <si>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</si>
  <si>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</si>
  <si>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</si>
  <si>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</si>
  <si>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</si>
  <si>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</si>
  <si>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</si>
  <si>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</si>
  <si>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</si>
  <si>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</si>
  <si>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</si>
  <si>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</si>
  <si>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</si>
  <si>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</si>
  <si>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</si>
  <si>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</si>
  <si>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</si>
  <si>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</si>
  <si>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</si>
  <si>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</si>
  <si>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</si>
  <si>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</si>
  <si>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</si>
  <si>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</si>
  <si>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</si>
  <si>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</si>
  <si>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</si>
  <si>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</si>
  <si>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</si>
  <si>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</si>
  <si>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</si>
  <si>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</si>
  <si>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</si>
  <si>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</si>
  <si>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</si>
  <si>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</si>
  <si>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</si>
  <si>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</si>
  <si>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</si>
  <si>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0.78</t>
  </si>
  <si>
    <t>美作市病院事業会計</t>
  </si>
  <si>
    <t>美作市水道事業会計</t>
  </si>
  <si>
    <t>一般会計</t>
  </si>
  <si>
    <t>美作市下水道事業会計</t>
  </si>
  <si>
    <t>美作市国民健康保険特別会計</t>
  </si>
  <si>
    <t>美作市介護保険特別会計</t>
  </si>
  <si>
    <t>矢田茂・原田政次郎・福田五男奨学基金特別会計</t>
  </si>
  <si>
    <t>美作市老人保健施設事業特別会計</t>
  </si>
  <si>
    <t>その他会計（赤字）</t>
  </si>
  <si>
    <t>その他会計（黒字）</t>
  </si>
  <si>
    <t>勝英農業共済事務組合</t>
    <rPh sb="0" eb="2">
      <t>ショウエイ</t>
    </rPh>
    <rPh sb="2" eb="4">
      <t>ノウギョウ</t>
    </rPh>
    <rPh sb="4" eb="6">
      <t>キョウサイ</t>
    </rPh>
    <rPh sb="6" eb="8">
      <t>ジム</t>
    </rPh>
    <rPh sb="8" eb="10">
      <t>クミアイ</t>
    </rPh>
    <phoneticPr fontId="27"/>
  </si>
  <si>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</si>
  <si>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</si>
  <si>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</si>
  <si>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</si>
  <si>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</si>
  <si>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</si>
  <si>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7"/>
  </si>
  <si>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7"/>
  </si>
  <si>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7"/>
  </si>
  <si>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</si>
  <si>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</si>
  <si>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</si>
  <si>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7"/>
  </si>
  <si>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7"/>
  </si>
  <si>
    <t>美作市土地開発公社</t>
    <phoneticPr fontId="2"/>
  </si>
  <si>
    <t>有限会社　特産館みまさか</t>
    <rPh sb="0" eb="4">
      <t>ユウゲンガイシャ</t>
    </rPh>
    <phoneticPr fontId="2"/>
  </si>
  <si>
    <t>有限会社　大原農業振興センター</t>
    <rPh sb="0" eb="4">
      <t>ユウゲンガイシャ</t>
    </rPh>
    <phoneticPr fontId="2"/>
  </si>
  <si>
    <t>株式会社　みまちゃんネル</t>
    <rPh sb="0" eb="4">
      <t>カブシキガイシャ</t>
    </rPh>
    <phoneticPr fontId="2"/>
  </si>
  <si>
    <t>株式会社　作東バレンタインホテル</t>
    <rPh sb="0" eb="4">
      <t>カブシキガイシャ</t>
    </rPh>
    <rPh sb="5" eb="7">
      <t>サクトウ</t>
    </rPh>
    <phoneticPr fontId="2"/>
  </si>
  <si>
    <t>株式会社　雲海</t>
    <rPh sb="0" eb="4">
      <t>カブシキガイシャ</t>
    </rPh>
    <phoneticPr fontId="2"/>
  </si>
  <si>
    <t>美作市地域振興基金</t>
    <rPh sb="0" eb="3">
      <t>ミマサカシ</t>
    </rPh>
    <rPh sb="3" eb="5">
      <t>チイキ</t>
    </rPh>
    <rPh sb="5" eb="7">
      <t>シンコウ</t>
    </rPh>
    <rPh sb="7" eb="9">
      <t>キキン</t>
    </rPh>
    <phoneticPr fontId="2"/>
  </si>
  <si>
    <t>美作市公共施設整備基金</t>
    <rPh sb="0" eb="3">
      <t>ミマサカシ</t>
    </rPh>
    <rPh sb="3" eb="5">
      <t>コウキョウ</t>
    </rPh>
    <rPh sb="5" eb="7">
      <t>シセツ</t>
    </rPh>
    <rPh sb="7" eb="9">
      <t>セイビ</t>
    </rPh>
    <rPh sb="9" eb="11">
      <t>キキン</t>
    </rPh>
    <phoneticPr fontId="2"/>
  </si>
  <si>
    <t>美作市ふるさと創生基金</t>
    <rPh sb="0" eb="3">
      <t>ミマサカシ</t>
    </rPh>
    <rPh sb="7" eb="9">
      <t>ソウセイ</t>
    </rPh>
    <rPh sb="9" eb="11">
      <t>キキン</t>
    </rPh>
    <phoneticPr fontId="2"/>
  </si>
  <si>
    <t>美作市公園墓地事業基金</t>
    <rPh sb="0" eb="3">
      <t>ミマサカシ</t>
    </rPh>
    <rPh sb="3" eb="5">
      <t>コウエン</t>
    </rPh>
    <rPh sb="5" eb="7">
      <t>ボチ</t>
    </rPh>
    <rPh sb="7" eb="9">
      <t>ジギョウ</t>
    </rPh>
    <rPh sb="9" eb="11">
      <t>キキン</t>
    </rPh>
    <phoneticPr fontId="2"/>
  </si>
  <si>
    <t>矢田茂・原田政次郎・福田五男奨学基金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</si>
  <si>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</si>
  <si>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</si>
  <si>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</si>
  <si>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</si>
  <si>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</si>
  <si>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</si>
  <si>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</si>
  <si>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</si>
  <si>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</si>
  <si>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</si>
  <si>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</si>
  <si>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将来負担比率は、公営企業債等繰入見込額が減少していることに伴い、将来負担比率の分子の数値が減少していることから、年々改善している。
　また、実質公債費比率についても、地方債の元利償還金や公営企業債の元利償還金に対する繰入金が減少していることに伴い、実質公債費比率の分子の数値が減少していることから、年々改善している。
　ただし、いずれも類似団体内平均値を上回っており、また、人口の減少や普通交付税の段階的縮減により数値が上昇するおそれがあるため、今後においても、計画的な事業実施などにより、将来負担の軽減に努める。</t>
    <phoneticPr fontId="5"/>
  </si>
  <si>
    <t xml:space="preserve">将来負担比率は、公営企業債等繰入見込額が減少していることに伴い、将来負担比率の分子の数値が減少していることから、年々改善しているが、類似団体平均より高い水準にある。
有形固定資産減価償却率については、公共施設の老朽化が進行していること等から、類似団体平均より高い水準にある。
（平成31年3月末時点において固定資産台帳未整備のため、平成29年度数値は表示されていない。）
</t>
    <rPh sb="83" eb="85">
      <t>ユウケイ</t>
    </rPh>
    <rPh sb="85" eb="87">
      <t>コテイ</t>
    </rPh>
    <rPh sb="87" eb="89">
      <t>シサン</t>
    </rPh>
    <rPh sb="89" eb="91">
      <t>ゲンカ</t>
    </rPh>
    <rPh sb="91" eb="93">
      <t>ショウキャク</t>
    </rPh>
    <rPh sb="93" eb="94">
      <t>リツ</t>
    </rPh>
    <rPh sb="117" eb="11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</si>
</sst>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3"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3"/>
    <cellStyle name="標準 8"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78864</c:v>
                </c:pt>
                <c:pt idx="4">
                  <c:v>85042</c:v>
                </c:pt>
              </c:numCache>
            </c:numRef>
          </c:val>
          <c:smooth val="0"/>
          <c:extLst>
            <c:ext xmlns:c16="http://schemas.microsoft.com/office/drawing/2014/chart" uri="{C3380CC4-5D6E-409C-BE32-E72D297353CC}">
              <c16:uniqueId val="{00000000-0F9B-49E0-8217-EAEA7773A0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142568</c:v>
                </c:pt>
                <c:pt idx="1">
                  <c:v>113109</c:v>
                </c:pt>
                <c:pt idx="2">
                  <c:v>58125</c:v>
                </c:pt>
                <c:pt idx="3">
                  <c:v>56889</c:v>
                </c:pt>
                <c:pt idx="4">
                  <c:v>113957</c:v>
                </c:pt>
              </c:numCache>
            </c:numRef>
          </c:val>
          <c:smooth val="0"/>
          <c:extLst>
            <c:ext xmlns:c16="http://schemas.microsoft.com/office/drawing/2014/chart" uri="{C3380CC4-5D6E-409C-BE32-E72D297353CC}">
              <c16:uniqueId val="{00000001-0F9B-49E0-8217-EAEA7773A0F6}"/>
            </c:ext>
          </c:extLst>
        </c:ser>
        <c:dLbls>
          <c:showLegendKey val="0"/>
          <c:showVal val="0"/>
          <c:showCatName val="0"/>
          <c:showSerName val="0"/>
          <c:showPercent val="0"/>
          <c:showBubbleSize val="0"/>
        </c:dLbls>
        <c:marker val="1"/>
        <c:smooth val="0"/>
        <c:axId val="148441728"/>
        <c:axId val="148448000"/>
      </c:lineChart>
      <c:catAx>
        <c:axId val="14844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48000"/>
        <c:crosses val="autoZero"/>
        <c:auto val="1"/>
        <c:lblAlgn val="ctr"/>
        <c:lblOffset val="100"/>
        <c:tickLblSkip val="1"/>
        <c:tickMarkSkip val="1"/>
        <c:noMultiLvlLbl val="0"/>
      </c:catAx>
      <c:valAx>
        <c:axId val="148448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4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7.06</c:v>
                </c:pt>
                <c:pt idx="1">
                  <c:v>7.47</c:v>
                </c:pt>
                <c:pt idx="2">
                  <c:v>8.5500000000000007</c:v>
                </c:pt>
                <c:pt idx="3">
                  <c:v>7.29</c:v>
                </c:pt>
                <c:pt idx="4">
                  <c:v>6.76</c:v>
                </c:pt>
              </c:numCache>
            </c:numRef>
          </c:val>
          <c:extLst>
            <c:ext xmlns:c16="http://schemas.microsoft.com/office/drawing/2014/chart" uri="{C3380CC4-5D6E-409C-BE32-E72D297353CC}">
              <c16:uniqueId val="{00000000-87F5-4262-912A-0D4E60C981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28.15</c:v>
                </c:pt>
                <c:pt idx="1">
                  <c:v>32.01</c:v>
                </c:pt>
                <c:pt idx="2">
                  <c:v>42.17</c:v>
                </c:pt>
                <c:pt idx="3">
                  <c:v>49.49</c:v>
                </c:pt>
                <c:pt idx="4">
                  <c:v>51.27</c:v>
                </c:pt>
              </c:numCache>
            </c:numRef>
          </c:val>
          <c:extLst>
            <c:ext xmlns:c16="http://schemas.microsoft.com/office/drawing/2014/chart" uri="{C3380CC4-5D6E-409C-BE32-E72D297353CC}">
              <c16:uniqueId val="{00000001-87F5-4262-912A-0D4E60C98132}"/>
            </c:ext>
          </c:extLst>
        </c:ser>
        <c:dLbls>
          <c:showLegendKey val="0"/>
          <c:showVal val="0"/>
          <c:showCatName val="0"/>
          <c:showSerName val="0"/>
          <c:showPercent val="0"/>
          <c:showBubbleSize val="0"/>
        </c:dLbls>
        <c:gapWidth val="250"/>
        <c:overlap val="100"/>
        <c:axId val="184278400"/>
        <c:axId val="18428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1.88</c:v>
                </c:pt>
                <c:pt idx="1">
                  <c:v>2.44</c:v>
                </c:pt>
                <c:pt idx="2">
                  <c:v>7.39</c:v>
                </c:pt>
                <c:pt idx="3">
                  <c:v>-0.78</c:v>
                </c:pt>
                <c:pt idx="4">
                  <c:v>2.84</c:v>
                </c:pt>
              </c:numCache>
            </c:numRef>
          </c:val>
          <c:smooth val="0"/>
          <c:extLst>
            <c:ext xmlns:c16="http://schemas.microsoft.com/office/drawing/2014/chart" uri="{C3380CC4-5D6E-409C-BE32-E72D297353CC}">
              <c16:uniqueId val="{00000002-87F5-4262-912A-0D4E60C98132}"/>
            </c:ext>
          </c:extLst>
        </c:ser>
        <c:dLbls>
          <c:showLegendKey val="0"/>
          <c:showVal val="0"/>
          <c:showCatName val="0"/>
          <c:showSerName val="0"/>
          <c:showPercent val="0"/>
          <c:showBubbleSize val="0"/>
        </c:dLbls>
        <c:marker val="1"/>
        <c:smooth val="0"/>
        <c:axId val="184278400"/>
        <c:axId val="184284672"/>
      </c:lineChart>
      <c:catAx>
        <c:axId val="18427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284672"/>
        <c:crosses val="autoZero"/>
        <c:auto val="1"/>
        <c:lblAlgn val="ctr"/>
        <c:lblOffset val="100"/>
        <c:tickLblSkip val="1"/>
        <c:tickMarkSkip val="1"/>
        <c:noMultiLvlLbl val="0"/>
      </c:catAx>
      <c:valAx>
        <c:axId val="18428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27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0.13</c:v>
                </c:pt>
                <c:pt idx="4">
                  <c:v>#N/A</c:v>
                </c:pt>
                <c:pt idx="5">
                  <c:v>0.1</c:v>
                </c:pt>
                <c:pt idx="6">
                  <c:v>#N/A</c:v>
                </c:pt>
                <c:pt idx="7">
                  <c:v>0.06</c:v>
                </c:pt>
                <c:pt idx="8">
                  <c:v>#N/A</c:v>
                </c:pt>
                <c:pt idx="9">
                  <c:v>0.03</c:v>
                </c:pt>
              </c:numCache>
            </c:numRef>
          </c:val>
          <c:extLst>
            <c:ext xmlns:c16="http://schemas.microsoft.com/office/drawing/2014/chart" uri="{C3380CC4-5D6E-409C-BE32-E72D297353CC}">
              <c16:uniqueId val="{00000000-C389-4399-A7C6-A8458FB34F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89-4399-A7C6-A8458FB34FBF}"/>
            </c:ext>
          </c:extLst>
        </c:ser>
        <c:ser>
          <c:idx val="2"/>
          <c:order val="2"/>
          <c:tx>
            <c:strRef>
              <c:f>データシート!$A$29</c:f>
              <c:strCache>
                <c:ptCount val="1"/>
                <c:pt idx="0">
                  <c:v>美作市老人保健施設事業特別会計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0.17</c:v>
                </c:pt>
                <c:pt idx="2">
                  <c:v>#N/A</c:v>
                </c:pt>
                <c:pt idx="3">
                  <c:v>0.1</c:v>
                </c:pt>
                <c:pt idx="4">
                  <c:v>#N/A</c:v>
                </c:pt>
                <c:pt idx="5">
                  <c:v>0.1</c:v>
                </c:pt>
                <c:pt idx="6">
                  <c:v>#N/A</c:v>
                </c:pt>
                <c:pt idx="7">
                  <c:v>0.11</c:v>
                </c:pt>
                <c:pt idx="8">
                  <c:v>#N/A</c:v>
                </c:pt>
                <c:pt idx="9">
                  <c:v>0.06</c:v>
                </c:pt>
              </c:numCache>
            </c:numRef>
          </c:val>
          <c:extLst>
            <c:ext xmlns:c16="http://schemas.microsoft.com/office/drawing/2014/chart" uri="{C3380CC4-5D6E-409C-BE32-E72D297353CC}">
              <c16:uniqueId val="{00000002-C389-4399-A7C6-A8458FB34FBF}"/>
            </c:ext>
          </c:extLst>
        </c:ser>
        <c:ser>
          <c:idx val="3"/>
          <c:order val="3"/>
          <c:tx>
            <c:strRef>
              <c:f>データシート!$A$30</c:f>
              <c:strCache>
                <c:ptCount val="1"/>
                <c:pt idx="0">
                  <c:v>矢田茂・原田政次郎・福田五男奨学基金特別会計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#N/A</c:v>
                </c:pt>
                <c:pt idx="5">
                  <c:v>0.08</c:v>
                </c:pt>
                <c:pt idx="6">
                  <c:v>#N/A</c:v>
                </c:pt>
                <c:pt idx="7">
                  <c:v>0.08</c:v>
                </c:pt>
                <c:pt idx="8">
                  <c:v>#N/A</c:v>
                </c:pt>
                <c:pt idx="9">
                  <c:v>0.09</c:v>
                </c:pt>
              </c:numCache>
            </c:numRef>
          </c:val>
          <c:extLst>
            <c:ext xmlns:c16="http://schemas.microsoft.com/office/drawing/2014/chart" uri="{C3380CC4-5D6E-409C-BE32-E72D297353CC}">
              <c16:uniqueId val="{00000003-C389-4399-A7C6-A8458FB34FBF}"/>
            </c:ext>
          </c:extLst>
        </c:ser>
        <c:ser>
          <c:idx val="4"/>
          <c:order val="4"/>
          <c:tx>
            <c:strRef>
              <c:f>データシート!$A$31</c:f>
              <c:strCache>
                <c:ptCount val="1"/>
                <c:pt idx="0">
                  <c:v>美作市介護保険特別会計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0.57999999999999996</c:v>
                </c:pt>
                <c:pt idx="4">
                  <c:v>#N/A</c:v>
                </c:pt>
                <c:pt idx="5">
                  <c:v>0.76</c:v>
                </c:pt>
                <c:pt idx="6">
                  <c:v>#N/A</c:v>
                </c:pt>
                <c:pt idx="7">
                  <c:v>0.39</c:v>
                </c:pt>
                <c:pt idx="8">
                  <c:v>#N/A</c:v>
                </c:pt>
                <c:pt idx="9">
                  <c:v>0.89</c:v>
                </c:pt>
              </c:numCache>
            </c:numRef>
          </c:val>
          <c:extLst>
            <c:ext xmlns:c16="http://schemas.microsoft.com/office/drawing/2014/chart" uri="{C3380CC4-5D6E-409C-BE32-E72D297353CC}">
              <c16:uniqueId val="{00000004-C389-4399-A7C6-A8458FB34FBF}"/>
            </c:ext>
          </c:extLst>
        </c:ser>
        <c:ser>
          <c:idx val="5"/>
          <c:order val="5"/>
          <c:tx>
            <c:strRef>
              <c:f>データシート!$A$32</c:f>
              <c:strCache>
                <c:ptCount val="1"/>
                <c:pt idx="0">
                  <c:v>美作市国民健康保険特別会計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0.75</c:v>
                </c:pt>
                <c:pt idx="4">
                  <c:v>#N/A</c:v>
                </c:pt>
                <c:pt idx="5">
                  <c:v>0.18</c:v>
                </c:pt>
                <c:pt idx="6">
                  <c:v>#N/A</c:v>
                </c:pt>
                <c:pt idx="7">
                  <c:v>0.3</c:v>
                </c:pt>
                <c:pt idx="8">
                  <c:v>#N/A</c:v>
                </c:pt>
                <c:pt idx="9">
                  <c:v>1.18</c:v>
                </c:pt>
              </c:numCache>
            </c:numRef>
          </c:val>
          <c:extLst>
            <c:ext xmlns:c16="http://schemas.microsoft.com/office/drawing/2014/chart" uri="{C3380CC4-5D6E-409C-BE32-E72D297353CC}">
              <c16:uniqueId val="{00000005-C389-4399-A7C6-A8458FB34FBF}"/>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2.08</c:v>
                </c:pt>
                <c:pt idx="2">
                  <c:v>#N/A</c:v>
                </c:pt>
                <c:pt idx="3">
                  <c:v>2.42</c:v>
                </c:pt>
                <c:pt idx="4">
                  <c:v>#N/A</c:v>
                </c:pt>
                <c:pt idx="5">
                  <c:v>2.63</c:v>
                </c:pt>
                <c:pt idx="6">
                  <c:v>#N/A</c:v>
                </c:pt>
                <c:pt idx="7">
                  <c:v>2.86</c:v>
                </c:pt>
                <c:pt idx="8">
                  <c:v>#N/A</c:v>
                </c:pt>
                <c:pt idx="9">
                  <c:v>2.8</c:v>
                </c:pt>
              </c:numCache>
            </c:numRef>
          </c:val>
          <c:extLst>
            <c:ext xmlns:c16="http://schemas.microsoft.com/office/drawing/2014/chart" uri="{C3380CC4-5D6E-409C-BE32-E72D297353CC}">
              <c16:uniqueId val="{00000006-C389-4399-A7C6-A8458FB34FB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6.9</c:v>
                </c:pt>
                <c:pt idx="2">
                  <c:v>#N/A</c:v>
                </c:pt>
                <c:pt idx="3">
                  <c:v>7.29</c:v>
                </c:pt>
                <c:pt idx="4">
                  <c:v>#N/A</c:v>
                </c:pt>
                <c:pt idx="5">
                  <c:v>8.3800000000000008</c:v>
                </c:pt>
                <c:pt idx="6">
                  <c:v>#N/A</c:v>
                </c:pt>
                <c:pt idx="7">
                  <c:v>7.16</c:v>
                </c:pt>
                <c:pt idx="8">
                  <c:v>#N/A</c:v>
                </c:pt>
                <c:pt idx="9">
                  <c:v>6.64</c:v>
                </c:pt>
              </c:numCache>
            </c:numRef>
          </c:val>
          <c:extLst>
            <c:ext xmlns:c16="http://schemas.microsoft.com/office/drawing/2014/chart" uri="{C3380CC4-5D6E-409C-BE32-E72D297353CC}">
              <c16:uniqueId val="{00000007-C389-4399-A7C6-A8458FB34FBF}"/>
            </c:ext>
          </c:extLst>
        </c:ser>
        <c:ser>
          <c:idx val="8"/>
          <c:order val="8"/>
          <c:tx>
            <c:strRef>
              <c:f>データシート!$A$35</c:f>
              <c:strCache>
                <c:ptCount val="1"/>
                <c:pt idx="0">
                  <c:v>美作市水道事業会計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9.08</c:v>
                </c:pt>
                <c:pt idx="2">
                  <c:v>#N/A</c:v>
                </c:pt>
                <c:pt idx="3">
                  <c:v>7.4</c:v>
                </c:pt>
                <c:pt idx="4">
                  <c:v>#N/A</c:v>
                </c:pt>
                <c:pt idx="5">
                  <c:v>7.59</c:v>
                </c:pt>
                <c:pt idx="6">
                  <c:v>#N/A</c:v>
                </c:pt>
                <c:pt idx="7">
                  <c:v>8.1300000000000008</c:v>
                </c:pt>
                <c:pt idx="8">
                  <c:v>#N/A</c:v>
                </c:pt>
                <c:pt idx="9">
                  <c:v>8.5299999999999994</c:v>
                </c:pt>
              </c:numCache>
            </c:numRef>
          </c:val>
          <c:extLst>
            <c:ext xmlns:c16="http://schemas.microsoft.com/office/drawing/2014/chart" uri="{C3380CC4-5D6E-409C-BE32-E72D297353CC}">
              <c16:uniqueId val="{00000008-C389-4399-A7C6-A8458FB34FBF}"/>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7.22</c:v>
                </c:pt>
                <c:pt idx="2">
                  <c:v>#N/A</c:v>
                </c:pt>
                <c:pt idx="3">
                  <c:v>8.18</c:v>
                </c:pt>
                <c:pt idx="4">
                  <c:v>#N/A</c:v>
                </c:pt>
                <c:pt idx="5">
                  <c:v>9.14</c:v>
                </c:pt>
                <c:pt idx="6">
                  <c:v>#N/A</c:v>
                </c:pt>
                <c:pt idx="7">
                  <c:v>10.36</c:v>
                </c:pt>
                <c:pt idx="8">
                  <c:v>#N/A</c:v>
                </c:pt>
                <c:pt idx="9">
                  <c:v>11.89</c:v>
                </c:pt>
              </c:numCache>
            </c:numRef>
          </c:val>
          <c:extLst>
            <c:ext xmlns:c16="http://schemas.microsoft.com/office/drawing/2014/chart" uri="{C3380CC4-5D6E-409C-BE32-E72D297353CC}">
              <c16:uniqueId val="{00000009-C389-4399-A7C6-A8458FB34FBF}"/>
            </c:ext>
          </c:extLst>
        </c:ser>
        <c:dLbls>
          <c:showLegendKey val="0"/>
          <c:showVal val="0"/>
          <c:showCatName val="0"/>
          <c:showSerName val="0"/>
          <c:showPercent val="0"/>
          <c:showBubbleSize val="0"/>
        </c:dLbls>
        <c:gapWidth val="150"/>
        <c:overlap val="100"/>
        <c:axId val="179541504"/>
        <c:axId val="179543040"/>
      </c:barChart>
      <c:catAx>
        <c:axId val="17954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43040"/>
        <c:crosses val="autoZero"/>
        <c:auto val="1"/>
        <c:lblAlgn val="ctr"/>
        <c:lblOffset val="100"/>
        <c:tickLblSkip val="1"/>
        <c:tickMarkSkip val="1"/>
        <c:noMultiLvlLbl val="0"/>
      </c:catAx>
      <c:valAx>
        <c:axId val="17954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4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4064</c:v>
                </c:pt>
                <c:pt idx="5">
                  <c:v>4096</c:v>
                </c:pt>
                <c:pt idx="8">
                  <c:v>3993</c:v>
                </c:pt>
                <c:pt idx="11">
                  <c:v>3842</c:v>
                </c:pt>
                <c:pt idx="14">
                  <c:v>3578</c:v>
                </c:pt>
              </c:numCache>
            </c:numRef>
          </c:val>
          <c:extLst>
            <c:ext xmlns:c16="http://schemas.microsoft.com/office/drawing/2014/chart" uri="{C3380CC4-5D6E-409C-BE32-E72D297353CC}">
              <c16:uniqueId val="{00000000-262F-49D5-A90D-11098E4339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2F-49D5-A90D-11098E4339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262F-49D5-A90D-11098E4339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262F-49D5-A90D-11098E4339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2255</c:v>
                </c:pt>
                <c:pt idx="3">
                  <c:v>2231</c:v>
                </c:pt>
                <c:pt idx="6">
                  <c:v>2161</c:v>
                </c:pt>
                <c:pt idx="9">
                  <c:v>2098</c:v>
                </c:pt>
                <c:pt idx="12">
                  <c:v>2017</c:v>
                </c:pt>
              </c:numCache>
            </c:numRef>
          </c:val>
          <c:extLst>
            <c:ext xmlns:c16="http://schemas.microsoft.com/office/drawing/2014/chart" uri="{C3380CC4-5D6E-409C-BE32-E72D297353CC}">
              <c16:uniqueId val="{00000004-262F-49D5-A90D-11098E4339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2F-49D5-A90D-11098E4339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2F-49D5-A90D-11098E4339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3507</c:v>
                </c:pt>
                <c:pt idx="3">
                  <c:v>3429</c:v>
                </c:pt>
                <c:pt idx="6">
                  <c:v>3262</c:v>
                </c:pt>
                <c:pt idx="9">
                  <c:v>3135</c:v>
                </c:pt>
                <c:pt idx="12">
                  <c:v>2906</c:v>
                </c:pt>
              </c:numCache>
            </c:numRef>
          </c:val>
          <c:extLst>
            <c:ext xmlns:c16="http://schemas.microsoft.com/office/drawing/2014/chart" uri="{C3380CC4-5D6E-409C-BE32-E72D297353CC}">
              <c16:uniqueId val="{00000007-262F-49D5-A90D-11098E4339D1}"/>
            </c:ext>
          </c:extLst>
        </c:ser>
        <c:dLbls>
          <c:showLegendKey val="0"/>
          <c:showVal val="0"/>
          <c:showCatName val="0"/>
          <c:showSerName val="0"/>
          <c:showPercent val="0"/>
          <c:showBubbleSize val="0"/>
        </c:dLbls>
        <c:gapWidth val="100"/>
        <c:overlap val="100"/>
        <c:axId val="179680000"/>
        <c:axId val="17968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1705</c:v>
                </c:pt>
                <c:pt idx="2">
                  <c:v>#N/A</c:v>
                </c:pt>
                <c:pt idx="3">
                  <c:v>#N/A</c:v>
                </c:pt>
                <c:pt idx="4">
                  <c:v>1569</c:v>
                </c:pt>
                <c:pt idx="5">
                  <c:v>#N/A</c:v>
                </c:pt>
                <c:pt idx="6">
                  <c:v>#N/A</c:v>
                </c:pt>
                <c:pt idx="7">
                  <c:v>1435</c:v>
                </c:pt>
                <c:pt idx="8">
                  <c:v>#N/A</c:v>
                </c:pt>
                <c:pt idx="9">
                  <c:v>#N/A</c:v>
                </c:pt>
                <c:pt idx="10">
                  <c:v>1396</c:v>
                </c:pt>
                <c:pt idx="11">
                  <c:v>#N/A</c:v>
                </c:pt>
                <c:pt idx="12">
                  <c:v>#N/A</c:v>
                </c:pt>
                <c:pt idx="13">
                  <c:v>1350</c:v>
                </c:pt>
                <c:pt idx="14">
                  <c:v>#N/A</c:v>
                </c:pt>
              </c:numCache>
            </c:numRef>
          </c:val>
          <c:smooth val="0"/>
          <c:extLst>
            <c:ext xmlns:c16="http://schemas.microsoft.com/office/drawing/2014/chart" uri="{C3380CC4-5D6E-409C-BE32-E72D297353CC}">
              <c16:uniqueId val="{00000008-262F-49D5-A90D-11098E4339D1}"/>
            </c:ext>
          </c:extLst>
        </c:ser>
        <c:dLbls>
          <c:showLegendKey val="0"/>
          <c:showVal val="0"/>
          <c:showCatName val="0"/>
          <c:showSerName val="0"/>
          <c:showPercent val="0"/>
          <c:showBubbleSize val="0"/>
        </c:dLbls>
        <c:marker val="1"/>
        <c:smooth val="0"/>
        <c:axId val="179680000"/>
        <c:axId val="179681920"/>
      </c:lineChart>
      <c:catAx>
        <c:axId val="1796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81920"/>
        <c:crosses val="autoZero"/>
        <c:auto val="1"/>
        <c:lblAlgn val="ctr"/>
        <c:lblOffset val="100"/>
        <c:tickLblSkip val="1"/>
        <c:tickMarkSkip val="1"/>
        <c:noMultiLvlLbl val="0"/>
      </c:catAx>
      <c:valAx>
        <c:axId val="17968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8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37567</c:v>
                </c:pt>
                <c:pt idx="5">
                  <c:v>36483</c:v>
                </c:pt>
                <c:pt idx="8">
                  <c:v>34782</c:v>
                </c:pt>
                <c:pt idx="11">
                  <c:v>33287</c:v>
                </c:pt>
                <c:pt idx="14">
                  <c:v>33019</c:v>
                </c:pt>
              </c:numCache>
            </c:numRef>
          </c:val>
          <c:extLst>
            <c:ext xmlns:c16="http://schemas.microsoft.com/office/drawing/2014/chart" uri="{C3380CC4-5D6E-409C-BE32-E72D297353CC}">
              <c16:uniqueId val="{00000000-D181-4740-9434-04DD357726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567</c:v>
                </c:pt>
                <c:pt idx="5">
                  <c:v>467</c:v>
                </c:pt>
                <c:pt idx="8">
                  <c:v>392</c:v>
                </c:pt>
                <c:pt idx="11">
                  <c:v>331</c:v>
                </c:pt>
                <c:pt idx="14">
                  <c:v>668</c:v>
                </c:pt>
              </c:numCache>
            </c:numRef>
          </c:val>
          <c:extLst>
            <c:ext xmlns:c16="http://schemas.microsoft.com/office/drawing/2014/chart" uri="{C3380CC4-5D6E-409C-BE32-E72D297353CC}">
              <c16:uniqueId val="{00000001-D181-4740-9434-04DD357726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9813</c:v>
                </c:pt>
                <c:pt idx="5">
                  <c:v>11081</c:v>
                </c:pt>
                <c:pt idx="8">
                  <c:v>12365</c:v>
                </c:pt>
                <c:pt idx="11">
                  <c:v>13577</c:v>
                </c:pt>
                <c:pt idx="14">
                  <c:v>13766</c:v>
                </c:pt>
              </c:numCache>
            </c:numRef>
          </c:val>
          <c:extLst>
            <c:ext xmlns:c16="http://schemas.microsoft.com/office/drawing/2014/chart" uri="{C3380CC4-5D6E-409C-BE32-E72D297353CC}">
              <c16:uniqueId val="{00000002-D181-4740-9434-04DD357726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81-4740-9434-04DD357726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81-4740-9434-04DD357726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3</c:v>
                </c:pt>
                <c:pt idx="6">
                  <c:v>1</c:v>
                </c:pt>
                <c:pt idx="9">
                  <c:v>1</c:v>
                </c:pt>
                <c:pt idx="12">
                  <c:v>4</c:v>
                </c:pt>
              </c:numCache>
            </c:numRef>
          </c:val>
          <c:extLst>
            <c:ext xmlns:c16="http://schemas.microsoft.com/office/drawing/2014/chart" uri="{C3380CC4-5D6E-409C-BE32-E72D297353CC}">
              <c16:uniqueId val="{00000005-D181-4740-9434-04DD357726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3126</c:v>
                </c:pt>
                <c:pt idx="3">
                  <c:v>2813</c:v>
                </c:pt>
                <c:pt idx="6">
                  <c:v>2572</c:v>
                </c:pt>
                <c:pt idx="9">
                  <c:v>2564</c:v>
                </c:pt>
                <c:pt idx="12">
                  <c:v>2357</c:v>
                </c:pt>
              </c:numCache>
            </c:numRef>
          </c:val>
          <c:extLst>
            <c:ext xmlns:c16="http://schemas.microsoft.com/office/drawing/2014/chart" uri="{C3380CC4-5D6E-409C-BE32-E72D297353CC}">
              <c16:uniqueId val="{00000006-D181-4740-9434-04DD357726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c:v>
                </c:pt>
                <c:pt idx="3">
                  <c:v>35</c:v>
                </c:pt>
                <c:pt idx="6">
                  <c:v>30</c:v>
                </c:pt>
                <c:pt idx="9">
                  <c:v>26</c:v>
                </c:pt>
                <c:pt idx="12">
                  <c:v>21</c:v>
                </c:pt>
              </c:numCache>
            </c:numRef>
          </c:val>
          <c:extLst>
            <c:ext xmlns:c16="http://schemas.microsoft.com/office/drawing/2014/chart" uri="{C3380CC4-5D6E-409C-BE32-E72D297353CC}">
              <c16:uniqueId val="{00000007-D181-4740-9434-04DD357726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26168</c:v>
                </c:pt>
                <c:pt idx="3">
                  <c:v>25435</c:v>
                </c:pt>
                <c:pt idx="6">
                  <c:v>23990</c:v>
                </c:pt>
                <c:pt idx="9">
                  <c:v>22237</c:v>
                </c:pt>
                <c:pt idx="12">
                  <c:v>20842</c:v>
                </c:pt>
              </c:numCache>
            </c:numRef>
          </c:val>
          <c:extLst>
            <c:ext xmlns:c16="http://schemas.microsoft.com/office/drawing/2014/chart" uri="{C3380CC4-5D6E-409C-BE32-E72D297353CC}">
              <c16:uniqueId val="{00000008-D181-4740-9434-04DD357726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110</c:v>
                </c:pt>
                <c:pt idx="3">
                  <c:v>98</c:v>
                </c:pt>
                <c:pt idx="6">
                  <c:v>85</c:v>
                </c:pt>
                <c:pt idx="9">
                  <c:v>78</c:v>
                </c:pt>
                <c:pt idx="12">
                  <c:v>65</c:v>
                </c:pt>
              </c:numCache>
            </c:numRef>
          </c:val>
          <c:extLst>
            <c:ext xmlns:c16="http://schemas.microsoft.com/office/drawing/2014/chart" uri="{C3380CC4-5D6E-409C-BE32-E72D297353CC}">
              <c16:uniqueId val="{00000009-D181-4740-9434-04DD357726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29025</c:v>
                </c:pt>
                <c:pt idx="3">
                  <c:v>28438</c:v>
                </c:pt>
                <c:pt idx="6">
                  <c:v>27490</c:v>
                </c:pt>
                <c:pt idx="9">
                  <c:v>26316</c:v>
                </c:pt>
                <c:pt idx="12">
                  <c:v>26424</c:v>
                </c:pt>
              </c:numCache>
            </c:numRef>
          </c:val>
          <c:extLst>
            <c:ext xmlns:c16="http://schemas.microsoft.com/office/drawing/2014/chart" uri="{C3380CC4-5D6E-409C-BE32-E72D297353CC}">
              <c16:uniqueId val="{0000000A-D181-4740-9434-04DD3577266C}"/>
            </c:ext>
          </c:extLst>
        </c:ser>
        <c:dLbls>
          <c:showLegendKey val="0"/>
          <c:showVal val="0"/>
          <c:showCatName val="0"/>
          <c:showSerName val="0"/>
          <c:showPercent val="0"/>
          <c:showBubbleSize val="0"/>
        </c:dLbls>
        <c:gapWidth val="100"/>
        <c:overlap val="100"/>
        <c:axId val="185119872"/>
        <c:axId val="18512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10523</c:v>
                </c:pt>
                <c:pt idx="2">
                  <c:v>#N/A</c:v>
                </c:pt>
                <c:pt idx="3">
                  <c:v>#N/A</c:v>
                </c:pt>
                <c:pt idx="4">
                  <c:v>8791</c:v>
                </c:pt>
                <c:pt idx="5">
                  <c:v>#N/A</c:v>
                </c:pt>
                <c:pt idx="6">
                  <c:v>#N/A</c:v>
                </c:pt>
                <c:pt idx="7">
                  <c:v>6628</c:v>
                </c:pt>
                <c:pt idx="8">
                  <c:v>#N/A</c:v>
                </c:pt>
                <c:pt idx="9">
                  <c:v>#N/A</c:v>
                </c:pt>
                <c:pt idx="10">
                  <c:v>4027</c:v>
                </c:pt>
                <c:pt idx="11">
                  <c:v>#N/A</c:v>
                </c:pt>
                <c:pt idx="12">
                  <c:v>#N/A</c:v>
                </c:pt>
                <c:pt idx="13">
                  <c:v>2260</c:v>
                </c:pt>
                <c:pt idx="14">
                  <c:v>#N/A</c:v>
                </c:pt>
              </c:numCache>
            </c:numRef>
          </c:val>
          <c:smooth val="0"/>
          <c:extLst>
            <c:ext xmlns:c16="http://schemas.microsoft.com/office/drawing/2014/chart" uri="{C3380CC4-5D6E-409C-BE32-E72D297353CC}">
              <c16:uniqueId val="{0000000B-D181-4740-9434-04DD3577266C}"/>
            </c:ext>
          </c:extLst>
        </c:ser>
        <c:dLbls>
          <c:showLegendKey val="0"/>
          <c:showVal val="0"/>
          <c:showCatName val="0"/>
          <c:showSerName val="0"/>
          <c:showPercent val="0"/>
          <c:showBubbleSize val="0"/>
        </c:dLbls>
        <c:marker val="1"/>
        <c:smooth val="0"/>
        <c:axId val="185119872"/>
        <c:axId val="185121792"/>
      </c:lineChart>
      <c:catAx>
        <c:axId val="1851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121792"/>
        <c:crosses val="autoZero"/>
        <c:auto val="1"/>
        <c:lblAlgn val="ctr"/>
        <c:lblOffset val="100"/>
        <c:tickLblSkip val="1"/>
        <c:tickMarkSkip val="1"/>
        <c:noMultiLvlLbl val="0"/>
      </c:catAx>
      <c:valAx>
        <c:axId val="18512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6265</c:v>
                </c:pt>
                <c:pt idx="1">
                  <c:v>7023</c:v>
                </c:pt>
                <c:pt idx="2">
                  <c:v>6984</c:v>
                </c:pt>
              </c:numCache>
            </c:numRef>
          </c:val>
          <c:extLst>
            <c:ext xmlns:c16="http://schemas.microsoft.com/office/drawing/2014/chart" uri="{C3380CC4-5D6E-409C-BE32-E72D297353CC}">
              <c16:uniqueId val="{00000000-C1FC-4DB8-9743-684F42D066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1445</c:v>
                </c:pt>
                <c:pt idx="1">
                  <c:v>1448</c:v>
                </c:pt>
                <c:pt idx="2">
                  <c:v>1455</c:v>
                </c:pt>
              </c:numCache>
            </c:numRef>
          </c:val>
          <c:extLst>
            <c:ext xmlns:c16="http://schemas.microsoft.com/office/drawing/2014/chart" uri="{C3380CC4-5D6E-409C-BE32-E72D297353CC}">
              <c16:uniqueId val="{00000001-C1FC-4DB8-9743-684F42D066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7087</c:v>
                </c:pt>
                <c:pt idx="1">
                  <c:v>7404</c:v>
                </c:pt>
                <c:pt idx="2">
                  <c:v>7626</c:v>
                </c:pt>
              </c:numCache>
            </c:numRef>
          </c:val>
          <c:extLst>
            <c:ext xmlns:c16="http://schemas.microsoft.com/office/drawing/2014/chart" uri="{C3380CC4-5D6E-409C-BE32-E72D297353CC}">
              <c16:uniqueId val="{00000002-C1FC-4DB8-9743-684F42D066DE}"/>
            </c:ext>
          </c:extLst>
        </c:ser>
        <c:dLbls>
          <c:showLegendKey val="0"/>
          <c:showVal val="0"/>
          <c:showCatName val="0"/>
          <c:showSerName val="0"/>
          <c:showPercent val="0"/>
          <c:showBubbleSize val="0"/>
        </c:dLbls>
        <c:gapWidth val="120"/>
        <c:overlap val="100"/>
        <c:axId val="184568832"/>
        <c:axId val="184578816"/>
      </c:barChart>
      <c:catAx>
        <c:axId val="1845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4578816"/>
        <c:crosses val="autoZero"/>
        <c:auto val="1"/>
        <c:lblAlgn val="ctr"/>
        <c:lblOffset val="100"/>
        <c:tickLblSkip val="1"/>
        <c:tickMarkSkip val="1"/>
        <c:noMultiLvlLbl val="0"/>
      </c:catAx>
      <c:valAx>
        <c:axId val="184578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456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{2AE4EDDC-35ED-457D-B0D5-FCBC0711461E}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BD1-4DF4-B70B-FED8AD6964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{7C611AD8-A757-48BB-BD1A-567292896A31}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D1-4DF4-B70B-FED8AD6964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{5146EF9F-177C-4A9B-A81E-7B0EDB723F52}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D1-4DF4-B70B-FED8AD6964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{88ADC9CB-0724-4F82-A5F5-4FB14BB46DBD}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D1-4DF4-B70B-FED8AD6964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{60BFA702-A7D6-4A9F-BB64-991B9355E2F1}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D1-4DF4-B70B-FED8AD6964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{70FDA110-9988-4FE7-BBB4-64B68CE3094E}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BD1-4DF4-B70B-FED8AD6964A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{BF117F2A-408F-4E62-AFF1-9DBDB3D96C11}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BD1-4DF4-B70B-FED8AD6964A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{FA02B398-71B9-4407-B217-33341B709AEC}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BD1-4DF4-B70B-FED8AD6964A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{AC69A9B6-6444-409F-A013-19EC3CAB8987}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BD1-4DF4-B70B-FED8AD6964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c:v>
                </c:pt>
              </c:numCache>
            </c:numRef>
          </c:xVal>
          <c:yVal>
            <c:numRef>
              <c:f>公会計指標分析・財政指標組合せ分析表!$BP$51:$DC$51</c:f>
              <c:numCache>
                <c:formatCode>#,##0.0;"▲ "#,##0.0</c:formatCode>
                <c:ptCount val="40"/>
                <c:pt idx="24">
                  <c:v>38.6</c:v>
                </c:pt>
              </c:numCache>
            </c:numRef>
          </c:yVal>
          <c:smooth val="0"/>
          <c:extLst>
            <c:ext xmlns:c16="http://schemas.microsoft.com/office/drawing/2014/chart" uri="{C3380CC4-5D6E-409C-BE32-E72D297353CC}">
              <c16:uniqueId val="{00000009-2BD1-4DF4-B70B-FED8AD6964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{9F51C07D-34F1-4D0E-8EF0-8D5FDDB521FC}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BD1-4DF4-B70B-FED8AD6964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{99C67B80-D0AE-4D58-9A3E-3B967DC81210}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D1-4DF4-B70B-FED8AD6964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{8873B749-4446-420B-BC95-2970AEF06F26}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D1-4DF4-B70B-FED8AD6964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{E53923C0-877B-4D2C-9D79-419BF0C92D74}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D1-4DF4-B70B-FED8AD6964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{63B88552-C7B2-4481-BC66-E41839C39DAA}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D1-4DF4-B70B-FED8AD6964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{6F62FB4C-BEC8-4980-A786-BBD2EEB4C31A}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BD1-4DF4-B70B-FED8AD6964A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{00E36CEB-74A4-4888-870A-DC8D306BD5EE}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BD1-4DF4-B70B-FED8AD6964A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{C5805062-23F6-4524-AB2C-C1B93D74D100}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BD1-4DF4-B70B-FED8AD6964A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{CF959276-4E28-49B3-B57B-F28DEA3292BF}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BD1-4DF4-B70B-FED8AD6964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numCache>
            </c:numRef>
          </c:xVal>
          <c:yVal>
            <c:numRef>
              <c:f>公会計指標分析・財政指標組合せ分析表!$BP$55:$DC$55</c:f>
              <c:numCache>
                <c:formatCode>#,##0.0;"▲ "#,##0.0</c:formatCode>
                <c:ptCount val="40"/>
                <c:pt idx="24">
                  <c:v>20.2</c:v>
                </c:pt>
              </c:numCache>
            </c:numRef>
          </c:yVal>
          <c:smooth val="0"/>
          <c:extLst>
            <c:ext xmlns:c16="http://schemas.microsoft.com/office/drawing/2014/chart" uri="{C3380CC4-5D6E-409C-BE32-E72D297353CC}">
              <c16:uniqueId val="{00000013-2BD1-4DF4-B70B-FED8AD6964A7}"/>
            </c:ext>
          </c:extLst>
        </c:ser>
        <c:dLbls>
          <c:showLegendKey val="0"/>
          <c:showVal val="1"/>
          <c:showCatName val="0"/>
          <c:showSerName val="0"/>
          <c:showPercent val="0"/>
          <c:showBubbleSize val="0"/>
        </c:dLbls>
        <c:axId val="184329728"/>
        <c:axId val="184331648"/>
      </c:scatterChart>
      <c:valAx>
        <c:axId val="184329728"/>
        <c:scaling>
          <c:orientation val="minMax"/>
          <c:max val="62.7"/>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331648"/>
        <c:crosses val="autoZero"/>
        <c:crossBetween val="midCat"/>
      </c:valAx>
      <c:valAx>
        <c:axId val="18433164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32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{0971136A-DBAE-4D08-97A1-469596CFB5AB}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ED9-4925-B1DD-30F875837B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{38FB4C3A-A91D-409F-86B0-948F3857DFE7}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9-4925-B1DD-30F875837B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{BD45D806-939D-4C13-8EDD-4C59D43CA84F}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9-4925-B1DD-30F875837B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{734A9EED-E6D8-4B09-A783-FBD794576985}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9-4925-B1DD-30F875837B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{DDEAC30C-2254-40F8-9EB7-523EEA2ABA53}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9-4925-B1DD-30F875837BE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{DED39367-9AF8-43BD-9E7E-B4A0C59B9F91}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ED9-4925-B1DD-30F875837BE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{A7A0EE55-15AB-46D0-BF11-CFCF61AB96EC}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ED9-4925-B1DD-30F875837BE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{2E0DBA80-AA0C-4D73-A0E4-1AD605673AA7}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ED9-4925-B1DD-30F875837BE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{34792044-CBCA-405E-BE13-F7116CE64700}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ED9-4925-B1DD-30F875837B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15</c:v>
                </c:pt>
                <c:pt idx="16">
                  <c:v>14</c:v>
                </c:pt>
                <c:pt idx="24">
                  <c:v>13.5</c:v>
                </c:pt>
                <c:pt idx="32">
                  <c:v>13.2</c:v>
                </c:pt>
              </c:numCache>
            </c:numRef>
          </c:xVal>
          <c:yVal>
            <c:numRef>
              <c:f>公会計指標分析・財政指標組合せ分析表!$BP$73:$DC$73</c:f>
              <c:numCache>
                <c:formatCode>#,##0.0;"▲ "#,##0.0</c:formatCode>
                <c:ptCount val="40"/>
                <c:pt idx="0">
                  <c:v>92.7</c:v>
                </c:pt>
                <c:pt idx="8">
                  <c:v>79</c:v>
                </c:pt>
                <c:pt idx="16">
                  <c:v>60.5</c:v>
                </c:pt>
                <c:pt idx="24">
                  <c:v>38.6</c:v>
                </c:pt>
                <c:pt idx="32">
                  <c:v>22.3</c:v>
                </c:pt>
              </c:numCache>
            </c:numRef>
          </c:yVal>
          <c:smooth val="0"/>
          <c:extLst>
            <c:ext xmlns:c16="http://schemas.microsoft.com/office/drawing/2014/chart" uri="{C3380CC4-5D6E-409C-BE32-E72D297353CC}">
              <c16:uniqueId val="{00000009-6ED9-4925-B1DD-30F875837B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{EDA33B07-9F4F-4F3A-B318-C63CAB6A616D}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ED9-4925-B1DD-30F875837B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{376A8CDD-A9AA-4E96-9C87-09E9BD17014F}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9-4925-B1DD-30F875837B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{E7FB575D-01AF-4E5B-87C2-36B0B2B4C7F1}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9-4925-B1DD-30F875837B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{9DED4E92-B29C-4C0B-893E-E63DB95D2147}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9-4925-B1DD-30F875837B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{DD4CBF79-3932-42E0-A903-EB34D58D8A99}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9-4925-B1DD-30F875837B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{93E9E7FF-2189-4776-ABED-248EF3C3B9CE}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ED9-4925-B1DD-30F875837B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{9A095963-12AE-452E-99D1-B52D5E0DD698}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ED9-4925-B1DD-30F875837BE0}"/>
                </c:ext>
              </c:extLst>
            </c:dLbl>
            <c:dLbl>
              <c:idx val="24"/>
              <c:layout>
                <c:manualLayout>
                  <c:x val="-2.32211860980159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{EA67F671-F10A-4957-AB8F-779843C1A61E}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ED9-4925-B1DD-30F875837BE0}"/>
                </c:ext>
              </c:extLst>
            </c:dLbl>
            <c:dLbl>
              <c:idx val="32"/>
              <c:layout>
                <c:manualLayout>
                  <c:x val="-4.017479714020533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{89373C70-3AE6-465B-8FCC-AE3C6EA86388}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ED9-4925-B1DD-30F875837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8.6</c:v>
                </c:pt>
                <c:pt idx="32">
                  <c:v>8.5</c:v>
                </c:pt>
              </c:numCache>
            </c:numRef>
          </c:xVal>
          <c:yVal>
            <c:numRef>
              <c:f>公会計指標分析・財政指標組合せ分析表!$BP$77:$DC$77</c:f>
              <c:numCache>
                <c:formatCode>#,##0.0;"▲ "#,##0.0</c:formatCode>
                <c:ptCount val="40"/>
                <c:pt idx="0">
                  <c:v>65.3</c:v>
                </c:pt>
                <c:pt idx="8">
                  <c:v>60.8</c:v>
                </c:pt>
                <c:pt idx="16">
                  <c:v>58.5</c:v>
                </c:pt>
                <c:pt idx="24">
                  <c:v>20.2</c:v>
                </c:pt>
                <c:pt idx="32">
                  <c:v>19</c:v>
                </c:pt>
              </c:numCache>
            </c:numRef>
          </c:yVal>
          <c:smooth val="0"/>
          <c:extLst>
            <c:ext xmlns:c16="http://schemas.microsoft.com/office/drawing/2014/chart" uri="{C3380CC4-5D6E-409C-BE32-E72D297353CC}">
              <c16:uniqueId val="{00000013-6ED9-4925-B1DD-30F875837BE0}"/>
            </c:ext>
          </c:extLst>
        </c:ser>
        <c:dLbls>
          <c:showLegendKey val="0"/>
          <c:showVal val="1"/>
          <c:showCatName val="0"/>
          <c:showSerName val="0"/>
          <c:showPercent val="0"/>
          <c:showBubbleSize val="0"/>
        </c:dLbls>
        <c:axId val="184475008"/>
        <c:axId val="184477184"/>
      </c:scatterChart>
      <c:valAx>
        <c:axId val="184475008"/>
        <c:scaling>
          <c:orientation val="minMax"/>
          <c:max val="16.5"/>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477184"/>
        <c:crosses val="autoZero"/>
        <c:crossBetween val="midCat"/>
      </c:valAx>
      <c:valAx>
        <c:axId val="184477184"/>
        <c:scaling>
          <c:orientation val="minMax"/>
          <c:max val="10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475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元利償還金については、毎年度、繰上償還を実施してきたことにより、減少傾向にある。</a:t>
          </a:r>
        </a:p>
        <a:p>
          <a:r>
            <a:rPr kumimoji="1" lang="ja-JP" altLang="en-US" sz="1400">
              <a:latin typeface="ＭＳ ゴシック" pitchFamily="49" charset="-128"/>
              <a:ea typeface="ＭＳ ゴシック" pitchFamily="49" charset="-128"/>
            </a:rPr>
            <a:t>　公営企業債の元利償還金に対する繰入金については、大半が下水道事業会計のものであるり、基幹部分の整備が終了していることから、近年は減少傾向にある。</a:t>
          </a:r>
        </a:p>
        <a:p>
          <a:r>
            <a:rPr kumimoji="1" lang="ja-JP" altLang="en-US" sz="1400">
              <a:latin typeface="ＭＳ ゴシック" pitchFamily="49" charset="-128"/>
              <a:ea typeface="ＭＳ ゴシック" pitchFamily="49" charset="-128"/>
            </a:rPr>
            <a:t>　これらのことから、実質公債費比率の分子は、減少し続けている状況にある。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一般会計等に係る地方債の現在高は、減少傾向にあったが、平成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年度においては、起債対象となる建設事業等が重なったことにより、前年度からやや増加した。</a:t>
          </a:r>
        </a:p>
        <a:p>
          <a:r>
            <a:rPr kumimoji="1" lang="ja-JP" altLang="en-US" sz="1200">
              <a:latin typeface="ＭＳ ゴシック" pitchFamily="49" charset="-128"/>
              <a:ea typeface="ＭＳ ゴシック" pitchFamily="49" charset="-128"/>
            </a:rPr>
            <a:t>　公営企業債等繰入見込額については、減少傾向にあり、平成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年度においても、下水道事業会計の地方債残高が減少したことなどにより、前年度から減少した。</a:t>
          </a:r>
        </a:p>
        <a:p>
          <a:r>
            <a:rPr kumimoji="1" lang="ja-JP" altLang="en-US" sz="1200">
              <a:latin typeface="ＭＳ ゴシック" pitchFamily="49" charset="-128"/>
              <a:ea typeface="ＭＳ ゴシック" pitchFamily="49" charset="-128"/>
            </a:rPr>
            <a:t>　将来負担額全体としては、減少し続けている状況にある。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充当可能基金については、運用益分の積立などにより、増加傾向にある。</a:t>
          </a:r>
        </a:p>
        <a:p>
          <a:r>
            <a:rPr kumimoji="1" lang="ja-JP" altLang="en-US" sz="1200">
              <a:latin typeface="ＭＳ ゴシック" pitchFamily="49" charset="-128"/>
              <a:ea typeface="ＭＳ ゴシック" pitchFamily="49" charset="-128"/>
            </a:rPr>
            <a:t>　充当可能特定歳入については、平成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年度においては、ふるさと融資貸付金に係る元金償還見込額の増のため、前年度から増加した。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将来負担額が減少していることに伴うかたちで、将来負担比率の分子は、減少し続けている状況にある。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災害復旧事業に充てるために「財政調整基金」を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億円を取り崩した一方、公共施設の整備に備え、「公共施設整備基金」に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各基金の適正な管理に努め、必要に応じて基金の活用を図る。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・美作市地域振興基金：地域の振興と活力のあるまちづくりを目的とする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・公共施設整備基金：公共施設等の施設整備に要する経費に充てるための資金とする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美作応援基金：美作市をふるさととして愛し、応援しようとする個人又は団体から広く寄附金を募り、これを財源として各種事業を実施し、寄附者の美作市に対する思いを実現化することにより、多様な人々の参加による、地域も人も輝くふるさと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・矢田茂・原田政次郎・福田五男奨学基金：大学、専修学校に在学する学生で経済的理由により修学困難な者に対し、奨学金の貸付けを行い、将来社会に貢献し得る有為な人材を育成することを目的とする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・美作市公園墓地事業基金：美作市公園墓地の適切な整備及び円滑な運営を図る経費に充てるための資金とする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万円積立てた一方、地域振興に資する団体への補助金に充てるため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・公共施設整備基金：道路整備事業のため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万円取り崩した一方、資金積立及び運用益積立を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・ふるさと美作応援基金：平成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年度において、ふるさと寄付金分を取崩して事業に充当し、平成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年度ふるさと寄付金分を積み立てたことによる増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・美作市公園墓地事業基金：運用益を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万円積立てた一方、事業実施のため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年度中に発生した災害に係る災害復旧事業に充当するために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近年頻発する自然災害等に備え、適切な基金活用に努める。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地方債の償還に備え、基金を適正に管理していく。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当市の有形固定資産減価償却率は、類似団体平均値よりも高く、今後、個別施設計画の策定、実施に取り組むことで適正化を図っていくこととする。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月末時点において固定資産台帳未整備のため、平成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年度数値は表示されていない。）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xdr:rowOff>
    </xdr:from>
    <xdr:to>
      <xdr:col>15</xdr:col>
      <xdr:colOff>187325</xdr:colOff>
      <xdr:row>30</xdr:row>
      <xdr:rowOff>105664</xdr:rowOff>
    </xdr:to>
    <xdr:sp macro="" textlink="">
      <xdr:nvSpPr>
        <xdr:cNvPr id="70" name="フローチャート: 判断 69"/>
        <xdr:cNvSpPr/>
      </xdr:nvSpPr>
      <xdr:spPr>
        <a:xfrm>
          <a:off x="3238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76" name="楕円 75"/>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81678</xdr:rowOff>
    </xdr:from>
    <xdr:ext cx="405111" cy="259045"/>
    <xdr:sp macro="" textlink="">
      <xdr:nvSpPr>
        <xdr:cNvPr id="77"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78" name="n_2aveValue有形固定資産減価償却率"/>
        <xdr:cNvSpPr txBox="1"/>
      </xdr:nvSpPr>
      <xdr:spPr>
        <a:xfrm>
          <a:off x="3086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79"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年度決算においては類似団体平均と同水準にあるが、今後の実質債務の推移を注視し、経年で比較分析してく必要がある。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4" name="テキスト ボックス 10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0" name="直線コネクタ 109"/>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2" name="直線コネクタ 11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3"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4" name="直線コネクタ 113"/>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5"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6" name="フローチャート: 判断 115"/>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59720</xdr:rowOff>
    </xdr:from>
    <xdr:to>
      <xdr:col>76</xdr:col>
      <xdr:colOff>73025</xdr:colOff>
      <xdr:row>31</xdr:row>
      <xdr:rowOff>161320</xdr:rowOff>
    </xdr:to>
    <xdr:sp macro="" textlink="">
      <xdr:nvSpPr>
        <xdr:cNvPr id="122" name="楕円 121"/>
        <xdr:cNvSpPr/>
      </xdr:nvSpPr>
      <xdr:spPr>
        <a:xfrm>
          <a:off x="147447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82597</xdr:rowOff>
    </xdr:from>
    <xdr:ext cx="340478" cy="259045"/>
    <xdr:sp macro="" textlink="">
      <xdr:nvSpPr>
        <xdr:cNvPr id="123" name="債務償還可能年数該当値テキスト"/>
        <xdr:cNvSpPr txBox="1"/>
      </xdr:nvSpPr>
      <xdr:spPr>
        <a:xfrm>
          <a:off x="14846300" y="5997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0" name="楕円 69"/>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158132</xdr:rowOff>
    </xdr:from>
    <xdr:ext cx="405111" cy="259045"/>
    <xdr:sp macro="" textlink="">
      <xdr:nvSpPr>
        <xdr:cNvPr id="71"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73"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97" name="直線コネクタ 96"/>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98"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99" name="直線コネクタ 98"/>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0"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1" name="直線コネクタ 100"/>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2"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3" name="フローチャート: 判断 102"/>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4" name="フローチャート: 判断 103"/>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91446</xdr:rowOff>
    </xdr:from>
    <xdr:to>
      <xdr:col>46</xdr:col>
      <xdr:colOff>38100</xdr:colOff>
      <xdr:row>40</xdr:row>
      <xdr:rowOff>21596</xdr:rowOff>
    </xdr:to>
    <xdr:sp macro="" textlink="">
      <xdr:nvSpPr>
        <xdr:cNvPr id="105" name="フローチャート: 判断 104"/>
        <xdr:cNvSpPr/>
      </xdr:nvSpPr>
      <xdr:spPr>
        <a:xfrm>
          <a:off x="8699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116707</xdr:rowOff>
    </xdr:from>
    <xdr:to>
      <xdr:col>50</xdr:col>
      <xdr:colOff>165100</xdr:colOff>
      <xdr:row>37</xdr:row>
      <xdr:rowOff>46857</xdr:rowOff>
    </xdr:to>
    <xdr:sp macro="" textlink="">
      <xdr:nvSpPr>
        <xdr:cNvPr id="111" name="楕円 110"/>
        <xdr:cNvSpPr/>
      </xdr:nvSpPr>
      <xdr:spPr>
        <a:xfrm>
          <a:off x="9588500" y="6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10704</xdr:rowOff>
    </xdr:from>
    <xdr:ext cx="534377" cy="259045"/>
    <xdr:sp macro="" textlink="">
      <xdr:nvSpPr>
        <xdr:cNvPr id="112"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38123</xdr:rowOff>
    </xdr:from>
    <xdr:ext cx="534377" cy="259045"/>
    <xdr:sp macro="" textlink="">
      <xdr:nvSpPr>
        <xdr:cNvPr id="113" name="n_2aveValue【道路】&#10;一人当たり延長"/>
        <xdr:cNvSpPr txBox="1"/>
      </xdr:nvSpPr>
      <xdr:spPr>
        <a:xfrm>
          <a:off x="8483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63384</xdr:rowOff>
    </xdr:from>
    <xdr:ext cx="534377" cy="259045"/>
    <xdr:sp macro="" textlink="">
      <xdr:nvSpPr>
        <xdr:cNvPr id="114" name="n_1mainValue【道路】&#10;一人当たり延長"/>
        <xdr:cNvSpPr txBox="1"/>
      </xdr:nvSpPr>
      <xdr:spPr>
        <a:xfrm>
          <a:off x="9359411" y="60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3" name="テキスト ボックス 13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37" name="直線コネクタ 136"/>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38"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39" name="直線コネクタ 138"/>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0"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1" name="直線コネクタ 140"/>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2"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3" name="フローチャート: 判断 142"/>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44" name="フローチャート: 判断 143"/>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143510</xdr:rowOff>
    </xdr:from>
    <xdr:to>
      <xdr:col>15</xdr:col>
      <xdr:colOff>101600</xdr:colOff>
      <xdr:row>62</xdr:row>
      <xdr:rowOff>73660</xdr:rowOff>
    </xdr:to>
    <xdr:sp macro="" textlink="">
      <xdr:nvSpPr>
        <xdr:cNvPr id="145" name="フローチャート: 判断 144"/>
        <xdr:cNvSpPr/>
      </xdr:nvSpPr>
      <xdr:spPr>
        <a:xfrm>
          <a:off x="2857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118364</xdr:rowOff>
    </xdr:from>
    <xdr:to>
      <xdr:col>20</xdr:col>
      <xdr:colOff>38100</xdr:colOff>
      <xdr:row>62</xdr:row>
      <xdr:rowOff>48514</xdr:rowOff>
    </xdr:to>
    <xdr:sp macro="" textlink="">
      <xdr:nvSpPr>
        <xdr:cNvPr id="151" name="楕円 150"/>
        <xdr:cNvSpPr/>
      </xdr:nvSpPr>
      <xdr:spPr>
        <a:xfrm>
          <a:off x="3746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131335</xdr:rowOff>
    </xdr:from>
    <xdr:ext cx="405111" cy="259045"/>
    <xdr:sp macro="" textlink="">
      <xdr:nvSpPr>
        <xdr:cNvPr id="152"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90187</xdr:rowOff>
    </xdr:from>
    <xdr:ext cx="405111" cy="259045"/>
    <xdr:sp macro="" textlink="">
      <xdr:nvSpPr>
        <xdr:cNvPr id="153" name="n_2aveValue【橋りょう・トンネル】&#10;有形固定資産減価償却率"/>
        <xdr:cNvSpPr txBox="1"/>
      </xdr:nvSpPr>
      <xdr:spPr>
        <a:xfrm>
          <a:off x="2705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39641</xdr:rowOff>
    </xdr:from>
    <xdr:ext cx="405111" cy="259045"/>
    <xdr:sp macro="" textlink="">
      <xdr:nvSpPr>
        <xdr:cNvPr id="154" name="n_1mainValue【橋りょう・トンネル】&#10;有形固定資産減価償却率"/>
        <xdr:cNvSpPr txBox="1"/>
      </xdr:nvSpPr>
      <xdr:spPr>
        <a:xfrm>
          <a:off x="35820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78" name="直線コネクタ 177"/>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79"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0" name="直線コネクタ 179"/>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81"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82" name="直線コネクタ 181"/>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83"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84" name="フローチャート: 判断 183"/>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85" name="フローチャート: 判断 184"/>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25809</xdr:rowOff>
    </xdr:from>
    <xdr:to>
      <xdr:col>46</xdr:col>
      <xdr:colOff>38100</xdr:colOff>
      <xdr:row>61</xdr:row>
      <xdr:rowOff>127409</xdr:rowOff>
    </xdr:to>
    <xdr:sp macro="" textlink="">
      <xdr:nvSpPr>
        <xdr:cNvPr id="186" name="フローチャート: 判断 185"/>
        <xdr:cNvSpPr/>
      </xdr:nvSpPr>
      <xdr:spPr>
        <a:xfrm>
          <a:off x="8699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91401</xdr:rowOff>
    </xdr:from>
    <xdr:to>
      <xdr:col>50</xdr:col>
      <xdr:colOff>165100</xdr:colOff>
      <xdr:row>57</xdr:row>
      <xdr:rowOff>21551</xdr:rowOff>
    </xdr:to>
    <xdr:sp macro="" textlink="">
      <xdr:nvSpPr>
        <xdr:cNvPr id="192" name="楕円 191"/>
        <xdr:cNvSpPr/>
      </xdr:nvSpPr>
      <xdr:spPr>
        <a:xfrm>
          <a:off x="9588500" y="96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70321</xdr:rowOff>
    </xdr:from>
    <xdr:ext cx="599010" cy="259045"/>
    <xdr:sp macro="" textlink="">
      <xdr:nvSpPr>
        <xdr:cNvPr id="193" name="n_1aveValue【橋りょう・トンネル】&#10;一人当たり有形固定資産（償却資産）額"/>
        <xdr:cNvSpPr txBox="1"/>
      </xdr:nvSpPr>
      <xdr:spPr>
        <a:xfrm>
          <a:off x="9327095" y="105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143936</xdr:rowOff>
    </xdr:from>
    <xdr:ext cx="599010" cy="259045"/>
    <xdr:sp macro="" textlink="">
      <xdr:nvSpPr>
        <xdr:cNvPr id="194" name="n_2aveValue【橋りょう・トンネル】&#10;一人当たり有形固定資産（償却資産）額"/>
        <xdr:cNvSpPr txBox="1"/>
      </xdr:nvSpPr>
      <xdr:spPr>
        <a:xfrm>
          <a:off x="8450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38078</xdr:rowOff>
    </xdr:from>
    <xdr:ext cx="599010" cy="259045"/>
    <xdr:sp macro="" textlink="">
      <xdr:nvSpPr>
        <xdr:cNvPr id="195" name="n_1mainValue【橋りょう・トンネル】&#10;一人当たり有形固定資産（償却資産）額"/>
        <xdr:cNvSpPr txBox="1"/>
      </xdr:nvSpPr>
      <xdr:spPr>
        <a:xfrm>
          <a:off x="9327095" y="946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07" name="直線コネクタ 206"/>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08" name="テキスト ボックス 207"/>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09" name="直線コネクタ 208"/>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0" name="テキスト ボックス 209"/>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1" name="直線コネクタ 210"/>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12" name="テキスト ボックス 211"/>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15" name="直線コネクタ 214"/>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16" name="テキスト ボックス 215"/>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17" name="直線コネクタ 21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18" name="テキスト ボックス 21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19" name="直線コネクタ 218"/>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20" name="テキスト ボックス 219"/>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24" name="直線コネクタ 223"/>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25"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26" name="直線コネクタ 225"/>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8" name="直線コネクタ 22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29"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30" name="フローチャート: 判断 229"/>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31" name="フローチャート: 判断 230"/>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32" name="フローチャート: 判断 231"/>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104457</xdr:rowOff>
    </xdr:from>
    <xdr:to>
      <xdr:col>20</xdr:col>
      <xdr:colOff>38100</xdr:colOff>
      <xdr:row>82</xdr:row>
      <xdr:rowOff>34607</xdr:rowOff>
    </xdr:to>
    <xdr:sp macro="" textlink="">
      <xdr:nvSpPr>
        <xdr:cNvPr id="238" name="楕円 237"/>
        <xdr:cNvSpPr/>
      </xdr:nvSpPr>
      <xdr:spPr>
        <a:xfrm>
          <a:off x="3746500" y="139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39"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240"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51134</xdr:rowOff>
    </xdr:from>
    <xdr:ext cx="405111" cy="259045"/>
    <xdr:sp macro="" textlink="">
      <xdr:nvSpPr>
        <xdr:cNvPr id="241" name="n_1mainValue【公営住宅】&#10;有形固定資産減価償却率"/>
        <xdr:cNvSpPr txBox="1"/>
      </xdr:nvSpPr>
      <xdr:spPr>
        <a:xfrm>
          <a:off x="3582044"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67" name="直線コネクタ 266"/>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68"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69" name="直線コネクタ 268"/>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70"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71" name="直線コネクタ 270"/>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72"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73" name="フローチャート: 判断 272"/>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74" name="フローチャート: 判断 273"/>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73515</xdr:rowOff>
    </xdr:from>
    <xdr:to>
      <xdr:col>46</xdr:col>
      <xdr:colOff>38100</xdr:colOff>
      <xdr:row>83</xdr:row>
      <xdr:rowOff>3665</xdr:rowOff>
    </xdr:to>
    <xdr:sp macro="" textlink="">
      <xdr:nvSpPr>
        <xdr:cNvPr id="275" name="フローチャート: 判断 274"/>
        <xdr:cNvSpPr/>
      </xdr:nvSpPr>
      <xdr:spPr>
        <a:xfrm>
          <a:off x="8699500" y="141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56533</xdr:rowOff>
    </xdr:from>
    <xdr:to>
      <xdr:col>50</xdr:col>
      <xdr:colOff>165100</xdr:colOff>
      <xdr:row>82</xdr:row>
      <xdr:rowOff>158133</xdr:rowOff>
    </xdr:to>
    <xdr:sp macro="" textlink="">
      <xdr:nvSpPr>
        <xdr:cNvPr id="281" name="楕円 280"/>
        <xdr:cNvSpPr/>
      </xdr:nvSpPr>
      <xdr:spPr>
        <a:xfrm>
          <a:off x="9588500" y="1411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133911</xdr:rowOff>
    </xdr:from>
    <xdr:ext cx="469744" cy="259045"/>
    <xdr:sp macro="" textlink="">
      <xdr:nvSpPr>
        <xdr:cNvPr id="282"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20192</xdr:rowOff>
    </xdr:from>
    <xdr:ext cx="469744" cy="259045"/>
    <xdr:sp macro="" textlink="">
      <xdr:nvSpPr>
        <xdr:cNvPr id="283" name="n_2aveValue【公営住宅】&#10;一人当たり面積"/>
        <xdr:cNvSpPr txBox="1"/>
      </xdr:nvSpPr>
      <xdr:spPr>
        <a:xfrm>
          <a:off x="8515427" y="139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3210</xdr:rowOff>
    </xdr:from>
    <xdr:ext cx="469744" cy="259045"/>
    <xdr:sp macro="" textlink="">
      <xdr:nvSpPr>
        <xdr:cNvPr id="284" name="n_1mainValue【公営住宅】&#10;一人当たり面積"/>
        <xdr:cNvSpPr txBox="1"/>
      </xdr:nvSpPr>
      <xdr:spPr>
        <a:xfrm>
          <a:off x="9391727" y="1389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1" name="テキスト ボックス 31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23" name="直線コネクタ 322"/>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24"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25" name="直線コネクタ 324"/>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26"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27" name="直線コネクタ 326"/>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28"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29" name="フローチャート: 判断 328"/>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30" name="フローチャート: 判断 329"/>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31" name="フローチャート: 判断 330"/>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337" name="楕円 336"/>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97553</xdr:rowOff>
    </xdr:from>
    <xdr:ext cx="405111" cy="259045"/>
    <xdr:sp macro="" textlink="">
      <xdr:nvSpPr>
        <xdr:cNvPr id="338"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39" name="n_2ave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340"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64" name="直線コネクタ 363"/>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65"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66" name="直線コネクタ 365"/>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6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68" name="直線コネクタ 36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69"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70" name="フローチャート: 判断 369"/>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71" name="フローチャート: 判断 370"/>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158750</xdr:rowOff>
    </xdr:from>
    <xdr:to>
      <xdr:col>107</xdr:col>
      <xdr:colOff>101600</xdr:colOff>
      <xdr:row>38</xdr:row>
      <xdr:rowOff>88900</xdr:rowOff>
    </xdr:to>
    <xdr:sp macro="" textlink="">
      <xdr:nvSpPr>
        <xdr:cNvPr id="372" name="フローチャート: 判断 371"/>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378" name="楕円 377"/>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87647</xdr:rowOff>
    </xdr:from>
    <xdr:ext cx="469744" cy="259045"/>
    <xdr:sp macro="" textlink="">
      <xdr:nvSpPr>
        <xdr:cNvPr id="379"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380" name="n_2ave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381"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3" name="直線コネクタ 3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4" name="テキスト ボックス 3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5" name="直線コネクタ 3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6" name="テキスト ボックス 3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7" name="直線コネクタ 3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8" name="テキスト ボックス 3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9" name="直線コネクタ 3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0" name="テキスト ボックス 3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04" name="直線コネクタ 403"/>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05"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06" name="直線コネクタ 405"/>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07"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08" name="直線コネクタ 407"/>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09"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10" name="フローチャート: 判断 409"/>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11" name="フローチャート: 判断 410"/>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102362</xdr:rowOff>
    </xdr:from>
    <xdr:to>
      <xdr:col>76</xdr:col>
      <xdr:colOff>165100</xdr:colOff>
      <xdr:row>59</xdr:row>
      <xdr:rowOff>32512</xdr:rowOff>
    </xdr:to>
    <xdr:sp macro="" textlink="">
      <xdr:nvSpPr>
        <xdr:cNvPr id="412" name="フローチャート: 判断 411"/>
        <xdr:cNvSpPr/>
      </xdr:nvSpPr>
      <xdr:spPr>
        <a:xfrm>
          <a:off x="14541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54356</xdr:rowOff>
    </xdr:from>
    <xdr:to>
      <xdr:col>81</xdr:col>
      <xdr:colOff>101600</xdr:colOff>
      <xdr:row>57</xdr:row>
      <xdr:rowOff>155956</xdr:rowOff>
    </xdr:to>
    <xdr:sp macro="" textlink="">
      <xdr:nvSpPr>
        <xdr:cNvPr id="418" name="楕円 417"/>
        <xdr:cNvSpPr/>
      </xdr:nvSpPr>
      <xdr:spPr>
        <a:xfrm>
          <a:off x="15430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60215</xdr:rowOff>
    </xdr:from>
    <xdr:ext cx="405111" cy="259045"/>
    <xdr:sp macro="" textlink="">
      <xdr:nvSpPr>
        <xdr:cNvPr id="419"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49039</xdr:rowOff>
    </xdr:from>
    <xdr:ext cx="405111" cy="259045"/>
    <xdr:sp macro="" textlink="">
      <xdr:nvSpPr>
        <xdr:cNvPr id="420" name="n_2aveValue【学校施設】&#10;有形固定資産減価償却率"/>
        <xdr:cNvSpPr txBox="1"/>
      </xdr:nvSpPr>
      <xdr:spPr>
        <a:xfrm>
          <a:off x="14389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1033</xdr:rowOff>
    </xdr:from>
    <xdr:ext cx="405111" cy="259045"/>
    <xdr:sp macro="" textlink="">
      <xdr:nvSpPr>
        <xdr:cNvPr id="421" name="n_1mainValue【学校施設】&#10;有形固定資産減価償却率"/>
        <xdr:cNvSpPr txBox="1"/>
      </xdr:nvSpPr>
      <xdr:spPr>
        <a:xfrm>
          <a:off x="152660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46" name="直線コネクタ 445"/>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47"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48" name="直線コネクタ 447"/>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49"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50" name="直線コネクタ 449"/>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51"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52" name="フローチャート: 判断 451"/>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53" name="フローチャート: 判断 452"/>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33020</xdr:rowOff>
    </xdr:from>
    <xdr:to>
      <xdr:col>107</xdr:col>
      <xdr:colOff>101600</xdr:colOff>
      <xdr:row>61</xdr:row>
      <xdr:rowOff>134620</xdr:rowOff>
    </xdr:to>
    <xdr:sp macro="" textlink="">
      <xdr:nvSpPr>
        <xdr:cNvPr id="454" name="フローチャート: 判断 453"/>
        <xdr:cNvSpPr/>
      </xdr:nvSpPr>
      <xdr:spPr>
        <a:xfrm>
          <a:off x="20383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119507</xdr:rowOff>
    </xdr:from>
    <xdr:to>
      <xdr:col>112</xdr:col>
      <xdr:colOff>38100</xdr:colOff>
      <xdr:row>62</xdr:row>
      <xdr:rowOff>49657</xdr:rowOff>
    </xdr:to>
    <xdr:sp macro="" textlink="">
      <xdr:nvSpPr>
        <xdr:cNvPr id="460" name="楕円 459"/>
        <xdr:cNvSpPr/>
      </xdr:nvSpPr>
      <xdr:spPr>
        <a:xfrm>
          <a:off x="21272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60850</xdr:rowOff>
    </xdr:from>
    <xdr:ext cx="469744" cy="259045"/>
    <xdr:sp macro="" textlink="">
      <xdr:nvSpPr>
        <xdr:cNvPr id="461"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151147</xdr:rowOff>
    </xdr:from>
    <xdr:ext cx="469744" cy="259045"/>
    <xdr:sp macro="" textlink="">
      <xdr:nvSpPr>
        <xdr:cNvPr id="462" name="n_2aveValue【学校施設】&#10;一人当たり面積"/>
        <xdr:cNvSpPr txBox="1"/>
      </xdr:nvSpPr>
      <xdr:spPr>
        <a:xfrm>
          <a:off x="20199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40784</xdr:rowOff>
    </xdr:from>
    <xdr:ext cx="469744" cy="259045"/>
    <xdr:sp macro="" textlink="">
      <xdr:nvSpPr>
        <xdr:cNvPr id="463" name="n_1mainValue【学校施設】&#10;一人当たり面積"/>
        <xdr:cNvSpPr txBox="1"/>
      </xdr:nvSpPr>
      <xdr:spPr>
        <a:xfrm>
          <a:off x="210757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0" name="テキスト ボックス 4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0" name="テキスト ボックス 4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504" name="直線コネクタ 503"/>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505"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06" name="直線コネクタ 505"/>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07"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08" name="直線コネクタ 507"/>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509"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10" name="フローチャート: 判断 509"/>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11" name="フローチャート: 判断 510"/>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512" name="フローチャート: 判断 511"/>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518" name="楕円 517"/>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118127</xdr:rowOff>
    </xdr:from>
    <xdr:ext cx="405111" cy="259045"/>
    <xdr:sp macro="" textlink="">
      <xdr:nvSpPr>
        <xdr:cNvPr id="519"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76852</xdr:rowOff>
    </xdr:from>
    <xdr:ext cx="405111" cy="259045"/>
    <xdr:sp macro="" textlink="">
      <xdr:nvSpPr>
        <xdr:cNvPr id="520" name="n_2aveValue【公民館】&#10;有形固定資産減価償却率"/>
        <xdr:cNvSpPr txBox="1"/>
      </xdr:nvSpPr>
      <xdr:spPr>
        <a:xfrm>
          <a:off x="14389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521"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2" name="直線コネクタ 5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3" name="テキスト ボックス 5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4" name="直線コネクタ 5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5" name="テキスト ボックス 5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6" name="直線コネクタ 5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7" name="テキスト ボックス 5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8" name="直線コネクタ 5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9" name="テキスト ボックス 5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43" name="直線コネクタ 542"/>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44"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45" name="直線コネクタ 544"/>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46"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47" name="直線コネクタ 546"/>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548"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49" name="フローチャート: 判断 548"/>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50" name="フローチャート: 判断 549"/>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551" name="フローチャート: 判断 550"/>
        <xdr:cNvSpPr/>
      </xdr:nvSpPr>
      <xdr:spPr>
        <a:xfrm>
          <a:off x="20383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84837</xdr:rowOff>
    </xdr:from>
    <xdr:to>
      <xdr:col>112</xdr:col>
      <xdr:colOff>38100</xdr:colOff>
      <xdr:row>104</xdr:row>
      <xdr:rowOff>14987</xdr:rowOff>
    </xdr:to>
    <xdr:sp macro="" textlink="">
      <xdr:nvSpPr>
        <xdr:cNvPr id="557" name="楕円 556"/>
        <xdr:cNvSpPr/>
      </xdr:nvSpPr>
      <xdr:spPr>
        <a:xfrm>
          <a:off x="21272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67835</xdr:rowOff>
    </xdr:from>
    <xdr:ext cx="469744" cy="259045"/>
    <xdr:sp macro="" textlink="">
      <xdr:nvSpPr>
        <xdr:cNvPr id="558"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559" name="n_2aveValue【公民館】&#10;一人当たり面積"/>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31514</xdr:rowOff>
    </xdr:from>
    <xdr:ext cx="469744" cy="259045"/>
    <xdr:sp macro="" textlink="">
      <xdr:nvSpPr>
        <xdr:cNvPr id="560" name="n_1mainValue【公民館】&#10;一人当たり面積"/>
        <xdr:cNvSpPr txBox="1"/>
      </xdr:nvSpPr>
      <xdr:spPr>
        <a:xfrm>
          <a:off x="21075727" y="17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道路関連施設及び公営住宅においては長寿命化計画に基づき、計画的な補修工事等に努める。学校施設や保育関連施設においては、市町村合併後、統廃合や改築工事を行なっているが、有形固定資産減価償却率が類似団体平均値よりも高い状況であり、今後個別施設計画の策定、実施に努め、適正化を図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月末時点において固定資産台帳未整備のため、平成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年度数値は表示されていない。）</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48260</xdr:rowOff>
    </xdr:from>
    <xdr:to>
      <xdr:col>15</xdr:col>
      <xdr:colOff>101600</xdr:colOff>
      <xdr:row>37</xdr:row>
      <xdr:rowOff>149860</xdr:rowOff>
    </xdr:to>
    <xdr:sp macro="" textlink="">
      <xdr:nvSpPr>
        <xdr:cNvPr id="64" name="フローチャート: 判断 63"/>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166387</xdr:rowOff>
    </xdr:from>
    <xdr:ext cx="405111" cy="259045"/>
    <xdr:sp macro="" textlink="">
      <xdr:nvSpPr>
        <xdr:cNvPr id="6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1" name="楕円 70"/>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40657</xdr:rowOff>
    </xdr:from>
    <xdr:ext cx="405111" cy="259045"/>
    <xdr:sp macro="" textlink="">
      <xdr:nvSpPr>
        <xdr:cNvPr id="72" name="n_1mainValue【図書館】&#10;有形固定資産減価償却率"/>
        <xdr:cNvSpPr txBox="1"/>
      </xdr:nvSpPr>
      <xdr:spPr>
        <a:xfrm>
          <a:off x="3582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5" name="直線コネクタ 94"/>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6"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97" name="直線コネクタ 96"/>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98"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99" name="直線コネクタ 98"/>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0"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1" name="フローチャート: 判断 100"/>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2" name="フローチャート: 判断 101"/>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3"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170180</xdr:rowOff>
    </xdr:from>
    <xdr:to>
      <xdr:col>46</xdr:col>
      <xdr:colOff>38100</xdr:colOff>
      <xdr:row>39</xdr:row>
      <xdr:rowOff>100330</xdr:rowOff>
    </xdr:to>
    <xdr:sp macro="" textlink="">
      <xdr:nvSpPr>
        <xdr:cNvPr id="104" name="フローチャート: 判断 103"/>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116857</xdr:rowOff>
    </xdr:from>
    <xdr:ext cx="469744" cy="259045"/>
    <xdr:sp macro="" textlink="">
      <xdr:nvSpPr>
        <xdr:cNvPr id="105"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11" name="楕円 110"/>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2"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24" name="直線コネクタ 12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25" name="テキスト ボックス 12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6" name="直線コネクタ 12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7" name="テキスト ボックス 12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28" name="直線コネクタ 12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29" name="テキスト ボックス 12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2" name="直線コネクタ 13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3" name="テキスト ボックス 13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36" name="直線コネクタ 13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37" name="テキスト ボックス 136"/>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1" name="直線コネクタ 140"/>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2"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3" name="直線コネクタ 142"/>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44"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45" name="直線コネクタ 144"/>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46"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47" name="フローチャート: 判断 146"/>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48" name="フローチャート: 判断 147"/>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35895</xdr:rowOff>
    </xdr:from>
    <xdr:ext cx="405111" cy="259045"/>
    <xdr:sp macro="" textlink="">
      <xdr:nvSpPr>
        <xdr:cNvPr id="149" name="n_1aveValue【体育館・プール】&#10;有形固定資産減価償却率"/>
        <xdr:cNvSpPr txBox="1"/>
      </xdr:nvSpPr>
      <xdr:spPr>
        <a:xfrm>
          <a:off x="3582044" y="1032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635</xdr:rowOff>
    </xdr:from>
    <xdr:to>
      <xdr:col>15</xdr:col>
      <xdr:colOff>101600</xdr:colOff>
      <xdr:row>62</xdr:row>
      <xdr:rowOff>102235</xdr:rowOff>
    </xdr:to>
    <xdr:sp macro="" textlink="">
      <xdr:nvSpPr>
        <xdr:cNvPr id="150" name="フローチャート: 判断 149"/>
        <xdr:cNvSpPr/>
      </xdr:nvSpPr>
      <xdr:spPr>
        <a:xfrm>
          <a:off x="2857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118762</xdr:rowOff>
    </xdr:from>
    <xdr:ext cx="405111" cy="259045"/>
    <xdr:sp macro="" textlink="">
      <xdr:nvSpPr>
        <xdr:cNvPr id="151" name="n_2aveValue【体育館・プール】&#10;有形固定資産減価償却率"/>
        <xdr:cNvSpPr txBox="1"/>
      </xdr:nvSpPr>
      <xdr:spPr>
        <a:xfrm>
          <a:off x="2705744"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163513</xdr:rowOff>
    </xdr:from>
    <xdr:to>
      <xdr:col>20</xdr:col>
      <xdr:colOff>38100</xdr:colOff>
      <xdr:row>63</xdr:row>
      <xdr:rowOff>93663</xdr:rowOff>
    </xdr:to>
    <xdr:sp macro="" textlink="">
      <xdr:nvSpPr>
        <xdr:cNvPr id="157" name="楕円 156"/>
        <xdr:cNvSpPr/>
      </xdr:nvSpPr>
      <xdr:spPr>
        <a:xfrm>
          <a:off x="3746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84790</xdr:rowOff>
    </xdr:from>
    <xdr:ext cx="405111" cy="259045"/>
    <xdr:sp macro="" textlink="">
      <xdr:nvSpPr>
        <xdr:cNvPr id="158" name="n_1mainValue【体育館・プール】&#10;有形固定資産減価償却率"/>
        <xdr:cNvSpPr txBox="1"/>
      </xdr:nvSpPr>
      <xdr:spPr>
        <a:xfrm>
          <a:off x="3582044" y="1088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133350</xdr:rowOff>
    </xdr:from>
    <xdr:to>
      <xdr:col>54</xdr:col>
      <xdr:colOff>189865</xdr:colOff>
      <xdr:row>63</xdr:row>
      <xdr:rowOff>32385</xdr:rowOff>
    </xdr:to>
    <xdr:cxnSp macro="">
      <xdr:nvCxnSpPr>
        <xdr:cNvPr id="182" name="直線コネクタ 181"/>
        <xdr:cNvCxnSpPr/>
      </xdr:nvCxnSpPr>
      <xdr:spPr>
        <a:xfrm flipV="1">
          <a:off x="10476865" y="10077450"/>
          <a:ext cx="0" cy="7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36212</xdr:rowOff>
    </xdr:from>
    <xdr:ext cx="469744" cy="259045"/>
    <xdr:sp macro="" textlink="">
      <xdr:nvSpPr>
        <xdr:cNvPr id="183" name="【体育館・プール】&#10;一人当たり面積最小値テキスト"/>
        <xdr:cNvSpPr txBox="1"/>
      </xdr:nvSpPr>
      <xdr:spPr>
        <a:xfrm>
          <a:off x="10515600"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32385</xdr:rowOff>
    </xdr:from>
    <xdr:to>
      <xdr:col>55</xdr:col>
      <xdr:colOff>88900</xdr:colOff>
      <xdr:row>63</xdr:row>
      <xdr:rowOff>32385</xdr:rowOff>
    </xdr:to>
    <xdr:cxnSp macro="">
      <xdr:nvCxnSpPr>
        <xdr:cNvPr id="184" name="直線コネクタ 183"/>
        <xdr:cNvCxnSpPr/>
      </xdr:nvCxnSpPr>
      <xdr:spPr>
        <a:xfrm>
          <a:off x="10388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80027</xdr:rowOff>
    </xdr:from>
    <xdr:ext cx="469744" cy="259045"/>
    <xdr:sp macro="" textlink="">
      <xdr:nvSpPr>
        <xdr:cNvPr id="185" name="【体育館・プール】&#10;一人当たり面積最大値テキスト"/>
        <xdr:cNvSpPr txBox="1"/>
      </xdr:nvSpPr>
      <xdr:spPr>
        <a:xfrm>
          <a:off x="10515600"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133350</xdr:rowOff>
    </xdr:from>
    <xdr:to>
      <xdr:col>55</xdr:col>
      <xdr:colOff>88900</xdr:colOff>
      <xdr:row>58</xdr:row>
      <xdr:rowOff>133350</xdr:rowOff>
    </xdr:to>
    <xdr:cxnSp macro="">
      <xdr:nvCxnSpPr>
        <xdr:cNvPr id="186" name="直線コネクタ 185"/>
        <xdr:cNvCxnSpPr/>
      </xdr:nvCxnSpPr>
      <xdr:spPr>
        <a:xfrm>
          <a:off x="10388600" y="1007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53975</xdr:rowOff>
    </xdr:from>
    <xdr:to>
      <xdr:col>50</xdr:col>
      <xdr:colOff>165100</xdr:colOff>
      <xdr:row>60</xdr:row>
      <xdr:rowOff>155575</xdr:rowOff>
    </xdr:to>
    <xdr:sp macro="" textlink="">
      <xdr:nvSpPr>
        <xdr:cNvPr id="189" name="フローチャート: 判断 188"/>
        <xdr:cNvSpPr/>
      </xdr:nvSpPr>
      <xdr:spPr>
        <a:xfrm>
          <a:off x="9588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146702</xdr:rowOff>
    </xdr:from>
    <xdr:ext cx="469744" cy="259045"/>
    <xdr:sp macro="" textlink="">
      <xdr:nvSpPr>
        <xdr:cNvPr id="190" name="n_1aveValue【体育館・プール】&#10;一人当たり面積"/>
        <xdr:cNvSpPr txBox="1"/>
      </xdr:nvSpPr>
      <xdr:spPr>
        <a:xfrm>
          <a:off x="93917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40640</xdr:rowOff>
    </xdr:from>
    <xdr:to>
      <xdr:col>46</xdr:col>
      <xdr:colOff>38100</xdr:colOff>
      <xdr:row>61</xdr:row>
      <xdr:rowOff>142240</xdr:rowOff>
    </xdr:to>
    <xdr:sp macro="" textlink="">
      <xdr:nvSpPr>
        <xdr:cNvPr id="191" name="フローチャート: 判断 190"/>
        <xdr:cNvSpPr/>
      </xdr:nvSpPr>
      <xdr:spPr>
        <a:xfrm>
          <a:off x="8699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158767</xdr:rowOff>
    </xdr:from>
    <xdr:ext cx="469744" cy="259045"/>
    <xdr:sp macro="" textlink="">
      <xdr:nvSpPr>
        <xdr:cNvPr id="192" name="n_2aveValue【体育館・プール】&#10;一人当たり面積"/>
        <xdr:cNvSpPr txBox="1"/>
      </xdr:nvSpPr>
      <xdr:spPr>
        <a:xfrm>
          <a:off x="8515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78740</xdr:rowOff>
    </xdr:from>
    <xdr:to>
      <xdr:col>50</xdr:col>
      <xdr:colOff>165100</xdr:colOff>
      <xdr:row>57</xdr:row>
      <xdr:rowOff>8890</xdr:rowOff>
    </xdr:to>
    <xdr:sp macro="" textlink="">
      <xdr:nvSpPr>
        <xdr:cNvPr id="198" name="楕円 197"/>
        <xdr:cNvSpPr/>
      </xdr:nvSpPr>
      <xdr:spPr>
        <a:xfrm>
          <a:off x="9588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25417</xdr:rowOff>
    </xdr:from>
    <xdr:ext cx="469744" cy="259045"/>
    <xdr:sp macro="" textlink="">
      <xdr:nvSpPr>
        <xdr:cNvPr id="199" name="n_1mainValue【体育館・プール】&#10;一人当たり面積"/>
        <xdr:cNvSpPr txBox="1"/>
      </xdr:nvSpPr>
      <xdr:spPr>
        <a:xfrm>
          <a:off x="93917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22" name="直線コネクタ 221"/>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23"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24" name="直線コネクタ 223"/>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25"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26" name="直線コネクタ 225"/>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27"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28" name="フローチャート: 判断 227"/>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29" name="フローチャート: 判断 228"/>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230" name="n_1aveValue【福祉施設】&#10;有形固定資産減価償却率"/>
        <xdr:cNvSpPr txBox="1"/>
      </xdr:nvSpPr>
      <xdr:spPr>
        <a:xfrm>
          <a:off x="3582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58165</xdr:rowOff>
    </xdr:from>
    <xdr:to>
      <xdr:col>15</xdr:col>
      <xdr:colOff>101600</xdr:colOff>
      <xdr:row>81</xdr:row>
      <xdr:rowOff>159765</xdr:rowOff>
    </xdr:to>
    <xdr:sp macro="" textlink="">
      <xdr:nvSpPr>
        <xdr:cNvPr id="231" name="フローチャート: 判断 230"/>
        <xdr:cNvSpPr/>
      </xdr:nvSpPr>
      <xdr:spPr>
        <a:xfrm>
          <a:off x="2857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4842</xdr:rowOff>
    </xdr:from>
    <xdr:ext cx="405111" cy="259045"/>
    <xdr:sp macro="" textlink="">
      <xdr:nvSpPr>
        <xdr:cNvPr id="232" name="n_2aveValue【福祉施設】&#10;有形固定資産減価償却率"/>
        <xdr:cNvSpPr txBox="1"/>
      </xdr:nvSpPr>
      <xdr:spPr>
        <a:xfrm>
          <a:off x="2705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238" name="楕円 237"/>
        <xdr:cNvSpPr/>
      </xdr:nvSpPr>
      <xdr:spPr>
        <a:xfrm>
          <a:off x="3746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139716</xdr:rowOff>
    </xdr:from>
    <xdr:ext cx="405111" cy="259045"/>
    <xdr:sp macro="" textlink="">
      <xdr:nvSpPr>
        <xdr:cNvPr id="239" name="n_1mainValue【福祉施設】&#10;有形固定資産減価償却率"/>
        <xdr:cNvSpPr txBox="1"/>
      </xdr:nvSpPr>
      <xdr:spPr>
        <a:xfrm>
          <a:off x="3582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65" name="直線コネクタ 264"/>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66"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67" name="直線コネクタ 266"/>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68"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69" name="直線コネクタ 268"/>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70"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71" name="フローチャート: 判断 270"/>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72" name="フローチャート: 判断 271"/>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73"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65677</xdr:rowOff>
    </xdr:from>
    <xdr:to>
      <xdr:col>46</xdr:col>
      <xdr:colOff>38100</xdr:colOff>
      <xdr:row>84</xdr:row>
      <xdr:rowOff>167277</xdr:rowOff>
    </xdr:to>
    <xdr:sp macro="" textlink="">
      <xdr:nvSpPr>
        <xdr:cNvPr id="274" name="フローチャート: 判断 273"/>
        <xdr:cNvSpPr/>
      </xdr:nvSpPr>
      <xdr:spPr>
        <a:xfrm>
          <a:off x="8699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12354</xdr:rowOff>
    </xdr:from>
    <xdr:ext cx="469744" cy="259045"/>
    <xdr:sp macro="" textlink="">
      <xdr:nvSpPr>
        <xdr:cNvPr id="275" name="n_2aveValue【福祉施設】&#10;一人当たり面積"/>
        <xdr:cNvSpPr txBox="1"/>
      </xdr:nvSpPr>
      <xdr:spPr>
        <a:xfrm>
          <a:off x="8515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95069</xdr:rowOff>
    </xdr:from>
    <xdr:to>
      <xdr:col>50</xdr:col>
      <xdr:colOff>165100</xdr:colOff>
      <xdr:row>83</xdr:row>
      <xdr:rowOff>25219</xdr:rowOff>
    </xdr:to>
    <xdr:sp macro="" textlink="">
      <xdr:nvSpPr>
        <xdr:cNvPr id="281" name="楕円 280"/>
        <xdr:cNvSpPr/>
      </xdr:nvSpPr>
      <xdr:spPr>
        <a:xfrm>
          <a:off x="9588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41746</xdr:rowOff>
    </xdr:from>
    <xdr:ext cx="469744" cy="259045"/>
    <xdr:sp macro="" textlink="">
      <xdr:nvSpPr>
        <xdr:cNvPr id="282" name="n_1mainValue【福祉施設】&#10;一人当たり面積"/>
        <xdr:cNvSpPr txBox="1"/>
      </xdr:nvSpPr>
      <xdr:spPr>
        <a:xfrm>
          <a:off x="9391727" y="13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08" name="直線コネクタ 307"/>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09"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10" name="直線コネクタ 309"/>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1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12" name="直線コネクタ 31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13"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4" name="フローチャート: 判断 313"/>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15" name="フローチャート: 判断 314"/>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316"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41729</xdr:rowOff>
    </xdr:from>
    <xdr:to>
      <xdr:col>15</xdr:col>
      <xdr:colOff>101600</xdr:colOff>
      <xdr:row>104</xdr:row>
      <xdr:rowOff>143329</xdr:rowOff>
    </xdr:to>
    <xdr:sp macro="" textlink="">
      <xdr:nvSpPr>
        <xdr:cNvPr id="317" name="フローチャート: 判断 316"/>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159856</xdr:rowOff>
    </xdr:from>
    <xdr:ext cx="405111" cy="259045"/>
    <xdr:sp macro="" textlink="">
      <xdr:nvSpPr>
        <xdr:cNvPr id="318"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324" name="楕円 323"/>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136089</xdr:rowOff>
    </xdr:from>
    <xdr:ext cx="405111" cy="259045"/>
    <xdr:sp macro="" textlink="">
      <xdr:nvSpPr>
        <xdr:cNvPr id="325" name="n_1mainValue【市民会館】&#10;有形固定資産減価償却率"/>
        <xdr:cNvSpPr txBox="1"/>
      </xdr:nvSpPr>
      <xdr:spPr>
        <a:xfrm>
          <a:off x="35820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7" name="テキスト ボックス 33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9" name="テキスト ボックス 33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1" name="テキスト ボックス 34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3" name="テキスト ボックス 34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5" name="テキスト ボックス 34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49" name="直線コネクタ 348"/>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50"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51" name="直線コネクタ 350"/>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52"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53" name="直線コネクタ 352"/>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54"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55" name="フローチャート: 判断 354"/>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56" name="フローチャート: 判断 355"/>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2557</xdr:rowOff>
    </xdr:from>
    <xdr:ext cx="469744" cy="259045"/>
    <xdr:sp macro="" textlink="">
      <xdr:nvSpPr>
        <xdr:cNvPr id="357"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58" name="フローチャート: 判断 357"/>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59"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365" name="楕円 364"/>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22877</xdr:rowOff>
    </xdr:from>
    <xdr:ext cx="469744" cy="259045"/>
    <xdr:sp macro="" textlink="">
      <xdr:nvSpPr>
        <xdr:cNvPr id="366" name="n_1main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91" name="直線コネクタ 390"/>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9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93" name="直線コネクタ 39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94"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95" name="直線コネクタ 394"/>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96"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7" name="フローチャート: 判断 396"/>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98" name="フローチャート: 判断 397"/>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162577</xdr:rowOff>
    </xdr:from>
    <xdr:ext cx="405111" cy="259045"/>
    <xdr:sp macro="" textlink="">
      <xdr:nvSpPr>
        <xdr:cNvPr id="399"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124460</xdr:rowOff>
    </xdr:from>
    <xdr:to>
      <xdr:col>76</xdr:col>
      <xdr:colOff>165100</xdr:colOff>
      <xdr:row>38</xdr:row>
      <xdr:rowOff>54610</xdr:rowOff>
    </xdr:to>
    <xdr:sp macro="" textlink="">
      <xdr:nvSpPr>
        <xdr:cNvPr id="400" name="フローチャート: 判断 399"/>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71137</xdr:rowOff>
    </xdr:from>
    <xdr:ext cx="405111" cy="259045"/>
    <xdr:sp macro="" textlink="">
      <xdr:nvSpPr>
        <xdr:cNvPr id="401" name="n_2aveValue【一般廃棄物処理施設】&#10;有形固定資産減価償却率"/>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130175</xdr:rowOff>
    </xdr:from>
    <xdr:to>
      <xdr:col>81</xdr:col>
      <xdr:colOff>101600</xdr:colOff>
      <xdr:row>42</xdr:row>
      <xdr:rowOff>60325</xdr:rowOff>
    </xdr:to>
    <xdr:sp macro="" textlink="">
      <xdr:nvSpPr>
        <xdr:cNvPr id="407" name="楕円 406"/>
        <xdr:cNvSpPr/>
      </xdr:nvSpPr>
      <xdr:spPr>
        <a:xfrm>
          <a:off x="15430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42</xdr:row>
      <xdr:rowOff>51452</xdr:rowOff>
    </xdr:from>
    <xdr:ext cx="405111" cy="259045"/>
    <xdr:sp macro="" textlink="">
      <xdr:nvSpPr>
        <xdr:cNvPr id="408" name="n_1mainValue【一般廃棄物処理施設】&#10;有形固定資産減価償却率"/>
        <xdr:cNvSpPr txBox="1"/>
      </xdr:nvSpPr>
      <xdr:spPr>
        <a:xfrm>
          <a:off x="152660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30" name="直線コネクタ 429"/>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31"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32" name="直線コネクタ 431"/>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33"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34" name="直線コネクタ 433"/>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435"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36" name="フローチャート: 判断 435"/>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37" name="フローチャート: 判断 436"/>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160976</xdr:rowOff>
    </xdr:from>
    <xdr:ext cx="534377" cy="259045"/>
    <xdr:sp macro="" textlink="">
      <xdr:nvSpPr>
        <xdr:cNvPr id="438" name="n_1aveValue【一般廃棄物処理施設】&#10;一人当たり有形固定資産（償却資産）額"/>
        <xdr:cNvSpPr txBox="1"/>
      </xdr:nvSpPr>
      <xdr:spPr>
        <a:xfrm>
          <a:off x="210434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9" name="フローチャート: 判断 438"/>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40"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1022</xdr:rowOff>
    </xdr:from>
    <xdr:to>
      <xdr:col>112</xdr:col>
      <xdr:colOff>38100</xdr:colOff>
      <xdr:row>38</xdr:row>
      <xdr:rowOff>102622</xdr:rowOff>
    </xdr:to>
    <xdr:sp macro="" textlink="">
      <xdr:nvSpPr>
        <xdr:cNvPr id="446" name="楕円 445"/>
        <xdr:cNvSpPr/>
      </xdr:nvSpPr>
      <xdr:spPr>
        <a:xfrm>
          <a:off x="21272500" y="65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119149</xdr:rowOff>
    </xdr:from>
    <xdr:ext cx="599010" cy="259045"/>
    <xdr:sp macro="" textlink="">
      <xdr:nvSpPr>
        <xdr:cNvPr id="447" name="n_1mainValue【一般廃棄物処理施設】&#10;一人当たり有形固定資産（償却資産）額"/>
        <xdr:cNvSpPr txBox="1"/>
      </xdr:nvSpPr>
      <xdr:spPr>
        <a:xfrm>
          <a:off x="21011095" y="629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8" name="テキスト ボックス 4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72" name="直線コネクタ 471"/>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73"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74" name="直線コネクタ 47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75"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76" name="直線コネクタ 475"/>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77"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78" name="フローチャート: 判断 477"/>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79" name="フローチャート: 判断 478"/>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480"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103505</xdr:rowOff>
    </xdr:from>
    <xdr:to>
      <xdr:col>76</xdr:col>
      <xdr:colOff>165100</xdr:colOff>
      <xdr:row>62</xdr:row>
      <xdr:rowOff>33655</xdr:rowOff>
    </xdr:to>
    <xdr:sp macro="" textlink="">
      <xdr:nvSpPr>
        <xdr:cNvPr id="481" name="フローチャート: 判断 480"/>
        <xdr:cNvSpPr/>
      </xdr:nvSpPr>
      <xdr:spPr>
        <a:xfrm>
          <a:off x="1454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50182</xdr:rowOff>
    </xdr:from>
    <xdr:ext cx="405111" cy="259045"/>
    <xdr:sp macro="" textlink="">
      <xdr:nvSpPr>
        <xdr:cNvPr id="482" name="n_2aveValue【保健センター・保健所】&#10;有形固定資産減価償却率"/>
        <xdr:cNvSpPr txBox="1"/>
      </xdr:nvSpPr>
      <xdr:spPr>
        <a:xfrm>
          <a:off x="14389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488" name="楕円 487"/>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48277</xdr:rowOff>
    </xdr:from>
    <xdr:ext cx="405111" cy="259045"/>
    <xdr:sp macro="" textlink="">
      <xdr:nvSpPr>
        <xdr:cNvPr id="489" name="n_1mainValue【保健センター・保健所】&#10;有形固定資産減価償却率"/>
        <xdr:cNvSpPr txBox="1"/>
      </xdr:nvSpPr>
      <xdr:spPr>
        <a:xfrm>
          <a:off x="152660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15" name="直線コネクタ 514"/>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1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17" name="直線コネクタ 51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18"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19" name="直線コネクタ 518"/>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20"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21" name="フローチャート: 判断 520"/>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22" name="フローチャート: 判断 521"/>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523"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24" name="フローチャート: 判断 523"/>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124477</xdr:rowOff>
    </xdr:from>
    <xdr:ext cx="469744" cy="259045"/>
    <xdr:sp macro="" textlink="">
      <xdr:nvSpPr>
        <xdr:cNvPr id="525"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158206</xdr:rowOff>
    </xdr:from>
    <xdr:to>
      <xdr:col>112</xdr:col>
      <xdr:colOff>38100</xdr:colOff>
      <xdr:row>63</xdr:row>
      <xdr:rowOff>88356</xdr:rowOff>
    </xdr:to>
    <xdr:sp macro="" textlink="">
      <xdr:nvSpPr>
        <xdr:cNvPr id="531" name="楕円 530"/>
        <xdr:cNvSpPr/>
      </xdr:nvSpPr>
      <xdr:spPr>
        <a:xfrm>
          <a:off x="2127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79483</xdr:rowOff>
    </xdr:from>
    <xdr:ext cx="469744" cy="259045"/>
    <xdr:sp macro="" textlink="">
      <xdr:nvSpPr>
        <xdr:cNvPr id="532" name="n_1main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44" name="テキスト ボックス 54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2" name="テキスト ボックス 5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83</xdr:row>
      <xdr:rowOff>140970</xdr:rowOff>
    </xdr:to>
    <xdr:cxnSp macro="">
      <xdr:nvCxnSpPr>
        <xdr:cNvPr id="556" name="直線コネクタ 555"/>
        <xdr:cNvCxnSpPr/>
      </xdr:nvCxnSpPr>
      <xdr:spPr>
        <a:xfrm flipV="1">
          <a:off x="16318864" y="133731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144797</xdr:rowOff>
    </xdr:from>
    <xdr:ext cx="405111" cy="259045"/>
    <xdr:sp macro="" textlink="">
      <xdr:nvSpPr>
        <xdr:cNvPr id="557" name="【消防施設】&#10;有形固定資産減価償却率最小値テキスト"/>
        <xdr:cNvSpPr txBox="1"/>
      </xdr:nvSpPr>
      <xdr:spPr>
        <a:xfrm>
          <a:off x="16357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140970</xdr:rowOff>
    </xdr:from>
    <xdr:to>
      <xdr:col>86</xdr:col>
      <xdr:colOff>25400</xdr:colOff>
      <xdr:row>83</xdr:row>
      <xdr:rowOff>140970</xdr:rowOff>
    </xdr:to>
    <xdr:cxnSp macro="">
      <xdr:nvCxnSpPr>
        <xdr:cNvPr id="558" name="直線コネクタ 557"/>
        <xdr:cNvCxnSpPr/>
      </xdr:nvCxnSpPr>
      <xdr:spPr>
        <a:xfrm>
          <a:off x="16230600" y="1437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59" name="【消防施設】&#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60" name="直線コネクタ 559"/>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59072</xdr:rowOff>
    </xdr:from>
    <xdr:ext cx="405111" cy="259045"/>
    <xdr:sp macro="" textlink="">
      <xdr:nvSpPr>
        <xdr:cNvPr id="561" name="【消防施設】&#10;有形固定資産減価償却率平均値テキスト"/>
        <xdr:cNvSpPr txBox="1"/>
      </xdr:nvSpPr>
      <xdr:spPr>
        <a:xfrm>
          <a:off x="16357600" y="1377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562" name="フローチャート: 判断 561"/>
        <xdr:cNvSpPr/>
      </xdr:nvSpPr>
      <xdr:spPr>
        <a:xfrm>
          <a:off x="16268700" y="1379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33020</xdr:rowOff>
    </xdr:from>
    <xdr:to>
      <xdr:col>81</xdr:col>
      <xdr:colOff>101600</xdr:colOff>
      <xdr:row>80</xdr:row>
      <xdr:rowOff>134620</xdr:rowOff>
    </xdr:to>
    <xdr:sp macro="" textlink="">
      <xdr:nvSpPr>
        <xdr:cNvPr id="563" name="フローチャート: 判断 562"/>
        <xdr:cNvSpPr/>
      </xdr:nvSpPr>
      <xdr:spPr>
        <a:xfrm>
          <a:off x="1543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151147</xdr:rowOff>
    </xdr:from>
    <xdr:ext cx="405111" cy="259045"/>
    <xdr:sp macro="" textlink="">
      <xdr:nvSpPr>
        <xdr:cNvPr id="564" name="n_1ave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113030</xdr:rowOff>
    </xdr:from>
    <xdr:to>
      <xdr:col>76</xdr:col>
      <xdr:colOff>165100</xdr:colOff>
      <xdr:row>81</xdr:row>
      <xdr:rowOff>43180</xdr:rowOff>
    </xdr:to>
    <xdr:sp macro="" textlink="">
      <xdr:nvSpPr>
        <xdr:cNvPr id="565" name="フローチャート: 判断 564"/>
        <xdr:cNvSpPr/>
      </xdr:nvSpPr>
      <xdr:spPr>
        <a:xfrm>
          <a:off x="14541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59707</xdr:rowOff>
    </xdr:from>
    <xdr:ext cx="405111" cy="259045"/>
    <xdr:sp macro="" textlink="">
      <xdr:nvSpPr>
        <xdr:cNvPr id="566" name="n_2ave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12064</xdr:rowOff>
    </xdr:from>
    <xdr:to>
      <xdr:col>81</xdr:col>
      <xdr:colOff>101600</xdr:colOff>
      <xdr:row>85</xdr:row>
      <xdr:rowOff>113664</xdr:rowOff>
    </xdr:to>
    <xdr:sp macro="" textlink="">
      <xdr:nvSpPr>
        <xdr:cNvPr id="572" name="楕円 571"/>
        <xdr:cNvSpPr/>
      </xdr:nvSpPr>
      <xdr:spPr>
        <a:xfrm>
          <a:off x="15430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104791</xdr:rowOff>
    </xdr:from>
    <xdr:ext cx="405111" cy="259045"/>
    <xdr:sp macro="" textlink="">
      <xdr:nvSpPr>
        <xdr:cNvPr id="573" name="n_1mainValue【消防施設】&#10;有形固定資産減価償却率"/>
        <xdr:cNvSpPr txBox="1"/>
      </xdr:nvSpPr>
      <xdr:spPr>
        <a:xfrm>
          <a:off x="152660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97" name="直線コネクタ 596"/>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98"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99" name="直線コネクタ 59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0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01" name="直線コネクタ 60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2"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3" name="フローチャート: 判断 60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605"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6" name="フローチャート: 判断 605"/>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613" name="楕円 612"/>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91457</xdr:rowOff>
    </xdr:from>
    <xdr:ext cx="469744" cy="259045"/>
    <xdr:sp macro="" textlink="">
      <xdr:nvSpPr>
        <xdr:cNvPr id="614" name="n_1mainValue【消防施設】&#10;一人当たり面積"/>
        <xdr:cNvSpPr txBox="1"/>
      </xdr:nvSpPr>
      <xdr:spPr>
        <a:xfrm>
          <a:off x="21075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3" name="テキスト ボックス 6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37" name="直線コネクタ 636"/>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38"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39" name="直線コネクタ 638"/>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40"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41" name="直線コネクタ 640"/>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42"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43" name="フローチャート: 判断 642"/>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44" name="フローチャート: 判断 643"/>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645"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254</xdr:rowOff>
    </xdr:from>
    <xdr:to>
      <xdr:col>76</xdr:col>
      <xdr:colOff>165100</xdr:colOff>
      <xdr:row>103</xdr:row>
      <xdr:rowOff>101854</xdr:rowOff>
    </xdr:to>
    <xdr:sp macro="" textlink="">
      <xdr:nvSpPr>
        <xdr:cNvPr id="646" name="フローチャート: 判断 645"/>
        <xdr:cNvSpPr/>
      </xdr:nvSpPr>
      <xdr:spPr>
        <a:xfrm>
          <a:off x="14541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118381</xdr:rowOff>
    </xdr:from>
    <xdr:ext cx="405111" cy="259045"/>
    <xdr:sp macro="" textlink="">
      <xdr:nvSpPr>
        <xdr:cNvPr id="647" name="n_2aveValue【庁舎】&#10;有形固定資産減価償却率"/>
        <xdr:cNvSpPr txBox="1"/>
      </xdr:nvSpPr>
      <xdr:spPr>
        <a:xfrm>
          <a:off x="14389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653" name="楕円 652"/>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95521</xdr:rowOff>
    </xdr:from>
    <xdr:ext cx="405111" cy="259045"/>
    <xdr:sp macro="" textlink="">
      <xdr:nvSpPr>
        <xdr:cNvPr id="654" name="n_1mainValue【庁舎】&#10;有形固定資産減価償却率"/>
        <xdr:cNvSpPr txBox="1"/>
      </xdr:nvSpPr>
      <xdr:spPr>
        <a:xfrm>
          <a:off x="152660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5" name="テキスト ボックス 6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79" name="直線コネクタ 678"/>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80"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81" name="直線コネクタ 680"/>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82"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83" name="直線コネクタ 682"/>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84"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85" name="フローチャート: 判断 684"/>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86" name="フローチャート: 判断 685"/>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687"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84455</xdr:rowOff>
    </xdr:from>
    <xdr:to>
      <xdr:col>107</xdr:col>
      <xdr:colOff>101600</xdr:colOff>
      <xdr:row>108</xdr:row>
      <xdr:rowOff>14605</xdr:rowOff>
    </xdr:to>
    <xdr:sp macro="" textlink="">
      <xdr:nvSpPr>
        <xdr:cNvPr id="688" name="フローチャート: 判断 687"/>
        <xdr:cNvSpPr/>
      </xdr:nvSpPr>
      <xdr:spPr>
        <a:xfrm>
          <a:off x="20383500" y="184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31132</xdr:rowOff>
    </xdr:from>
    <xdr:ext cx="469744" cy="259045"/>
    <xdr:sp macro="" textlink="">
      <xdr:nvSpPr>
        <xdr:cNvPr id="689" name="n_2aveValue【庁舎】&#10;一人当たり面積"/>
        <xdr:cNvSpPr txBox="1"/>
      </xdr:nvSpPr>
      <xdr:spPr>
        <a:xfrm>
          <a:off x="20199427" y="182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141605</xdr:rowOff>
    </xdr:from>
    <xdr:to>
      <xdr:col>112</xdr:col>
      <xdr:colOff>38100</xdr:colOff>
      <xdr:row>104</xdr:row>
      <xdr:rowOff>71755</xdr:rowOff>
    </xdr:to>
    <xdr:sp macro="" textlink="">
      <xdr:nvSpPr>
        <xdr:cNvPr id="695" name="楕円 694"/>
        <xdr:cNvSpPr/>
      </xdr:nvSpPr>
      <xdr:spPr>
        <a:xfrm>
          <a:off x="2127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88282</xdr:rowOff>
    </xdr:from>
    <xdr:ext cx="469744" cy="259045"/>
    <xdr:sp macro="" textlink="">
      <xdr:nvSpPr>
        <xdr:cNvPr id="696" name="n_1mainValue【庁舎】&#10;一人当たり面積"/>
        <xdr:cNvSpPr txBox="1"/>
      </xdr:nvSpPr>
      <xdr:spPr>
        <a:xfrm>
          <a:off x="21075727"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近年改築を行なった一般廃棄物処理施設、消防施設を除き有形固定資産減価償却率が類似団体平均値よりも高い状況であり、今後、個別施設計画の策定、実施に努め、適正化を図る。（平成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月末時点において固定資産台帳未整備のため、平成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年度数値は表示されていない。）</a:t>
          </a:r>
        </a:p>
        <a:p>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財政基盤が弱いため、財政力指数は類似団体平均を大きく下回っている。地方税の徴収強化、産業振興、企業誘致に積極的に取り組み、財政基盤の強化に努める。</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9"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経常収支比率は、繰上償還の実施による公債費の減などにより改善傾向にあったが、平成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年度から開始された普通交付税の段階的縮減等が影響し、三年度連続で悪化している。今後、より一層、経常一般歳出の削減に努め、経常収支比率の維持、改善を図る。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57996</xdr:rowOff>
    </xdr:to>
    <xdr:cxnSp macro="">
      <xdr:nvCxnSpPr>
        <xdr:cNvPr id="132" name="直線コネクタ 131"/>
        <xdr:cNvCxnSpPr/>
      </xdr:nvCxnSpPr>
      <xdr:spPr>
        <a:xfrm>
          <a:off x="4114800" y="107386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108796</xdr:rowOff>
    </xdr:to>
    <xdr:cxnSp macro="">
      <xdr:nvCxnSpPr>
        <xdr:cNvPr id="135" name="直線コネクタ 134"/>
        <xdr:cNvCxnSpPr/>
      </xdr:nvCxnSpPr>
      <xdr:spPr>
        <a:xfrm>
          <a:off x="3225800" y="1068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52494</xdr:rowOff>
    </xdr:to>
    <xdr:cxnSp macro="">
      <xdr:nvCxnSpPr>
        <xdr:cNvPr id="138" name="直線コネクタ 137"/>
        <xdr:cNvCxnSpPr/>
      </xdr:nvCxnSpPr>
      <xdr:spPr>
        <a:xfrm>
          <a:off x="2336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39" name="フローチャート: 判断 138"/>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0" name="テキスト ボックス 139"/>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92710</xdr:rowOff>
    </xdr:to>
    <xdr:cxnSp macro="">
      <xdr:nvCxnSpPr>
        <xdr:cNvPr id="141" name="直線コネクタ 140"/>
        <xdr:cNvCxnSpPr/>
      </xdr:nvCxnSpPr>
      <xdr:spPr>
        <a:xfrm flipV="1">
          <a:off x="1447800" y="1067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2" name="フローチャート: 判断 141"/>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3" name="テキスト ボックス 142"/>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4" name="フローチャート: 判断 143"/>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5" name="テキスト ボックス 144"/>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2"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3" name="楕円 152"/>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4" name="テキスト ボックス 153"/>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0" name="テキスト ボックス 159"/>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類似団体平均を大きく上回っている。行政サービスの低下にならないよう考慮しつつ適正な定員管理を行うとともに、外部委託の活用などにより、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54902</xdr:rowOff>
    </xdr:from>
    <xdr:to>
      <xdr:col>23</xdr:col>
      <xdr:colOff>133350</xdr:colOff>
      <xdr:row>87</xdr:row>
      <xdr:rowOff>69284</xdr:rowOff>
    </xdr:to>
    <xdr:cxnSp macro="">
      <xdr:nvCxnSpPr>
        <xdr:cNvPr id="193" name="直線コネクタ 192"/>
        <xdr:cNvCxnSpPr/>
      </xdr:nvCxnSpPr>
      <xdr:spPr>
        <a:xfrm flipV="1">
          <a:off x="4114800" y="14971052"/>
          <a:ext cx="8382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29237</xdr:rowOff>
    </xdr:from>
    <xdr:to>
      <xdr:col>19</xdr:col>
      <xdr:colOff>133350</xdr:colOff>
      <xdr:row>87</xdr:row>
      <xdr:rowOff>69284</xdr:rowOff>
    </xdr:to>
    <xdr:cxnSp macro="">
      <xdr:nvCxnSpPr>
        <xdr:cNvPr id="196" name="直線コネクタ 195"/>
        <xdr:cNvCxnSpPr/>
      </xdr:nvCxnSpPr>
      <xdr:spPr>
        <a:xfrm>
          <a:off x="3225800" y="14945387"/>
          <a:ext cx="889000" cy="4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102043</xdr:rowOff>
    </xdr:from>
    <xdr:to>
      <xdr:col>15</xdr:col>
      <xdr:colOff>82550</xdr:colOff>
      <xdr:row>87</xdr:row>
      <xdr:rowOff>29237</xdr:rowOff>
    </xdr:to>
    <xdr:cxnSp macro="">
      <xdr:nvCxnSpPr>
        <xdr:cNvPr id="199" name="直線コネクタ 198"/>
        <xdr:cNvCxnSpPr/>
      </xdr:nvCxnSpPr>
      <xdr:spPr>
        <a:xfrm>
          <a:off x="2336800" y="14846743"/>
          <a:ext cx="889000" cy="9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150809</xdr:rowOff>
    </xdr:from>
    <xdr:to>
      <xdr:col>15</xdr:col>
      <xdr:colOff>133350</xdr:colOff>
      <xdr:row>84</xdr:row>
      <xdr:rowOff>80959</xdr:rowOff>
    </xdr:to>
    <xdr:sp macro="" textlink="">
      <xdr:nvSpPr>
        <xdr:cNvPr id="200" name="フローチャート: 判断 199"/>
        <xdr:cNvSpPr/>
      </xdr:nvSpPr>
      <xdr:spPr>
        <a:xfrm>
          <a:off x="3175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91136</xdr:rowOff>
    </xdr:from>
    <xdr:ext cx="762000" cy="259045"/>
    <xdr:sp macro="" textlink="">
      <xdr:nvSpPr>
        <xdr:cNvPr id="201" name="テキスト ボックス 200"/>
        <xdr:cNvSpPr txBox="1"/>
      </xdr:nvSpPr>
      <xdr:spPr>
        <a:xfrm>
          <a:off x="2844800" y="1415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102043</xdr:rowOff>
    </xdr:from>
    <xdr:to>
      <xdr:col>11</xdr:col>
      <xdr:colOff>31750</xdr:colOff>
      <xdr:row>86</xdr:row>
      <xdr:rowOff>148344</xdr:rowOff>
    </xdr:to>
    <xdr:cxnSp macro="">
      <xdr:nvCxnSpPr>
        <xdr:cNvPr id="202" name="直線コネクタ 201"/>
        <xdr:cNvCxnSpPr/>
      </xdr:nvCxnSpPr>
      <xdr:spPr>
        <a:xfrm flipV="1">
          <a:off x="1447800" y="14846743"/>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103389</xdr:rowOff>
    </xdr:from>
    <xdr:to>
      <xdr:col>11</xdr:col>
      <xdr:colOff>82550</xdr:colOff>
      <xdr:row>84</xdr:row>
      <xdr:rowOff>33539</xdr:rowOff>
    </xdr:to>
    <xdr:sp macro="" textlink="">
      <xdr:nvSpPr>
        <xdr:cNvPr id="203" name="フローチャート: 判断 202"/>
        <xdr:cNvSpPr/>
      </xdr:nvSpPr>
      <xdr:spPr>
        <a:xfrm>
          <a:off x="2286000" y="143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43716</xdr:rowOff>
    </xdr:from>
    <xdr:ext cx="762000" cy="259045"/>
    <xdr:sp macro="" textlink="">
      <xdr:nvSpPr>
        <xdr:cNvPr id="204" name="テキスト ボックス 203"/>
        <xdr:cNvSpPr txBox="1"/>
      </xdr:nvSpPr>
      <xdr:spPr>
        <a:xfrm>
          <a:off x="1955800" y="141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57908</xdr:rowOff>
    </xdr:from>
    <xdr:to>
      <xdr:col>7</xdr:col>
      <xdr:colOff>31750</xdr:colOff>
      <xdr:row>83</xdr:row>
      <xdr:rowOff>159508</xdr:rowOff>
    </xdr:to>
    <xdr:sp macro="" textlink="">
      <xdr:nvSpPr>
        <xdr:cNvPr id="205" name="フローチャート: 判断 204"/>
        <xdr:cNvSpPr/>
      </xdr:nvSpPr>
      <xdr:spPr>
        <a:xfrm>
          <a:off x="1397000" y="14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169685</xdr:rowOff>
    </xdr:from>
    <xdr:ext cx="762000" cy="259045"/>
    <xdr:sp macro="" textlink="">
      <xdr:nvSpPr>
        <xdr:cNvPr id="206" name="テキスト ボックス 205"/>
        <xdr:cNvSpPr txBox="1"/>
      </xdr:nvSpPr>
      <xdr:spPr>
        <a:xfrm>
          <a:off x="1066800" y="140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4102</xdr:rowOff>
    </xdr:from>
    <xdr:to>
      <xdr:col>23</xdr:col>
      <xdr:colOff>184150</xdr:colOff>
      <xdr:row>87</xdr:row>
      <xdr:rowOff>105702</xdr:rowOff>
    </xdr:to>
    <xdr:sp macro="" textlink="">
      <xdr:nvSpPr>
        <xdr:cNvPr id="212" name="楕円 211"/>
        <xdr:cNvSpPr/>
      </xdr:nvSpPr>
      <xdr:spPr>
        <a:xfrm>
          <a:off x="4902200" y="149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147629</xdr:rowOff>
    </xdr:from>
    <xdr:ext cx="762000" cy="259045"/>
    <xdr:sp macro="" textlink="">
      <xdr:nvSpPr>
        <xdr:cNvPr id="213" name="人件費・物件費等の状況該当値テキスト"/>
        <xdr:cNvSpPr txBox="1"/>
      </xdr:nvSpPr>
      <xdr:spPr>
        <a:xfrm>
          <a:off x="5041900" y="148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18484</xdr:rowOff>
    </xdr:from>
    <xdr:to>
      <xdr:col>19</xdr:col>
      <xdr:colOff>184150</xdr:colOff>
      <xdr:row>87</xdr:row>
      <xdr:rowOff>120084</xdr:rowOff>
    </xdr:to>
    <xdr:sp macro="" textlink="">
      <xdr:nvSpPr>
        <xdr:cNvPr id="214" name="楕円 213"/>
        <xdr:cNvSpPr/>
      </xdr:nvSpPr>
      <xdr:spPr>
        <a:xfrm>
          <a:off x="4064000" y="149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104861</xdr:rowOff>
    </xdr:from>
    <xdr:ext cx="736600" cy="259045"/>
    <xdr:sp macro="" textlink="">
      <xdr:nvSpPr>
        <xdr:cNvPr id="215" name="テキスト ボックス 214"/>
        <xdr:cNvSpPr txBox="1"/>
      </xdr:nvSpPr>
      <xdr:spPr>
        <a:xfrm>
          <a:off x="3733800" y="150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149887</xdr:rowOff>
    </xdr:from>
    <xdr:to>
      <xdr:col>15</xdr:col>
      <xdr:colOff>133350</xdr:colOff>
      <xdr:row>87</xdr:row>
      <xdr:rowOff>80037</xdr:rowOff>
    </xdr:to>
    <xdr:sp macro="" textlink="">
      <xdr:nvSpPr>
        <xdr:cNvPr id="216" name="楕円 215"/>
        <xdr:cNvSpPr/>
      </xdr:nvSpPr>
      <xdr:spPr>
        <a:xfrm>
          <a:off x="3175000" y="148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64814</xdr:rowOff>
    </xdr:from>
    <xdr:ext cx="762000" cy="259045"/>
    <xdr:sp macro="" textlink="">
      <xdr:nvSpPr>
        <xdr:cNvPr id="217" name="テキスト ボックス 216"/>
        <xdr:cNvSpPr txBox="1"/>
      </xdr:nvSpPr>
      <xdr:spPr>
        <a:xfrm>
          <a:off x="2844800" y="1498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51243</xdr:rowOff>
    </xdr:from>
    <xdr:to>
      <xdr:col>11</xdr:col>
      <xdr:colOff>82550</xdr:colOff>
      <xdr:row>86</xdr:row>
      <xdr:rowOff>152843</xdr:rowOff>
    </xdr:to>
    <xdr:sp macro="" textlink="">
      <xdr:nvSpPr>
        <xdr:cNvPr id="218" name="楕円 217"/>
        <xdr:cNvSpPr/>
      </xdr:nvSpPr>
      <xdr:spPr>
        <a:xfrm>
          <a:off x="2286000" y="147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137620</xdr:rowOff>
    </xdr:from>
    <xdr:ext cx="762000" cy="259045"/>
    <xdr:sp macro="" textlink="">
      <xdr:nvSpPr>
        <xdr:cNvPr id="219" name="テキスト ボックス 218"/>
        <xdr:cNvSpPr txBox="1"/>
      </xdr:nvSpPr>
      <xdr:spPr>
        <a:xfrm>
          <a:off x="1955800" y="148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97544</xdr:rowOff>
    </xdr:from>
    <xdr:to>
      <xdr:col>7</xdr:col>
      <xdr:colOff>31750</xdr:colOff>
      <xdr:row>87</xdr:row>
      <xdr:rowOff>27694</xdr:rowOff>
    </xdr:to>
    <xdr:sp macro="" textlink="">
      <xdr:nvSpPr>
        <xdr:cNvPr id="220" name="楕円 219"/>
        <xdr:cNvSpPr/>
      </xdr:nvSpPr>
      <xdr:spPr>
        <a:xfrm>
          <a:off x="1397000" y="148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12471</xdr:rowOff>
    </xdr:from>
    <xdr:ext cx="762000" cy="259045"/>
    <xdr:sp macro="" textlink="">
      <xdr:nvSpPr>
        <xdr:cNvPr id="221" name="テキスト ボックス 220"/>
        <xdr:cNvSpPr txBox="1"/>
      </xdr:nvSpPr>
      <xdr:spPr>
        <a:xfrm>
          <a:off x="1066800" y="14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市町村合併以降、類似団体平均と同水準で推移しているが、今後も適正な定員管理に努め、縮減に努める。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なお、</a:t>
          </a:r>
          <a:r>
            <a:rPr kumimoji="1" lang="en-US" altLang="ja-JP" sz="1300" b="0" i="0" baseline="0">
              <a:solidFill>
                <a:schemeClr val="dk1"/>
              </a:solidFill>
              <a:effectLst/>
              <a:latin typeface="+mn-lt"/>
              <a:ea typeface="+mn-ea"/>
              <a:cs typeface="+mn-cs"/>
            </a:rPr>
            <a:t>H29</a:t>
          </a:r>
          <a:r>
            <a:rPr kumimoji="1" lang="ja-JP" altLang="en-US" sz="1300" b="0" i="0" baseline="0">
              <a:solidFill>
                <a:schemeClr val="dk1"/>
              </a:solidFill>
              <a:effectLst/>
              <a:latin typeface="+mn-lt"/>
              <a:ea typeface="+mn-ea"/>
              <a:cs typeface="+mn-cs"/>
            </a:rPr>
            <a:t>数値については、当該資料作成時点において、平成</a:t>
          </a:r>
          <a:r>
            <a:rPr kumimoji="1" lang="en-US" altLang="ja-JP" sz="1300" b="0" i="0" baseline="0">
              <a:solidFill>
                <a:schemeClr val="dk1"/>
              </a:solidFill>
              <a:effectLst/>
              <a:latin typeface="+mn-lt"/>
              <a:ea typeface="+mn-ea"/>
              <a:cs typeface="+mn-cs"/>
            </a:rPr>
            <a:t>30</a:t>
          </a:r>
          <a:r>
            <a:rPr kumimoji="1" lang="ja-JP" altLang="en-US" sz="1300" b="0" i="0" baseline="0">
              <a:solidFill>
                <a:schemeClr val="dk1"/>
              </a:solidFill>
              <a:effectLst/>
              <a:latin typeface="+mn-lt"/>
              <a:ea typeface="+mn-ea"/>
              <a:cs typeface="+mn-cs"/>
            </a:rPr>
            <a:t>年調査結果が未公表のため、前年度数値を引用している。」 </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7" name="直線コネクタ 256"/>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0" name="直線コネクタ 259"/>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117929</xdr:rowOff>
    </xdr:to>
    <xdr:cxnSp macro="">
      <xdr:nvCxnSpPr>
        <xdr:cNvPr id="263" name="直線コネクタ 262"/>
        <xdr:cNvCxnSpPr/>
      </xdr:nvCxnSpPr>
      <xdr:spPr>
        <a:xfrm>
          <a:off x="14401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4" name="フローチャート: 判断 263"/>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5" name="テキスト ボックス 264"/>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168729</xdr:rowOff>
    </xdr:to>
    <xdr:cxnSp macro="">
      <xdr:nvCxnSpPr>
        <xdr:cNvPr id="266" name="直線コネクタ 265"/>
        <xdr:cNvCxnSpPr/>
      </xdr:nvCxnSpPr>
      <xdr:spPr>
        <a:xfrm>
          <a:off x="13512800" y="144498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69" name="フローチャート: 判断 268"/>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0" name="テキスト ボックス 269"/>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4" name="楕円 283"/>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5" name="テキスト ボックス 284"/>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美作市定員適正化計画により、職員数の削減に努めてきたが、同時に人口も減少しているため、大幅な数値の改善はなされていない。</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今後も定員適正化計画に基づき、事務事業の見直しやアウトソーシングの活用等を行い、より適正な定員管理に努める。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72209</xdr:rowOff>
    </xdr:from>
    <xdr:to>
      <xdr:col>81</xdr:col>
      <xdr:colOff>44450</xdr:colOff>
      <xdr:row>66</xdr:row>
      <xdr:rowOff>111851</xdr:rowOff>
    </xdr:to>
    <xdr:cxnSp macro="">
      <xdr:nvCxnSpPr>
        <xdr:cNvPr id="322" name="直線コネクタ 321"/>
        <xdr:cNvCxnSpPr/>
      </xdr:nvCxnSpPr>
      <xdr:spPr>
        <a:xfrm>
          <a:off x="16179800" y="11387909"/>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72209</xdr:rowOff>
    </xdr:from>
    <xdr:to>
      <xdr:col>77</xdr:col>
      <xdr:colOff>44450</xdr:colOff>
      <xdr:row>66</xdr:row>
      <xdr:rowOff>132534</xdr:rowOff>
    </xdr:to>
    <xdr:cxnSp macro="">
      <xdr:nvCxnSpPr>
        <xdr:cNvPr id="325" name="直線コネクタ 324"/>
        <xdr:cNvCxnSpPr/>
      </xdr:nvCxnSpPr>
      <xdr:spPr>
        <a:xfrm flipV="1">
          <a:off x="15290800" y="113879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85997</xdr:rowOff>
    </xdr:from>
    <xdr:to>
      <xdr:col>72</xdr:col>
      <xdr:colOff>203200</xdr:colOff>
      <xdr:row>66</xdr:row>
      <xdr:rowOff>132534</xdr:rowOff>
    </xdr:to>
    <xdr:cxnSp macro="">
      <xdr:nvCxnSpPr>
        <xdr:cNvPr id="328" name="直線コネクタ 327"/>
        <xdr:cNvCxnSpPr/>
      </xdr:nvCxnSpPr>
      <xdr:spPr>
        <a:xfrm>
          <a:off x="14401800" y="1140169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80645</xdr:rowOff>
    </xdr:from>
    <xdr:to>
      <xdr:col>73</xdr:col>
      <xdr:colOff>44450</xdr:colOff>
      <xdr:row>62</xdr:row>
      <xdr:rowOff>10795</xdr:rowOff>
    </xdr:to>
    <xdr:sp macro="" textlink="">
      <xdr:nvSpPr>
        <xdr:cNvPr id="329" name="フローチャート: 判断 32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30" name="テキスト ボックス 32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23949</xdr:rowOff>
    </xdr:from>
    <xdr:to>
      <xdr:col>68</xdr:col>
      <xdr:colOff>152400</xdr:colOff>
      <xdr:row>66</xdr:row>
      <xdr:rowOff>85997</xdr:rowOff>
    </xdr:to>
    <xdr:cxnSp macro="">
      <xdr:nvCxnSpPr>
        <xdr:cNvPr id="331" name="直線コネクタ 330"/>
        <xdr:cNvCxnSpPr/>
      </xdr:nvCxnSpPr>
      <xdr:spPr>
        <a:xfrm>
          <a:off x="13512800" y="113396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34" name="フローチャート: 判断 333"/>
        <xdr:cNvSpPr/>
      </xdr:nvSpPr>
      <xdr:spPr>
        <a:xfrm>
          <a:off x="13462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35" name="テキスト ボックス 334"/>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61051</xdr:rowOff>
    </xdr:from>
    <xdr:to>
      <xdr:col>81</xdr:col>
      <xdr:colOff>95250</xdr:colOff>
      <xdr:row>66</xdr:row>
      <xdr:rowOff>162651</xdr:rowOff>
    </xdr:to>
    <xdr:sp macro="" textlink="">
      <xdr:nvSpPr>
        <xdr:cNvPr id="341" name="楕円 340"/>
        <xdr:cNvSpPr/>
      </xdr:nvSpPr>
      <xdr:spPr>
        <a:xfrm>
          <a:off x="16967200" y="113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128378</xdr:rowOff>
    </xdr:from>
    <xdr:ext cx="762000" cy="259045"/>
    <xdr:sp macro="" textlink="">
      <xdr:nvSpPr>
        <xdr:cNvPr id="342" name="定員管理の状況該当値テキスト"/>
        <xdr:cNvSpPr txBox="1"/>
      </xdr:nvSpPr>
      <xdr:spPr>
        <a:xfrm>
          <a:off x="17106900" y="1127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21409</xdr:rowOff>
    </xdr:from>
    <xdr:to>
      <xdr:col>77</xdr:col>
      <xdr:colOff>95250</xdr:colOff>
      <xdr:row>66</xdr:row>
      <xdr:rowOff>123009</xdr:rowOff>
    </xdr:to>
    <xdr:sp macro="" textlink="">
      <xdr:nvSpPr>
        <xdr:cNvPr id="343" name="楕円 342"/>
        <xdr:cNvSpPr/>
      </xdr:nvSpPr>
      <xdr:spPr>
        <a:xfrm>
          <a:off x="16129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107786</xdr:rowOff>
    </xdr:from>
    <xdr:ext cx="736600" cy="259045"/>
    <xdr:sp macro="" textlink="">
      <xdr:nvSpPr>
        <xdr:cNvPr id="344" name="テキスト ボックス 343"/>
        <xdr:cNvSpPr txBox="1"/>
      </xdr:nvSpPr>
      <xdr:spPr>
        <a:xfrm>
          <a:off x="15798800" y="1142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81734</xdr:rowOff>
    </xdr:from>
    <xdr:to>
      <xdr:col>73</xdr:col>
      <xdr:colOff>44450</xdr:colOff>
      <xdr:row>67</xdr:row>
      <xdr:rowOff>11884</xdr:rowOff>
    </xdr:to>
    <xdr:sp macro="" textlink="">
      <xdr:nvSpPr>
        <xdr:cNvPr id="345" name="楕円 344"/>
        <xdr:cNvSpPr/>
      </xdr:nvSpPr>
      <xdr:spPr>
        <a:xfrm>
          <a:off x="152400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168111</xdr:rowOff>
    </xdr:from>
    <xdr:ext cx="762000" cy="259045"/>
    <xdr:sp macro="" textlink="">
      <xdr:nvSpPr>
        <xdr:cNvPr id="346" name="テキスト ボックス 345"/>
        <xdr:cNvSpPr txBox="1"/>
      </xdr:nvSpPr>
      <xdr:spPr>
        <a:xfrm>
          <a:off x="14909800" y="1148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35197</xdr:rowOff>
    </xdr:from>
    <xdr:to>
      <xdr:col>68</xdr:col>
      <xdr:colOff>203200</xdr:colOff>
      <xdr:row>66</xdr:row>
      <xdr:rowOff>136797</xdr:rowOff>
    </xdr:to>
    <xdr:sp macro="" textlink="">
      <xdr:nvSpPr>
        <xdr:cNvPr id="347" name="楕円 346"/>
        <xdr:cNvSpPr/>
      </xdr:nvSpPr>
      <xdr:spPr>
        <a:xfrm>
          <a:off x="14351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121574</xdr:rowOff>
    </xdr:from>
    <xdr:ext cx="762000" cy="259045"/>
    <xdr:sp macro="" textlink="">
      <xdr:nvSpPr>
        <xdr:cNvPr id="348" name="テキスト ボックス 347"/>
        <xdr:cNvSpPr txBox="1"/>
      </xdr:nvSpPr>
      <xdr:spPr>
        <a:xfrm>
          <a:off x="14020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144599</xdr:rowOff>
    </xdr:from>
    <xdr:to>
      <xdr:col>64</xdr:col>
      <xdr:colOff>152400</xdr:colOff>
      <xdr:row>66</xdr:row>
      <xdr:rowOff>74749</xdr:rowOff>
    </xdr:to>
    <xdr:sp macro="" textlink="">
      <xdr:nvSpPr>
        <xdr:cNvPr id="349" name="楕円 348"/>
        <xdr:cNvSpPr/>
      </xdr:nvSpPr>
      <xdr:spPr>
        <a:xfrm>
          <a:off x="13462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59526</xdr:rowOff>
    </xdr:from>
    <xdr:ext cx="762000" cy="259045"/>
    <xdr:sp macro="" textlink="">
      <xdr:nvSpPr>
        <xdr:cNvPr id="350" name="テキスト ボックス 349"/>
        <xdr:cNvSpPr txBox="1"/>
      </xdr:nvSpPr>
      <xdr:spPr>
        <a:xfrm>
          <a:off x="13131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実質公債費比率は、類似団体平均を上回るものの、年々改善してきている。</a:t>
          </a:r>
        </a:p>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ポイント改善した。その要因としては、過年度における地方債の繰上償還による元利償還金の減少や、固定資産税の増による収入の増加などが挙げられる。</a:t>
          </a: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今後も、計画的な事業実施により新規発行債を抑制するなど、実質公債費比率の適正管理に努める。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20320</xdr:rowOff>
    </xdr:to>
    <xdr:cxnSp macro="">
      <xdr:nvCxnSpPr>
        <xdr:cNvPr id="382" name="直線コネクタ 381"/>
        <xdr:cNvCxnSpPr/>
      </xdr:nvCxnSpPr>
      <xdr:spPr>
        <a:xfrm flipV="1">
          <a:off x="16179800" y="75351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68580</xdr:rowOff>
    </xdr:to>
    <xdr:cxnSp macro="">
      <xdr:nvCxnSpPr>
        <xdr:cNvPr id="385" name="直線コネクタ 384"/>
        <xdr:cNvCxnSpPr/>
      </xdr:nvCxnSpPr>
      <xdr:spPr>
        <a:xfrm flipV="1">
          <a:off x="15290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165100</xdr:rowOff>
    </xdr:to>
    <xdr:cxnSp macro="">
      <xdr:nvCxnSpPr>
        <xdr:cNvPr id="388" name="直線コネクタ 387"/>
        <xdr:cNvCxnSpPr/>
      </xdr:nvCxnSpPr>
      <xdr:spPr>
        <a:xfrm flipV="1">
          <a:off x="14401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42164</xdr:rowOff>
    </xdr:from>
    <xdr:to>
      <xdr:col>73</xdr:col>
      <xdr:colOff>44450</xdr:colOff>
      <xdr:row>42</xdr:row>
      <xdr:rowOff>143764</xdr:rowOff>
    </xdr:to>
    <xdr:sp macro="" textlink="">
      <xdr:nvSpPr>
        <xdr:cNvPr id="389" name="フローチャート: 判断 388"/>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153941</xdr:rowOff>
    </xdr:from>
    <xdr:ext cx="762000" cy="259045"/>
    <xdr:sp macro="" textlink="">
      <xdr:nvSpPr>
        <xdr:cNvPr id="390" name="テキスト ボックス 389"/>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70866</xdr:rowOff>
    </xdr:to>
    <xdr:cxnSp macro="">
      <xdr:nvCxnSpPr>
        <xdr:cNvPr id="391" name="直線コネクタ 390"/>
        <xdr:cNvCxnSpPr/>
      </xdr:nvCxnSpPr>
      <xdr:spPr>
        <a:xfrm flipV="1">
          <a:off x="13512800" y="77089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92" name="フローチャート: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4" name="フローチャート: 判断 393"/>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95" name="テキスト ボックス 394"/>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401" name="楕円 400"/>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7891</xdr:rowOff>
    </xdr:from>
    <xdr:ext cx="762000" cy="259045"/>
    <xdr:sp macro="" textlink="">
      <xdr:nvSpPr>
        <xdr:cNvPr id="402" name="公債費負担の状況該当値テキスト"/>
        <xdr:cNvSpPr txBox="1"/>
      </xdr:nvSpPr>
      <xdr:spPr>
        <a:xfrm>
          <a:off x="17106900" y="73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3" name="楕円 402"/>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4" name="テキスト ボックス 403"/>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5" name="楕円 404"/>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6" name="テキスト ボックス 405"/>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7" name="楕円 406"/>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8" name="テキスト ボックス 407"/>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20066</xdr:rowOff>
    </xdr:from>
    <xdr:to>
      <xdr:col>64</xdr:col>
      <xdr:colOff>152400</xdr:colOff>
      <xdr:row>45</xdr:row>
      <xdr:rowOff>121666</xdr:rowOff>
    </xdr:to>
    <xdr:sp macro="" textlink="">
      <xdr:nvSpPr>
        <xdr:cNvPr id="409" name="楕円 408"/>
        <xdr:cNvSpPr/>
      </xdr:nvSpPr>
      <xdr:spPr>
        <a:xfrm>
          <a:off x="13462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106443</xdr:rowOff>
    </xdr:from>
    <xdr:ext cx="762000" cy="259045"/>
    <xdr:sp macro="" textlink="">
      <xdr:nvSpPr>
        <xdr:cNvPr id="410" name="テキスト ボックス 409"/>
        <xdr:cNvSpPr txBox="1"/>
      </xdr:nvSpPr>
      <xdr:spPr>
        <a:xfrm>
          <a:off x="13131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将来負担比率は、類似団体平均をやや上回るものの、年々改善してきている。　</a:t>
          </a:r>
        </a:p>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ポイント改善した。その要因としては、下水道事業会計における地方債残高の減少や、公共施設整備基金への資金積立による基金残高の増加などが挙げられる。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149733</xdr:rowOff>
    </xdr:from>
    <xdr:to>
      <xdr:col>81</xdr:col>
      <xdr:colOff>44450</xdr:colOff>
      <xdr:row>15</xdr:row>
      <xdr:rowOff>109389</xdr:rowOff>
    </xdr:to>
    <xdr:cxnSp macro="">
      <xdr:nvCxnSpPr>
        <xdr:cNvPr id="444" name="直線コネクタ 443"/>
        <xdr:cNvCxnSpPr/>
      </xdr:nvCxnSpPr>
      <xdr:spPr>
        <a:xfrm flipV="1">
          <a:off x="16179800" y="2550033"/>
          <a:ext cx="8382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109389</xdr:rowOff>
    </xdr:from>
    <xdr:to>
      <xdr:col>77</xdr:col>
      <xdr:colOff>44450</xdr:colOff>
      <xdr:row>16</xdr:row>
      <xdr:rowOff>114088</xdr:rowOff>
    </xdr:to>
    <xdr:cxnSp macro="">
      <xdr:nvCxnSpPr>
        <xdr:cNvPr id="447" name="直線コネクタ 446"/>
        <xdr:cNvCxnSpPr/>
      </xdr:nvCxnSpPr>
      <xdr:spPr>
        <a:xfrm flipV="1">
          <a:off x="15290800" y="2681139"/>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114088</xdr:rowOff>
    </xdr:from>
    <xdr:to>
      <xdr:col>72</xdr:col>
      <xdr:colOff>203200</xdr:colOff>
      <xdr:row>17</xdr:row>
      <xdr:rowOff>91440</xdr:rowOff>
    </xdr:to>
    <xdr:cxnSp macro="">
      <xdr:nvCxnSpPr>
        <xdr:cNvPr id="450" name="直線コネクタ 449"/>
        <xdr:cNvCxnSpPr/>
      </xdr:nvCxnSpPr>
      <xdr:spPr>
        <a:xfrm flipV="1">
          <a:off x="14401800" y="285728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47202</xdr:rowOff>
    </xdr:from>
    <xdr:to>
      <xdr:col>73</xdr:col>
      <xdr:colOff>44450</xdr:colOff>
      <xdr:row>16</xdr:row>
      <xdr:rowOff>148802</xdr:rowOff>
    </xdr:to>
    <xdr:sp macro="" textlink="">
      <xdr:nvSpPr>
        <xdr:cNvPr id="451" name="フローチャート: 判断 450"/>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158979</xdr:rowOff>
    </xdr:from>
    <xdr:ext cx="762000" cy="259045"/>
    <xdr:sp macro="" textlink="">
      <xdr:nvSpPr>
        <xdr:cNvPr id="452" name="テキスト ボックス 451"/>
        <xdr:cNvSpPr txBox="1"/>
      </xdr:nvSpPr>
      <xdr:spPr>
        <a:xfrm>
          <a:off x="14909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18</xdr:row>
      <xdr:rowOff>30184</xdr:rowOff>
    </xdr:to>
    <xdr:cxnSp macro="">
      <xdr:nvCxnSpPr>
        <xdr:cNvPr id="453" name="直線コネクタ 452"/>
        <xdr:cNvCxnSpPr/>
      </xdr:nvCxnSpPr>
      <xdr:spPr>
        <a:xfrm flipV="1">
          <a:off x="13512800" y="3006090"/>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63" name="楕円 462"/>
        <xdr:cNvSpPr/>
      </xdr:nvSpPr>
      <xdr:spPr>
        <a:xfrm>
          <a:off x="169672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71010</xdr:rowOff>
    </xdr:from>
    <xdr:ext cx="762000" cy="259045"/>
    <xdr:sp macro="" textlink="">
      <xdr:nvSpPr>
        <xdr:cNvPr id="464" name="将来負担の状況該当値テキスト"/>
        <xdr:cNvSpPr txBox="1"/>
      </xdr:nvSpPr>
      <xdr:spPr>
        <a:xfrm>
          <a:off x="17106900" y="2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58589</xdr:rowOff>
    </xdr:from>
    <xdr:to>
      <xdr:col>77</xdr:col>
      <xdr:colOff>95250</xdr:colOff>
      <xdr:row>15</xdr:row>
      <xdr:rowOff>160189</xdr:rowOff>
    </xdr:to>
    <xdr:sp macro="" textlink="">
      <xdr:nvSpPr>
        <xdr:cNvPr id="465" name="楕円 464"/>
        <xdr:cNvSpPr/>
      </xdr:nvSpPr>
      <xdr:spPr>
        <a:xfrm>
          <a:off x="16129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144966</xdr:rowOff>
    </xdr:from>
    <xdr:ext cx="736600" cy="259045"/>
    <xdr:sp macro="" textlink="">
      <xdr:nvSpPr>
        <xdr:cNvPr id="466" name="テキスト ボックス 465"/>
        <xdr:cNvSpPr txBox="1"/>
      </xdr:nvSpPr>
      <xdr:spPr>
        <a:xfrm>
          <a:off x="15798800" y="271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67" name="楕円 466"/>
        <xdr:cNvSpPr/>
      </xdr:nvSpPr>
      <xdr:spPr>
        <a:xfrm>
          <a:off x="15240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149665</xdr:rowOff>
    </xdr:from>
    <xdr:ext cx="762000" cy="259045"/>
    <xdr:sp macro="" textlink="">
      <xdr:nvSpPr>
        <xdr:cNvPr id="468" name="テキスト ボックス 467"/>
        <xdr:cNvSpPr txBox="1"/>
      </xdr:nvSpPr>
      <xdr:spPr>
        <a:xfrm>
          <a:off x="14909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9" name="楕円 468"/>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0" name="テキスト ボックス 469"/>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150834</xdr:rowOff>
    </xdr:from>
    <xdr:to>
      <xdr:col>64</xdr:col>
      <xdr:colOff>152400</xdr:colOff>
      <xdr:row>18</xdr:row>
      <xdr:rowOff>80984</xdr:rowOff>
    </xdr:to>
    <xdr:sp macro="" textlink="">
      <xdr:nvSpPr>
        <xdr:cNvPr id="471" name="楕円 470"/>
        <xdr:cNvSpPr/>
      </xdr:nvSpPr>
      <xdr:spPr>
        <a:xfrm>
          <a:off x="134620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65761</xdr:rowOff>
    </xdr:from>
    <xdr:ext cx="762000" cy="259045"/>
    <xdr:sp macro="" textlink="">
      <xdr:nvSpPr>
        <xdr:cNvPr id="472" name="テキスト ボックス 471"/>
        <xdr:cNvSpPr txBox="1"/>
      </xdr:nvSpPr>
      <xdr:spPr>
        <a:xfrm>
          <a:off x="13131800" y="315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年度において、やや改善した。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若干下回っているが、人口千人当たりの職員数や、人件費及び人件費に準ずる費用の一人当たりの決算額は、類似団体平均を上回っているため、より適切な定員管理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97064</xdr:rowOff>
    </xdr:from>
    <xdr:to>
      <xdr:col>24</xdr:col>
      <xdr:colOff>25400</xdr:colOff>
      <xdr:row>35</xdr:row>
      <xdr:rowOff>140607</xdr:rowOff>
    </xdr:to>
    <xdr:cxnSp macro="">
      <xdr:nvCxnSpPr>
        <xdr:cNvPr id="68" name="直線コネクタ 67"/>
        <xdr:cNvCxnSpPr/>
      </xdr:nvCxnSpPr>
      <xdr:spPr>
        <a:xfrm flipV="1">
          <a:off x="3987800" y="6097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75293</xdr:rowOff>
    </xdr:from>
    <xdr:to>
      <xdr:col>19</xdr:col>
      <xdr:colOff>187325</xdr:colOff>
      <xdr:row>35</xdr:row>
      <xdr:rowOff>140607</xdr:rowOff>
    </xdr:to>
    <xdr:cxnSp macro="">
      <xdr:nvCxnSpPr>
        <xdr:cNvPr id="71" name="直線コネクタ 70"/>
        <xdr:cNvCxnSpPr/>
      </xdr:nvCxnSpPr>
      <xdr:spPr>
        <a:xfrm>
          <a:off x="3098800" y="607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42636</xdr:rowOff>
    </xdr:from>
    <xdr:to>
      <xdr:col>15</xdr:col>
      <xdr:colOff>98425</xdr:colOff>
      <xdr:row>35</xdr:row>
      <xdr:rowOff>75293</xdr:rowOff>
    </xdr:to>
    <xdr:cxnSp macro="">
      <xdr:nvCxnSpPr>
        <xdr:cNvPr id="74" name="直線コネクタ 73"/>
        <xdr:cNvCxnSpPr/>
      </xdr:nvCxnSpPr>
      <xdr:spPr>
        <a:xfrm>
          <a:off x="2209800" y="604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166007</xdr:rowOff>
    </xdr:from>
    <xdr:to>
      <xdr:col>15</xdr:col>
      <xdr:colOff>149225</xdr:colOff>
      <xdr:row>36</xdr:row>
      <xdr:rowOff>96157</xdr:rowOff>
    </xdr:to>
    <xdr:sp macro="" textlink="">
      <xdr:nvSpPr>
        <xdr:cNvPr id="75" name="フローチャート: 判断 74"/>
        <xdr:cNvSpPr/>
      </xdr:nvSpPr>
      <xdr:spPr>
        <a:xfrm>
          <a:off x="3048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80934</xdr:rowOff>
    </xdr:from>
    <xdr:ext cx="762000" cy="259045"/>
    <xdr:sp macro="" textlink="">
      <xdr:nvSpPr>
        <xdr:cNvPr id="76" name="テキスト ボックス 75"/>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86178</xdr:rowOff>
    </xdr:to>
    <xdr:cxnSp macro="">
      <xdr:nvCxnSpPr>
        <xdr:cNvPr id="77" name="直線コネクタ 76"/>
        <xdr:cNvCxnSpPr/>
      </xdr:nvCxnSpPr>
      <xdr:spPr>
        <a:xfrm flipV="1">
          <a:off x="1320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155122</xdr:rowOff>
    </xdr:from>
    <xdr:to>
      <xdr:col>6</xdr:col>
      <xdr:colOff>171450</xdr:colOff>
      <xdr:row>36</xdr:row>
      <xdr:rowOff>85272</xdr:rowOff>
    </xdr:to>
    <xdr:sp macro="" textlink="">
      <xdr:nvSpPr>
        <xdr:cNvPr id="80" name="フローチャート: 判断 79"/>
        <xdr:cNvSpPr/>
      </xdr:nvSpPr>
      <xdr:spPr>
        <a:xfrm>
          <a:off x="1270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70049</xdr:rowOff>
    </xdr:from>
    <xdr:ext cx="762000" cy="259045"/>
    <xdr:sp macro="" textlink="">
      <xdr:nvSpPr>
        <xdr:cNvPr id="81" name="テキスト ボックス 80"/>
        <xdr:cNvSpPr txBox="1"/>
      </xdr:nvSpPr>
      <xdr:spPr>
        <a:xfrm>
          <a:off x="939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46264</xdr:rowOff>
    </xdr:from>
    <xdr:to>
      <xdr:col>24</xdr:col>
      <xdr:colOff>76200</xdr:colOff>
      <xdr:row>35</xdr:row>
      <xdr:rowOff>147864</xdr:rowOff>
    </xdr:to>
    <xdr:sp macro="" textlink="">
      <xdr:nvSpPr>
        <xdr:cNvPr id="87" name="楕円 86"/>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62791</xdr:rowOff>
    </xdr:from>
    <xdr:ext cx="762000" cy="259045"/>
    <xdr:sp macro="" textlink="">
      <xdr:nvSpPr>
        <xdr:cNvPr id="88"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89807</xdr:rowOff>
    </xdr:from>
    <xdr:to>
      <xdr:col>20</xdr:col>
      <xdr:colOff>38100</xdr:colOff>
      <xdr:row>36</xdr:row>
      <xdr:rowOff>19957</xdr:rowOff>
    </xdr:to>
    <xdr:sp macro="" textlink="">
      <xdr:nvSpPr>
        <xdr:cNvPr id="89" name="楕円 88"/>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30134</xdr:rowOff>
    </xdr:from>
    <xdr:ext cx="736600" cy="259045"/>
    <xdr:sp macro="" textlink="">
      <xdr:nvSpPr>
        <xdr:cNvPr id="90" name="テキスト ボックス 89"/>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163286</xdr:rowOff>
    </xdr:from>
    <xdr:to>
      <xdr:col>11</xdr:col>
      <xdr:colOff>60325</xdr:colOff>
      <xdr:row>35</xdr:row>
      <xdr:rowOff>93436</xdr:rowOff>
    </xdr:to>
    <xdr:sp macro="" textlink="">
      <xdr:nvSpPr>
        <xdr:cNvPr id="93" name="楕円 92"/>
        <xdr:cNvSpPr/>
      </xdr:nvSpPr>
      <xdr:spPr>
        <a:xfrm>
          <a:off x="2159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94" name="テキスト ボックス 93"/>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が、人口一人当たりの決算額は、類似団体平均を上回っている状態である。引き続き、公共施設の統廃合、指定管理制度の導入などによ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165100</xdr:rowOff>
    </xdr:to>
    <xdr:cxnSp macro="">
      <xdr:nvCxnSpPr>
        <xdr:cNvPr id="129" name="直線コネクタ 128"/>
        <xdr:cNvCxnSpPr/>
      </xdr:nvCxnSpPr>
      <xdr:spPr>
        <a:xfrm>
          <a:off x="15671800" y="2806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63500</xdr:rowOff>
    </xdr:to>
    <xdr:cxnSp macro="">
      <xdr:nvCxnSpPr>
        <xdr:cNvPr id="132" name="直線コネクタ 131"/>
        <xdr:cNvCxnSpPr/>
      </xdr:nvCxnSpPr>
      <xdr:spPr>
        <a:xfrm>
          <a:off x="14782800" y="273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15</xdr:row>
      <xdr:rowOff>158750</xdr:rowOff>
    </xdr:to>
    <xdr:cxnSp macro="">
      <xdr:nvCxnSpPr>
        <xdr:cNvPr id="135" name="直線コネクタ 134"/>
        <xdr:cNvCxnSpPr/>
      </xdr:nvCxnSpPr>
      <xdr:spPr>
        <a:xfrm>
          <a:off x="13893800" y="262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6" name="フローチャート: 判断 135"/>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37" name="テキスト ボックス 136"/>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16</xdr:row>
      <xdr:rowOff>114300</xdr:rowOff>
    </xdr:to>
    <xdr:cxnSp macro="">
      <xdr:nvCxnSpPr>
        <xdr:cNvPr id="138" name="直線コネクタ 137"/>
        <xdr:cNvCxnSpPr/>
      </xdr:nvCxnSpPr>
      <xdr:spPr>
        <a:xfrm flipV="1">
          <a:off x="13004800" y="2628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107950</xdr:rowOff>
    </xdr:from>
    <xdr:to>
      <xdr:col>69</xdr:col>
      <xdr:colOff>142875</xdr:colOff>
      <xdr:row>18</xdr:row>
      <xdr:rowOff>38100</xdr:rowOff>
    </xdr:to>
    <xdr:sp macro="" textlink="">
      <xdr:nvSpPr>
        <xdr:cNvPr id="139" name="フローチャート: 判断 138"/>
        <xdr:cNvSpPr/>
      </xdr:nvSpPr>
      <xdr:spPr>
        <a:xfrm>
          <a:off x="13843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22877</xdr:rowOff>
    </xdr:from>
    <xdr:ext cx="762000" cy="259045"/>
    <xdr:sp macro="" textlink="">
      <xdr:nvSpPr>
        <xdr:cNvPr id="140" name="テキスト ボックス 139"/>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41" name="フローチャート: 判断 140"/>
        <xdr:cNvSpPr/>
      </xdr:nvSpPr>
      <xdr:spPr>
        <a:xfrm>
          <a:off x="12954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42" name="テキスト ボックス 141"/>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50" name="楕円 149"/>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51" name="テキスト ボックス 150"/>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2" name="楕円 151"/>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3" name="テキスト ボックス 152"/>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4" name="楕円 153"/>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55" name="テキスト ボックス 154"/>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6" name="楕円 155"/>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7" name="テキスト ボックス 156"/>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扶助費に係る経常収支比率は、社会保障関係経費の増加に伴い、平成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年度以降、悪化傾向にある。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類似団体平均と比較すると指数は大きく下回っているが、今後において、社会保障関係経費の増加が予想されるため、注意が必要である。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118835</xdr:rowOff>
    </xdr:from>
    <xdr:to>
      <xdr:col>24</xdr:col>
      <xdr:colOff>25400</xdr:colOff>
      <xdr:row>62</xdr:row>
      <xdr:rowOff>12700</xdr:rowOff>
    </xdr:to>
    <xdr:cxnSp macro="">
      <xdr:nvCxnSpPr>
        <xdr:cNvPr id="187" name="直線コネクタ 186"/>
        <xdr:cNvCxnSpPr/>
      </xdr:nvCxnSpPr>
      <xdr:spPr>
        <a:xfrm flipV="1">
          <a:off x="4826000" y="9548585"/>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33762</xdr:rowOff>
    </xdr:from>
    <xdr:ext cx="762000" cy="259045"/>
    <xdr:sp macro="" textlink="">
      <xdr:nvSpPr>
        <xdr:cNvPr id="190" name="扶助費最大値テキスト"/>
        <xdr:cNvSpPr txBox="1"/>
      </xdr:nvSpPr>
      <xdr:spPr>
        <a:xfrm>
          <a:off x="4914900" y="929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118835</xdr:rowOff>
    </xdr:from>
    <xdr:to>
      <xdr:col>24</xdr:col>
      <xdr:colOff>114300</xdr:colOff>
      <xdr:row>55</xdr:row>
      <xdr:rowOff>118835</xdr:rowOff>
    </xdr:to>
    <xdr:cxnSp macro="">
      <xdr:nvCxnSpPr>
        <xdr:cNvPr id="191" name="直線コネクタ 190"/>
        <xdr:cNvCxnSpPr/>
      </xdr:nvCxnSpPr>
      <xdr:spPr>
        <a:xfrm>
          <a:off x="4737100" y="954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118835</xdr:rowOff>
    </xdr:to>
    <xdr:cxnSp macro="">
      <xdr:nvCxnSpPr>
        <xdr:cNvPr id="192" name="直線コネクタ 191"/>
        <xdr:cNvCxnSpPr/>
      </xdr:nvCxnSpPr>
      <xdr:spPr>
        <a:xfrm>
          <a:off x="3987800" y="94669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37193</xdr:rowOff>
    </xdr:to>
    <xdr:cxnSp macro="">
      <xdr:nvCxnSpPr>
        <xdr:cNvPr id="195" name="直線コネクタ 194"/>
        <xdr:cNvCxnSpPr/>
      </xdr:nvCxnSpPr>
      <xdr:spPr>
        <a:xfrm>
          <a:off x="3098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6" name="フローチャート: 判断 195"/>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7" name="テキスト ボックス 196"/>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110672</xdr:rowOff>
    </xdr:to>
    <xdr:cxnSp macro="">
      <xdr:nvCxnSpPr>
        <xdr:cNvPr id="198" name="直線コネクタ 197"/>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43543</xdr:rowOff>
    </xdr:from>
    <xdr:to>
      <xdr:col>15</xdr:col>
      <xdr:colOff>149225</xdr:colOff>
      <xdr:row>58</xdr:row>
      <xdr:rowOff>145143</xdr:rowOff>
    </xdr:to>
    <xdr:sp macro="" textlink="">
      <xdr:nvSpPr>
        <xdr:cNvPr id="199" name="フローチャート: 判断 198"/>
        <xdr:cNvSpPr/>
      </xdr:nvSpPr>
      <xdr:spPr>
        <a:xfrm>
          <a:off x="3048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00" name="テキスト ボックス 199"/>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110672</xdr:rowOff>
    </xdr:to>
    <xdr:cxnSp macro="">
      <xdr:nvCxnSpPr>
        <xdr:cNvPr id="201" name="直線コネクタ 200"/>
        <xdr:cNvCxnSpPr/>
      </xdr:nvCxnSpPr>
      <xdr:spPr>
        <a:xfrm>
          <a:off x="1320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xdr:rowOff>
    </xdr:from>
    <xdr:to>
      <xdr:col>11</xdr:col>
      <xdr:colOff>60325</xdr:colOff>
      <xdr:row>58</xdr:row>
      <xdr:rowOff>112485</xdr:rowOff>
    </xdr:to>
    <xdr:sp macro="" textlink="">
      <xdr:nvSpPr>
        <xdr:cNvPr id="202" name="フローチャート: 判断 20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03" name="テキスト ボックス 202"/>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148062</xdr:rowOff>
    </xdr:from>
    <xdr:ext cx="762000" cy="259045"/>
    <xdr:sp macro="" textlink="">
      <xdr:nvSpPr>
        <xdr:cNvPr id="212" name="扶助費該当値テキスト"/>
        <xdr:cNvSpPr txBox="1"/>
      </xdr:nvSpPr>
      <xdr:spPr>
        <a:xfrm>
          <a:off x="4914900" y="940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その他に係る経常収支比率は、後期高齢者医療事業会計、介護保険事業会計への繰出金の増などにより、前年度に比べ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2" name="直線コネクタ 251"/>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4" name="直線コネクタ 25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5"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6" name="直線コネクタ 255"/>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117475</xdr:rowOff>
    </xdr:from>
    <xdr:to>
      <xdr:col>82</xdr:col>
      <xdr:colOff>107950</xdr:colOff>
      <xdr:row>57</xdr:row>
      <xdr:rowOff>107950</xdr:rowOff>
    </xdr:to>
    <xdr:cxnSp macro="">
      <xdr:nvCxnSpPr>
        <xdr:cNvPr id="257" name="直線コネクタ 256"/>
        <xdr:cNvCxnSpPr/>
      </xdr:nvCxnSpPr>
      <xdr:spPr>
        <a:xfrm>
          <a:off x="15671800" y="97186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8"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9" name="フローチャート: 判断 258"/>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57</xdr:row>
      <xdr:rowOff>69850</xdr:rowOff>
    </xdr:to>
    <xdr:cxnSp macro="">
      <xdr:nvCxnSpPr>
        <xdr:cNvPr id="260" name="直線コネクタ 259"/>
        <xdr:cNvCxnSpPr/>
      </xdr:nvCxnSpPr>
      <xdr:spPr>
        <a:xfrm flipV="1">
          <a:off x="14782800" y="97186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61" name="フローチャート: 判断 260"/>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2" name="テキスト ボックス 261"/>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69850</xdr:rowOff>
    </xdr:to>
    <xdr:cxnSp macro="">
      <xdr:nvCxnSpPr>
        <xdr:cNvPr id="263" name="直線コネクタ 262"/>
        <xdr:cNvCxnSpPr/>
      </xdr:nvCxnSpPr>
      <xdr:spPr>
        <a:xfrm>
          <a:off x="13893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4" name="フローチャート: 判断 263"/>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5" name="テキスト ボックス 264"/>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127000</xdr:rowOff>
    </xdr:to>
    <xdr:cxnSp macro="">
      <xdr:nvCxnSpPr>
        <xdr:cNvPr id="266" name="直線コネクタ 265"/>
        <xdr:cNvCxnSpPr/>
      </xdr:nvCxnSpPr>
      <xdr:spPr>
        <a:xfrm>
          <a:off x="13004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7" name="フローチャート: 判断 266"/>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8" name="テキスト ボックス 267"/>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9" name="フローチャート: 判断 268"/>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70" name="テキスト ボックス 269"/>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6" name="楕円 27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66675</xdr:rowOff>
    </xdr:from>
    <xdr:to>
      <xdr:col>78</xdr:col>
      <xdr:colOff>120650</xdr:colOff>
      <xdr:row>56</xdr:row>
      <xdr:rowOff>168275</xdr:rowOff>
    </xdr:to>
    <xdr:sp macro="" textlink="">
      <xdr:nvSpPr>
        <xdr:cNvPr id="278" name="楕円 277"/>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79" name="テキスト ボックス 278"/>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80" name="楕円 27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81" name="テキスト ボックス 28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82" name="楕円 28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83" name="テキスト ボックス 282"/>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84" name="楕円 283"/>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92727</xdr:rowOff>
    </xdr:from>
    <xdr:ext cx="762000" cy="259045"/>
    <xdr:sp macro="" textlink="">
      <xdr:nvSpPr>
        <xdr:cNvPr id="285" name="テキスト ボックス 284"/>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への補助金の減などにより、前年度に比べ若干改善した。ただし、類似団体平均を上回っている状態である。今後も、企業会計においては、独立採算の原則のもと、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2" name="直線コネクタ 311"/>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3"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4" name="直線コネクタ 313"/>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5"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6" name="直線コネクタ 315"/>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39</xdr:row>
      <xdr:rowOff>168910</xdr:rowOff>
    </xdr:to>
    <xdr:cxnSp macro="">
      <xdr:nvCxnSpPr>
        <xdr:cNvPr id="317" name="直線コネクタ 316"/>
        <xdr:cNvCxnSpPr/>
      </xdr:nvCxnSpPr>
      <xdr:spPr>
        <a:xfrm flipV="1">
          <a:off x="15671800" y="6840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8"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9" name="フローチャート: 判断 318"/>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168910</xdr:rowOff>
    </xdr:from>
    <xdr:to>
      <xdr:col>78</xdr:col>
      <xdr:colOff>69850</xdr:colOff>
      <xdr:row>40</xdr:row>
      <xdr:rowOff>12700</xdr:rowOff>
    </xdr:to>
    <xdr:cxnSp macro="">
      <xdr:nvCxnSpPr>
        <xdr:cNvPr id="320" name="直線コネクタ 319"/>
        <xdr:cNvCxnSpPr/>
      </xdr:nvCxnSpPr>
      <xdr:spPr>
        <a:xfrm flipV="1">
          <a:off x="14782800" y="685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21" name="フローチャート: 判断 320"/>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2" name="テキスト ボックス 321"/>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111760</xdr:rowOff>
    </xdr:to>
    <xdr:cxnSp macro="">
      <xdr:nvCxnSpPr>
        <xdr:cNvPr id="323" name="直線コネクタ 322"/>
        <xdr:cNvCxnSpPr/>
      </xdr:nvCxnSpPr>
      <xdr:spPr>
        <a:xfrm flipV="1">
          <a:off x="13893800" y="687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24" name="フローチャート: 判断 323"/>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25" name="テキスト ボックス 324"/>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40</xdr:row>
      <xdr:rowOff>111760</xdr:rowOff>
    </xdr:to>
    <xdr:cxnSp macro="">
      <xdr:nvCxnSpPr>
        <xdr:cNvPr id="326" name="直線コネクタ 325"/>
        <xdr:cNvCxnSpPr/>
      </xdr:nvCxnSpPr>
      <xdr:spPr>
        <a:xfrm>
          <a:off x="13004800" y="6946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27" name="フローチャート: 判断 326"/>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28" name="テキスト ボックス 327"/>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29" name="フローチャート: 判断 328"/>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20337</xdr:rowOff>
    </xdr:from>
    <xdr:ext cx="762000" cy="259045"/>
    <xdr:sp macro="" textlink="">
      <xdr:nvSpPr>
        <xdr:cNvPr id="330" name="テキスト ボックス 329"/>
        <xdr:cNvSpPr txBox="1"/>
      </xdr:nvSpPr>
      <xdr:spPr>
        <a:xfrm>
          <a:off x="12623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36" name="楕円 335"/>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74947</xdr:rowOff>
    </xdr:from>
    <xdr:ext cx="762000" cy="259045"/>
    <xdr:sp macro="" textlink="">
      <xdr:nvSpPr>
        <xdr:cNvPr id="337" name="補助費等該当値テキスト"/>
        <xdr:cNvSpPr txBox="1"/>
      </xdr:nvSpPr>
      <xdr:spPr>
        <a:xfrm>
          <a:off x="16598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118110</xdr:rowOff>
    </xdr:from>
    <xdr:to>
      <xdr:col>78</xdr:col>
      <xdr:colOff>120650</xdr:colOff>
      <xdr:row>40</xdr:row>
      <xdr:rowOff>48260</xdr:rowOff>
    </xdr:to>
    <xdr:sp macro="" textlink="">
      <xdr:nvSpPr>
        <xdr:cNvPr id="338" name="楕円 337"/>
        <xdr:cNvSpPr/>
      </xdr:nvSpPr>
      <xdr:spPr>
        <a:xfrm>
          <a:off x="15621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33037</xdr:rowOff>
    </xdr:from>
    <xdr:ext cx="736600" cy="259045"/>
    <xdr:sp macro="" textlink="">
      <xdr:nvSpPr>
        <xdr:cNvPr id="339" name="テキスト ボックス 338"/>
        <xdr:cNvSpPr txBox="1"/>
      </xdr:nvSpPr>
      <xdr:spPr>
        <a:xfrm>
          <a:off x="15290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40" name="楕円 339"/>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41" name="テキスト ボックス 340"/>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60960</xdr:rowOff>
    </xdr:from>
    <xdr:to>
      <xdr:col>69</xdr:col>
      <xdr:colOff>142875</xdr:colOff>
      <xdr:row>40</xdr:row>
      <xdr:rowOff>162560</xdr:rowOff>
    </xdr:to>
    <xdr:sp macro="" textlink="">
      <xdr:nvSpPr>
        <xdr:cNvPr id="342" name="楕円 341"/>
        <xdr:cNvSpPr/>
      </xdr:nvSpPr>
      <xdr:spPr>
        <a:xfrm>
          <a:off x="13843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147337</xdr:rowOff>
    </xdr:from>
    <xdr:ext cx="762000" cy="259045"/>
    <xdr:sp macro="" textlink="">
      <xdr:nvSpPr>
        <xdr:cNvPr id="343" name="テキスト ボックス 342"/>
        <xdr:cNvSpPr txBox="1"/>
      </xdr:nvSpPr>
      <xdr:spPr>
        <a:xfrm>
          <a:off x="13512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44" name="楕円 343"/>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5" name="テキスト ボックス 344"/>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公債費に係る経常収支比率は、繰上償還の実施等により、昨年度に比べ若干改善した。今後も、計画的な事業実施により地方債の新規発行を抑制するなど、公債費の減額に努める。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0" name="直線コネクタ 35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1" name="テキスト ボックス 36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2" name="直線コネクタ 36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3" name="テキスト ボックス 36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4" name="直線コネクタ 36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5" name="テキスト ボックス 36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6" name="直線コネクタ 36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7" name="テキスト ボックス 36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8" name="直線コネクタ 36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9" name="テキスト ボックス 36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3" name="直線コネクタ 372"/>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5" name="直線コネクタ 37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6"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7" name="直線コネクタ 376"/>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153670</xdr:rowOff>
    </xdr:from>
    <xdr:to>
      <xdr:col>24</xdr:col>
      <xdr:colOff>25400</xdr:colOff>
      <xdr:row>80</xdr:row>
      <xdr:rowOff>50800</xdr:rowOff>
    </xdr:to>
    <xdr:cxnSp macro="">
      <xdr:nvCxnSpPr>
        <xdr:cNvPr id="378" name="直線コネクタ 377"/>
        <xdr:cNvCxnSpPr/>
      </xdr:nvCxnSpPr>
      <xdr:spPr>
        <a:xfrm flipV="1">
          <a:off x="3987800" y="1369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9"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80" name="フローチャート: 判断 379"/>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50800</xdr:rowOff>
    </xdr:to>
    <xdr:cxnSp macro="">
      <xdr:nvCxnSpPr>
        <xdr:cNvPr id="381" name="直線コネクタ 380"/>
        <xdr:cNvCxnSpPr/>
      </xdr:nvCxnSpPr>
      <xdr:spPr>
        <a:xfrm>
          <a:off x="3098800" y="1373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2" name="フローチャート: 判断 381"/>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3" name="テキスト ボックス 382"/>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88900</xdr:rowOff>
    </xdr:to>
    <xdr:cxnSp macro="">
      <xdr:nvCxnSpPr>
        <xdr:cNvPr id="384" name="直線コネクタ 383"/>
        <xdr:cNvCxnSpPr/>
      </xdr:nvCxnSpPr>
      <xdr:spPr>
        <a:xfrm flipV="1">
          <a:off x="2209800" y="1373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85" name="フローチャート: 判断 384"/>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86" name="テキスト ボックス 385"/>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80</xdr:row>
      <xdr:rowOff>127000</xdr:rowOff>
    </xdr:to>
    <xdr:cxnSp macro="">
      <xdr:nvCxnSpPr>
        <xdr:cNvPr id="387" name="直線コネクタ 386"/>
        <xdr:cNvCxnSpPr/>
      </xdr:nvCxnSpPr>
      <xdr:spPr>
        <a:xfrm flipV="1">
          <a:off x="1320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34289</xdr:rowOff>
    </xdr:from>
    <xdr:to>
      <xdr:col>11</xdr:col>
      <xdr:colOff>60325</xdr:colOff>
      <xdr:row>79</xdr:row>
      <xdr:rowOff>135889</xdr:rowOff>
    </xdr:to>
    <xdr:sp macro="" textlink="">
      <xdr:nvSpPr>
        <xdr:cNvPr id="388" name="フローチャート: 判断 387"/>
        <xdr:cNvSpPr/>
      </xdr:nvSpPr>
      <xdr:spPr>
        <a:xfrm>
          <a:off x="2159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146066</xdr:rowOff>
    </xdr:from>
    <xdr:ext cx="762000" cy="259045"/>
    <xdr:sp macro="" textlink="">
      <xdr:nvSpPr>
        <xdr:cNvPr id="389" name="テキスト ボックス 388"/>
        <xdr:cNvSpPr txBox="1"/>
      </xdr:nvSpPr>
      <xdr:spPr>
        <a:xfrm>
          <a:off x="1828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0" name="フローチャート: 判断 389"/>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153688</xdr:rowOff>
    </xdr:from>
    <xdr:ext cx="762000" cy="259045"/>
    <xdr:sp macro="" textlink="">
      <xdr:nvSpPr>
        <xdr:cNvPr id="391" name="テキスト ボックス 390"/>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97" name="楕円 396"/>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98" name="公債費該当値テキスト"/>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9" name="楕円 398"/>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400" name="テキスト ボックス 399"/>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401" name="楕円 400"/>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402" name="テキスト ボックス 401"/>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403" name="楕円 402"/>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4" name="テキスト ボックス 403"/>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5" name="楕円 404"/>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6" name="テキスト ボックス 405"/>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下回っている。この状況を維持するとともに、高い比率となっている補助費等の削減に努める。また、物件費及び扶助費については、今後、施設の老朽化に伴う経費の増大や社会保障費の増大が見込まれるため、先を見据えた財政運営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2" name="直線コネクタ 431"/>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3"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4" name="直線コネクタ 433"/>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6" name="直線コネクタ 43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76</xdr:row>
      <xdr:rowOff>30987</xdr:rowOff>
    </xdr:to>
    <xdr:cxnSp macro="">
      <xdr:nvCxnSpPr>
        <xdr:cNvPr id="437" name="直線コネクタ 436"/>
        <xdr:cNvCxnSpPr/>
      </xdr:nvCxnSpPr>
      <xdr:spPr>
        <a:xfrm>
          <a:off x="15671800" y="12841732"/>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8"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9" name="フローチャート: 判断 438"/>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74</xdr:row>
      <xdr:rowOff>154432</xdr:rowOff>
    </xdr:to>
    <xdr:cxnSp macro="">
      <xdr:nvCxnSpPr>
        <xdr:cNvPr id="440" name="直線コネクタ 439"/>
        <xdr:cNvCxnSpPr/>
      </xdr:nvCxnSpPr>
      <xdr:spPr>
        <a:xfrm>
          <a:off x="14782800" y="12814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41" name="フローチャート: 判断 440"/>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2" name="テキスト ボックス 441"/>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127000</xdr:rowOff>
    </xdr:to>
    <xdr:cxnSp macro="">
      <xdr:nvCxnSpPr>
        <xdr:cNvPr id="443" name="直線コネクタ 442"/>
        <xdr:cNvCxnSpPr/>
      </xdr:nvCxnSpPr>
      <xdr:spPr>
        <a:xfrm>
          <a:off x="13893800" y="12722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78486</xdr:rowOff>
    </xdr:from>
    <xdr:to>
      <xdr:col>74</xdr:col>
      <xdr:colOff>31750</xdr:colOff>
      <xdr:row>76</xdr:row>
      <xdr:rowOff>8635</xdr:rowOff>
    </xdr:to>
    <xdr:sp macro="" textlink="">
      <xdr:nvSpPr>
        <xdr:cNvPr id="444" name="フローチャート: 判断 443"/>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45" name="テキスト ボックス 444"/>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44704</xdr:rowOff>
    </xdr:to>
    <xdr:cxnSp macro="">
      <xdr:nvCxnSpPr>
        <xdr:cNvPr id="446" name="直線コネクタ 445"/>
        <xdr:cNvCxnSpPr/>
      </xdr:nvCxnSpPr>
      <xdr:spPr>
        <a:xfrm flipV="1">
          <a:off x="13004800" y="12722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169926</xdr:rowOff>
    </xdr:from>
    <xdr:to>
      <xdr:col>69</xdr:col>
      <xdr:colOff>142875</xdr:colOff>
      <xdr:row>76</xdr:row>
      <xdr:rowOff>100076</xdr:rowOff>
    </xdr:to>
    <xdr:sp macro="" textlink="">
      <xdr:nvSpPr>
        <xdr:cNvPr id="447" name="フローチャート: 判断 446"/>
        <xdr:cNvSpPr/>
      </xdr:nvSpPr>
      <xdr:spPr>
        <a:xfrm>
          <a:off x="13843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48" name="テキスト ボックス 447"/>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9" name="フローチャート: 判断 448"/>
        <xdr:cNvSpPr/>
      </xdr:nvSpPr>
      <xdr:spPr>
        <a:xfrm>
          <a:off x="12954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119142</xdr:rowOff>
    </xdr:from>
    <xdr:ext cx="762000" cy="259045"/>
    <xdr:sp macro="" textlink="">
      <xdr:nvSpPr>
        <xdr:cNvPr id="450" name="テキスト ボックス 449"/>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6" name="楕円 455"/>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7"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58" name="楕円 457"/>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59" name="テキスト ボックス 458"/>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60" name="楕円 459"/>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1" name="テキスト ボックス 460"/>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2" name="楕円 461"/>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63" name="テキスト ボックス 462"/>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165354</xdr:rowOff>
    </xdr:from>
    <xdr:to>
      <xdr:col>65</xdr:col>
      <xdr:colOff>53975</xdr:colOff>
      <xdr:row>74</xdr:row>
      <xdr:rowOff>95504</xdr:rowOff>
    </xdr:to>
    <xdr:sp macro="" textlink="">
      <xdr:nvSpPr>
        <xdr:cNvPr id="464" name="楕円 463"/>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105681</xdr:rowOff>
    </xdr:from>
    <xdr:ext cx="762000" cy="259045"/>
    <xdr:sp macro="" textlink="">
      <xdr:nvSpPr>
        <xdr:cNvPr id="465" name="テキスト ボックス 464"/>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170720</xdr:rowOff>
    </xdr:from>
    <xdr:to>
      <xdr:col>29</xdr:col>
      <xdr:colOff>127000</xdr:colOff>
      <xdr:row>12</xdr:row>
      <xdr:rowOff>32455</xdr:rowOff>
    </xdr:to>
    <xdr:cxnSp macro="">
      <xdr:nvCxnSpPr>
        <xdr:cNvPr id="50" name="直線コネクタ 49"/>
        <xdr:cNvCxnSpPr/>
      </xdr:nvCxnSpPr>
      <xdr:spPr bwMode="auto">
        <a:xfrm flipV="1">
          <a:off x="5003800" y="2104295"/>
          <a:ext cx="6477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13081</xdr:rowOff>
    </xdr:from>
    <xdr:to>
      <xdr:col>26</xdr:col>
      <xdr:colOff>50800</xdr:colOff>
      <xdr:row>12</xdr:row>
      <xdr:rowOff>32455</xdr:rowOff>
    </xdr:to>
    <xdr:cxnSp macro="">
      <xdr:nvCxnSpPr>
        <xdr:cNvPr id="53" name="直線コネクタ 52"/>
        <xdr:cNvCxnSpPr/>
      </xdr:nvCxnSpPr>
      <xdr:spPr bwMode="auto">
        <a:xfrm>
          <a:off x="4305300" y="2118106"/>
          <a:ext cx="698500" cy="1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13081</xdr:rowOff>
    </xdr:from>
    <xdr:to>
      <xdr:col>22</xdr:col>
      <xdr:colOff>114300</xdr:colOff>
      <xdr:row>12</xdr:row>
      <xdr:rowOff>141497</xdr:rowOff>
    </xdr:to>
    <xdr:cxnSp macro="">
      <xdr:nvCxnSpPr>
        <xdr:cNvPr id="56" name="直線コネクタ 55"/>
        <xdr:cNvCxnSpPr/>
      </xdr:nvCxnSpPr>
      <xdr:spPr bwMode="auto">
        <a:xfrm flipV="1">
          <a:off x="3606800" y="2118106"/>
          <a:ext cx="698500" cy="128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87954</xdr:rowOff>
    </xdr:from>
    <xdr:to>
      <xdr:col>22</xdr:col>
      <xdr:colOff>165100</xdr:colOff>
      <xdr:row>16</xdr:row>
      <xdr:rowOff>18104</xdr:rowOff>
    </xdr:to>
    <xdr:sp macro="" textlink="">
      <xdr:nvSpPr>
        <xdr:cNvPr id="57" name="フローチャート: 判断 56"/>
        <xdr:cNvSpPr/>
      </xdr:nvSpPr>
      <xdr:spPr bwMode="auto">
        <a:xfrm>
          <a:off x="42545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2881</xdr:rowOff>
    </xdr:from>
    <xdr:ext cx="762000" cy="259045"/>
    <xdr:sp macro="" textlink="">
      <xdr:nvSpPr>
        <xdr:cNvPr id="58" name="テキスト ボックス 57"/>
        <xdr:cNvSpPr txBox="1"/>
      </xdr:nvSpPr>
      <xdr:spPr>
        <a:xfrm>
          <a:off x="3924300" y="2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85661</xdr:rowOff>
    </xdr:from>
    <xdr:to>
      <xdr:col>18</xdr:col>
      <xdr:colOff>177800</xdr:colOff>
      <xdr:row>12</xdr:row>
      <xdr:rowOff>141497</xdr:rowOff>
    </xdr:to>
    <xdr:cxnSp macro="">
      <xdr:nvCxnSpPr>
        <xdr:cNvPr id="59" name="直線コネクタ 58"/>
        <xdr:cNvCxnSpPr/>
      </xdr:nvCxnSpPr>
      <xdr:spPr bwMode="auto">
        <a:xfrm>
          <a:off x="2908300" y="2190686"/>
          <a:ext cx="698500" cy="55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161868</xdr:rowOff>
    </xdr:from>
    <xdr:to>
      <xdr:col>19</xdr:col>
      <xdr:colOff>38100</xdr:colOff>
      <xdr:row>16</xdr:row>
      <xdr:rowOff>92018</xdr:rowOff>
    </xdr:to>
    <xdr:sp macro="" textlink="">
      <xdr:nvSpPr>
        <xdr:cNvPr id="60" name="フローチャート: 判断 59"/>
        <xdr:cNvSpPr/>
      </xdr:nvSpPr>
      <xdr:spPr bwMode="auto">
        <a:xfrm>
          <a:off x="35560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76795</xdr:rowOff>
    </xdr:from>
    <xdr:ext cx="762000" cy="259045"/>
    <xdr:sp macro="" textlink="">
      <xdr:nvSpPr>
        <xdr:cNvPr id="61" name="テキスト ボックス 60"/>
        <xdr:cNvSpPr txBox="1"/>
      </xdr:nvSpPr>
      <xdr:spPr>
        <a:xfrm>
          <a:off x="32258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47092</xdr:rowOff>
    </xdr:from>
    <xdr:to>
      <xdr:col>15</xdr:col>
      <xdr:colOff>101600</xdr:colOff>
      <xdr:row>16</xdr:row>
      <xdr:rowOff>148692</xdr:rowOff>
    </xdr:to>
    <xdr:sp macro="" textlink="">
      <xdr:nvSpPr>
        <xdr:cNvPr id="62" name="フローチャート: 判断 61"/>
        <xdr:cNvSpPr/>
      </xdr:nvSpPr>
      <xdr:spPr bwMode="auto">
        <a:xfrm>
          <a:off x="2857500" y="2837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133469</xdr:rowOff>
    </xdr:from>
    <xdr:ext cx="762000" cy="259045"/>
    <xdr:sp macro="" textlink="">
      <xdr:nvSpPr>
        <xdr:cNvPr id="63" name="テキスト ボックス 62"/>
        <xdr:cNvSpPr txBox="1"/>
      </xdr:nvSpPr>
      <xdr:spPr>
        <a:xfrm>
          <a:off x="2527300" y="29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119920</xdr:rowOff>
    </xdr:from>
    <xdr:to>
      <xdr:col>29</xdr:col>
      <xdr:colOff>177800</xdr:colOff>
      <xdr:row>12</xdr:row>
      <xdr:rowOff>50070</xdr:rowOff>
    </xdr:to>
    <xdr:sp macro="" textlink="">
      <xdr:nvSpPr>
        <xdr:cNvPr id="69" name="楕円 68"/>
        <xdr:cNvSpPr/>
      </xdr:nvSpPr>
      <xdr:spPr bwMode="auto">
        <a:xfrm>
          <a:off x="5600700" y="20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28497</xdr:rowOff>
    </xdr:from>
    <xdr:ext cx="762000" cy="259045"/>
    <xdr:sp macro="" textlink="">
      <xdr:nvSpPr>
        <xdr:cNvPr id="70" name="人口1人当たり決算額の推移該当値テキスト130"/>
        <xdr:cNvSpPr txBox="1"/>
      </xdr:nvSpPr>
      <xdr:spPr>
        <a:xfrm>
          <a:off x="5740400" y="196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153105</xdr:rowOff>
    </xdr:from>
    <xdr:to>
      <xdr:col>26</xdr:col>
      <xdr:colOff>101600</xdr:colOff>
      <xdr:row>12</xdr:row>
      <xdr:rowOff>83255</xdr:rowOff>
    </xdr:to>
    <xdr:sp macro="" textlink="">
      <xdr:nvSpPr>
        <xdr:cNvPr id="71" name="楕円 70"/>
        <xdr:cNvSpPr/>
      </xdr:nvSpPr>
      <xdr:spPr bwMode="auto">
        <a:xfrm>
          <a:off x="4953000" y="208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93432</xdr:rowOff>
    </xdr:from>
    <xdr:ext cx="736600" cy="259045"/>
    <xdr:sp macro="" textlink="">
      <xdr:nvSpPr>
        <xdr:cNvPr id="72" name="テキスト ボックス 71"/>
        <xdr:cNvSpPr txBox="1"/>
      </xdr:nvSpPr>
      <xdr:spPr>
        <a:xfrm>
          <a:off x="4622800" y="185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133731</xdr:rowOff>
    </xdr:from>
    <xdr:to>
      <xdr:col>22</xdr:col>
      <xdr:colOff>165100</xdr:colOff>
      <xdr:row>12</xdr:row>
      <xdr:rowOff>63881</xdr:rowOff>
    </xdr:to>
    <xdr:sp macro="" textlink="">
      <xdr:nvSpPr>
        <xdr:cNvPr id="73" name="楕円 72"/>
        <xdr:cNvSpPr/>
      </xdr:nvSpPr>
      <xdr:spPr bwMode="auto">
        <a:xfrm>
          <a:off x="4254500" y="206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74058</xdr:rowOff>
    </xdr:from>
    <xdr:ext cx="762000" cy="259045"/>
    <xdr:sp macro="" textlink="">
      <xdr:nvSpPr>
        <xdr:cNvPr id="74" name="テキスト ボックス 73"/>
        <xdr:cNvSpPr txBox="1"/>
      </xdr:nvSpPr>
      <xdr:spPr>
        <a:xfrm>
          <a:off x="3924300" y="183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90697</xdr:rowOff>
    </xdr:from>
    <xdr:to>
      <xdr:col>19</xdr:col>
      <xdr:colOff>38100</xdr:colOff>
      <xdr:row>13</xdr:row>
      <xdr:rowOff>20847</xdr:rowOff>
    </xdr:to>
    <xdr:sp macro="" textlink="">
      <xdr:nvSpPr>
        <xdr:cNvPr id="75" name="楕円 74"/>
        <xdr:cNvSpPr/>
      </xdr:nvSpPr>
      <xdr:spPr bwMode="auto">
        <a:xfrm>
          <a:off x="3556000" y="21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31024</xdr:rowOff>
    </xdr:from>
    <xdr:ext cx="762000" cy="259045"/>
    <xdr:sp macro="" textlink="">
      <xdr:nvSpPr>
        <xdr:cNvPr id="76" name="テキスト ボックス 75"/>
        <xdr:cNvSpPr txBox="1"/>
      </xdr:nvSpPr>
      <xdr:spPr>
        <a:xfrm>
          <a:off x="3225800" y="19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34861</xdr:rowOff>
    </xdr:from>
    <xdr:to>
      <xdr:col>15</xdr:col>
      <xdr:colOff>101600</xdr:colOff>
      <xdr:row>12</xdr:row>
      <xdr:rowOff>136461</xdr:rowOff>
    </xdr:to>
    <xdr:sp macro="" textlink="">
      <xdr:nvSpPr>
        <xdr:cNvPr id="77" name="楕円 76"/>
        <xdr:cNvSpPr/>
      </xdr:nvSpPr>
      <xdr:spPr bwMode="auto">
        <a:xfrm>
          <a:off x="2857500" y="21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146638</xdr:rowOff>
    </xdr:from>
    <xdr:ext cx="762000" cy="259045"/>
    <xdr:sp macro="" textlink="">
      <xdr:nvSpPr>
        <xdr:cNvPr id="78" name="テキスト ボックス 77"/>
        <xdr:cNvSpPr txBox="1"/>
      </xdr:nvSpPr>
      <xdr:spPr>
        <a:xfrm>
          <a:off x="2527300" y="19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102037</xdr:rowOff>
    </xdr:from>
    <xdr:to>
      <xdr:col>29</xdr:col>
      <xdr:colOff>127000</xdr:colOff>
      <xdr:row>34</xdr:row>
      <xdr:rowOff>121468</xdr:rowOff>
    </xdr:to>
    <xdr:cxnSp macro="">
      <xdr:nvCxnSpPr>
        <xdr:cNvPr id="110" name="直線コネクタ 109"/>
        <xdr:cNvCxnSpPr/>
      </xdr:nvCxnSpPr>
      <xdr:spPr bwMode="auto">
        <a:xfrm>
          <a:off x="5003800" y="6369487"/>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90493</xdr:rowOff>
    </xdr:from>
    <xdr:to>
      <xdr:col>26</xdr:col>
      <xdr:colOff>50800</xdr:colOff>
      <xdr:row>34</xdr:row>
      <xdr:rowOff>102037</xdr:rowOff>
    </xdr:to>
    <xdr:cxnSp macro="">
      <xdr:nvCxnSpPr>
        <xdr:cNvPr id="113" name="直線コネクタ 112"/>
        <xdr:cNvCxnSpPr/>
      </xdr:nvCxnSpPr>
      <xdr:spPr bwMode="auto">
        <a:xfrm>
          <a:off x="4305300" y="6357943"/>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9203</xdr:rowOff>
    </xdr:from>
    <xdr:to>
      <xdr:col>22</xdr:col>
      <xdr:colOff>114300</xdr:colOff>
      <xdr:row>34</xdr:row>
      <xdr:rowOff>90493</xdr:rowOff>
    </xdr:to>
    <xdr:cxnSp macro="">
      <xdr:nvCxnSpPr>
        <xdr:cNvPr id="116" name="直線コネクタ 115"/>
        <xdr:cNvCxnSpPr/>
      </xdr:nvCxnSpPr>
      <xdr:spPr bwMode="auto">
        <a:xfrm>
          <a:off x="3606800" y="6276653"/>
          <a:ext cx="698500" cy="8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284809</xdr:rowOff>
    </xdr:from>
    <xdr:ext cx="762000" cy="259045"/>
    <xdr:sp macro="" textlink="">
      <xdr:nvSpPr>
        <xdr:cNvPr id="118" name="テキスト ボックス 117"/>
        <xdr:cNvSpPr txBox="1"/>
      </xdr:nvSpPr>
      <xdr:spPr>
        <a:xfrm>
          <a:off x="3924300" y="689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272321</xdr:rowOff>
    </xdr:from>
    <xdr:to>
      <xdr:col>18</xdr:col>
      <xdr:colOff>177800</xdr:colOff>
      <xdr:row>34</xdr:row>
      <xdr:rowOff>9203</xdr:rowOff>
    </xdr:to>
    <xdr:cxnSp macro="">
      <xdr:nvCxnSpPr>
        <xdr:cNvPr id="119" name="直線コネクタ 118"/>
        <xdr:cNvCxnSpPr/>
      </xdr:nvCxnSpPr>
      <xdr:spPr bwMode="auto">
        <a:xfrm>
          <a:off x="2908300" y="6196871"/>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70668</xdr:rowOff>
    </xdr:from>
    <xdr:to>
      <xdr:col>29</xdr:col>
      <xdr:colOff>177800</xdr:colOff>
      <xdr:row>34</xdr:row>
      <xdr:rowOff>172268</xdr:rowOff>
    </xdr:to>
    <xdr:sp macro="" textlink="">
      <xdr:nvSpPr>
        <xdr:cNvPr id="129" name="楕円 128"/>
        <xdr:cNvSpPr/>
      </xdr:nvSpPr>
      <xdr:spPr bwMode="auto">
        <a:xfrm>
          <a:off x="5600700" y="633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322145</xdr:rowOff>
    </xdr:from>
    <xdr:ext cx="762000" cy="259045"/>
    <xdr:sp macro="" textlink="">
      <xdr:nvSpPr>
        <xdr:cNvPr id="130" name="人口1人当たり決算額の推移該当値テキスト445"/>
        <xdr:cNvSpPr txBox="1"/>
      </xdr:nvSpPr>
      <xdr:spPr>
        <a:xfrm>
          <a:off x="5740400" y="624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51237</xdr:rowOff>
    </xdr:from>
    <xdr:to>
      <xdr:col>26</xdr:col>
      <xdr:colOff>101600</xdr:colOff>
      <xdr:row>34</xdr:row>
      <xdr:rowOff>152837</xdr:rowOff>
    </xdr:to>
    <xdr:sp macro="" textlink="">
      <xdr:nvSpPr>
        <xdr:cNvPr id="131" name="楕円 130"/>
        <xdr:cNvSpPr/>
      </xdr:nvSpPr>
      <xdr:spPr bwMode="auto">
        <a:xfrm>
          <a:off x="4953000" y="631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163014</xdr:rowOff>
    </xdr:from>
    <xdr:ext cx="736600" cy="259045"/>
    <xdr:sp macro="" textlink="">
      <xdr:nvSpPr>
        <xdr:cNvPr id="132" name="テキスト ボックス 131"/>
        <xdr:cNvSpPr txBox="1"/>
      </xdr:nvSpPr>
      <xdr:spPr>
        <a:xfrm>
          <a:off x="4622800" y="6087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39693</xdr:rowOff>
    </xdr:from>
    <xdr:to>
      <xdr:col>22</xdr:col>
      <xdr:colOff>165100</xdr:colOff>
      <xdr:row>34</xdr:row>
      <xdr:rowOff>141293</xdr:rowOff>
    </xdr:to>
    <xdr:sp macro="" textlink="">
      <xdr:nvSpPr>
        <xdr:cNvPr id="133" name="楕円 132"/>
        <xdr:cNvSpPr/>
      </xdr:nvSpPr>
      <xdr:spPr bwMode="auto">
        <a:xfrm>
          <a:off x="4254500" y="63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151470</xdr:rowOff>
    </xdr:from>
    <xdr:ext cx="762000" cy="259045"/>
    <xdr:sp macro="" textlink="">
      <xdr:nvSpPr>
        <xdr:cNvPr id="134" name="テキスト ボックス 133"/>
        <xdr:cNvSpPr txBox="1"/>
      </xdr:nvSpPr>
      <xdr:spPr>
        <a:xfrm>
          <a:off x="3924300" y="60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301303</xdr:rowOff>
    </xdr:from>
    <xdr:to>
      <xdr:col>19</xdr:col>
      <xdr:colOff>38100</xdr:colOff>
      <xdr:row>34</xdr:row>
      <xdr:rowOff>60003</xdr:rowOff>
    </xdr:to>
    <xdr:sp macro="" textlink="">
      <xdr:nvSpPr>
        <xdr:cNvPr id="135" name="楕円 134"/>
        <xdr:cNvSpPr/>
      </xdr:nvSpPr>
      <xdr:spPr bwMode="auto">
        <a:xfrm>
          <a:off x="3556000" y="622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70180</xdr:rowOff>
    </xdr:from>
    <xdr:ext cx="762000" cy="259045"/>
    <xdr:sp macro="" textlink="">
      <xdr:nvSpPr>
        <xdr:cNvPr id="136" name="テキスト ボックス 135"/>
        <xdr:cNvSpPr txBox="1"/>
      </xdr:nvSpPr>
      <xdr:spPr>
        <a:xfrm>
          <a:off x="3225800" y="599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221521</xdr:rowOff>
    </xdr:from>
    <xdr:to>
      <xdr:col>15</xdr:col>
      <xdr:colOff>101600</xdr:colOff>
      <xdr:row>33</xdr:row>
      <xdr:rowOff>323121</xdr:rowOff>
    </xdr:to>
    <xdr:sp macro="" textlink="">
      <xdr:nvSpPr>
        <xdr:cNvPr id="137" name="楕円 136"/>
        <xdr:cNvSpPr/>
      </xdr:nvSpPr>
      <xdr:spPr bwMode="auto">
        <a:xfrm>
          <a:off x="2857500" y="614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161848</xdr:rowOff>
    </xdr:from>
    <xdr:ext cx="762000" cy="259045"/>
    <xdr:sp macro="" textlink="">
      <xdr:nvSpPr>
        <xdr:cNvPr id="138" name="テキスト ボックス 137"/>
        <xdr:cNvSpPr txBox="1"/>
      </xdr:nvSpPr>
      <xdr:spPr>
        <a:xfrm>
          <a:off x="2527300" y="591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120285</xdr:rowOff>
    </xdr:from>
    <xdr:to>
      <xdr:col>24</xdr:col>
      <xdr:colOff>63500</xdr:colOff>
      <xdr:row>31</xdr:row>
      <xdr:rowOff>162054</xdr:rowOff>
    </xdr:to>
    <xdr:cxnSp macro="">
      <xdr:nvCxnSpPr>
        <xdr:cNvPr id="63" name="直線コネクタ 62"/>
        <xdr:cNvCxnSpPr/>
      </xdr:nvCxnSpPr>
      <xdr:spPr>
        <a:xfrm>
          <a:off x="3797300" y="5435235"/>
          <a:ext cx="8382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94845</xdr:rowOff>
    </xdr:from>
    <xdr:to>
      <xdr:col>19</xdr:col>
      <xdr:colOff>177800</xdr:colOff>
      <xdr:row>31</xdr:row>
      <xdr:rowOff>120285</xdr:rowOff>
    </xdr:to>
    <xdr:cxnSp macro="">
      <xdr:nvCxnSpPr>
        <xdr:cNvPr id="66" name="直線コネクタ 65"/>
        <xdr:cNvCxnSpPr/>
      </xdr:nvCxnSpPr>
      <xdr:spPr>
        <a:xfrm>
          <a:off x="2908300" y="5409795"/>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94845</xdr:rowOff>
    </xdr:from>
    <xdr:to>
      <xdr:col>15</xdr:col>
      <xdr:colOff>50800</xdr:colOff>
      <xdr:row>31</xdr:row>
      <xdr:rowOff>119730</xdr:rowOff>
    </xdr:to>
    <xdr:cxnSp macro="">
      <xdr:nvCxnSpPr>
        <xdr:cNvPr id="69" name="直線コネクタ 68"/>
        <xdr:cNvCxnSpPr/>
      </xdr:nvCxnSpPr>
      <xdr:spPr>
        <a:xfrm flipV="1">
          <a:off x="2019300" y="5409795"/>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112119</xdr:rowOff>
    </xdr:from>
    <xdr:to>
      <xdr:col>15</xdr:col>
      <xdr:colOff>101600</xdr:colOff>
      <xdr:row>35</xdr:row>
      <xdr:rowOff>42269</xdr:rowOff>
    </xdr:to>
    <xdr:sp macro="" textlink="">
      <xdr:nvSpPr>
        <xdr:cNvPr id="70" name="フローチャート: 判断 69"/>
        <xdr:cNvSpPr/>
      </xdr:nvSpPr>
      <xdr:spPr>
        <a:xfrm>
          <a:off x="2857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33396</xdr:rowOff>
    </xdr:from>
    <xdr:ext cx="534377" cy="259045"/>
    <xdr:sp macro="" textlink="">
      <xdr:nvSpPr>
        <xdr:cNvPr id="71" name="テキスト ボックス 70"/>
        <xdr:cNvSpPr txBox="1"/>
      </xdr:nvSpPr>
      <xdr:spPr>
        <a:xfrm>
          <a:off x="2641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67871</xdr:rowOff>
    </xdr:from>
    <xdr:to>
      <xdr:col>10</xdr:col>
      <xdr:colOff>114300</xdr:colOff>
      <xdr:row>31</xdr:row>
      <xdr:rowOff>119730</xdr:rowOff>
    </xdr:to>
    <xdr:cxnSp macro="">
      <xdr:nvCxnSpPr>
        <xdr:cNvPr id="72" name="直線コネクタ 71"/>
        <xdr:cNvCxnSpPr/>
      </xdr:nvCxnSpPr>
      <xdr:spPr>
        <a:xfrm>
          <a:off x="1130300" y="5382821"/>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11372</xdr:rowOff>
    </xdr:from>
    <xdr:to>
      <xdr:col>10</xdr:col>
      <xdr:colOff>165100</xdr:colOff>
      <xdr:row>35</xdr:row>
      <xdr:rowOff>112972</xdr:rowOff>
    </xdr:to>
    <xdr:sp macro="" textlink="">
      <xdr:nvSpPr>
        <xdr:cNvPr id="73" name="フローチャート: 判断 72"/>
        <xdr:cNvSpPr/>
      </xdr:nvSpPr>
      <xdr:spPr>
        <a:xfrm>
          <a:off x="1968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104099</xdr:rowOff>
    </xdr:from>
    <xdr:ext cx="534377" cy="259045"/>
    <xdr:sp macro="" textlink="">
      <xdr:nvSpPr>
        <xdr:cNvPr id="74" name="テキスト ボックス 73"/>
        <xdr:cNvSpPr txBox="1"/>
      </xdr:nvSpPr>
      <xdr:spPr>
        <a:xfrm>
          <a:off x="1752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28974</xdr:rowOff>
    </xdr:from>
    <xdr:to>
      <xdr:col>6</xdr:col>
      <xdr:colOff>38100</xdr:colOff>
      <xdr:row>35</xdr:row>
      <xdr:rowOff>130574</xdr:rowOff>
    </xdr:to>
    <xdr:sp macro="" textlink="">
      <xdr:nvSpPr>
        <xdr:cNvPr id="75" name="フローチャート: 判断 74"/>
        <xdr:cNvSpPr/>
      </xdr:nvSpPr>
      <xdr:spPr>
        <a:xfrm>
          <a:off x="1079500" y="60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121701</xdr:rowOff>
    </xdr:from>
    <xdr:ext cx="534377" cy="259045"/>
    <xdr:sp macro="" textlink="">
      <xdr:nvSpPr>
        <xdr:cNvPr id="76" name="テキスト ボックス 75"/>
        <xdr:cNvSpPr txBox="1"/>
      </xdr:nvSpPr>
      <xdr:spPr>
        <a:xfrm>
          <a:off x="863111"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111254</xdr:rowOff>
    </xdr:from>
    <xdr:to>
      <xdr:col>24</xdr:col>
      <xdr:colOff>114300</xdr:colOff>
      <xdr:row>32</xdr:row>
      <xdr:rowOff>41404</xdr:rowOff>
    </xdr:to>
    <xdr:sp macro="" textlink="">
      <xdr:nvSpPr>
        <xdr:cNvPr id="82" name="楕円 81"/>
        <xdr:cNvSpPr/>
      </xdr:nvSpPr>
      <xdr:spPr>
        <a:xfrm>
          <a:off x="4584700" y="54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134131</xdr:rowOff>
    </xdr:from>
    <xdr:ext cx="599010" cy="259045"/>
    <xdr:sp macro="" textlink="">
      <xdr:nvSpPr>
        <xdr:cNvPr id="83" name="人件費該当値テキスト"/>
        <xdr:cNvSpPr txBox="1"/>
      </xdr:nvSpPr>
      <xdr:spPr>
        <a:xfrm>
          <a:off x="4686300" y="527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69485</xdr:rowOff>
    </xdr:from>
    <xdr:to>
      <xdr:col>20</xdr:col>
      <xdr:colOff>38100</xdr:colOff>
      <xdr:row>31</xdr:row>
      <xdr:rowOff>171085</xdr:rowOff>
    </xdr:to>
    <xdr:sp macro="" textlink="">
      <xdr:nvSpPr>
        <xdr:cNvPr id="84" name="楕円 83"/>
        <xdr:cNvSpPr/>
      </xdr:nvSpPr>
      <xdr:spPr>
        <a:xfrm>
          <a:off x="3746500" y="53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16162</xdr:rowOff>
    </xdr:from>
    <xdr:ext cx="599010" cy="259045"/>
    <xdr:sp macro="" textlink="">
      <xdr:nvSpPr>
        <xdr:cNvPr id="85" name="テキスト ボックス 84"/>
        <xdr:cNvSpPr txBox="1"/>
      </xdr:nvSpPr>
      <xdr:spPr>
        <a:xfrm>
          <a:off x="3497795" y="515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44045</xdr:rowOff>
    </xdr:from>
    <xdr:to>
      <xdr:col>15</xdr:col>
      <xdr:colOff>101600</xdr:colOff>
      <xdr:row>31</xdr:row>
      <xdr:rowOff>145645</xdr:rowOff>
    </xdr:to>
    <xdr:sp macro="" textlink="">
      <xdr:nvSpPr>
        <xdr:cNvPr id="86" name="楕円 85"/>
        <xdr:cNvSpPr/>
      </xdr:nvSpPr>
      <xdr:spPr>
        <a:xfrm>
          <a:off x="2857500" y="5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162172</xdr:rowOff>
    </xdr:from>
    <xdr:ext cx="599010" cy="259045"/>
    <xdr:sp macro="" textlink="">
      <xdr:nvSpPr>
        <xdr:cNvPr id="87" name="テキスト ボックス 86"/>
        <xdr:cNvSpPr txBox="1"/>
      </xdr:nvSpPr>
      <xdr:spPr>
        <a:xfrm>
          <a:off x="2608795" y="513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68930</xdr:rowOff>
    </xdr:from>
    <xdr:to>
      <xdr:col>10</xdr:col>
      <xdr:colOff>165100</xdr:colOff>
      <xdr:row>31</xdr:row>
      <xdr:rowOff>170530</xdr:rowOff>
    </xdr:to>
    <xdr:sp macro="" textlink="">
      <xdr:nvSpPr>
        <xdr:cNvPr id="88" name="楕円 87"/>
        <xdr:cNvSpPr/>
      </xdr:nvSpPr>
      <xdr:spPr>
        <a:xfrm>
          <a:off x="1968500" y="53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15607</xdr:rowOff>
    </xdr:from>
    <xdr:ext cx="599010" cy="259045"/>
    <xdr:sp macro="" textlink="">
      <xdr:nvSpPr>
        <xdr:cNvPr id="89" name="テキスト ボックス 88"/>
        <xdr:cNvSpPr txBox="1"/>
      </xdr:nvSpPr>
      <xdr:spPr>
        <a:xfrm>
          <a:off x="1719795" y="515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17071</xdr:rowOff>
    </xdr:from>
    <xdr:to>
      <xdr:col>6</xdr:col>
      <xdr:colOff>38100</xdr:colOff>
      <xdr:row>31</xdr:row>
      <xdr:rowOff>118671</xdr:rowOff>
    </xdr:to>
    <xdr:sp macro="" textlink="">
      <xdr:nvSpPr>
        <xdr:cNvPr id="90" name="楕円 89"/>
        <xdr:cNvSpPr/>
      </xdr:nvSpPr>
      <xdr:spPr>
        <a:xfrm>
          <a:off x="1079500" y="53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135198</xdr:rowOff>
    </xdr:from>
    <xdr:ext cx="599010" cy="259045"/>
    <xdr:sp macro="" textlink="">
      <xdr:nvSpPr>
        <xdr:cNvPr id="91" name="テキスト ボックス 90"/>
        <xdr:cNvSpPr txBox="1"/>
      </xdr:nvSpPr>
      <xdr:spPr>
        <a:xfrm>
          <a:off x="830795" y="510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65977</xdr:rowOff>
    </xdr:from>
    <xdr:to>
      <xdr:col>24</xdr:col>
      <xdr:colOff>63500</xdr:colOff>
      <xdr:row>54</xdr:row>
      <xdr:rowOff>85179</xdr:rowOff>
    </xdr:to>
    <xdr:cxnSp macro="">
      <xdr:nvCxnSpPr>
        <xdr:cNvPr id="121" name="直線コネクタ 120"/>
        <xdr:cNvCxnSpPr/>
      </xdr:nvCxnSpPr>
      <xdr:spPr>
        <a:xfrm>
          <a:off x="3797300" y="932427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65977</xdr:rowOff>
    </xdr:from>
    <xdr:to>
      <xdr:col>19</xdr:col>
      <xdr:colOff>177800</xdr:colOff>
      <xdr:row>54</xdr:row>
      <xdr:rowOff>112967</xdr:rowOff>
    </xdr:to>
    <xdr:cxnSp macro="">
      <xdr:nvCxnSpPr>
        <xdr:cNvPr id="124" name="直線コネクタ 123"/>
        <xdr:cNvCxnSpPr/>
      </xdr:nvCxnSpPr>
      <xdr:spPr>
        <a:xfrm flipV="1">
          <a:off x="2908300" y="9324277"/>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112967</xdr:rowOff>
    </xdr:from>
    <xdr:to>
      <xdr:col>15</xdr:col>
      <xdr:colOff>50800</xdr:colOff>
      <xdr:row>55</xdr:row>
      <xdr:rowOff>23101</xdr:rowOff>
    </xdr:to>
    <xdr:cxnSp macro="">
      <xdr:nvCxnSpPr>
        <xdr:cNvPr id="127" name="直線コネクタ 126"/>
        <xdr:cNvCxnSpPr/>
      </xdr:nvCxnSpPr>
      <xdr:spPr>
        <a:xfrm flipV="1">
          <a:off x="2019300" y="9371267"/>
          <a:ext cx="889000" cy="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8" name="フローチャート: 判断 127"/>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9" name="テキスト ボックス 128"/>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153975</xdr:rowOff>
    </xdr:from>
    <xdr:to>
      <xdr:col>10</xdr:col>
      <xdr:colOff>114300</xdr:colOff>
      <xdr:row>55</xdr:row>
      <xdr:rowOff>23101</xdr:rowOff>
    </xdr:to>
    <xdr:cxnSp macro="">
      <xdr:nvCxnSpPr>
        <xdr:cNvPr id="130" name="直線コネクタ 129"/>
        <xdr:cNvCxnSpPr/>
      </xdr:nvCxnSpPr>
      <xdr:spPr>
        <a:xfrm>
          <a:off x="1130300" y="9412275"/>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31" name="フローチャート: 判断 130"/>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2" name="テキスト ボックス 131"/>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3" name="フローチャート: 判断 132"/>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4" name="テキスト ボックス 133"/>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34379</xdr:rowOff>
    </xdr:from>
    <xdr:to>
      <xdr:col>24</xdr:col>
      <xdr:colOff>114300</xdr:colOff>
      <xdr:row>54</xdr:row>
      <xdr:rowOff>135979</xdr:rowOff>
    </xdr:to>
    <xdr:sp macro="" textlink="">
      <xdr:nvSpPr>
        <xdr:cNvPr id="140" name="楕円 139"/>
        <xdr:cNvSpPr/>
      </xdr:nvSpPr>
      <xdr:spPr>
        <a:xfrm>
          <a:off x="4584700" y="92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57256</xdr:rowOff>
    </xdr:from>
    <xdr:ext cx="534377" cy="259045"/>
    <xdr:sp macro="" textlink="">
      <xdr:nvSpPr>
        <xdr:cNvPr id="141" name="物件費該当値テキスト"/>
        <xdr:cNvSpPr txBox="1"/>
      </xdr:nvSpPr>
      <xdr:spPr>
        <a:xfrm>
          <a:off x="4686300" y="91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15177</xdr:rowOff>
    </xdr:from>
    <xdr:to>
      <xdr:col>20</xdr:col>
      <xdr:colOff>38100</xdr:colOff>
      <xdr:row>54</xdr:row>
      <xdr:rowOff>116777</xdr:rowOff>
    </xdr:to>
    <xdr:sp macro="" textlink="">
      <xdr:nvSpPr>
        <xdr:cNvPr id="142" name="楕円 141"/>
        <xdr:cNvSpPr/>
      </xdr:nvSpPr>
      <xdr:spPr>
        <a:xfrm>
          <a:off x="3746500" y="92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133304</xdr:rowOff>
    </xdr:from>
    <xdr:ext cx="534377" cy="259045"/>
    <xdr:sp macro="" textlink="">
      <xdr:nvSpPr>
        <xdr:cNvPr id="143" name="テキスト ボックス 142"/>
        <xdr:cNvSpPr txBox="1"/>
      </xdr:nvSpPr>
      <xdr:spPr>
        <a:xfrm>
          <a:off x="3530111" y="904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62167</xdr:rowOff>
    </xdr:from>
    <xdr:to>
      <xdr:col>15</xdr:col>
      <xdr:colOff>101600</xdr:colOff>
      <xdr:row>54</xdr:row>
      <xdr:rowOff>163767</xdr:rowOff>
    </xdr:to>
    <xdr:sp macro="" textlink="">
      <xdr:nvSpPr>
        <xdr:cNvPr id="144" name="楕円 143"/>
        <xdr:cNvSpPr/>
      </xdr:nvSpPr>
      <xdr:spPr>
        <a:xfrm>
          <a:off x="2857500" y="93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8844</xdr:rowOff>
    </xdr:from>
    <xdr:ext cx="534377" cy="259045"/>
    <xdr:sp macro="" textlink="">
      <xdr:nvSpPr>
        <xdr:cNvPr id="145" name="テキスト ボックス 144"/>
        <xdr:cNvSpPr txBox="1"/>
      </xdr:nvSpPr>
      <xdr:spPr>
        <a:xfrm>
          <a:off x="2641111" y="90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143751</xdr:rowOff>
    </xdr:from>
    <xdr:to>
      <xdr:col>10</xdr:col>
      <xdr:colOff>165100</xdr:colOff>
      <xdr:row>55</xdr:row>
      <xdr:rowOff>73901</xdr:rowOff>
    </xdr:to>
    <xdr:sp macro="" textlink="">
      <xdr:nvSpPr>
        <xdr:cNvPr id="146" name="楕円 145"/>
        <xdr:cNvSpPr/>
      </xdr:nvSpPr>
      <xdr:spPr>
        <a:xfrm>
          <a:off x="1968500" y="94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90428</xdr:rowOff>
    </xdr:from>
    <xdr:ext cx="534377" cy="259045"/>
    <xdr:sp macro="" textlink="">
      <xdr:nvSpPr>
        <xdr:cNvPr id="147" name="テキスト ボックス 146"/>
        <xdr:cNvSpPr txBox="1"/>
      </xdr:nvSpPr>
      <xdr:spPr>
        <a:xfrm>
          <a:off x="1752111" y="91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103175</xdr:rowOff>
    </xdr:from>
    <xdr:to>
      <xdr:col>6</xdr:col>
      <xdr:colOff>38100</xdr:colOff>
      <xdr:row>55</xdr:row>
      <xdr:rowOff>33325</xdr:rowOff>
    </xdr:to>
    <xdr:sp macro="" textlink="">
      <xdr:nvSpPr>
        <xdr:cNvPr id="148" name="楕円 147"/>
        <xdr:cNvSpPr/>
      </xdr:nvSpPr>
      <xdr:spPr>
        <a:xfrm>
          <a:off x="1079500" y="93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49852</xdr:rowOff>
    </xdr:from>
    <xdr:ext cx="534377" cy="259045"/>
    <xdr:sp macro="" textlink="">
      <xdr:nvSpPr>
        <xdr:cNvPr id="149" name="テキスト ボックス 148"/>
        <xdr:cNvSpPr txBox="1"/>
      </xdr:nvSpPr>
      <xdr:spPr>
        <a:xfrm>
          <a:off x="863111" y="91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127242</xdr:rowOff>
    </xdr:from>
    <xdr:to>
      <xdr:col>24</xdr:col>
      <xdr:colOff>63500</xdr:colOff>
      <xdr:row>77</xdr:row>
      <xdr:rowOff>132110</xdr:rowOff>
    </xdr:to>
    <xdr:cxnSp macro="">
      <xdr:nvCxnSpPr>
        <xdr:cNvPr id="176" name="直線コネクタ 175"/>
        <xdr:cNvCxnSpPr/>
      </xdr:nvCxnSpPr>
      <xdr:spPr>
        <a:xfrm flipV="1">
          <a:off x="3797300" y="13328892"/>
          <a:ext cx="8382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132110</xdr:rowOff>
    </xdr:from>
    <xdr:to>
      <xdr:col>19</xdr:col>
      <xdr:colOff>177800</xdr:colOff>
      <xdr:row>78</xdr:row>
      <xdr:rowOff>1099</xdr:rowOff>
    </xdr:to>
    <xdr:cxnSp macro="">
      <xdr:nvCxnSpPr>
        <xdr:cNvPr id="179" name="直線コネクタ 178"/>
        <xdr:cNvCxnSpPr/>
      </xdr:nvCxnSpPr>
      <xdr:spPr>
        <a:xfrm flipV="1">
          <a:off x="2908300" y="13333760"/>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xdr:rowOff>
    </xdr:from>
    <xdr:to>
      <xdr:col>15</xdr:col>
      <xdr:colOff>50800</xdr:colOff>
      <xdr:row>78</xdr:row>
      <xdr:rowOff>16142</xdr:rowOff>
    </xdr:to>
    <xdr:cxnSp macro="">
      <xdr:nvCxnSpPr>
        <xdr:cNvPr id="182" name="直線コネクタ 181"/>
        <xdr:cNvCxnSpPr/>
      </xdr:nvCxnSpPr>
      <xdr:spPr>
        <a:xfrm flipV="1">
          <a:off x="2019300" y="13374199"/>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121887</xdr:rowOff>
    </xdr:from>
    <xdr:to>
      <xdr:col>15</xdr:col>
      <xdr:colOff>101600</xdr:colOff>
      <xdr:row>78</xdr:row>
      <xdr:rowOff>52037</xdr:rowOff>
    </xdr:to>
    <xdr:sp macro="" textlink="">
      <xdr:nvSpPr>
        <xdr:cNvPr id="183" name="フローチャート: 判断 182"/>
        <xdr:cNvSpPr/>
      </xdr:nvSpPr>
      <xdr:spPr>
        <a:xfrm>
          <a:off x="2857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43164</xdr:rowOff>
    </xdr:from>
    <xdr:ext cx="469744" cy="259045"/>
    <xdr:sp macro="" textlink="">
      <xdr:nvSpPr>
        <xdr:cNvPr id="184" name="テキスト ボックス 183"/>
        <xdr:cNvSpPr txBox="1"/>
      </xdr:nvSpPr>
      <xdr:spPr>
        <a:xfrm>
          <a:off x="2673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16142</xdr:rowOff>
    </xdr:from>
    <xdr:to>
      <xdr:col>10</xdr:col>
      <xdr:colOff>114300</xdr:colOff>
      <xdr:row>78</xdr:row>
      <xdr:rowOff>21286</xdr:rowOff>
    </xdr:to>
    <xdr:cxnSp macro="">
      <xdr:nvCxnSpPr>
        <xdr:cNvPr id="185" name="直線コネクタ 184"/>
        <xdr:cNvCxnSpPr/>
      </xdr:nvCxnSpPr>
      <xdr:spPr>
        <a:xfrm flipV="1">
          <a:off x="1130300" y="1338924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6" name="フローチャート: 判断 185"/>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7" name="テキスト ボックス 186"/>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8" name="フローチャート: 判断 187"/>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9" name="テキスト ボックス 188"/>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76442</xdr:rowOff>
    </xdr:from>
    <xdr:to>
      <xdr:col>24</xdr:col>
      <xdr:colOff>114300</xdr:colOff>
      <xdr:row>78</xdr:row>
      <xdr:rowOff>6592</xdr:rowOff>
    </xdr:to>
    <xdr:sp macro="" textlink="">
      <xdr:nvSpPr>
        <xdr:cNvPr id="195" name="楕円 194"/>
        <xdr:cNvSpPr/>
      </xdr:nvSpPr>
      <xdr:spPr>
        <a:xfrm>
          <a:off x="45847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54869</xdr:rowOff>
    </xdr:from>
    <xdr:ext cx="469744" cy="259045"/>
    <xdr:sp macro="" textlink="">
      <xdr:nvSpPr>
        <xdr:cNvPr id="196" name="維持補修費該当値テキスト"/>
        <xdr:cNvSpPr txBox="1"/>
      </xdr:nvSpPr>
      <xdr:spPr>
        <a:xfrm>
          <a:off x="4686300" y="132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81310</xdr:rowOff>
    </xdr:from>
    <xdr:to>
      <xdr:col>20</xdr:col>
      <xdr:colOff>38100</xdr:colOff>
      <xdr:row>78</xdr:row>
      <xdr:rowOff>11460</xdr:rowOff>
    </xdr:to>
    <xdr:sp macro="" textlink="">
      <xdr:nvSpPr>
        <xdr:cNvPr id="197" name="楕円 196"/>
        <xdr:cNvSpPr/>
      </xdr:nvSpPr>
      <xdr:spPr>
        <a:xfrm>
          <a:off x="3746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27987</xdr:rowOff>
    </xdr:from>
    <xdr:ext cx="469744" cy="259045"/>
    <xdr:sp macro="" textlink="">
      <xdr:nvSpPr>
        <xdr:cNvPr id="198" name="テキスト ボックス 197"/>
        <xdr:cNvSpPr txBox="1"/>
      </xdr:nvSpPr>
      <xdr:spPr>
        <a:xfrm>
          <a:off x="3562428" y="130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121749</xdr:rowOff>
    </xdr:from>
    <xdr:to>
      <xdr:col>15</xdr:col>
      <xdr:colOff>101600</xdr:colOff>
      <xdr:row>78</xdr:row>
      <xdr:rowOff>51899</xdr:rowOff>
    </xdr:to>
    <xdr:sp macro="" textlink="">
      <xdr:nvSpPr>
        <xdr:cNvPr id="199" name="楕円 198"/>
        <xdr:cNvSpPr/>
      </xdr:nvSpPr>
      <xdr:spPr>
        <a:xfrm>
          <a:off x="2857500" y="133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68426</xdr:rowOff>
    </xdr:from>
    <xdr:ext cx="469744" cy="259045"/>
    <xdr:sp macro="" textlink="">
      <xdr:nvSpPr>
        <xdr:cNvPr id="200" name="テキスト ボックス 199"/>
        <xdr:cNvSpPr txBox="1"/>
      </xdr:nvSpPr>
      <xdr:spPr>
        <a:xfrm>
          <a:off x="2673428" y="1309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136792</xdr:rowOff>
    </xdr:from>
    <xdr:to>
      <xdr:col>10</xdr:col>
      <xdr:colOff>165100</xdr:colOff>
      <xdr:row>78</xdr:row>
      <xdr:rowOff>66942</xdr:rowOff>
    </xdr:to>
    <xdr:sp macro="" textlink="">
      <xdr:nvSpPr>
        <xdr:cNvPr id="201" name="楕円 200"/>
        <xdr:cNvSpPr/>
      </xdr:nvSpPr>
      <xdr:spPr>
        <a:xfrm>
          <a:off x="1968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58069</xdr:rowOff>
    </xdr:from>
    <xdr:ext cx="469744" cy="259045"/>
    <xdr:sp macro="" textlink="">
      <xdr:nvSpPr>
        <xdr:cNvPr id="202" name="テキスト ボックス 201"/>
        <xdr:cNvSpPr txBox="1"/>
      </xdr:nvSpPr>
      <xdr:spPr>
        <a:xfrm>
          <a:off x="1784428" y="1343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141936</xdr:rowOff>
    </xdr:from>
    <xdr:to>
      <xdr:col>6</xdr:col>
      <xdr:colOff>38100</xdr:colOff>
      <xdr:row>78</xdr:row>
      <xdr:rowOff>72086</xdr:rowOff>
    </xdr:to>
    <xdr:sp macro="" textlink="">
      <xdr:nvSpPr>
        <xdr:cNvPr id="203" name="楕円 202"/>
        <xdr:cNvSpPr/>
      </xdr:nvSpPr>
      <xdr:spPr>
        <a:xfrm>
          <a:off x="1079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63213</xdr:rowOff>
    </xdr:from>
    <xdr:ext cx="469744" cy="259045"/>
    <xdr:sp macro="" textlink="">
      <xdr:nvSpPr>
        <xdr:cNvPr id="204" name="テキスト ボックス 203"/>
        <xdr:cNvSpPr txBox="1"/>
      </xdr:nvSpPr>
      <xdr:spPr>
        <a:xfrm>
          <a:off x="895428" y="13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118996</xdr:rowOff>
    </xdr:from>
    <xdr:to>
      <xdr:col>24</xdr:col>
      <xdr:colOff>63500</xdr:colOff>
      <xdr:row>97</xdr:row>
      <xdr:rowOff>127910</xdr:rowOff>
    </xdr:to>
    <xdr:cxnSp macro="">
      <xdr:nvCxnSpPr>
        <xdr:cNvPr id="236" name="直線コネクタ 235"/>
        <xdr:cNvCxnSpPr/>
      </xdr:nvCxnSpPr>
      <xdr:spPr>
        <a:xfrm>
          <a:off x="3797300" y="16749646"/>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118996</xdr:rowOff>
    </xdr:from>
    <xdr:to>
      <xdr:col>19</xdr:col>
      <xdr:colOff>177800</xdr:colOff>
      <xdr:row>98</xdr:row>
      <xdr:rowOff>29564</xdr:rowOff>
    </xdr:to>
    <xdr:cxnSp macro="">
      <xdr:nvCxnSpPr>
        <xdr:cNvPr id="239" name="直線コネクタ 238"/>
        <xdr:cNvCxnSpPr/>
      </xdr:nvCxnSpPr>
      <xdr:spPr>
        <a:xfrm flipV="1">
          <a:off x="2908300" y="16749646"/>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169515</xdr:rowOff>
    </xdr:from>
    <xdr:to>
      <xdr:col>15</xdr:col>
      <xdr:colOff>50800</xdr:colOff>
      <xdr:row>98</xdr:row>
      <xdr:rowOff>29564</xdr:rowOff>
    </xdr:to>
    <xdr:cxnSp macro="">
      <xdr:nvCxnSpPr>
        <xdr:cNvPr id="242" name="直線コネクタ 241"/>
        <xdr:cNvCxnSpPr/>
      </xdr:nvCxnSpPr>
      <xdr:spPr>
        <a:xfrm>
          <a:off x="2019300" y="16800165"/>
          <a:ext cx="8890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53141</xdr:rowOff>
    </xdr:from>
    <xdr:to>
      <xdr:col>15</xdr:col>
      <xdr:colOff>101600</xdr:colOff>
      <xdr:row>96</xdr:row>
      <xdr:rowOff>154741</xdr:rowOff>
    </xdr:to>
    <xdr:sp macro="" textlink="">
      <xdr:nvSpPr>
        <xdr:cNvPr id="243" name="フローチャート: 判断 242"/>
        <xdr:cNvSpPr/>
      </xdr:nvSpPr>
      <xdr:spPr>
        <a:xfrm>
          <a:off x="2857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171268</xdr:rowOff>
    </xdr:from>
    <xdr:ext cx="534377" cy="259045"/>
    <xdr:sp macro="" textlink="">
      <xdr:nvSpPr>
        <xdr:cNvPr id="244" name="テキスト ボックス 243"/>
        <xdr:cNvSpPr txBox="1"/>
      </xdr:nvSpPr>
      <xdr:spPr>
        <a:xfrm>
          <a:off x="2641111" y="162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169515</xdr:rowOff>
    </xdr:from>
    <xdr:to>
      <xdr:col>10</xdr:col>
      <xdr:colOff>114300</xdr:colOff>
      <xdr:row>99</xdr:row>
      <xdr:rowOff>61503</xdr:rowOff>
    </xdr:to>
    <xdr:cxnSp macro="">
      <xdr:nvCxnSpPr>
        <xdr:cNvPr id="245" name="直線コネクタ 244"/>
        <xdr:cNvCxnSpPr/>
      </xdr:nvCxnSpPr>
      <xdr:spPr>
        <a:xfrm flipV="1">
          <a:off x="1130300" y="16800165"/>
          <a:ext cx="889000" cy="2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140416</xdr:rowOff>
    </xdr:from>
    <xdr:to>
      <xdr:col>10</xdr:col>
      <xdr:colOff>165100</xdr:colOff>
      <xdr:row>97</xdr:row>
      <xdr:rowOff>70566</xdr:rowOff>
    </xdr:to>
    <xdr:sp macro="" textlink="">
      <xdr:nvSpPr>
        <xdr:cNvPr id="246" name="フローチャート: 判断 245"/>
        <xdr:cNvSpPr/>
      </xdr:nvSpPr>
      <xdr:spPr>
        <a:xfrm>
          <a:off x="1968500" y="1659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87093</xdr:rowOff>
    </xdr:from>
    <xdr:ext cx="534377" cy="259045"/>
    <xdr:sp macro="" textlink="">
      <xdr:nvSpPr>
        <xdr:cNvPr id="247" name="テキスト ボックス 246"/>
        <xdr:cNvSpPr txBox="1"/>
      </xdr:nvSpPr>
      <xdr:spPr>
        <a:xfrm>
          <a:off x="1752111" y="163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67819</xdr:rowOff>
    </xdr:from>
    <xdr:to>
      <xdr:col>6</xdr:col>
      <xdr:colOff>38100</xdr:colOff>
      <xdr:row>97</xdr:row>
      <xdr:rowOff>169419</xdr:rowOff>
    </xdr:to>
    <xdr:sp macro="" textlink="">
      <xdr:nvSpPr>
        <xdr:cNvPr id="248" name="フローチャート: 判断 247"/>
        <xdr:cNvSpPr/>
      </xdr:nvSpPr>
      <xdr:spPr>
        <a:xfrm>
          <a:off x="1079500" y="1669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14496</xdr:rowOff>
    </xdr:from>
    <xdr:ext cx="534377" cy="259045"/>
    <xdr:sp macro="" textlink="">
      <xdr:nvSpPr>
        <xdr:cNvPr id="249" name="テキスト ボックス 248"/>
        <xdr:cNvSpPr txBox="1"/>
      </xdr:nvSpPr>
      <xdr:spPr>
        <a:xfrm>
          <a:off x="863111" y="164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77110</xdr:rowOff>
    </xdr:from>
    <xdr:to>
      <xdr:col>24</xdr:col>
      <xdr:colOff>114300</xdr:colOff>
      <xdr:row>98</xdr:row>
      <xdr:rowOff>7260</xdr:rowOff>
    </xdr:to>
    <xdr:sp macro="" textlink="">
      <xdr:nvSpPr>
        <xdr:cNvPr id="255" name="楕円 254"/>
        <xdr:cNvSpPr/>
      </xdr:nvSpPr>
      <xdr:spPr>
        <a:xfrm>
          <a:off x="4584700" y="167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55537</xdr:rowOff>
    </xdr:from>
    <xdr:ext cx="534377" cy="259045"/>
    <xdr:sp macro="" textlink="">
      <xdr:nvSpPr>
        <xdr:cNvPr id="256" name="扶助費該当値テキスト"/>
        <xdr:cNvSpPr txBox="1"/>
      </xdr:nvSpPr>
      <xdr:spPr>
        <a:xfrm>
          <a:off x="4686300" y="166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68196</xdr:rowOff>
    </xdr:from>
    <xdr:to>
      <xdr:col>20</xdr:col>
      <xdr:colOff>38100</xdr:colOff>
      <xdr:row>97</xdr:row>
      <xdr:rowOff>169796</xdr:rowOff>
    </xdr:to>
    <xdr:sp macro="" textlink="">
      <xdr:nvSpPr>
        <xdr:cNvPr id="257" name="楕円 256"/>
        <xdr:cNvSpPr/>
      </xdr:nvSpPr>
      <xdr:spPr>
        <a:xfrm>
          <a:off x="3746500" y="166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160923</xdr:rowOff>
    </xdr:from>
    <xdr:ext cx="534377" cy="259045"/>
    <xdr:sp macro="" textlink="">
      <xdr:nvSpPr>
        <xdr:cNvPr id="258" name="テキスト ボックス 257"/>
        <xdr:cNvSpPr txBox="1"/>
      </xdr:nvSpPr>
      <xdr:spPr>
        <a:xfrm>
          <a:off x="3530111" y="167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150214</xdr:rowOff>
    </xdr:from>
    <xdr:to>
      <xdr:col>15</xdr:col>
      <xdr:colOff>101600</xdr:colOff>
      <xdr:row>98</xdr:row>
      <xdr:rowOff>80364</xdr:rowOff>
    </xdr:to>
    <xdr:sp macro="" textlink="">
      <xdr:nvSpPr>
        <xdr:cNvPr id="259" name="楕円 258"/>
        <xdr:cNvSpPr/>
      </xdr:nvSpPr>
      <xdr:spPr>
        <a:xfrm>
          <a:off x="2857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71491</xdr:rowOff>
    </xdr:from>
    <xdr:ext cx="534377" cy="259045"/>
    <xdr:sp macro="" textlink="">
      <xdr:nvSpPr>
        <xdr:cNvPr id="260" name="テキスト ボックス 259"/>
        <xdr:cNvSpPr txBox="1"/>
      </xdr:nvSpPr>
      <xdr:spPr>
        <a:xfrm>
          <a:off x="2641111" y="168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118715</xdr:rowOff>
    </xdr:from>
    <xdr:to>
      <xdr:col>10</xdr:col>
      <xdr:colOff>165100</xdr:colOff>
      <xdr:row>98</xdr:row>
      <xdr:rowOff>48865</xdr:rowOff>
    </xdr:to>
    <xdr:sp macro="" textlink="">
      <xdr:nvSpPr>
        <xdr:cNvPr id="261" name="楕円 260"/>
        <xdr:cNvSpPr/>
      </xdr:nvSpPr>
      <xdr:spPr>
        <a:xfrm>
          <a:off x="1968500" y="167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39992</xdr:rowOff>
    </xdr:from>
    <xdr:ext cx="534377" cy="259045"/>
    <xdr:sp macro="" textlink="">
      <xdr:nvSpPr>
        <xdr:cNvPr id="262" name="テキスト ボックス 261"/>
        <xdr:cNvSpPr txBox="1"/>
      </xdr:nvSpPr>
      <xdr:spPr>
        <a:xfrm>
          <a:off x="1752111" y="168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10703</xdr:rowOff>
    </xdr:from>
    <xdr:to>
      <xdr:col>6</xdr:col>
      <xdr:colOff>38100</xdr:colOff>
      <xdr:row>99</xdr:row>
      <xdr:rowOff>112303</xdr:rowOff>
    </xdr:to>
    <xdr:sp macro="" textlink="">
      <xdr:nvSpPr>
        <xdr:cNvPr id="263" name="楕円 262"/>
        <xdr:cNvSpPr/>
      </xdr:nvSpPr>
      <xdr:spPr>
        <a:xfrm>
          <a:off x="1079500" y="169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103430</xdr:rowOff>
    </xdr:from>
    <xdr:ext cx="534377" cy="259045"/>
    <xdr:sp macro="" textlink="">
      <xdr:nvSpPr>
        <xdr:cNvPr id="264" name="テキスト ボックス 263"/>
        <xdr:cNvSpPr txBox="1"/>
      </xdr:nvSpPr>
      <xdr:spPr>
        <a:xfrm>
          <a:off x="863111" y="170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137430</xdr:rowOff>
    </xdr:from>
    <xdr:to>
      <xdr:col>55</xdr:col>
      <xdr:colOff>0</xdr:colOff>
      <xdr:row>31</xdr:row>
      <xdr:rowOff>56294</xdr:rowOff>
    </xdr:to>
    <xdr:cxnSp macro="">
      <xdr:nvCxnSpPr>
        <xdr:cNvPr id="296" name="直線コネクタ 295"/>
        <xdr:cNvCxnSpPr/>
      </xdr:nvCxnSpPr>
      <xdr:spPr>
        <a:xfrm>
          <a:off x="9639300" y="5280930"/>
          <a:ext cx="8382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7"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8174</xdr:rowOff>
    </xdr:from>
    <xdr:to>
      <xdr:col>50</xdr:col>
      <xdr:colOff>114300</xdr:colOff>
      <xdr:row>30</xdr:row>
      <xdr:rowOff>137430</xdr:rowOff>
    </xdr:to>
    <xdr:cxnSp macro="">
      <xdr:nvCxnSpPr>
        <xdr:cNvPr id="299" name="直線コネクタ 298"/>
        <xdr:cNvCxnSpPr/>
      </xdr:nvCxnSpPr>
      <xdr:spPr>
        <a:xfrm>
          <a:off x="8750300" y="5151674"/>
          <a:ext cx="889000" cy="1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8174</xdr:rowOff>
    </xdr:from>
    <xdr:to>
      <xdr:col>45</xdr:col>
      <xdr:colOff>177800</xdr:colOff>
      <xdr:row>31</xdr:row>
      <xdr:rowOff>13986</xdr:rowOff>
    </xdr:to>
    <xdr:cxnSp macro="">
      <xdr:nvCxnSpPr>
        <xdr:cNvPr id="302" name="直線コネクタ 301"/>
        <xdr:cNvCxnSpPr/>
      </xdr:nvCxnSpPr>
      <xdr:spPr>
        <a:xfrm flipV="1">
          <a:off x="7861300" y="5151674"/>
          <a:ext cx="889000" cy="17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18769</xdr:rowOff>
    </xdr:from>
    <xdr:to>
      <xdr:col>46</xdr:col>
      <xdr:colOff>38100</xdr:colOff>
      <xdr:row>35</xdr:row>
      <xdr:rowOff>120369</xdr:rowOff>
    </xdr:to>
    <xdr:sp macro="" textlink="">
      <xdr:nvSpPr>
        <xdr:cNvPr id="303" name="フローチャート: 判断 302"/>
        <xdr:cNvSpPr/>
      </xdr:nvSpPr>
      <xdr:spPr>
        <a:xfrm>
          <a:off x="8699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111496</xdr:rowOff>
    </xdr:from>
    <xdr:ext cx="534377" cy="259045"/>
    <xdr:sp macro="" textlink="">
      <xdr:nvSpPr>
        <xdr:cNvPr id="304" name="テキスト ボックス 303"/>
        <xdr:cNvSpPr txBox="1"/>
      </xdr:nvSpPr>
      <xdr:spPr>
        <a:xfrm>
          <a:off x="8483111" y="61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160568</xdr:rowOff>
    </xdr:from>
    <xdr:to>
      <xdr:col>41</xdr:col>
      <xdr:colOff>50800</xdr:colOff>
      <xdr:row>31</xdr:row>
      <xdr:rowOff>13986</xdr:rowOff>
    </xdr:to>
    <xdr:cxnSp macro="">
      <xdr:nvCxnSpPr>
        <xdr:cNvPr id="305" name="直線コネクタ 304"/>
        <xdr:cNvCxnSpPr/>
      </xdr:nvCxnSpPr>
      <xdr:spPr>
        <a:xfrm>
          <a:off x="6972300" y="5304068"/>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84246</xdr:rowOff>
    </xdr:from>
    <xdr:to>
      <xdr:col>41</xdr:col>
      <xdr:colOff>101600</xdr:colOff>
      <xdr:row>36</xdr:row>
      <xdr:rowOff>14396</xdr:rowOff>
    </xdr:to>
    <xdr:sp macro="" textlink="">
      <xdr:nvSpPr>
        <xdr:cNvPr id="306" name="フローチャート: 判断 305"/>
        <xdr:cNvSpPr/>
      </xdr:nvSpPr>
      <xdr:spPr>
        <a:xfrm>
          <a:off x="7810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5523</xdr:rowOff>
    </xdr:from>
    <xdr:ext cx="534377" cy="259045"/>
    <xdr:sp macro="" textlink="">
      <xdr:nvSpPr>
        <xdr:cNvPr id="307" name="テキスト ボックス 306"/>
        <xdr:cNvSpPr txBox="1"/>
      </xdr:nvSpPr>
      <xdr:spPr>
        <a:xfrm>
          <a:off x="7594111" y="61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125101</xdr:rowOff>
    </xdr:from>
    <xdr:to>
      <xdr:col>36</xdr:col>
      <xdr:colOff>165100</xdr:colOff>
      <xdr:row>36</xdr:row>
      <xdr:rowOff>55251</xdr:rowOff>
    </xdr:to>
    <xdr:sp macro="" textlink="">
      <xdr:nvSpPr>
        <xdr:cNvPr id="308" name="フローチャート: 判断 307"/>
        <xdr:cNvSpPr/>
      </xdr:nvSpPr>
      <xdr:spPr>
        <a:xfrm>
          <a:off x="6921500" y="612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46378</xdr:rowOff>
    </xdr:from>
    <xdr:ext cx="534377" cy="259045"/>
    <xdr:sp macro="" textlink="">
      <xdr:nvSpPr>
        <xdr:cNvPr id="309" name="テキスト ボックス 308"/>
        <xdr:cNvSpPr txBox="1"/>
      </xdr:nvSpPr>
      <xdr:spPr>
        <a:xfrm>
          <a:off x="6705111" y="62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5494</xdr:rowOff>
    </xdr:from>
    <xdr:to>
      <xdr:col>55</xdr:col>
      <xdr:colOff>50800</xdr:colOff>
      <xdr:row>31</xdr:row>
      <xdr:rowOff>107094</xdr:rowOff>
    </xdr:to>
    <xdr:sp macro="" textlink="">
      <xdr:nvSpPr>
        <xdr:cNvPr id="315" name="楕円 314"/>
        <xdr:cNvSpPr/>
      </xdr:nvSpPr>
      <xdr:spPr>
        <a:xfrm>
          <a:off x="10426700" y="532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91871</xdr:rowOff>
    </xdr:from>
    <xdr:ext cx="599010" cy="259045"/>
    <xdr:sp macro="" textlink="">
      <xdr:nvSpPr>
        <xdr:cNvPr id="316" name="補助費等該当値テキスト"/>
        <xdr:cNvSpPr txBox="1"/>
      </xdr:nvSpPr>
      <xdr:spPr>
        <a:xfrm>
          <a:off x="10528300" y="523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86630</xdr:rowOff>
    </xdr:from>
    <xdr:to>
      <xdr:col>50</xdr:col>
      <xdr:colOff>165100</xdr:colOff>
      <xdr:row>31</xdr:row>
      <xdr:rowOff>16780</xdr:rowOff>
    </xdr:to>
    <xdr:sp macro="" textlink="">
      <xdr:nvSpPr>
        <xdr:cNvPr id="317" name="楕円 316"/>
        <xdr:cNvSpPr/>
      </xdr:nvSpPr>
      <xdr:spPr>
        <a:xfrm>
          <a:off x="9588500" y="52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33307</xdr:rowOff>
    </xdr:from>
    <xdr:ext cx="599010" cy="259045"/>
    <xdr:sp macro="" textlink="">
      <xdr:nvSpPr>
        <xdr:cNvPr id="318" name="テキスト ボックス 317"/>
        <xdr:cNvSpPr txBox="1"/>
      </xdr:nvSpPr>
      <xdr:spPr>
        <a:xfrm>
          <a:off x="9339795" y="500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128824</xdr:rowOff>
    </xdr:from>
    <xdr:to>
      <xdr:col>46</xdr:col>
      <xdr:colOff>38100</xdr:colOff>
      <xdr:row>30</xdr:row>
      <xdr:rowOff>58974</xdr:rowOff>
    </xdr:to>
    <xdr:sp macro="" textlink="">
      <xdr:nvSpPr>
        <xdr:cNvPr id="319" name="楕円 318"/>
        <xdr:cNvSpPr/>
      </xdr:nvSpPr>
      <xdr:spPr>
        <a:xfrm>
          <a:off x="8699500" y="51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75501</xdr:rowOff>
    </xdr:from>
    <xdr:ext cx="599010" cy="259045"/>
    <xdr:sp macro="" textlink="">
      <xdr:nvSpPr>
        <xdr:cNvPr id="320" name="テキスト ボックス 319"/>
        <xdr:cNvSpPr txBox="1"/>
      </xdr:nvSpPr>
      <xdr:spPr>
        <a:xfrm>
          <a:off x="8450795" y="487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134636</xdr:rowOff>
    </xdr:from>
    <xdr:to>
      <xdr:col>41</xdr:col>
      <xdr:colOff>101600</xdr:colOff>
      <xdr:row>31</xdr:row>
      <xdr:rowOff>64786</xdr:rowOff>
    </xdr:to>
    <xdr:sp macro="" textlink="">
      <xdr:nvSpPr>
        <xdr:cNvPr id="321" name="楕円 320"/>
        <xdr:cNvSpPr/>
      </xdr:nvSpPr>
      <xdr:spPr>
        <a:xfrm>
          <a:off x="7810500" y="52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81313</xdr:rowOff>
    </xdr:from>
    <xdr:ext cx="599010" cy="259045"/>
    <xdr:sp macro="" textlink="">
      <xdr:nvSpPr>
        <xdr:cNvPr id="322" name="テキスト ボックス 321"/>
        <xdr:cNvSpPr txBox="1"/>
      </xdr:nvSpPr>
      <xdr:spPr>
        <a:xfrm>
          <a:off x="7561795" y="505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109768</xdr:rowOff>
    </xdr:from>
    <xdr:to>
      <xdr:col>36</xdr:col>
      <xdr:colOff>165100</xdr:colOff>
      <xdr:row>31</xdr:row>
      <xdr:rowOff>39918</xdr:rowOff>
    </xdr:to>
    <xdr:sp macro="" textlink="">
      <xdr:nvSpPr>
        <xdr:cNvPr id="323" name="楕円 322"/>
        <xdr:cNvSpPr/>
      </xdr:nvSpPr>
      <xdr:spPr>
        <a:xfrm>
          <a:off x="6921500" y="52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56445</xdr:rowOff>
    </xdr:from>
    <xdr:ext cx="599010" cy="259045"/>
    <xdr:sp macro="" textlink="">
      <xdr:nvSpPr>
        <xdr:cNvPr id="324" name="テキスト ボックス 323"/>
        <xdr:cNvSpPr txBox="1"/>
      </xdr:nvSpPr>
      <xdr:spPr>
        <a:xfrm>
          <a:off x="6672795" y="502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129065</xdr:rowOff>
    </xdr:from>
    <xdr:to>
      <xdr:col>55</xdr:col>
      <xdr:colOff>0</xdr:colOff>
      <xdr:row>59</xdr:row>
      <xdr:rowOff>1101</xdr:rowOff>
    </xdr:to>
    <xdr:cxnSp macro="">
      <xdr:nvCxnSpPr>
        <xdr:cNvPr id="353" name="直線コネクタ 352"/>
        <xdr:cNvCxnSpPr/>
      </xdr:nvCxnSpPr>
      <xdr:spPr>
        <a:xfrm flipV="1">
          <a:off x="9639300" y="10073165"/>
          <a:ext cx="8382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xdr:rowOff>
    </xdr:from>
    <xdr:to>
      <xdr:col>50</xdr:col>
      <xdr:colOff>114300</xdr:colOff>
      <xdr:row>59</xdr:row>
      <xdr:rowOff>1101</xdr:rowOff>
    </xdr:to>
    <xdr:cxnSp macro="">
      <xdr:nvCxnSpPr>
        <xdr:cNvPr id="356" name="直線コネクタ 355"/>
        <xdr:cNvCxnSpPr/>
      </xdr:nvCxnSpPr>
      <xdr:spPr>
        <a:xfrm>
          <a:off x="8750300" y="10115709"/>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129711</xdr:rowOff>
    </xdr:from>
    <xdr:to>
      <xdr:col>45</xdr:col>
      <xdr:colOff>177800</xdr:colOff>
      <xdr:row>59</xdr:row>
      <xdr:rowOff>159</xdr:rowOff>
    </xdr:to>
    <xdr:cxnSp macro="">
      <xdr:nvCxnSpPr>
        <xdr:cNvPr id="359" name="直線コネクタ 358"/>
        <xdr:cNvCxnSpPr/>
      </xdr:nvCxnSpPr>
      <xdr:spPr>
        <a:xfrm>
          <a:off x="7861300" y="10073811"/>
          <a:ext cx="889000" cy="4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99980</xdr:rowOff>
    </xdr:from>
    <xdr:to>
      <xdr:col>46</xdr:col>
      <xdr:colOff>38100</xdr:colOff>
      <xdr:row>59</xdr:row>
      <xdr:rowOff>30130</xdr:rowOff>
    </xdr:to>
    <xdr:sp macro="" textlink="">
      <xdr:nvSpPr>
        <xdr:cNvPr id="360" name="フローチャート: 判断 359"/>
        <xdr:cNvSpPr/>
      </xdr:nvSpPr>
      <xdr:spPr>
        <a:xfrm>
          <a:off x="8699500" y="100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46657</xdr:rowOff>
    </xdr:from>
    <xdr:ext cx="534377" cy="259045"/>
    <xdr:sp macro="" textlink="">
      <xdr:nvSpPr>
        <xdr:cNvPr id="361" name="テキスト ボックス 360"/>
        <xdr:cNvSpPr txBox="1"/>
      </xdr:nvSpPr>
      <xdr:spPr>
        <a:xfrm>
          <a:off x="8483111" y="98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107263</xdr:rowOff>
    </xdr:from>
    <xdr:to>
      <xdr:col>41</xdr:col>
      <xdr:colOff>50800</xdr:colOff>
      <xdr:row>58</xdr:row>
      <xdr:rowOff>129711</xdr:rowOff>
    </xdr:to>
    <xdr:cxnSp macro="">
      <xdr:nvCxnSpPr>
        <xdr:cNvPr id="362" name="直線コネクタ 361"/>
        <xdr:cNvCxnSpPr/>
      </xdr:nvCxnSpPr>
      <xdr:spPr>
        <a:xfrm>
          <a:off x="6972300" y="10051363"/>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83860</xdr:rowOff>
    </xdr:from>
    <xdr:to>
      <xdr:col>41</xdr:col>
      <xdr:colOff>101600</xdr:colOff>
      <xdr:row>59</xdr:row>
      <xdr:rowOff>14010</xdr:rowOff>
    </xdr:to>
    <xdr:sp macro="" textlink="">
      <xdr:nvSpPr>
        <xdr:cNvPr id="363" name="フローチャート: 判断 362"/>
        <xdr:cNvSpPr/>
      </xdr:nvSpPr>
      <xdr:spPr>
        <a:xfrm>
          <a:off x="7810500" y="100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5137</xdr:rowOff>
    </xdr:from>
    <xdr:ext cx="599010" cy="259045"/>
    <xdr:sp macro="" textlink="">
      <xdr:nvSpPr>
        <xdr:cNvPr id="364" name="テキスト ボックス 363"/>
        <xdr:cNvSpPr txBox="1"/>
      </xdr:nvSpPr>
      <xdr:spPr>
        <a:xfrm>
          <a:off x="7561795" y="1012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95788</xdr:rowOff>
    </xdr:from>
    <xdr:to>
      <xdr:col>36</xdr:col>
      <xdr:colOff>165100</xdr:colOff>
      <xdr:row>59</xdr:row>
      <xdr:rowOff>25938</xdr:rowOff>
    </xdr:to>
    <xdr:sp macro="" textlink="">
      <xdr:nvSpPr>
        <xdr:cNvPr id="365" name="フローチャート: 判断 364"/>
        <xdr:cNvSpPr/>
      </xdr:nvSpPr>
      <xdr:spPr>
        <a:xfrm>
          <a:off x="6921500" y="100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17065</xdr:rowOff>
    </xdr:from>
    <xdr:ext cx="534377" cy="259045"/>
    <xdr:sp macro="" textlink="">
      <xdr:nvSpPr>
        <xdr:cNvPr id="366" name="テキスト ボックス 365"/>
        <xdr:cNvSpPr txBox="1"/>
      </xdr:nvSpPr>
      <xdr:spPr>
        <a:xfrm>
          <a:off x="6705111" y="101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78265</xdr:rowOff>
    </xdr:from>
    <xdr:to>
      <xdr:col>55</xdr:col>
      <xdr:colOff>50800</xdr:colOff>
      <xdr:row>59</xdr:row>
      <xdr:rowOff>8415</xdr:rowOff>
    </xdr:to>
    <xdr:sp macro="" textlink="">
      <xdr:nvSpPr>
        <xdr:cNvPr id="372" name="楕円 371"/>
        <xdr:cNvSpPr/>
      </xdr:nvSpPr>
      <xdr:spPr>
        <a:xfrm>
          <a:off x="10426700" y="100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37642</xdr:rowOff>
    </xdr:from>
    <xdr:ext cx="599010" cy="259045"/>
    <xdr:sp macro="" textlink="">
      <xdr:nvSpPr>
        <xdr:cNvPr id="373" name="普通建設事業費該当値テキスト"/>
        <xdr:cNvSpPr txBox="1"/>
      </xdr:nvSpPr>
      <xdr:spPr>
        <a:xfrm>
          <a:off x="10528300" y="981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121751</xdr:rowOff>
    </xdr:from>
    <xdr:to>
      <xdr:col>50</xdr:col>
      <xdr:colOff>165100</xdr:colOff>
      <xdr:row>59</xdr:row>
      <xdr:rowOff>51901</xdr:rowOff>
    </xdr:to>
    <xdr:sp macro="" textlink="">
      <xdr:nvSpPr>
        <xdr:cNvPr id="374" name="楕円 373"/>
        <xdr:cNvSpPr/>
      </xdr:nvSpPr>
      <xdr:spPr>
        <a:xfrm>
          <a:off x="9588500" y="100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43028</xdr:rowOff>
    </xdr:from>
    <xdr:ext cx="534377" cy="259045"/>
    <xdr:sp macro="" textlink="">
      <xdr:nvSpPr>
        <xdr:cNvPr id="375" name="テキスト ボックス 374"/>
        <xdr:cNvSpPr txBox="1"/>
      </xdr:nvSpPr>
      <xdr:spPr>
        <a:xfrm>
          <a:off x="9372111" y="101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120809</xdr:rowOff>
    </xdr:from>
    <xdr:to>
      <xdr:col>46</xdr:col>
      <xdr:colOff>38100</xdr:colOff>
      <xdr:row>59</xdr:row>
      <xdr:rowOff>50959</xdr:rowOff>
    </xdr:to>
    <xdr:sp macro="" textlink="">
      <xdr:nvSpPr>
        <xdr:cNvPr id="376" name="楕円 375"/>
        <xdr:cNvSpPr/>
      </xdr:nvSpPr>
      <xdr:spPr>
        <a:xfrm>
          <a:off x="8699500" y="100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42086</xdr:rowOff>
    </xdr:from>
    <xdr:ext cx="534377" cy="259045"/>
    <xdr:sp macro="" textlink="">
      <xdr:nvSpPr>
        <xdr:cNvPr id="377" name="テキスト ボックス 376"/>
        <xdr:cNvSpPr txBox="1"/>
      </xdr:nvSpPr>
      <xdr:spPr>
        <a:xfrm>
          <a:off x="8483111" y="101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78911</xdr:rowOff>
    </xdr:from>
    <xdr:to>
      <xdr:col>41</xdr:col>
      <xdr:colOff>101600</xdr:colOff>
      <xdr:row>59</xdr:row>
      <xdr:rowOff>9061</xdr:rowOff>
    </xdr:to>
    <xdr:sp macro="" textlink="">
      <xdr:nvSpPr>
        <xdr:cNvPr id="378" name="楕円 377"/>
        <xdr:cNvSpPr/>
      </xdr:nvSpPr>
      <xdr:spPr>
        <a:xfrm>
          <a:off x="7810500" y="10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25588</xdr:rowOff>
    </xdr:from>
    <xdr:ext cx="599010" cy="259045"/>
    <xdr:sp macro="" textlink="">
      <xdr:nvSpPr>
        <xdr:cNvPr id="379" name="テキスト ボックス 378"/>
        <xdr:cNvSpPr txBox="1"/>
      </xdr:nvSpPr>
      <xdr:spPr>
        <a:xfrm>
          <a:off x="7561795" y="979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56463</xdr:rowOff>
    </xdr:from>
    <xdr:to>
      <xdr:col>36</xdr:col>
      <xdr:colOff>165100</xdr:colOff>
      <xdr:row>58</xdr:row>
      <xdr:rowOff>158063</xdr:rowOff>
    </xdr:to>
    <xdr:sp macro="" textlink="">
      <xdr:nvSpPr>
        <xdr:cNvPr id="380" name="楕円 379"/>
        <xdr:cNvSpPr/>
      </xdr:nvSpPr>
      <xdr:spPr>
        <a:xfrm>
          <a:off x="6921500" y="100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3140</xdr:rowOff>
    </xdr:from>
    <xdr:ext cx="599010" cy="259045"/>
    <xdr:sp macro="" textlink="">
      <xdr:nvSpPr>
        <xdr:cNvPr id="381" name="テキスト ボックス 380"/>
        <xdr:cNvSpPr txBox="1"/>
      </xdr:nvSpPr>
      <xdr:spPr>
        <a:xfrm>
          <a:off x="6672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75205</xdr:rowOff>
    </xdr:from>
    <xdr:to>
      <xdr:col>55</xdr:col>
      <xdr:colOff>0</xdr:colOff>
      <xdr:row>79</xdr:row>
      <xdr:rowOff>89660</xdr:rowOff>
    </xdr:to>
    <xdr:cxnSp macro="">
      <xdr:nvCxnSpPr>
        <xdr:cNvPr id="412" name="直線コネクタ 411"/>
        <xdr:cNvCxnSpPr/>
      </xdr:nvCxnSpPr>
      <xdr:spPr>
        <a:xfrm>
          <a:off x="9639300" y="13619755"/>
          <a:ext cx="8382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65560</xdr:rowOff>
    </xdr:from>
    <xdr:to>
      <xdr:col>50</xdr:col>
      <xdr:colOff>114300</xdr:colOff>
      <xdr:row>79</xdr:row>
      <xdr:rowOff>75205</xdr:rowOff>
    </xdr:to>
    <xdr:cxnSp macro="">
      <xdr:nvCxnSpPr>
        <xdr:cNvPr id="415" name="直線コネクタ 414"/>
        <xdr:cNvCxnSpPr/>
      </xdr:nvCxnSpPr>
      <xdr:spPr>
        <a:xfrm>
          <a:off x="8750300" y="13610110"/>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9696</xdr:rowOff>
    </xdr:from>
    <xdr:to>
      <xdr:col>45</xdr:col>
      <xdr:colOff>177800</xdr:colOff>
      <xdr:row>79</xdr:row>
      <xdr:rowOff>65560</xdr:rowOff>
    </xdr:to>
    <xdr:cxnSp macro="">
      <xdr:nvCxnSpPr>
        <xdr:cNvPr id="418" name="直線コネクタ 417"/>
        <xdr:cNvCxnSpPr/>
      </xdr:nvCxnSpPr>
      <xdr:spPr>
        <a:xfrm>
          <a:off x="7861300" y="13554246"/>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4076</xdr:rowOff>
    </xdr:from>
    <xdr:to>
      <xdr:col>46</xdr:col>
      <xdr:colOff>38100</xdr:colOff>
      <xdr:row>79</xdr:row>
      <xdr:rowOff>105676</xdr:rowOff>
    </xdr:to>
    <xdr:sp macro="" textlink="">
      <xdr:nvSpPr>
        <xdr:cNvPr id="419" name="フローチャート: 判断 418"/>
        <xdr:cNvSpPr/>
      </xdr:nvSpPr>
      <xdr:spPr>
        <a:xfrm>
          <a:off x="8699500" y="1354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122203</xdr:rowOff>
    </xdr:from>
    <xdr:ext cx="534377" cy="259045"/>
    <xdr:sp macro="" textlink="">
      <xdr:nvSpPr>
        <xdr:cNvPr id="420" name="テキスト ボックス 419"/>
        <xdr:cNvSpPr txBox="1"/>
      </xdr:nvSpPr>
      <xdr:spPr>
        <a:xfrm>
          <a:off x="8483111" y="133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162759</xdr:rowOff>
    </xdr:from>
    <xdr:to>
      <xdr:col>41</xdr:col>
      <xdr:colOff>101600</xdr:colOff>
      <xdr:row>79</xdr:row>
      <xdr:rowOff>92909</xdr:rowOff>
    </xdr:to>
    <xdr:sp macro="" textlink="">
      <xdr:nvSpPr>
        <xdr:cNvPr id="421" name="フローチャート: 判断 420"/>
        <xdr:cNvSpPr/>
      </xdr:nvSpPr>
      <xdr:spPr>
        <a:xfrm>
          <a:off x="7810500" y="135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84036</xdr:rowOff>
    </xdr:from>
    <xdr:ext cx="534377" cy="259045"/>
    <xdr:sp macro="" textlink="">
      <xdr:nvSpPr>
        <xdr:cNvPr id="422" name="テキスト ボックス 421"/>
        <xdr:cNvSpPr txBox="1"/>
      </xdr:nvSpPr>
      <xdr:spPr>
        <a:xfrm>
          <a:off x="7594111" y="136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38860</xdr:rowOff>
    </xdr:from>
    <xdr:to>
      <xdr:col>55</xdr:col>
      <xdr:colOff>50800</xdr:colOff>
      <xdr:row>79</xdr:row>
      <xdr:rowOff>140460</xdr:rowOff>
    </xdr:to>
    <xdr:sp macro="" textlink="">
      <xdr:nvSpPr>
        <xdr:cNvPr id="428" name="楕円 427"/>
        <xdr:cNvSpPr/>
      </xdr:nvSpPr>
      <xdr:spPr>
        <a:xfrm>
          <a:off x="10426700" y="13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469744" cy="259045"/>
    <xdr:sp macro="" textlink="">
      <xdr:nvSpPr>
        <xdr:cNvPr id="429" name="普通建設事業費 （ うち新規整備　）該当値テキスト"/>
        <xdr:cNvSpPr txBox="1"/>
      </xdr:nvSpPr>
      <xdr:spPr>
        <a:xfrm>
          <a:off x="10528300" y="135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24405</xdr:rowOff>
    </xdr:from>
    <xdr:to>
      <xdr:col>50</xdr:col>
      <xdr:colOff>165100</xdr:colOff>
      <xdr:row>79</xdr:row>
      <xdr:rowOff>126005</xdr:rowOff>
    </xdr:to>
    <xdr:sp macro="" textlink="">
      <xdr:nvSpPr>
        <xdr:cNvPr id="430" name="楕円 429"/>
        <xdr:cNvSpPr/>
      </xdr:nvSpPr>
      <xdr:spPr>
        <a:xfrm>
          <a:off x="9588500" y="135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117132</xdr:rowOff>
    </xdr:from>
    <xdr:ext cx="534377" cy="259045"/>
    <xdr:sp macro="" textlink="">
      <xdr:nvSpPr>
        <xdr:cNvPr id="431" name="テキスト ボックス 430"/>
        <xdr:cNvSpPr txBox="1"/>
      </xdr:nvSpPr>
      <xdr:spPr>
        <a:xfrm>
          <a:off x="9372111" y="136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14760</xdr:rowOff>
    </xdr:from>
    <xdr:to>
      <xdr:col>46</xdr:col>
      <xdr:colOff>38100</xdr:colOff>
      <xdr:row>79</xdr:row>
      <xdr:rowOff>116360</xdr:rowOff>
    </xdr:to>
    <xdr:sp macro="" textlink="">
      <xdr:nvSpPr>
        <xdr:cNvPr id="432" name="楕円 431"/>
        <xdr:cNvSpPr/>
      </xdr:nvSpPr>
      <xdr:spPr>
        <a:xfrm>
          <a:off x="8699500" y="135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107487</xdr:rowOff>
    </xdr:from>
    <xdr:ext cx="534377" cy="259045"/>
    <xdr:sp macro="" textlink="">
      <xdr:nvSpPr>
        <xdr:cNvPr id="433" name="テキスト ボックス 432"/>
        <xdr:cNvSpPr txBox="1"/>
      </xdr:nvSpPr>
      <xdr:spPr>
        <a:xfrm>
          <a:off x="8483111" y="136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130346</xdr:rowOff>
    </xdr:from>
    <xdr:to>
      <xdr:col>41</xdr:col>
      <xdr:colOff>101600</xdr:colOff>
      <xdr:row>79</xdr:row>
      <xdr:rowOff>60496</xdr:rowOff>
    </xdr:to>
    <xdr:sp macro="" textlink="">
      <xdr:nvSpPr>
        <xdr:cNvPr id="434" name="楕円 433"/>
        <xdr:cNvSpPr/>
      </xdr:nvSpPr>
      <xdr:spPr>
        <a:xfrm>
          <a:off x="7810500" y="135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77023</xdr:rowOff>
    </xdr:from>
    <xdr:ext cx="534377" cy="259045"/>
    <xdr:sp macro="" textlink="">
      <xdr:nvSpPr>
        <xdr:cNvPr id="435" name="テキスト ボックス 434"/>
        <xdr:cNvSpPr txBox="1"/>
      </xdr:nvSpPr>
      <xdr:spPr>
        <a:xfrm>
          <a:off x="7594111" y="132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48261</xdr:rowOff>
    </xdr:from>
    <xdr:to>
      <xdr:col>55</xdr:col>
      <xdr:colOff>0</xdr:colOff>
      <xdr:row>97</xdr:row>
      <xdr:rowOff>5969</xdr:rowOff>
    </xdr:to>
    <xdr:cxnSp macro="">
      <xdr:nvCxnSpPr>
        <xdr:cNvPr id="466" name="直線コネクタ 465"/>
        <xdr:cNvCxnSpPr/>
      </xdr:nvCxnSpPr>
      <xdr:spPr>
        <a:xfrm flipV="1">
          <a:off x="9639300" y="15993111"/>
          <a:ext cx="838200" cy="64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7"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5969</xdr:rowOff>
    </xdr:from>
    <xdr:to>
      <xdr:col>50</xdr:col>
      <xdr:colOff>114300</xdr:colOff>
      <xdr:row>98</xdr:row>
      <xdr:rowOff>73177</xdr:rowOff>
    </xdr:to>
    <xdr:cxnSp macro="">
      <xdr:nvCxnSpPr>
        <xdr:cNvPr id="469" name="直線コネクタ 468"/>
        <xdr:cNvCxnSpPr/>
      </xdr:nvCxnSpPr>
      <xdr:spPr>
        <a:xfrm flipV="1">
          <a:off x="8750300" y="16636619"/>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28666</xdr:rowOff>
    </xdr:from>
    <xdr:to>
      <xdr:col>45</xdr:col>
      <xdr:colOff>177800</xdr:colOff>
      <xdr:row>98</xdr:row>
      <xdr:rowOff>73177</xdr:rowOff>
    </xdr:to>
    <xdr:cxnSp macro="">
      <xdr:nvCxnSpPr>
        <xdr:cNvPr id="472" name="直線コネクタ 471"/>
        <xdr:cNvCxnSpPr/>
      </xdr:nvCxnSpPr>
      <xdr:spPr>
        <a:xfrm>
          <a:off x="7861300" y="16830766"/>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46822</xdr:rowOff>
    </xdr:from>
    <xdr:to>
      <xdr:col>46</xdr:col>
      <xdr:colOff>38100</xdr:colOff>
      <xdr:row>96</xdr:row>
      <xdr:rowOff>148422</xdr:rowOff>
    </xdr:to>
    <xdr:sp macro="" textlink="">
      <xdr:nvSpPr>
        <xdr:cNvPr id="473" name="フローチャート: 判断 472"/>
        <xdr:cNvSpPr/>
      </xdr:nvSpPr>
      <xdr:spPr>
        <a:xfrm>
          <a:off x="8699500" y="1650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164949</xdr:rowOff>
    </xdr:from>
    <xdr:ext cx="534377" cy="259045"/>
    <xdr:sp macro="" textlink="">
      <xdr:nvSpPr>
        <xdr:cNvPr id="474" name="テキスト ボックス 473"/>
        <xdr:cNvSpPr txBox="1"/>
      </xdr:nvSpPr>
      <xdr:spPr>
        <a:xfrm>
          <a:off x="8483111" y="162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142931</xdr:rowOff>
    </xdr:from>
    <xdr:to>
      <xdr:col>41</xdr:col>
      <xdr:colOff>101600</xdr:colOff>
      <xdr:row>96</xdr:row>
      <xdr:rowOff>73081</xdr:rowOff>
    </xdr:to>
    <xdr:sp macro="" textlink="">
      <xdr:nvSpPr>
        <xdr:cNvPr id="475" name="フローチャート: 判断 474"/>
        <xdr:cNvSpPr/>
      </xdr:nvSpPr>
      <xdr:spPr>
        <a:xfrm>
          <a:off x="7810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89608</xdr:rowOff>
    </xdr:from>
    <xdr:ext cx="534377" cy="259045"/>
    <xdr:sp macro="" textlink="">
      <xdr:nvSpPr>
        <xdr:cNvPr id="476" name="テキスト ボックス 475"/>
        <xdr:cNvSpPr txBox="1"/>
      </xdr:nvSpPr>
      <xdr:spPr>
        <a:xfrm>
          <a:off x="7594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168911</xdr:rowOff>
    </xdr:from>
    <xdr:to>
      <xdr:col>55</xdr:col>
      <xdr:colOff>50800</xdr:colOff>
      <xdr:row>93</xdr:row>
      <xdr:rowOff>99061</xdr:rowOff>
    </xdr:to>
    <xdr:sp macro="" textlink="">
      <xdr:nvSpPr>
        <xdr:cNvPr id="482" name="楕円 481"/>
        <xdr:cNvSpPr/>
      </xdr:nvSpPr>
      <xdr:spPr>
        <a:xfrm>
          <a:off x="10426700" y="159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20338</xdr:rowOff>
    </xdr:from>
    <xdr:ext cx="534377" cy="259045"/>
    <xdr:sp macro="" textlink="">
      <xdr:nvSpPr>
        <xdr:cNvPr id="483" name="普通建設事業費 （ うち更新整備　）該当値テキスト"/>
        <xdr:cNvSpPr txBox="1"/>
      </xdr:nvSpPr>
      <xdr:spPr>
        <a:xfrm>
          <a:off x="10528300" y="157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126619</xdr:rowOff>
    </xdr:from>
    <xdr:to>
      <xdr:col>50</xdr:col>
      <xdr:colOff>165100</xdr:colOff>
      <xdr:row>97</xdr:row>
      <xdr:rowOff>56769</xdr:rowOff>
    </xdr:to>
    <xdr:sp macro="" textlink="">
      <xdr:nvSpPr>
        <xdr:cNvPr id="484" name="楕円 483"/>
        <xdr:cNvSpPr/>
      </xdr:nvSpPr>
      <xdr:spPr>
        <a:xfrm>
          <a:off x="9588500" y="165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47896</xdr:rowOff>
    </xdr:from>
    <xdr:ext cx="534377" cy="259045"/>
    <xdr:sp macro="" textlink="">
      <xdr:nvSpPr>
        <xdr:cNvPr id="485" name="テキスト ボックス 484"/>
        <xdr:cNvSpPr txBox="1"/>
      </xdr:nvSpPr>
      <xdr:spPr>
        <a:xfrm>
          <a:off x="9372111" y="166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22377</xdr:rowOff>
    </xdr:from>
    <xdr:to>
      <xdr:col>46</xdr:col>
      <xdr:colOff>38100</xdr:colOff>
      <xdr:row>98</xdr:row>
      <xdr:rowOff>123977</xdr:rowOff>
    </xdr:to>
    <xdr:sp macro="" textlink="">
      <xdr:nvSpPr>
        <xdr:cNvPr id="486" name="楕円 485"/>
        <xdr:cNvSpPr/>
      </xdr:nvSpPr>
      <xdr:spPr>
        <a:xfrm>
          <a:off x="8699500" y="168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115104</xdr:rowOff>
    </xdr:from>
    <xdr:ext cx="534377" cy="259045"/>
    <xdr:sp macro="" textlink="">
      <xdr:nvSpPr>
        <xdr:cNvPr id="487" name="テキスト ボックス 486"/>
        <xdr:cNvSpPr txBox="1"/>
      </xdr:nvSpPr>
      <xdr:spPr>
        <a:xfrm>
          <a:off x="8483111"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149316</xdr:rowOff>
    </xdr:from>
    <xdr:to>
      <xdr:col>41</xdr:col>
      <xdr:colOff>101600</xdr:colOff>
      <xdr:row>98</xdr:row>
      <xdr:rowOff>79466</xdr:rowOff>
    </xdr:to>
    <xdr:sp macro="" textlink="">
      <xdr:nvSpPr>
        <xdr:cNvPr id="488" name="楕円 487"/>
        <xdr:cNvSpPr/>
      </xdr:nvSpPr>
      <xdr:spPr>
        <a:xfrm>
          <a:off x="7810500" y="167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70593</xdr:rowOff>
    </xdr:from>
    <xdr:ext cx="534377" cy="259045"/>
    <xdr:sp macro="" textlink="">
      <xdr:nvSpPr>
        <xdr:cNvPr id="489" name="テキスト ボックス 488"/>
        <xdr:cNvSpPr txBox="1"/>
      </xdr:nvSpPr>
      <xdr:spPr>
        <a:xfrm>
          <a:off x="7594111" y="168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136429</xdr:rowOff>
    </xdr:from>
    <xdr:to>
      <xdr:col>85</xdr:col>
      <xdr:colOff>127000</xdr:colOff>
      <xdr:row>38</xdr:row>
      <xdr:rowOff>136973</xdr:rowOff>
    </xdr:to>
    <xdr:cxnSp macro="">
      <xdr:nvCxnSpPr>
        <xdr:cNvPr id="516" name="直線コネクタ 515"/>
        <xdr:cNvCxnSpPr/>
      </xdr:nvCxnSpPr>
      <xdr:spPr>
        <a:xfrm flipV="1">
          <a:off x="15481300" y="665152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136065</xdr:rowOff>
    </xdr:from>
    <xdr:to>
      <xdr:col>81</xdr:col>
      <xdr:colOff>50800</xdr:colOff>
      <xdr:row>38</xdr:row>
      <xdr:rowOff>136973</xdr:rowOff>
    </xdr:to>
    <xdr:cxnSp macro="">
      <xdr:nvCxnSpPr>
        <xdr:cNvPr id="519" name="直線コネクタ 518"/>
        <xdr:cNvCxnSpPr/>
      </xdr:nvCxnSpPr>
      <xdr:spPr>
        <a:xfrm>
          <a:off x="14592300" y="665116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136065</xdr:rowOff>
    </xdr:from>
    <xdr:to>
      <xdr:col>76</xdr:col>
      <xdr:colOff>114300</xdr:colOff>
      <xdr:row>38</xdr:row>
      <xdr:rowOff>136984</xdr:rowOff>
    </xdr:to>
    <xdr:cxnSp macro="">
      <xdr:nvCxnSpPr>
        <xdr:cNvPr id="522" name="直線コネクタ 521"/>
        <xdr:cNvCxnSpPr/>
      </xdr:nvCxnSpPr>
      <xdr:spPr>
        <a:xfrm flipV="1">
          <a:off x="13703300" y="6651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77546</xdr:rowOff>
    </xdr:from>
    <xdr:to>
      <xdr:col>76</xdr:col>
      <xdr:colOff>165100</xdr:colOff>
      <xdr:row>39</xdr:row>
      <xdr:rowOff>7696</xdr:rowOff>
    </xdr:to>
    <xdr:sp macro="" textlink="">
      <xdr:nvSpPr>
        <xdr:cNvPr id="523" name="フローチャート: 判断 522"/>
        <xdr:cNvSpPr/>
      </xdr:nvSpPr>
      <xdr:spPr>
        <a:xfrm>
          <a:off x="14541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24222</xdr:rowOff>
    </xdr:from>
    <xdr:ext cx="469744" cy="259045"/>
    <xdr:sp macro="" textlink="">
      <xdr:nvSpPr>
        <xdr:cNvPr id="524" name="テキスト ボックス 523"/>
        <xdr:cNvSpPr txBox="1"/>
      </xdr:nvSpPr>
      <xdr:spPr>
        <a:xfrm>
          <a:off x="14357428"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135810</xdr:rowOff>
    </xdr:from>
    <xdr:to>
      <xdr:col>71</xdr:col>
      <xdr:colOff>177800</xdr:colOff>
      <xdr:row>38</xdr:row>
      <xdr:rowOff>136984</xdr:rowOff>
    </xdr:to>
    <xdr:cxnSp macro="">
      <xdr:nvCxnSpPr>
        <xdr:cNvPr id="525" name="直線コネクタ 524"/>
        <xdr:cNvCxnSpPr/>
      </xdr:nvCxnSpPr>
      <xdr:spPr>
        <a:xfrm>
          <a:off x="12814300" y="6650910"/>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70358</xdr:rowOff>
    </xdr:from>
    <xdr:to>
      <xdr:col>72</xdr:col>
      <xdr:colOff>38100</xdr:colOff>
      <xdr:row>39</xdr:row>
      <xdr:rowOff>508</xdr:rowOff>
    </xdr:to>
    <xdr:sp macro="" textlink="">
      <xdr:nvSpPr>
        <xdr:cNvPr id="526" name="フローチャート: 判断 525"/>
        <xdr:cNvSpPr/>
      </xdr:nvSpPr>
      <xdr:spPr>
        <a:xfrm>
          <a:off x="13652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17035</xdr:rowOff>
    </xdr:from>
    <xdr:ext cx="469744" cy="259045"/>
    <xdr:sp macro="" textlink="">
      <xdr:nvSpPr>
        <xdr:cNvPr id="527" name="テキスト ボックス 526"/>
        <xdr:cNvSpPr txBox="1"/>
      </xdr:nvSpPr>
      <xdr:spPr>
        <a:xfrm>
          <a:off x="13468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70820</xdr:rowOff>
    </xdr:from>
    <xdr:to>
      <xdr:col>67</xdr:col>
      <xdr:colOff>101600</xdr:colOff>
      <xdr:row>39</xdr:row>
      <xdr:rowOff>970</xdr:rowOff>
    </xdr:to>
    <xdr:sp macro="" textlink="">
      <xdr:nvSpPr>
        <xdr:cNvPr id="528" name="フローチャート: 判断 527"/>
        <xdr:cNvSpPr/>
      </xdr:nvSpPr>
      <xdr:spPr>
        <a:xfrm>
          <a:off x="12763500" y="65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17497</xdr:rowOff>
    </xdr:from>
    <xdr:ext cx="469744" cy="259045"/>
    <xdr:sp macro="" textlink="">
      <xdr:nvSpPr>
        <xdr:cNvPr id="529" name="テキスト ボックス 528"/>
        <xdr:cNvSpPr txBox="1"/>
      </xdr:nvSpPr>
      <xdr:spPr>
        <a:xfrm>
          <a:off x="12579428" y="63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85629</xdr:rowOff>
    </xdr:from>
    <xdr:to>
      <xdr:col>85</xdr:col>
      <xdr:colOff>177800</xdr:colOff>
      <xdr:row>39</xdr:row>
      <xdr:rowOff>15779</xdr:rowOff>
    </xdr:to>
    <xdr:sp macro="" textlink="">
      <xdr:nvSpPr>
        <xdr:cNvPr id="535" name="楕円 534"/>
        <xdr:cNvSpPr/>
      </xdr:nvSpPr>
      <xdr:spPr>
        <a:xfrm>
          <a:off x="16268700" y="66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469744" cy="259045"/>
    <xdr:sp macro="" textlink="">
      <xdr:nvSpPr>
        <xdr:cNvPr id="536" name="災害復旧事業費該当値テキスト"/>
        <xdr:cNvSpPr txBox="1"/>
      </xdr:nvSpPr>
      <xdr:spPr>
        <a:xfrm>
          <a:off x="16370300" y="65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86173</xdr:rowOff>
    </xdr:from>
    <xdr:to>
      <xdr:col>81</xdr:col>
      <xdr:colOff>101600</xdr:colOff>
      <xdr:row>39</xdr:row>
      <xdr:rowOff>16323</xdr:rowOff>
    </xdr:to>
    <xdr:sp macro="" textlink="">
      <xdr:nvSpPr>
        <xdr:cNvPr id="537" name="楕円 536"/>
        <xdr:cNvSpPr/>
      </xdr:nvSpPr>
      <xdr:spPr>
        <a:xfrm>
          <a:off x="15430500" y="66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7450</xdr:rowOff>
    </xdr:from>
    <xdr:ext cx="469744" cy="259045"/>
    <xdr:sp macro="" textlink="">
      <xdr:nvSpPr>
        <xdr:cNvPr id="538" name="テキスト ボックス 537"/>
        <xdr:cNvSpPr txBox="1"/>
      </xdr:nvSpPr>
      <xdr:spPr>
        <a:xfrm>
          <a:off x="15246428" y="669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85265</xdr:rowOff>
    </xdr:from>
    <xdr:to>
      <xdr:col>76</xdr:col>
      <xdr:colOff>165100</xdr:colOff>
      <xdr:row>39</xdr:row>
      <xdr:rowOff>15415</xdr:rowOff>
    </xdr:to>
    <xdr:sp macro="" textlink="">
      <xdr:nvSpPr>
        <xdr:cNvPr id="539" name="楕円 538"/>
        <xdr:cNvSpPr/>
      </xdr:nvSpPr>
      <xdr:spPr>
        <a:xfrm>
          <a:off x="14541500" y="66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6542</xdr:rowOff>
    </xdr:from>
    <xdr:ext cx="469744" cy="259045"/>
    <xdr:sp macro="" textlink="">
      <xdr:nvSpPr>
        <xdr:cNvPr id="540" name="テキスト ボックス 539"/>
        <xdr:cNvSpPr txBox="1"/>
      </xdr:nvSpPr>
      <xdr:spPr>
        <a:xfrm>
          <a:off x="14357428" y="66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86184</xdr:rowOff>
    </xdr:from>
    <xdr:to>
      <xdr:col>72</xdr:col>
      <xdr:colOff>38100</xdr:colOff>
      <xdr:row>39</xdr:row>
      <xdr:rowOff>16334</xdr:rowOff>
    </xdr:to>
    <xdr:sp macro="" textlink="">
      <xdr:nvSpPr>
        <xdr:cNvPr id="541" name="楕円 540"/>
        <xdr:cNvSpPr/>
      </xdr:nvSpPr>
      <xdr:spPr>
        <a:xfrm>
          <a:off x="13652500" y="6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7461</xdr:rowOff>
    </xdr:from>
    <xdr:ext cx="469744" cy="259045"/>
    <xdr:sp macro="" textlink="">
      <xdr:nvSpPr>
        <xdr:cNvPr id="542" name="テキスト ボックス 541"/>
        <xdr:cNvSpPr txBox="1"/>
      </xdr:nvSpPr>
      <xdr:spPr>
        <a:xfrm>
          <a:off x="13468428" y="66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85010</xdr:rowOff>
    </xdr:from>
    <xdr:to>
      <xdr:col>67</xdr:col>
      <xdr:colOff>101600</xdr:colOff>
      <xdr:row>39</xdr:row>
      <xdr:rowOff>15160</xdr:rowOff>
    </xdr:to>
    <xdr:sp macro="" textlink="">
      <xdr:nvSpPr>
        <xdr:cNvPr id="543" name="楕円 542"/>
        <xdr:cNvSpPr/>
      </xdr:nvSpPr>
      <xdr:spPr>
        <a:xfrm>
          <a:off x="12763500" y="660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6287</xdr:rowOff>
    </xdr:from>
    <xdr:ext cx="469744" cy="259045"/>
    <xdr:sp macro="" textlink="">
      <xdr:nvSpPr>
        <xdr:cNvPr id="544" name="テキスト ボックス 543"/>
        <xdr:cNvSpPr txBox="1"/>
      </xdr:nvSpPr>
      <xdr:spPr>
        <a:xfrm>
          <a:off x="12579428" y="669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8" name="テキスト ボックス 557"/>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0" name="テキスト ボックス 559"/>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2" name="テキスト ボックス 561"/>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6" name="直線コネクタ 565"/>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7"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9"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8" name="フローチャート: 判断 57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3" name="フローチャート: 判断 582"/>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4" name="テキスト ボックス 583"/>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5" name="テキスト ボックス 59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5" name="直線コネクタ 624"/>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6"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7" name="直線コネクタ 626"/>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8"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9" name="直線コネクタ 628"/>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144196</xdr:rowOff>
    </xdr:from>
    <xdr:to>
      <xdr:col>85</xdr:col>
      <xdr:colOff>127000</xdr:colOff>
      <xdr:row>72</xdr:row>
      <xdr:rowOff>69291</xdr:rowOff>
    </xdr:to>
    <xdr:cxnSp macro="">
      <xdr:nvCxnSpPr>
        <xdr:cNvPr id="630" name="直線コネクタ 629"/>
        <xdr:cNvCxnSpPr/>
      </xdr:nvCxnSpPr>
      <xdr:spPr>
        <a:xfrm flipV="1">
          <a:off x="15481300" y="12317146"/>
          <a:ext cx="8382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31"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32" name="フローチャート: 判断 631"/>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31366</xdr:rowOff>
    </xdr:from>
    <xdr:to>
      <xdr:col>81</xdr:col>
      <xdr:colOff>50800</xdr:colOff>
      <xdr:row>72</xdr:row>
      <xdr:rowOff>69291</xdr:rowOff>
    </xdr:to>
    <xdr:cxnSp macro="">
      <xdr:nvCxnSpPr>
        <xdr:cNvPr id="633" name="直線コネクタ 632"/>
        <xdr:cNvCxnSpPr/>
      </xdr:nvCxnSpPr>
      <xdr:spPr>
        <a:xfrm>
          <a:off x="14592300" y="1237576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4" name="フローチャート: 判断 633"/>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35" name="テキスト ボックス 634"/>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102895</xdr:rowOff>
    </xdr:from>
    <xdr:to>
      <xdr:col>76</xdr:col>
      <xdr:colOff>114300</xdr:colOff>
      <xdr:row>72</xdr:row>
      <xdr:rowOff>31366</xdr:rowOff>
    </xdr:to>
    <xdr:cxnSp macro="">
      <xdr:nvCxnSpPr>
        <xdr:cNvPr id="636" name="直線コネクタ 635"/>
        <xdr:cNvCxnSpPr/>
      </xdr:nvCxnSpPr>
      <xdr:spPr>
        <a:xfrm>
          <a:off x="13703300" y="12275845"/>
          <a:ext cx="889000" cy="9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136383</xdr:rowOff>
    </xdr:from>
    <xdr:to>
      <xdr:col>76</xdr:col>
      <xdr:colOff>165100</xdr:colOff>
      <xdr:row>75</xdr:row>
      <xdr:rowOff>66533</xdr:rowOff>
    </xdr:to>
    <xdr:sp macro="" textlink="">
      <xdr:nvSpPr>
        <xdr:cNvPr id="637" name="フローチャート: 判断 636"/>
        <xdr:cNvSpPr/>
      </xdr:nvSpPr>
      <xdr:spPr>
        <a:xfrm>
          <a:off x="14541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57660</xdr:rowOff>
    </xdr:from>
    <xdr:ext cx="534377" cy="259045"/>
    <xdr:sp macro="" textlink="">
      <xdr:nvSpPr>
        <xdr:cNvPr id="638" name="テキスト ボックス 637"/>
        <xdr:cNvSpPr txBox="1"/>
      </xdr:nvSpPr>
      <xdr:spPr>
        <a:xfrm>
          <a:off x="14325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102895</xdr:rowOff>
    </xdr:from>
    <xdr:to>
      <xdr:col>71</xdr:col>
      <xdr:colOff>177800</xdr:colOff>
      <xdr:row>71</xdr:row>
      <xdr:rowOff>116698</xdr:rowOff>
    </xdr:to>
    <xdr:cxnSp macro="">
      <xdr:nvCxnSpPr>
        <xdr:cNvPr id="639" name="直線コネクタ 638"/>
        <xdr:cNvCxnSpPr/>
      </xdr:nvCxnSpPr>
      <xdr:spPr>
        <a:xfrm flipV="1">
          <a:off x="12814300" y="12275845"/>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167473</xdr:rowOff>
    </xdr:from>
    <xdr:to>
      <xdr:col>72</xdr:col>
      <xdr:colOff>38100</xdr:colOff>
      <xdr:row>75</xdr:row>
      <xdr:rowOff>97623</xdr:rowOff>
    </xdr:to>
    <xdr:sp macro="" textlink="">
      <xdr:nvSpPr>
        <xdr:cNvPr id="640" name="フローチャート: 判断 639"/>
        <xdr:cNvSpPr/>
      </xdr:nvSpPr>
      <xdr:spPr>
        <a:xfrm>
          <a:off x="13652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88750</xdr:rowOff>
    </xdr:from>
    <xdr:ext cx="534377" cy="259045"/>
    <xdr:sp macro="" textlink="">
      <xdr:nvSpPr>
        <xdr:cNvPr id="641" name="テキスト ボックス 640"/>
        <xdr:cNvSpPr txBox="1"/>
      </xdr:nvSpPr>
      <xdr:spPr>
        <a:xfrm>
          <a:off x="13436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161616</xdr:rowOff>
    </xdr:from>
    <xdr:to>
      <xdr:col>67</xdr:col>
      <xdr:colOff>101600</xdr:colOff>
      <xdr:row>75</xdr:row>
      <xdr:rowOff>91766</xdr:rowOff>
    </xdr:to>
    <xdr:sp macro="" textlink="">
      <xdr:nvSpPr>
        <xdr:cNvPr id="642" name="フローチャート: 判断 641"/>
        <xdr:cNvSpPr/>
      </xdr:nvSpPr>
      <xdr:spPr>
        <a:xfrm>
          <a:off x="12763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82893</xdr:rowOff>
    </xdr:from>
    <xdr:ext cx="534377" cy="259045"/>
    <xdr:sp macro="" textlink="">
      <xdr:nvSpPr>
        <xdr:cNvPr id="643" name="テキスト ボックス 642"/>
        <xdr:cNvSpPr txBox="1"/>
      </xdr:nvSpPr>
      <xdr:spPr>
        <a:xfrm>
          <a:off x="12547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93396</xdr:rowOff>
    </xdr:from>
    <xdr:to>
      <xdr:col>85</xdr:col>
      <xdr:colOff>177800</xdr:colOff>
      <xdr:row>72</xdr:row>
      <xdr:rowOff>23546</xdr:rowOff>
    </xdr:to>
    <xdr:sp macro="" textlink="">
      <xdr:nvSpPr>
        <xdr:cNvPr id="649" name="楕円 648"/>
        <xdr:cNvSpPr/>
      </xdr:nvSpPr>
      <xdr:spPr>
        <a:xfrm>
          <a:off x="16268700" y="122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116273</xdr:rowOff>
    </xdr:from>
    <xdr:ext cx="599010" cy="259045"/>
    <xdr:sp macro="" textlink="">
      <xdr:nvSpPr>
        <xdr:cNvPr id="650" name="公債費該当値テキスト"/>
        <xdr:cNvSpPr txBox="1"/>
      </xdr:nvSpPr>
      <xdr:spPr>
        <a:xfrm>
          <a:off x="16370300" y="1211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18491</xdr:rowOff>
    </xdr:from>
    <xdr:to>
      <xdr:col>81</xdr:col>
      <xdr:colOff>101600</xdr:colOff>
      <xdr:row>72</xdr:row>
      <xdr:rowOff>120091</xdr:rowOff>
    </xdr:to>
    <xdr:sp macro="" textlink="">
      <xdr:nvSpPr>
        <xdr:cNvPr id="651" name="楕円 650"/>
        <xdr:cNvSpPr/>
      </xdr:nvSpPr>
      <xdr:spPr>
        <a:xfrm>
          <a:off x="15430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136618</xdr:rowOff>
    </xdr:from>
    <xdr:ext cx="599010" cy="259045"/>
    <xdr:sp macro="" textlink="">
      <xdr:nvSpPr>
        <xdr:cNvPr id="652" name="テキスト ボックス 651"/>
        <xdr:cNvSpPr txBox="1"/>
      </xdr:nvSpPr>
      <xdr:spPr>
        <a:xfrm>
          <a:off x="15181795" y="121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152016</xdr:rowOff>
    </xdr:from>
    <xdr:to>
      <xdr:col>76</xdr:col>
      <xdr:colOff>165100</xdr:colOff>
      <xdr:row>72</xdr:row>
      <xdr:rowOff>82166</xdr:rowOff>
    </xdr:to>
    <xdr:sp macro="" textlink="">
      <xdr:nvSpPr>
        <xdr:cNvPr id="653" name="楕円 652"/>
        <xdr:cNvSpPr/>
      </xdr:nvSpPr>
      <xdr:spPr>
        <a:xfrm>
          <a:off x="14541500" y="123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98693</xdr:rowOff>
    </xdr:from>
    <xdr:ext cx="599010" cy="259045"/>
    <xdr:sp macro="" textlink="">
      <xdr:nvSpPr>
        <xdr:cNvPr id="654" name="テキスト ボックス 653"/>
        <xdr:cNvSpPr txBox="1"/>
      </xdr:nvSpPr>
      <xdr:spPr>
        <a:xfrm>
          <a:off x="14292795" y="1210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52095</xdr:rowOff>
    </xdr:from>
    <xdr:to>
      <xdr:col>72</xdr:col>
      <xdr:colOff>38100</xdr:colOff>
      <xdr:row>71</xdr:row>
      <xdr:rowOff>153695</xdr:rowOff>
    </xdr:to>
    <xdr:sp macro="" textlink="">
      <xdr:nvSpPr>
        <xdr:cNvPr id="655" name="楕円 654"/>
        <xdr:cNvSpPr/>
      </xdr:nvSpPr>
      <xdr:spPr>
        <a:xfrm>
          <a:off x="13652500" y="122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170222</xdr:rowOff>
    </xdr:from>
    <xdr:ext cx="599010" cy="259045"/>
    <xdr:sp macro="" textlink="">
      <xdr:nvSpPr>
        <xdr:cNvPr id="656" name="テキスト ボックス 655"/>
        <xdr:cNvSpPr txBox="1"/>
      </xdr:nvSpPr>
      <xdr:spPr>
        <a:xfrm>
          <a:off x="13403795" y="120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65898</xdr:rowOff>
    </xdr:from>
    <xdr:to>
      <xdr:col>67</xdr:col>
      <xdr:colOff>101600</xdr:colOff>
      <xdr:row>71</xdr:row>
      <xdr:rowOff>167498</xdr:rowOff>
    </xdr:to>
    <xdr:sp macro="" textlink="">
      <xdr:nvSpPr>
        <xdr:cNvPr id="657" name="楕円 656"/>
        <xdr:cNvSpPr/>
      </xdr:nvSpPr>
      <xdr:spPr>
        <a:xfrm>
          <a:off x="12763500" y="12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12575</xdr:rowOff>
    </xdr:from>
    <xdr:ext cx="599010" cy="259045"/>
    <xdr:sp macro="" textlink="">
      <xdr:nvSpPr>
        <xdr:cNvPr id="658" name="テキスト ボックス 657"/>
        <xdr:cNvSpPr txBox="1"/>
      </xdr:nvSpPr>
      <xdr:spPr>
        <a:xfrm>
          <a:off x="12514795" y="1201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4" name="テキスト ボックス 67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6" name="テキスト ボックス 67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82" name="直線コネクタ 681"/>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83"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4" name="直線コネクタ 683"/>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5"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6" name="直線コネクタ 685"/>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34564</xdr:rowOff>
    </xdr:from>
    <xdr:to>
      <xdr:col>85</xdr:col>
      <xdr:colOff>127000</xdr:colOff>
      <xdr:row>99</xdr:row>
      <xdr:rowOff>35393</xdr:rowOff>
    </xdr:to>
    <xdr:cxnSp macro="">
      <xdr:nvCxnSpPr>
        <xdr:cNvPr id="687" name="直線コネクタ 686"/>
        <xdr:cNvCxnSpPr/>
      </xdr:nvCxnSpPr>
      <xdr:spPr>
        <a:xfrm flipV="1">
          <a:off x="15481300" y="17008114"/>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8"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9" name="フローチャート: 判断 688"/>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22642</xdr:rowOff>
    </xdr:from>
    <xdr:to>
      <xdr:col>81</xdr:col>
      <xdr:colOff>50800</xdr:colOff>
      <xdr:row>99</xdr:row>
      <xdr:rowOff>35393</xdr:rowOff>
    </xdr:to>
    <xdr:cxnSp macro="">
      <xdr:nvCxnSpPr>
        <xdr:cNvPr id="690" name="直線コネクタ 689"/>
        <xdr:cNvCxnSpPr/>
      </xdr:nvCxnSpPr>
      <xdr:spPr>
        <a:xfrm>
          <a:off x="14592300" y="16996192"/>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91" name="フローチャート: 判断 690"/>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92" name="テキスト ボックス 691"/>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22642</xdr:rowOff>
    </xdr:from>
    <xdr:to>
      <xdr:col>76</xdr:col>
      <xdr:colOff>114300</xdr:colOff>
      <xdr:row>99</xdr:row>
      <xdr:rowOff>23955</xdr:rowOff>
    </xdr:to>
    <xdr:cxnSp macro="">
      <xdr:nvCxnSpPr>
        <xdr:cNvPr id="693" name="直線コネクタ 692"/>
        <xdr:cNvCxnSpPr/>
      </xdr:nvCxnSpPr>
      <xdr:spPr>
        <a:xfrm flipV="1">
          <a:off x="13703300" y="16996192"/>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149732</xdr:rowOff>
    </xdr:from>
    <xdr:to>
      <xdr:col>76</xdr:col>
      <xdr:colOff>165100</xdr:colOff>
      <xdr:row>99</xdr:row>
      <xdr:rowOff>79882</xdr:rowOff>
    </xdr:to>
    <xdr:sp macro="" textlink="">
      <xdr:nvSpPr>
        <xdr:cNvPr id="694" name="フローチャート: 判断 693"/>
        <xdr:cNvSpPr/>
      </xdr:nvSpPr>
      <xdr:spPr>
        <a:xfrm>
          <a:off x="14541500" y="169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71009</xdr:rowOff>
    </xdr:from>
    <xdr:ext cx="534377" cy="259045"/>
    <xdr:sp macro="" textlink="">
      <xdr:nvSpPr>
        <xdr:cNvPr id="695" name="テキスト ボックス 694"/>
        <xdr:cNvSpPr txBox="1"/>
      </xdr:nvSpPr>
      <xdr:spPr>
        <a:xfrm>
          <a:off x="14325111" y="170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23955</xdr:rowOff>
    </xdr:from>
    <xdr:to>
      <xdr:col>71</xdr:col>
      <xdr:colOff>177800</xdr:colOff>
      <xdr:row>99</xdr:row>
      <xdr:rowOff>27910</xdr:rowOff>
    </xdr:to>
    <xdr:cxnSp macro="">
      <xdr:nvCxnSpPr>
        <xdr:cNvPr id="696" name="直線コネクタ 695"/>
        <xdr:cNvCxnSpPr/>
      </xdr:nvCxnSpPr>
      <xdr:spPr>
        <a:xfrm flipV="1">
          <a:off x="12814300" y="1699750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141650</xdr:rowOff>
    </xdr:from>
    <xdr:to>
      <xdr:col>72</xdr:col>
      <xdr:colOff>38100</xdr:colOff>
      <xdr:row>99</xdr:row>
      <xdr:rowOff>71800</xdr:rowOff>
    </xdr:to>
    <xdr:sp macro="" textlink="">
      <xdr:nvSpPr>
        <xdr:cNvPr id="697" name="フローチャート: 判断 696"/>
        <xdr:cNvSpPr/>
      </xdr:nvSpPr>
      <xdr:spPr>
        <a:xfrm>
          <a:off x="13652500" y="169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88327</xdr:rowOff>
    </xdr:from>
    <xdr:ext cx="534377" cy="259045"/>
    <xdr:sp macro="" textlink="">
      <xdr:nvSpPr>
        <xdr:cNvPr id="698" name="テキスト ボックス 697"/>
        <xdr:cNvSpPr txBox="1"/>
      </xdr:nvSpPr>
      <xdr:spPr>
        <a:xfrm>
          <a:off x="13436111" y="167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143436</xdr:rowOff>
    </xdr:from>
    <xdr:to>
      <xdr:col>67</xdr:col>
      <xdr:colOff>101600</xdr:colOff>
      <xdr:row>99</xdr:row>
      <xdr:rowOff>73586</xdr:rowOff>
    </xdr:to>
    <xdr:sp macro="" textlink="">
      <xdr:nvSpPr>
        <xdr:cNvPr id="699" name="フローチャート: 判断 698"/>
        <xdr:cNvSpPr/>
      </xdr:nvSpPr>
      <xdr:spPr>
        <a:xfrm>
          <a:off x="12763500" y="169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90113</xdr:rowOff>
    </xdr:from>
    <xdr:ext cx="534377" cy="259045"/>
    <xdr:sp macro="" textlink="">
      <xdr:nvSpPr>
        <xdr:cNvPr id="700" name="テキスト ボックス 699"/>
        <xdr:cNvSpPr txBox="1"/>
      </xdr:nvSpPr>
      <xdr:spPr>
        <a:xfrm>
          <a:off x="12547111" y="167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155214</xdr:rowOff>
    </xdr:from>
    <xdr:to>
      <xdr:col>85</xdr:col>
      <xdr:colOff>177800</xdr:colOff>
      <xdr:row>99</xdr:row>
      <xdr:rowOff>85364</xdr:rowOff>
    </xdr:to>
    <xdr:sp macro="" textlink="">
      <xdr:nvSpPr>
        <xdr:cNvPr id="706" name="楕円 705"/>
        <xdr:cNvSpPr/>
      </xdr:nvSpPr>
      <xdr:spPr>
        <a:xfrm>
          <a:off x="16268700" y="16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124967</xdr:rowOff>
    </xdr:from>
    <xdr:ext cx="534377" cy="259045"/>
    <xdr:sp macro="" textlink="">
      <xdr:nvSpPr>
        <xdr:cNvPr id="707" name="積立金該当値テキスト"/>
        <xdr:cNvSpPr txBox="1"/>
      </xdr:nvSpPr>
      <xdr:spPr>
        <a:xfrm>
          <a:off x="16370300"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156043</xdr:rowOff>
    </xdr:from>
    <xdr:to>
      <xdr:col>81</xdr:col>
      <xdr:colOff>101600</xdr:colOff>
      <xdr:row>99</xdr:row>
      <xdr:rowOff>86193</xdr:rowOff>
    </xdr:to>
    <xdr:sp macro="" textlink="">
      <xdr:nvSpPr>
        <xdr:cNvPr id="708" name="楕円 707"/>
        <xdr:cNvSpPr/>
      </xdr:nvSpPr>
      <xdr:spPr>
        <a:xfrm>
          <a:off x="15430500" y="169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77320</xdr:rowOff>
    </xdr:from>
    <xdr:ext cx="534377" cy="259045"/>
    <xdr:sp macro="" textlink="">
      <xdr:nvSpPr>
        <xdr:cNvPr id="709" name="テキスト ボックス 708"/>
        <xdr:cNvSpPr txBox="1"/>
      </xdr:nvSpPr>
      <xdr:spPr>
        <a:xfrm>
          <a:off x="15214111" y="1705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143292</xdr:rowOff>
    </xdr:from>
    <xdr:to>
      <xdr:col>76</xdr:col>
      <xdr:colOff>165100</xdr:colOff>
      <xdr:row>99</xdr:row>
      <xdr:rowOff>73442</xdr:rowOff>
    </xdr:to>
    <xdr:sp macro="" textlink="">
      <xdr:nvSpPr>
        <xdr:cNvPr id="710" name="楕円 709"/>
        <xdr:cNvSpPr/>
      </xdr:nvSpPr>
      <xdr:spPr>
        <a:xfrm>
          <a:off x="14541500" y="169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89969</xdr:rowOff>
    </xdr:from>
    <xdr:ext cx="534377" cy="259045"/>
    <xdr:sp macro="" textlink="">
      <xdr:nvSpPr>
        <xdr:cNvPr id="711" name="テキスト ボックス 710"/>
        <xdr:cNvSpPr txBox="1"/>
      </xdr:nvSpPr>
      <xdr:spPr>
        <a:xfrm>
          <a:off x="14325111" y="1672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144605</xdr:rowOff>
    </xdr:from>
    <xdr:to>
      <xdr:col>72</xdr:col>
      <xdr:colOff>38100</xdr:colOff>
      <xdr:row>99</xdr:row>
      <xdr:rowOff>74755</xdr:rowOff>
    </xdr:to>
    <xdr:sp macro="" textlink="">
      <xdr:nvSpPr>
        <xdr:cNvPr id="712" name="楕円 711"/>
        <xdr:cNvSpPr/>
      </xdr:nvSpPr>
      <xdr:spPr>
        <a:xfrm>
          <a:off x="13652500" y="169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65882</xdr:rowOff>
    </xdr:from>
    <xdr:ext cx="534377" cy="259045"/>
    <xdr:sp macro="" textlink="">
      <xdr:nvSpPr>
        <xdr:cNvPr id="713" name="テキスト ボックス 712"/>
        <xdr:cNvSpPr txBox="1"/>
      </xdr:nvSpPr>
      <xdr:spPr>
        <a:xfrm>
          <a:off x="13436111" y="170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148560</xdr:rowOff>
    </xdr:from>
    <xdr:to>
      <xdr:col>67</xdr:col>
      <xdr:colOff>101600</xdr:colOff>
      <xdr:row>99</xdr:row>
      <xdr:rowOff>78710</xdr:rowOff>
    </xdr:to>
    <xdr:sp macro="" textlink="">
      <xdr:nvSpPr>
        <xdr:cNvPr id="714" name="楕円 713"/>
        <xdr:cNvSpPr/>
      </xdr:nvSpPr>
      <xdr:spPr>
        <a:xfrm>
          <a:off x="12763500" y="169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69837</xdr:rowOff>
    </xdr:from>
    <xdr:ext cx="534377" cy="259045"/>
    <xdr:sp macro="" textlink="">
      <xdr:nvSpPr>
        <xdr:cNvPr id="715" name="テキスト ボックス 714"/>
        <xdr:cNvSpPr txBox="1"/>
      </xdr:nvSpPr>
      <xdr:spPr>
        <a:xfrm>
          <a:off x="12547111" y="170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7" name="直線コネクタ 736"/>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40"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41" name="直線コネクタ 740"/>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81041</xdr:rowOff>
    </xdr:from>
    <xdr:to>
      <xdr:col>116</xdr:col>
      <xdr:colOff>63500</xdr:colOff>
      <xdr:row>32</xdr:row>
      <xdr:rowOff>48351</xdr:rowOff>
    </xdr:to>
    <xdr:cxnSp macro="">
      <xdr:nvCxnSpPr>
        <xdr:cNvPr id="742" name="直線コネクタ 741"/>
        <xdr:cNvCxnSpPr/>
      </xdr:nvCxnSpPr>
      <xdr:spPr>
        <a:xfrm>
          <a:off x="21323300" y="5395991"/>
          <a:ext cx="8382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43"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4" name="フローチャート: 判断 743"/>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81041</xdr:rowOff>
    </xdr:from>
    <xdr:to>
      <xdr:col>111</xdr:col>
      <xdr:colOff>177800</xdr:colOff>
      <xdr:row>31</xdr:row>
      <xdr:rowOff>159726</xdr:rowOff>
    </xdr:to>
    <xdr:cxnSp macro="">
      <xdr:nvCxnSpPr>
        <xdr:cNvPr id="745" name="直線コネクタ 744"/>
        <xdr:cNvCxnSpPr/>
      </xdr:nvCxnSpPr>
      <xdr:spPr>
        <a:xfrm flipV="1">
          <a:off x="20434300" y="5395991"/>
          <a:ext cx="889000" cy="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6" name="フローチャート: 判断 745"/>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7" name="テキスト ボックス 746"/>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159726</xdr:rowOff>
    </xdr:from>
    <xdr:to>
      <xdr:col>107</xdr:col>
      <xdr:colOff>50800</xdr:colOff>
      <xdr:row>33</xdr:row>
      <xdr:rowOff>72263</xdr:rowOff>
    </xdr:to>
    <xdr:cxnSp macro="">
      <xdr:nvCxnSpPr>
        <xdr:cNvPr id="748" name="直線コネクタ 747"/>
        <xdr:cNvCxnSpPr/>
      </xdr:nvCxnSpPr>
      <xdr:spPr>
        <a:xfrm flipV="1">
          <a:off x="19545300" y="5474676"/>
          <a:ext cx="889000" cy="25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10993</xdr:rowOff>
    </xdr:from>
    <xdr:to>
      <xdr:col>107</xdr:col>
      <xdr:colOff>101600</xdr:colOff>
      <xdr:row>38</xdr:row>
      <xdr:rowOff>112593</xdr:rowOff>
    </xdr:to>
    <xdr:sp macro="" textlink="">
      <xdr:nvSpPr>
        <xdr:cNvPr id="749" name="フローチャート: 判断 748"/>
        <xdr:cNvSpPr/>
      </xdr:nvSpPr>
      <xdr:spPr>
        <a:xfrm>
          <a:off x="20383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103720</xdr:rowOff>
    </xdr:from>
    <xdr:ext cx="469744" cy="259045"/>
    <xdr:sp macro="" textlink="">
      <xdr:nvSpPr>
        <xdr:cNvPr id="750" name="テキスト ボックス 749"/>
        <xdr:cNvSpPr txBox="1"/>
      </xdr:nvSpPr>
      <xdr:spPr>
        <a:xfrm>
          <a:off x="20199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69886</xdr:rowOff>
    </xdr:from>
    <xdr:to>
      <xdr:col>102</xdr:col>
      <xdr:colOff>114300</xdr:colOff>
      <xdr:row>33</xdr:row>
      <xdr:rowOff>72263</xdr:rowOff>
    </xdr:to>
    <xdr:cxnSp macro="">
      <xdr:nvCxnSpPr>
        <xdr:cNvPr id="751" name="直線コネクタ 750"/>
        <xdr:cNvCxnSpPr/>
      </xdr:nvCxnSpPr>
      <xdr:spPr>
        <a:xfrm>
          <a:off x="18656300" y="572773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8616</xdr:rowOff>
    </xdr:from>
    <xdr:to>
      <xdr:col>102</xdr:col>
      <xdr:colOff>165100</xdr:colOff>
      <xdr:row>38</xdr:row>
      <xdr:rowOff>110216</xdr:rowOff>
    </xdr:to>
    <xdr:sp macro="" textlink="">
      <xdr:nvSpPr>
        <xdr:cNvPr id="752" name="フローチャート: 判断 751"/>
        <xdr:cNvSpPr/>
      </xdr:nvSpPr>
      <xdr:spPr>
        <a:xfrm>
          <a:off x="19494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101343</xdr:rowOff>
    </xdr:from>
    <xdr:ext cx="469744" cy="259045"/>
    <xdr:sp macro="" textlink="">
      <xdr:nvSpPr>
        <xdr:cNvPr id="753" name="テキスト ボックス 752"/>
        <xdr:cNvSpPr txBox="1"/>
      </xdr:nvSpPr>
      <xdr:spPr>
        <a:xfrm>
          <a:off x="19310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17349</xdr:rowOff>
    </xdr:from>
    <xdr:to>
      <xdr:col>98</xdr:col>
      <xdr:colOff>38100</xdr:colOff>
      <xdr:row>38</xdr:row>
      <xdr:rowOff>118949</xdr:rowOff>
    </xdr:to>
    <xdr:sp macro="" textlink="">
      <xdr:nvSpPr>
        <xdr:cNvPr id="754" name="フローチャート: 判断 753"/>
        <xdr:cNvSpPr/>
      </xdr:nvSpPr>
      <xdr:spPr>
        <a:xfrm>
          <a:off x="18605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110076</xdr:rowOff>
    </xdr:from>
    <xdr:ext cx="469744" cy="259045"/>
    <xdr:sp macro="" textlink="">
      <xdr:nvSpPr>
        <xdr:cNvPr id="755" name="テキスト ボックス 754"/>
        <xdr:cNvSpPr txBox="1"/>
      </xdr:nvSpPr>
      <xdr:spPr>
        <a:xfrm>
          <a:off x="18421428"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169001</xdr:rowOff>
    </xdr:from>
    <xdr:to>
      <xdr:col>116</xdr:col>
      <xdr:colOff>114300</xdr:colOff>
      <xdr:row>32</xdr:row>
      <xdr:rowOff>99151</xdr:rowOff>
    </xdr:to>
    <xdr:sp macro="" textlink="">
      <xdr:nvSpPr>
        <xdr:cNvPr id="761" name="楕円 760"/>
        <xdr:cNvSpPr/>
      </xdr:nvSpPr>
      <xdr:spPr>
        <a:xfrm>
          <a:off x="22110700" y="5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122028</xdr:rowOff>
    </xdr:from>
    <xdr:ext cx="534377" cy="259045"/>
    <xdr:sp macro="" textlink="">
      <xdr:nvSpPr>
        <xdr:cNvPr id="762" name="投資及び出資金該当値テキスト"/>
        <xdr:cNvSpPr txBox="1"/>
      </xdr:nvSpPr>
      <xdr:spPr>
        <a:xfrm>
          <a:off x="22212300" y="543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30241</xdr:rowOff>
    </xdr:from>
    <xdr:to>
      <xdr:col>112</xdr:col>
      <xdr:colOff>38100</xdr:colOff>
      <xdr:row>31</xdr:row>
      <xdr:rowOff>131841</xdr:rowOff>
    </xdr:to>
    <xdr:sp macro="" textlink="">
      <xdr:nvSpPr>
        <xdr:cNvPr id="763" name="楕円 762"/>
        <xdr:cNvSpPr/>
      </xdr:nvSpPr>
      <xdr:spPr>
        <a:xfrm>
          <a:off x="21272500" y="53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148368</xdr:rowOff>
    </xdr:from>
    <xdr:ext cx="534377" cy="259045"/>
    <xdr:sp macro="" textlink="">
      <xdr:nvSpPr>
        <xdr:cNvPr id="764" name="テキスト ボックス 763"/>
        <xdr:cNvSpPr txBox="1"/>
      </xdr:nvSpPr>
      <xdr:spPr>
        <a:xfrm>
          <a:off x="21056111" y="512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108926</xdr:rowOff>
    </xdr:from>
    <xdr:to>
      <xdr:col>107</xdr:col>
      <xdr:colOff>101600</xdr:colOff>
      <xdr:row>32</xdr:row>
      <xdr:rowOff>39076</xdr:rowOff>
    </xdr:to>
    <xdr:sp macro="" textlink="">
      <xdr:nvSpPr>
        <xdr:cNvPr id="765" name="楕円 764"/>
        <xdr:cNvSpPr/>
      </xdr:nvSpPr>
      <xdr:spPr>
        <a:xfrm>
          <a:off x="20383500" y="5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55603</xdr:rowOff>
    </xdr:from>
    <xdr:ext cx="534377" cy="259045"/>
    <xdr:sp macro="" textlink="">
      <xdr:nvSpPr>
        <xdr:cNvPr id="766" name="テキスト ボックス 765"/>
        <xdr:cNvSpPr txBox="1"/>
      </xdr:nvSpPr>
      <xdr:spPr>
        <a:xfrm>
          <a:off x="20167111" y="51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21463</xdr:rowOff>
    </xdr:from>
    <xdr:to>
      <xdr:col>102</xdr:col>
      <xdr:colOff>165100</xdr:colOff>
      <xdr:row>33</xdr:row>
      <xdr:rowOff>123063</xdr:rowOff>
    </xdr:to>
    <xdr:sp macro="" textlink="">
      <xdr:nvSpPr>
        <xdr:cNvPr id="767" name="楕円 766"/>
        <xdr:cNvSpPr/>
      </xdr:nvSpPr>
      <xdr:spPr>
        <a:xfrm>
          <a:off x="19494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139590</xdr:rowOff>
    </xdr:from>
    <xdr:ext cx="534377" cy="259045"/>
    <xdr:sp macro="" textlink="">
      <xdr:nvSpPr>
        <xdr:cNvPr id="768" name="テキスト ボックス 767"/>
        <xdr:cNvSpPr txBox="1"/>
      </xdr:nvSpPr>
      <xdr:spPr>
        <a:xfrm>
          <a:off x="19278111"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19086</xdr:rowOff>
    </xdr:from>
    <xdr:to>
      <xdr:col>98</xdr:col>
      <xdr:colOff>38100</xdr:colOff>
      <xdr:row>33</xdr:row>
      <xdr:rowOff>120686</xdr:rowOff>
    </xdr:to>
    <xdr:sp macro="" textlink="">
      <xdr:nvSpPr>
        <xdr:cNvPr id="769" name="楕円 768"/>
        <xdr:cNvSpPr/>
      </xdr:nvSpPr>
      <xdr:spPr>
        <a:xfrm>
          <a:off x="186055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137213</xdr:rowOff>
    </xdr:from>
    <xdr:ext cx="534377" cy="259045"/>
    <xdr:sp macro="" textlink="">
      <xdr:nvSpPr>
        <xdr:cNvPr id="770" name="テキスト ボックス 769"/>
        <xdr:cNvSpPr txBox="1"/>
      </xdr:nvSpPr>
      <xdr:spPr>
        <a:xfrm>
          <a:off x="18389111" y="54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92" name="直線コネクタ 791"/>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5"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6" name="直線コネクタ 795"/>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75715</xdr:rowOff>
    </xdr:from>
    <xdr:to>
      <xdr:col>116</xdr:col>
      <xdr:colOff>63500</xdr:colOff>
      <xdr:row>58</xdr:row>
      <xdr:rowOff>128842</xdr:rowOff>
    </xdr:to>
    <xdr:cxnSp macro="">
      <xdr:nvCxnSpPr>
        <xdr:cNvPr id="797" name="直線コネクタ 796"/>
        <xdr:cNvCxnSpPr/>
      </xdr:nvCxnSpPr>
      <xdr:spPr>
        <a:xfrm flipV="1">
          <a:off x="21323300" y="9848365"/>
          <a:ext cx="838200" cy="22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8"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9" name="フローチャート: 判断 798"/>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128842</xdr:rowOff>
    </xdr:from>
    <xdr:to>
      <xdr:col>111</xdr:col>
      <xdr:colOff>177800</xdr:colOff>
      <xdr:row>58</xdr:row>
      <xdr:rowOff>131242</xdr:rowOff>
    </xdr:to>
    <xdr:cxnSp macro="">
      <xdr:nvCxnSpPr>
        <xdr:cNvPr id="800" name="直線コネクタ 799"/>
        <xdr:cNvCxnSpPr/>
      </xdr:nvCxnSpPr>
      <xdr:spPr>
        <a:xfrm flipV="1">
          <a:off x="20434300" y="1007294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801" name="フローチャート: 判断 800"/>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802" name="テキスト ボックス 801"/>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131242</xdr:rowOff>
    </xdr:from>
    <xdr:to>
      <xdr:col>107</xdr:col>
      <xdr:colOff>50800</xdr:colOff>
      <xdr:row>58</xdr:row>
      <xdr:rowOff>133048</xdr:rowOff>
    </xdr:to>
    <xdr:cxnSp macro="">
      <xdr:nvCxnSpPr>
        <xdr:cNvPr id="803" name="直線コネクタ 802"/>
        <xdr:cNvCxnSpPr/>
      </xdr:nvCxnSpPr>
      <xdr:spPr>
        <a:xfrm flipV="1">
          <a:off x="19545300" y="10075342"/>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4" name="フローチャート: 判断 803"/>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5" name="テキスト ボックス 804"/>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132751</xdr:rowOff>
    </xdr:from>
    <xdr:to>
      <xdr:col>102</xdr:col>
      <xdr:colOff>114300</xdr:colOff>
      <xdr:row>58</xdr:row>
      <xdr:rowOff>133048</xdr:rowOff>
    </xdr:to>
    <xdr:cxnSp macro="">
      <xdr:nvCxnSpPr>
        <xdr:cNvPr id="806" name="直線コネクタ 805"/>
        <xdr:cNvCxnSpPr/>
      </xdr:nvCxnSpPr>
      <xdr:spPr>
        <a:xfrm>
          <a:off x="18656300" y="1007685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7" name="フローチャート: 判断 806"/>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8" name="テキスト ボックス 807"/>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9" name="フローチャート: 判断 808"/>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10" name="テキスト ボックス 809"/>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24915</xdr:rowOff>
    </xdr:from>
    <xdr:to>
      <xdr:col>116</xdr:col>
      <xdr:colOff>114300</xdr:colOff>
      <xdr:row>57</xdr:row>
      <xdr:rowOff>126515</xdr:rowOff>
    </xdr:to>
    <xdr:sp macro="" textlink="">
      <xdr:nvSpPr>
        <xdr:cNvPr id="816" name="楕円 815"/>
        <xdr:cNvSpPr/>
      </xdr:nvSpPr>
      <xdr:spPr>
        <a:xfrm>
          <a:off x="22110700" y="97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47792</xdr:rowOff>
    </xdr:from>
    <xdr:ext cx="534377" cy="259045"/>
    <xdr:sp macro="" textlink="">
      <xdr:nvSpPr>
        <xdr:cNvPr id="817" name="貸付金該当値テキスト"/>
        <xdr:cNvSpPr txBox="1"/>
      </xdr:nvSpPr>
      <xdr:spPr>
        <a:xfrm>
          <a:off x="22212300" y="96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78042</xdr:rowOff>
    </xdr:from>
    <xdr:to>
      <xdr:col>112</xdr:col>
      <xdr:colOff>38100</xdr:colOff>
      <xdr:row>59</xdr:row>
      <xdr:rowOff>8192</xdr:rowOff>
    </xdr:to>
    <xdr:sp macro="" textlink="">
      <xdr:nvSpPr>
        <xdr:cNvPr id="818" name="楕円 817"/>
        <xdr:cNvSpPr/>
      </xdr:nvSpPr>
      <xdr:spPr>
        <a:xfrm>
          <a:off x="21272500" y="100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170769</xdr:rowOff>
    </xdr:from>
    <xdr:ext cx="378565" cy="259045"/>
    <xdr:sp macro="" textlink="">
      <xdr:nvSpPr>
        <xdr:cNvPr id="819" name="テキスト ボックス 818"/>
        <xdr:cNvSpPr txBox="1"/>
      </xdr:nvSpPr>
      <xdr:spPr>
        <a:xfrm>
          <a:off x="21134017" y="1011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80442</xdr:rowOff>
    </xdr:from>
    <xdr:to>
      <xdr:col>107</xdr:col>
      <xdr:colOff>101600</xdr:colOff>
      <xdr:row>59</xdr:row>
      <xdr:rowOff>10592</xdr:rowOff>
    </xdr:to>
    <xdr:sp macro="" textlink="">
      <xdr:nvSpPr>
        <xdr:cNvPr id="820" name="楕円 819"/>
        <xdr:cNvSpPr/>
      </xdr:nvSpPr>
      <xdr:spPr>
        <a:xfrm>
          <a:off x="20383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1719</xdr:rowOff>
    </xdr:from>
    <xdr:ext cx="378565" cy="259045"/>
    <xdr:sp macro="" textlink="">
      <xdr:nvSpPr>
        <xdr:cNvPr id="821" name="テキスト ボックス 820"/>
        <xdr:cNvSpPr txBox="1"/>
      </xdr:nvSpPr>
      <xdr:spPr>
        <a:xfrm>
          <a:off x="20245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82248</xdr:rowOff>
    </xdr:from>
    <xdr:to>
      <xdr:col>102</xdr:col>
      <xdr:colOff>165100</xdr:colOff>
      <xdr:row>59</xdr:row>
      <xdr:rowOff>12398</xdr:rowOff>
    </xdr:to>
    <xdr:sp macro="" textlink="">
      <xdr:nvSpPr>
        <xdr:cNvPr id="822" name="楕円 821"/>
        <xdr:cNvSpPr/>
      </xdr:nvSpPr>
      <xdr:spPr>
        <a:xfrm>
          <a:off x="19494500" y="100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3525</xdr:rowOff>
    </xdr:from>
    <xdr:ext cx="378565" cy="259045"/>
    <xdr:sp macro="" textlink="">
      <xdr:nvSpPr>
        <xdr:cNvPr id="823" name="テキスト ボックス 822"/>
        <xdr:cNvSpPr txBox="1"/>
      </xdr:nvSpPr>
      <xdr:spPr>
        <a:xfrm>
          <a:off x="19356017" y="1011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81951</xdr:rowOff>
    </xdr:from>
    <xdr:to>
      <xdr:col>98</xdr:col>
      <xdr:colOff>38100</xdr:colOff>
      <xdr:row>59</xdr:row>
      <xdr:rowOff>12101</xdr:rowOff>
    </xdr:to>
    <xdr:sp macro="" textlink="">
      <xdr:nvSpPr>
        <xdr:cNvPr id="824" name="楕円 823"/>
        <xdr:cNvSpPr/>
      </xdr:nvSpPr>
      <xdr:spPr>
        <a:xfrm>
          <a:off x="18605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3228</xdr:rowOff>
    </xdr:from>
    <xdr:ext cx="378565" cy="259045"/>
    <xdr:sp macro="" textlink="">
      <xdr:nvSpPr>
        <xdr:cNvPr id="825" name="テキスト ボックス 824"/>
        <xdr:cNvSpPr txBox="1"/>
      </xdr:nvSpPr>
      <xdr:spPr>
        <a:xfrm>
          <a:off x="18467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8" name="直線コネクタ 847"/>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9"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50" name="直線コネクタ 849"/>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51"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52" name="直線コネクタ 851"/>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122693</xdr:rowOff>
    </xdr:from>
    <xdr:to>
      <xdr:col>116</xdr:col>
      <xdr:colOff>63500</xdr:colOff>
      <xdr:row>73</xdr:row>
      <xdr:rowOff>43597</xdr:rowOff>
    </xdr:to>
    <xdr:cxnSp macro="">
      <xdr:nvCxnSpPr>
        <xdr:cNvPr id="853" name="直線コネクタ 852"/>
        <xdr:cNvCxnSpPr/>
      </xdr:nvCxnSpPr>
      <xdr:spPr>
        <a:xfrm flipV="1">
          <a:off x="21323300" y="12467093"/>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54"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5" name="フローチャート: 判断 854"/>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43597</xdr:rowOff>
    </xdr:from>
    <xdr:to>
      <xdr:col>111</xdr:col>
      <xdr:colOff>177800</xdr:colOff>
      <xdr:row>73</xdr:row>
      <xdr:rowOff>59919</xdr:rowOff>
    </xdr:to>
    <xdr:cxnSp macro="">
      <xdr:nvCxnSpPr>
        <xdr:cNvPr id="856" name="直線コネクタ 855"/>
        <xdr:cNvCxnSpPr/>
      </xdr:nvCxnSpPr>
      <xdr:spPr>
        <a:xfrm flipV="1">
          <a:off x="20434300" y="12559447"/>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7" name="フローチャート: 判断 856"/>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8" name="テキスト ボックス 857"/>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59919</xdr:rowOff>
    </xdr:from>
    <xdr:to>
      <xdr:col>107</xdr:col>
      <xdr:colOff>50800</xdr:colOff>
      <xdr:row>73</xdr:row>
      <xdr:rowOff>126556</xdr:rowOff>
    </xdr:to>
    <xdr:cxnSp macro="">
      <xdr:nvCxnSpPr>
        <xdr:cNvPr id="859" name="直線コネクタ 858"/>
        <xdr:cNvCxnSpPr/>
      </xdr:nvCxnSpPr>
      <xdr:spPr>
        <a:xfrm flipV="1">
          <a:off x="19545300" y="12575769"/>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140038</xdr:rowOff>
    </xdr:from>
    <xdr:to>
      <xdr:col>107</xdr:col>
      <xdr:colOff>101600</xdr:colOff>
      <xdr:row>73</xdr:row>
      <xdr:rowOff>70188</xdr:rowOff>
    </xdr:to>
    <xdr:sp macro="" textlink="">
      <xdr:nvSpPr>
        <xdr:cNvPr id="860" name="フローチャート: 判断 859"/>
        <xdr:cNvSpPr/>
      </xdr:nvSpPr>
      <xdr:spPr>
        <a:xfrm>
          <a:off x="20383500" y="124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86715</xdr:rowOff>
    </xdr:from>
    <xdr:ext cx="534377" cy="259045"/>
    <xdr:sp macro="" textlink="">
      <xdr:nvSpPr>
        <xdr:cNvPr id="861" name="テキスト ボックス 860"/>
        <xdr:cNvSpPr txBox="1"/>
      </xdr:nvSpPr>
      <xdr:spPr>
        <a:xfrm>
          <a:off x="20167111" y="122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126556</xdr:rowOff>
    </xdr:from>
    <xdr:to>
      <xdr:col>102</xdr:col>
      <xdr:colOff>114300</xdr:colOff>
      <xdr:row>74</xdr:row>
      <xdr:rowOff>7546</xdr:rowOff>
    </xdr:to>
    <xdr:cxnSp macro="">
      <xdr:nvCxnSpPr>
        <xdr:cNvPr id="862" name="直線コネクタ 861"/>
        <xdr:cNvCxnSpPr/>
      </xdr:nvCxnSpPr>
      <xdr:spPr>
        <a:xfrm flipV="1">
          <a:off x="18656300" y="12642406"/>
          <a:ext cx="8890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60211</xdr:rowOff>
    </xdr:from>
    <xdr:to>
      <xdr:col>102</xdr:col>
      <xdr:colOff>165100</xdr:colOff>
      <xdr:row>73</xdr:row>
      <xdr:rowOff>161811</xdr:rowOff>
    </xdr:to>
    <xdr:sp macro="" textlink="">
      <xdr:nvSpPr>
        <xdr:cNvPr id="863" name="フローチャート: 判断 862"/>
        <xdr:cNvSpPr/>
      </xdr:nvSpPr>
      <xdr:spPr>
        <a:xfrm>
          <a:off x="19494500" y="125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6888</xdr:rowOff>
    </xdr:from>
    <xdr:ext cx="534377" cy="259045"/>
    <xdr:sp macro="" textlink="">
      <xdr:nvSpPr>
        <xdr:cNvPr id="864" name="テキスト ボックス 863"/>
        <xdr:cNvSpPr txBox="1"/>
      </xdr:nvSpPr>
      <xdr:spPr>
        <a:xfrm>
          <a:off x="19278111" y="123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77584</xdr:rowOff>
    </xdr:from>
    <xdr:to>
      <xdr:col>98</xdr:col>
      <xdr:colOff>38100</xdr:colOff>
      <xdr:row>74</xdr:row>
      <xdr:rowOff>7734</xdr:rowOff>
    </xdr:to>
    <xdr:sp macro="" textlink="">
      <xdr:nvSpPr>
        <xdr:cNvPr id="865" name="フローチャート: 判断 864"/>
        <xdr:cNvSpPr/>
      </xdr:nvSpPr>
      <xdr:spPr>
        <a:xfrm>
          <a:off x="18605500" y="125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24261</xdr:rowOff>
    </xdr:from>
    <xdr:ext cx="534377" cy="259045"/>
    <xdr:sp macro="" textlink="">
      <xdr:nvSpPr>
        <xdr:cNvPr id="866" name="テキスト ボックス 865"/>
        <xdr:cNvSpPr txBox="1"/>
      </xdr:nvSpPr>
      <xdr:spPr>
        <a:xfrm>
          <a:off x="18389111" y="123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71893</xdr:rowOff>
    </xdr:from>
    <xdr:to>
      <xdr:col>116</xdr:col>
      <xdr:colOff>114300</xdr:colOff>
      <xdr:row>73</xdr:row>
      <xdr:rowOff>2043</xdr:rowOff>
    </xdr:to>
    <xdr:sp macro="" textlink="">
      <xdr:nvSpPr>
        <xdr:cNvPr id="872" name="楕円 871"/>
        <xdr:cNvSpPr/>
      </xdr:nvSpPr>
      <xdr:spPr>
        <a:xfrm>
          <a:off x="22110700" y="124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94770</xdr:rowOff>
    </xdr:from>
    <xdr:ext cx="534377" cy="259045"/>
    <xdr:sp macro="" textlink="">
      <xdr:nvSpPr>
        <xdr:cNvPr id="873" name="繰出金該当値テキスト"/>
        <xdr:cNvSpPr txBox="1"/>
      </xdr:nvSpPr>
      <xdr:spPr>
        <a:xfrm>
          <a:off x="22212300" y="122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164247</xdr:rowOff>
    </xdr:from>
    <xdr:to>
      <xdr:col>112</xdr:col>
      <xdr:colOff>38100</xdr:colOff>
      <xdr:row>73</xdr:row>
      <xdr:rowOff>94397</xdr:rowOff>
    </xdr:to>
    <xdr:sp macro="" textlink="">
      <xdr:nvSpPr>
        <xdr:cNvPr id="874" name="楕円 873"/>
        <xdr:cNvSpPr/>
      </xdr:nvSpPr>
      <xdr:spPr>
        <a:xfrm>
          <a:off x="21272500" y="125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110924</xdr:rowOff>
    </xdr:from>
    <xdr:ext cx="534377" cy="259045"/>
    <xdr:sp macro="" textlink="">
      <xdr:nvSpPr>
        <xdr:cNvPr id="875" name="テキスト ボックス 874"/>
        <xdr:cNvSpPr txBox="1"/>
      </xdr:nvSpPr>
      <xdr:spPr>
        <a:xfrm>
          <a:off x="21056111" y="122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9119</xdr:rowOff>
    </xdr:from>
    <xdr:to>
      <xdr:col>107</xdr:col>
      <xdr:colOff>101600</xdr:colOff>
      <xdr:row>73</xdr:row>
      <xdr:rowOff>110719</xdr:rowOff>
    </xdr:to>
    <xdr:sp macro="" textlink="">
      <xdr:nvSpPr>
        <xdr:cNvPr id="876" name="楕円 875"/>
        <xdr:cNvSpPr/>
      </xdr:nvSpPr>
      <xdr:spPr>
        <a:xfrm>
          <a:off x="20383500" y="125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101846</xdr:rowOff>
    </xdr:from>
    <xdr:ext cx="534377" cy="259045"/>
    <xdr:sp macro="" textlink="">
      <xdr:nvSpPr>
        <xdr:cNvPr id="877" name="テキスト ボックス 876"/>
        <xdr:cNvSpPr txBox="1"/>
      </xdr:nvSpPr>
      <xdr:spPr>
        <a:xfrm>
          <a:off x="20167111" y="126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75756</xdr:rowOff>
    </xdr:from>
    <xdr:to>
      <xdr:col>102</xdr:col>
      <xdr:colOff>165100</xdr:colOff>
      <xdr:row>74</xdr:row>
      <xdr:rowOff>5906</xdr:rowOff>
    </xdr:to>
    <xdr:sp macro="" textlink="">
      <xdr:nvSpPr>
        <xdr:cNvPr id="878" name="楕円 877"/>
        <xdr:cNvSpPr/>
      </xdr:nvSpPr>
      <xdr:spPr>
        <a:xfrm>
          <a:off x="19494500" y="125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168483</xdr:rowOff>
    </xdr:from>
    <xdr:ext cx="534377" cy="259045"/>
    <xdr:sp macro="" textlink="">
      <xdr:nvSpPr>
        <xdr:cNvPr id="879" name="テキスト ボックス 878"/>
        <xdr:cNvSpPr txBox="1"/>
      </xdr:nvSpPr>
      <xdr:spPr>
        <a:xfrm>
          <a:off x="19278111" y="126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128196</xdr:rowOff>
    </xdr:from>
    <xdr:to>
      <xdr:col>98</xdr:col>
      <xdr:colOff>38100</xdr:colOff>
      <xdr:row>74</xdr:row>
      <xdr:rowOff>58346</xdr:rowOff>
    </xdr:to>
    <xdr:sp macro="" textlink="">
      <xdr:nvSpPr>
        <xdr:cNvPr id="880" name="楕円 879"/>
        <xdr:cNvSpPr/>
      </xdr:nvSpPr>
      <xdr:spPr>
        <a:xfrm>
          <a:off x="18605500" y="126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49473</xdr:rowOff>
    </xdr:from>
    <xdr:ext cx="534377" cy="259045"/>
    <xdr:sp macro="" textlink="">
      <xdr:nvSpPr>
        <xdr:cNvPr id="881" name="テキスト ボックス 880"/>
        <xdr:cNvSpPr txBox="1"/>
      </xdr:nvSpPr>
      <xdr:spPr>
        <a:xfrm>
          <a:off x="18389111" y="1273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5" name="テキスト ボックス 89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7" name="テキスト ボックス 89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9" name="テキスト ボックス 89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1" name="テキスト ボックス 90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3" name="テキスト ボックス 90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5" name="直線コネクタ 904"/>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6"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8"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9" name="直線コネクタ 908"/>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11"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12" name="フローチャート: 判断 911"/>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4" name="フローチャート: 判断 91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5" name="テキスト ボックス 91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92</xdr:row>
      <xdr:rowOff>107950</xdr:rowOff>
    </xdr:from>
    <xdr:to>
      <xdr:col>107</xdr:col>
      <xdr:colOff>101600</xdr:colOff>
      <xdr:row>93</xdr:row>
      <xdr:rowOff>38100</xdr:rowOff>
    </xdr:to>
    <xdr:sp macro="" textlink="">
      <xdr:nvSpPr>
        <xdr:cNvPr id="917" name="フローチャート: 判断 916"/>
        <xdr:cNvSpPr/>
      </xdr:nvSpPr>
      <xdr:spPr>
        <a:xfrm>
          <a:off x="20383500" y="158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91</xdr:row>
      <xdr:rowOff>54627</xdr:rowOff>
    </xdr:from>
    <xdr:ext cx="313932" cy="259045"/>
    <xdr:sp macro="" textlink="">
      <xdr:nvSpPr>
        <xdr:cNvPr id="918" name="テキスト ボックス 917"/>
        <xdr:cNvSpPr txBox="1"/>
      </xdr:nvSpPr>
      <xdr:spPr>
        <a:xfrm>
          <a:off x="20277333" y="1565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95</xdr:row>
      <xdr:rowOff>50800</xdr:rowOff>
    </xdr:from>
    <xdr:to>
      <xdr:col>102</xdr:col>
      <xdr:colOff>165100</xdr:colOff>
      <xdr:row>95</xdr:row>
      <xdr:rowOff>152400</xdr:rowOff>
    </xdr:to>
    <xdr:sp macro="" textlink="">
      <xdr:nvSpPr>
        <xdr:cNvPr id="920" name="フローチャート: 判断 919"/>
        <xdr:cNvSpPr/>
      </xdr:nvSpPr>
      <xdr:spPr>
        <a:xfrm>
          <a:off x="19494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93</xdr:row>
      <xdr:rowOff>168927</xdr:rowOff>
    </xdr:from>
    <xdr:ext cx="313932" cy="259045"/>
    <xdr:sp macro="" textlink="">
      <xdr:nvSpPr>
        <xdr:cNvPr id="921" name="テキスト ボックス 920"/>
        <xdr:cNvSpPr txBox="1"/>
      </xdr:nvSpPr>
      <xdr:spPr>
        <a:xfrm>
          <a:off x="19388333" y="1611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12700</xdr:rowOff>
    </xdr:from>
    <xdr:to>
      <xdr:col>98</xdr:col>
      <xdr:colOff>38100</xdr:colOff>
      <xdr:row>96</xdr:row>
      <xdr:rowOff>114300</xdr:rowOff>
    </xdr:to>
    <xdr:sp macro="" textlink="">
      <xdr:nvSpPr>
        <xdr:cNvPr id="922" name="フローチャート: 判断 921"/>
        <xdr:cNvSpPr/>
      </xdr:nvSpPr>
      <xdr:spPr>
        <a:xfrm>
          <a:off x="18605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94</xdr:row>
      <xdr:rowOff>130827</xdr:rowOff>
    </xdr:from>
    <xdr:ext cx="313932" cy="259045"/>
    <xdr:sp macro="" textlink="">
      <xdr:nvSpPr>
        <xdr:cNvPr id="923" name="テキスト ボックス 922"/>
        <xdr:cNvSpPr txBox="1"/>
      </xdr:nvSpPr>
      <xdr:spPr>
        <a:xfrm>
          <a:off x="18499333" y="1624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30"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2" name="テキスト ボックス 93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4" name="テキスト ボックス 93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6" name="テキスト ボックス 93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8" name="テキスト ボックス 93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人件費については、職員人件費、退職金の減などにより減少傾向にある。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物件費については、光熱水費、観光施設賃金の減などにより、前年度に比べ減少した。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　扶助費については、年金生活者等支援臨時福祉給付金の減などにより、前年度に比べ減少した。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　普通建設事業（うち更新整備）については、大規模普通建設事業の実施が重なったために、前年度と比べ増加した。　</a:t>
          </a:r>
        </a:p>
        <a:p>
          <a:r>
            <a:rPr kumimoji="1" lang="ja-JP" altLang="en-US" sz="1300">
              <a:latin typeface="ＭＳ Ｐゴシック" panose="020B0600070205080204" pitchFamily="50" charset="-128"/>
              <a:ea typeface="ＭＳ Ｐゴシック" panose="020B0600070205080204" pitchFamily="50" charset="-128"/>
            </a:rPr>
            <a:t>　補助費等については、産業団地分譲促進補助、国庫支出返納金の減などにより、前年度と比べて減少した。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107315</xdr:rowOff>
    </xdr:from>
    <xdr:to>
      <xdr:col>24</xdr:col>
      <xdr:colOff>63500</xdr:colOff>
      <xdr:row>34</xdr:row>
      <xdr:rowOff>117602</xdr:rowOff>
    </xdr:to>
    <xdr:cxnSp macro="">
      <xdr:nvCxnSpPr>
        <xdr:cNvPr id="61" name="直線コネクタ 60"/>
        <xdr:cNvCxnSpPr/>
      </xdr:nvCxnSpPr>
      <xdr:spPr>
        <a:xfrm flipV="1">
          <a:off x="3797300" y="593661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23685</xdr:rowOff>
    </xdr:from>
    <xdr:to>
      <xdr:col>19</xdr:col>
      <xdr:colOff>177800</xdr:colOff>
      <xdr:row>34</xdr:row>
      <xdr:rowOff>117602</xdr:rowOff>
    </xdr:to>
    <xdr:cxnSp macro="">
      <xdr:nvCxnSpPr>
        <xdr:cNvPr id="64" name="直線コネクタ 63"/>
        <xdr:cNvCxnSpPr/>
      </xdr:nvCxnSpPr>
      <xdr:spPr>
        <a:xfrm>
          <a:off x="2908300" y="5852985"/>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23685</xdr:rowOff>
    </xdr:from>
    <xdr:to>
      <xdr:col>15</xdr:col>
      <xdr:colOff>50800</xdr:colOff>
      <xdr:row>34</xdr:row>
      <xdr:rowOff>170561</xdr:rowOff>
    </xdr:to>
    <xdr:cxnSp macro="">
      <xdr:nvCxnSpPr>
        <xdr:cNvPr id="67" name="直線コネクタ 66"/>
        <xdr:cNvCxnSpPr/>
      </xdr:nvCxnSpPr>
      <xdr:spPr>
        <a:xfrm flipV="1">
          <a:off x="2019300" y="5852985"/>
          <a:ext cx="8890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170561</xdr:rowOff>
    </xdr:from>
    <xdr:to>
      <xdr:col>10</xdr:col>
      <xdr:colOff>114300</xdr:colOff>
      <xdr:row>35</xdr:row>
      <xdr:rowOff>1207</xdr:rowOff>
    </xdr:to>
    <xdr:cxnSp macro="">
      <xdr:nvCxnSpPr>
        <xdr:cNvPr id="70" name="直線コネクタ 69"/>
        <xdr:cNvCxnSpPr/>
      </xdr:nvCxnSpPr>
      <xdr:spPr>
        <a:xfrm flipV="1">
          <a:off x="1130300" y="599986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80" name="楕円 79"/>
        <xdr:cNvSpPr/>
      </xdr:nvSpPr>
      <xdr:spPr>
        <a:xfrm>
          <a:off x="45847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79392</xdr:rowOff>
    </xdr:from>
    <xdr:ext cx="469744" cy="259045"/>
    <xdr:sp macro="" textlink="">
      <xdr:nvSpPr>
        <xdr:cNvPr id="81" name="議会費該当値テキスト"/>
        <xdr:cNvSpPr txBox="1"/>
      </xdr:nvSpPr>
      <xdr:spPr>
        <a:xfrm>
          <a:off x="4686300"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66802</xdr:rowOff>
    </xdr:from>
    <xdr:to>
      <xdr:col>20</xdr:col>
      <xdr:colOff>38100</xdr:colOff>
      <xdr:row>34</xdr:row>
      <xdr:rowOff>168402</xdr:rowOff>
    </xdr:to>
    <xdr:sp macro="" textlink="">
      <xdr:nvSpPr>
        <xdr:cNvPr id="82" name="楕円 81"/>
        <xdr:cNvSpPr/>
      </xdr:nvSpPr>
      <xdr:spPr>
        <a:xfrm>
          <a:off x="3746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13479</xdr:rowOff>
    </xdr:from>
    <xdr:ext cx="469744" cy="259045"/>
    <xdr:sp macro="" textlink="">
      <xdr:nvSpPr>
        <xdr:cNvPr id="83" name="テキスト ボックス 82"/>
        <xdr:cNvSpPr txBox="1"/>
      </xdr:nvSpPr>
      <xdr:spPr>
        <a:xfrm>
          <a:off x="3562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144335</xdr:rowOff>
    </xdr:from>
    <xdr:to>
      <xdr:col>15</xdr:col>
      <xdr:colOff>101600</xdr:colOff>
      <xdr:row>34</xdr:row>
      <xdr:rowOff>74485</xdr:rowOff>
    </xdr:to>
    <xdr:sp macro="" textlink="">
      <xdr:nvSpPr>
        <xdr:cNvPr id="84" name="楕円 83"/>
        <xdr:cNvSpPr/>
      </xdr:nvSpPr>
      <xdr:spPr>
        <a:xfrm>
          <a:off x="28575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91012</xdr:rowOff>
    </xdr:from>
    <xdr:ext cx="469744" cy="259045"/>
    <xdr:sp macro="" textlink="">
      <xdr:nvSpPr>
        <xdr:cNvPr id="85" name="テキスト ボックス 84"/>
        <xdr:cNvSpPr txBox="1"/>
      </xdr:nvSpPr>
      <xdr:spPr>
        <a:xfrm>
          <a:off x="2673428" y="557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119761</xdr:rowOff>
    </xdr:from>
    <xdr:to>
      <xdr:col>10</xdr:col>
      <xdr:colOff>165100</xdr:colOff>
      <xdr:row>35</xdr:row>
      <xdr:rowOff>49911</xdr:rowOff>
    </xdr:to>
    <xdr:sp macro="" textlink="">
      <xdr:nvSpPr>
        <xdr:cNvPr id="86" name="楕円 85"/>
        <xdr:cNvSpPr/>
      </xdr:nvSpPr>
      <xdr:spPr>
        <a:xfrm>
          <a:off x="1968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66438</xdr:rowOff>
    </xdr:from>
    <xdr:ext cx="469744" cy="259045"/>
    <xdr:sp macro="" textlink="">
      <xdr:nvSpPr>
        <xdr:cNvPr id="87" name="テキスト ボックス 86"/>
        <xdr:cNvSpPr txBox="1"/>
      </xdr:nvSpPr>
      <xdr:spPr>
        <a:xfrm>
          <a:off x="1784428"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121857</xdr:rowOff>
    </xdr:from>
    <xdr:to>
      <xdr:col>6</xdr:col>
      <xdr:colOff>38100</xdr:colOff>
      <xdr:row>35</xdr:row>
      <xdr:rowOff>52007</xdr:rowOff>
    </xdr:to>
    <xdr:sp macro="" textlink="">
      <xdr:nvSpPr>
        <xdr:cNvPr id="88" name="楕円 87"/>
        <xdr:cNvSpPr/>
      </xdr:nvSpPr>
      <xdr:spPr>
        <a:xfrm>
          <a:off x="1079500" y="5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68534</xdr:rowOff>
    </xdr:from>
    <xdr:ext cx="469744" cy="259045"/>
    <xdr:sp macro="" textlink="">
      <xdr:nvSpPr>
        <xdr:cNvPr id="89" name="テキスト ボックス 88"/>
        <xdr:cNvSpPr txBox="1"/>
      </xdr:nvSpPr>
      <xdr:spPr>
        <a:xfrm>
          <a:off x="895428" y="57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118505</xdr:rowOff>
    </xdr:from>
    <xdr:to>
      <xdr:col>24</xdr:col>
      <xdr:colOff>63500</xdr:colOff>
      <xdr:row>58</xdr:row>
      <xdr:rowOff>150685</xdr:rowOff>
    </xdr:to>
    <xdr:cxnSp macro="">
      <xdr:nvCxnSpPr>
        <xdr:cNvPr id="118" name="直線コネクタ 117"/>
        <xdr:cNvCxnSpPr/>
      </xdr:nvCxnSpPr>
      <xdr:spPr>
        <a:xfrm flipV="1">
          <a:off x="3797300" y="10062605"/>
          <a:ext cx="8382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138474</xdr:rowOff>
    </xdr:from>
    <xdr:to>
      <xdr:col>19</xdr:col>
      <xdr:colOff>177800</xdr:colOff>
      <xdr:row>58</xdr:row>
      <xdr:rowOff>150685</xdr:rowOff>
    </xdr:to>
    <xdr:cxnSp macro="">
      <xdr:nvCxnSpPr>
        <xdr:cNvPr id="121" name="直線コネクタ 120"/>
        <xdr:cNvCxnSpPr/>
      </xdr:nvCxnSpPr>
      <xdr:spPr>
        <a:xfrm>
          <a:off x="2908300" y="10082574"/>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138474</xdr:rowOff>
    </xdr:from>
    <xdr:to>
      <xdr:col>15</xdr:col>
      <xdr:colOff>50800</xdr:colOff>
      <xdr:row>58</xdr:row>
      <xdr:rowOff>140181</xdr:rowOff>
    </xdr:to>
    <xdr:cxnSp macro="">
      <xdr:nvCxnSpPr>
        <xdr:cNvPr id="124" name="直線コネクタ 123"/>
        <xdr:cNvCxnSpPr/>
      </xdr:nvCxnSpPr>
      <xdr:spPr>
        <a:xfrm flipV="1">
          <a:off x="2019300" y="1008257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102215</xdr:rowOff>
    </xdr:from>
    <xdr:to>
      <xdr:col>15</xdr:col>
      <xdr:colOff>101600</xdr:colOff>
      <xdr:row>59</xdr:row>
      <xdr:rowOff>32365</xdr:rowOff>
    </xdr:to>
    <xdr:sp macro="" textlink="">
      <xdr:nvSpPr>
        <xdr:cNvPr id="125" name="フローチャート: 判断 124"/>
        <xdr:cNvSpPr/>
      </xdr:nvSpPr>
      <xdr:spPr>
        <a:xfrm>
          <a:off x="2857500" y="1004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23492</xdr:rowOff>
    </xdr:from>
    <xdr:ext cx="534377" cy="259045"/>
    <xdr:sp macro="" textlink="">
      <xdr:nvSpPr>
        <xdr:cNvPr id="126" name="テキスト ボックス 125"/>
        <xdr:cNvSpPr txBox="1"/>
      </xdr:nvSpPr>
      <xdr:spPr>
        <a:xfrm>
          <a:off x="2641111" y="101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140181</xdr:rowOff>
    </xdr:from>
    <xdr:to>
      <xdr:col>10</xdr:col>
      <xdr:colOff>114300</xdr:colOff>
      <xdr:row>58</xdr:row>
      <xdr:rowOff>142788</xdr:rowOff>
    </xdr:to>
    <xdr:cxnSp macro="">
      <xdr:nvCxnSpPr>
        <xdr:cNvPr id="127" name="直線コネクタ 126"/>
        <xdr:cNvCxnSpPr/>
      </xdr:nvCxnSpPr>
      <xdr:spPr>
        <a:xfrm flipV="1">
          <a:off x="1130300" y="10084281"/>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96741</xdr:rowOff>
    </xdr:from>
    <xdr:to>
      <xdr:col>10</xdr:col>
      <xdr:colOff>165100</xdr:colOff>
      <xdr:row>59</xdr:row>
      <xdr:rowOff>26891</xdr:rowOff>
    </xdr:to>
    <xdr:sp macro="" textlink="">
      <xdr:nvSpPr>
        <xdr:cNvPr id="128" name="フローチャート: 判断 127"/>
        <xdr:cNvSpPr/>
      </xdr:nvSpPr>
      <xdr:spPr>
        <a:xfrm>
          <a:off x="1968500" y="1004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18018</xdr:rowOff>
    </xdr:from>
    <xdr:ext cx="534377" cy="259045"/>
    <xdr:sp macro="" textlink="">
      <xdr:nvSpPr>
        <xdr:cNvPr id="129" name="テキスト ボックス 128"/>
        <xdr:cNvSpPr txBox="1"/>
      </xdr:nvSpPr>
      <xdr:spPr>
        <a:xfrm>
          <a:off x="1752111" y="101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101729</xdr:rowOff>
    </xdr:from>
    <xdr:to>
      <xdr:col>6</xdr:col>
      <xdr:colOff>38100</xdr:colOff>
      <xdr:row>59</xdr:row>
      <xdr:rowOff>31879</xdr:rowOff>
    </xdr:to>
    <xdr:sp macro="" textlink="">
      <xdr:nvSpPr>
        <xdr:cNvPr id="130" name="フローチャート: 判断 129"/>
        <xdr:cNvSpPr/>
      </xdr:nvSpPr>
      <xdr:spPr>
        <a:xfrm>
          <a:off x="1079500" y="100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23006</xdr:rowOff>
    </xdr:from>
    <xdr:ext cx="534377" cy="259045"/>
    <xdr:sp macro="" textlink="">
      <xdr:nvSpPr>
        <xdr:cNvPr id="131" name="テキスト ボックス 130"/>
        <xdr:cNvSpPr txBox="1"/>
      </xdr:nvSpPr>
      <xdr:spPr>
        <a:xfrm>
          <a:off x="863111" y="101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67705</xdr:rowOff>
    </xdr:from>
    <xdr:to>
      <xdr:col>24</xdr:col>
      <xdr:colOff>114300</xdr:colOff>
      <xdr:row>58</xdr:row>
      <xdr:rowOff>169305</xdr:rowOff>
    </xdr:to>
    <xdr:sp macro="" textlink="">
      <xdr:nvSpPr>
        <xdr:cNvPr id="137" name="楕円 136"/>
        <xdr:cNvSpPr/>
      </xdr:nvSpPr>
      <xdr:spPr>
        <a:xfrm>
          <a:off x="4584700" y="100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27082</xdr:rowOff>
    </xdr:from>
    <xdr:ext cx="599010" cy="259045"/>
    <xdr:sp macro="" textlink="">
      <xdr:nvSpPr>
        <xdr:cNvPr id="138" name="総務費該当値テキスト"/>
        <xdr:cNvSpPr txBox="1"/>
      </xdr:nvSpPr>
      <xdr:spPr>
        <a:xfrm>
          <a:off x="4686300" y="97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99885</xdr:rowOff>
    </xdr:from>
    <xdr:to>
      <xdr:col>20</xdr:col>
      <xdr:colOff>38100</xdr:colOff>
      <xdr:row>59</xdr:row>
      <xdr:rowOff>30035</xdr:rowOff>
    </xdr:to>
    <xdr:sp macro="" textlink="">
      <xdr:nvSpPr>
        <xdr:cNvPr id="139" name="楕円 138"/>
        <xdr:cNvSpPr/>
      </xdr:nvSpPr>
      <xdr:spPr>
        <a:xfrm>
          <a:off x="3746500" y="100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21162</xdr:rowOff>
    </xdr:from>
    <xdr:ext cx="534377" cy="259045"/>
    <xdr:sp macro="" textlink="">
      <xdr:nvSpPr>
        <xdr:cNvPr id="140" name="テキスト ボックス 139"/>
        <xdr:cNvSpPr txBox="1"/>
      </xdr:nvSpPr>
      <xdr:spPr>
        <a:xfrm>
          <a:off x="3530111" y="101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87674</xdr:rowOff>
    </xdr:from>
    <xdr:to>
      <xdr:col>15</xdr:col>
      <xdr:colOff>101600</xdr:colOff>
      <xdr:row>59</xdr:row>
      <xdr:rowOff>17824</xdr:rowOff>
    </xdr:to>
    <xdr:sp macro="" textlink="">
      <xdr:nvSpPr>
        <xdr:cNvPr id="141" name="楕円 140"/>
        <xdr:cNvSpPr/>
      </xdr:nvSpPr>
      <xdr:spPr>
        <a:xfrm>
          <a:off x="2857500" y="100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34351</xdr:rowOff>
    </xdr:from>
    <xdr:ext cx="599010" cy="259045"/>
    <xdr:sp macro="" textlink="">
      <xdr:nvSpPr>
        <xdr:cNvPr id="142" name="テキスト ボックス 141"/>
        <xdr:cNvSpPr txBox="1"/>
      </xdr:nvSpPr>
      <xdr:spPr>
        <a:xfrm>
          <a:off x="2608795" y="980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89381</xdr:rowOff>
    </xdr:from>
    <xdr:to>
      <xdr:col>10</xdr:col>
      <xdr:colOff>165100</xdr:colOff>
      <xdr:row>59</xdr:row>
      <xdr:rowOff>19531</xdr:rowOff>
    </xdr:to>
    <xdr:sp macro="" textlink="">
      <xdr:nvSpPr>
        <xdr:cNvPr id="143" name="楕円 142"/>
        <xdr:cNvSpPr/>
      </xdr:nvSpPr>
      <xdr:spPr>
        <a:xfrm>
          <a:off x="1968500" y="100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36058</xdr:rowOff>
    </xdr:from>
    <xdr:ext cx="534377" cy="259045"/>
    <xdr:sp macro="" textlink="">
      <xdr:nvSpPr>
        <xdr:cNvPr id="144" name="テキスト ボックス 143"/>
        <xdr:cNvSpPr txBox="1"/>
      </xdr:nvSpPr>
      <xdr:spPr>
        <a:xfrm>
          <a:off x="1752111" y="98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91988</xdr:rowOff>
    </xdr:from>
    <xdr:to>
      <xdr:col>6</xdr:col>
      <xdr:colOff>38100</xdr:colOff>
      <xdr:row>59</xdr:row>
      <xdr:rowOff>22138</xdr:rowOff>
    </xdr:to>
    <xdr:sp macro="" textlink="">
      <xdr:nvSpPr>
        <xdr:cNvPr id="145" name="楕円 144"/>
        <xdr:cNvSpPr/>
      </xdr:nvSpPr>
      <xdr:spPr>
        <a:xfrm>
          <a:off x="1079500" y="100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38665</xdr:rowOff>
    </xdr:from>
    <xdr:ext cx="534377" cy="259045"/>
    <xdr:sp macro="" textlink="">
      <xdr:nvSpPr>
        <xdr:cNvPr id="146" name="テキスト ボックス 145"/>
        <xdr:cNvSpPr txBox="1"/>
      </xdr:nvSpPr>
      <xdr:spPr>
        <a:xfrm>
          <a:off x="863111" y="98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134062</xdr:rowOff>
    </xdr:from>
    <xdr:to>
      <xdr:col>24</xdr:col>
      <xdr:colOff>63500</xdr:colOff>
      <xdr:row>74</xdr:row>
      <xdr:rowOff>167525</xdr:rowOff>
    </xdr:to>
    <xdr:cxnSp macro="">
      <xdr:nvCxnSpPr>
        <xdr:cNvPr id="176" name="直線コネクタ 175"/>
        <xdr:cNvCxnSpPr/>
      </xdr:nvCxnSpPr>
      <xdr:spPr>
        <a:xfrm flipV="1">
          <a:off x="3797300" y="12821362"/>
          <a:ext cx="8382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167525</xdr:rowOff>
    </xdr:from>
    <xdr:to>
      <xdr:col>19</xdr:col>
      <xdr:colOff>177800</xdr:colOff>
      <xdr:row>75</xdr:row>
      <xdr:rowOff>115545</xdr:rowOff>
    </xdr:to>
    <xdr:cxnSp macro="">
      <xdr:nvCxnSpPr>
        <xdr:cNvPr id="179" name="直線コネクタ 178"/>
        <xdr:cNvCxnSpPr/>
      </xdr:nvCxnSpPr>
      <xdr:spPr>
        <a:xfrm flipV="1">
          <a:off x="2908300" y="12854825"/>
          <a:ext cx="889000" cy="1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115545</xdr:rowOff>
    </xdr:from>
    <xdr:to>
      <xdr:col>15</xdr:col>
      <xdr:colOff>50800</xdr:colOff>
      <xdr:row>76</xdr:row>
      <xdr:rowOff>88024</xdr:rowOff>
    </xdr:to>
    <xdr:cxnSp macro="">
      <xdr:nvCxnSpPr>
        <xdr:cNvPr id="182" name="直線コネクタ 181"/>
        <xdr:cNvCxnSpPr/>
      </xdr:nvCxnSpPr>
      <xdr:spPr>
        <a:xfrm flipV="1">
          <a:off x="2019300" y="12974295"/>
          <a:ext cx="889000" cy="1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64109</xdr:rowOff>
    </xdr:from>
    <xdr:to>
      <xdr:col>15</xdr:col>
      <xdr:colOff>101600</xdr:colOff>
      <xdr:row>75</xdr:row>
      <xdr:rowOff>165709</xdr:rowOff>
    </xdr:to>
    <xdr:sp macro="" textlink="">
      <xdr:nvSpPr>
        <xdr:cNvPr id="183" name="フローチャート: 判断 182"/>
        <xdr:cNvSpPr/>
      </xdr:nvSpPr>
      <xdr:spPr>
        <a:xfrm>
          <a:off x="2857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10786</xdr:rowOff>
    </xdr:from>
    <xdr:ext cx="599010" cy="259045"/>
    <xdr:sp macro="" textlink="">
      <xdr:nvSpPr>
        <xdr:cNvPr id="184" name="テキスト ボックス 183"/>
        <xdr:cNvSpPr txBox="1"/>
      </xdr:nvSpPr>
      <xdr:spPr>
        <a:xfrm>
          <a:off x="2608795" y="126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88024</xdr:rowOff>
    </xdr:from>
    <xdr:to>
      <xdr:col>10</xdr:col>
      <xdr:colOff>114300</xdr:colOff>
      <xdr:row>77</xdr:row>
      <xdr:rowOff>45365</xdr:rowOff>
    </xdr:to>
    <xdr:cxnSp macro="">
      <xdr:nvCxnSpPr>
        <xdr:cNvPr id="185" name="直線コネクタ 184"/>
        <xdr:cNvCxnSpPr/>
      </xdr:nvCxnSpPr>
      <xdr:spPr>
        <a:xfrm flipV="1">
          <a:off x="1130300" y="13118224"/>
          <a:ext cx="889000" cy="1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159183</xdr:rowOff>
    </xdr:from>
    <xdr:to>
      <xdr:col>10</xdr:col>
      <xdr:colOff>165100</xdr:colOff>
      <xdr:row>76</xdr:row>
      <xdr:rowOff>89333</xdr:rowOff>
    </xdr:to>
    <xdr:sp macro="" textlink="">
      <xdr:nvSpPr>
        <xdr:cNvPr id="186" name="フローチャート: 判断 185"/>
        <xdr:cNvSpPr/>
      </xdr:nvSpPr>
      <xdr:spPr>
        <a:xfrm>
          <a:off x="1968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105859</xdr:rowOff>
    </xdr:from>
    <xdr:ext cx="599010" cy="259045"/>
    <xdr:sp macro="" textlink="">
      <xdr:nvSpPr>
        <xdr:cNvPr id="187" name="テキスト ボックス 186"/>
        <xdr:cNvSpPr txBox="1"/>
      </xdr:nvSpPr>
      <xdr:spPr>
        <a:xfrm>
          <a:off x="1719795" y="1279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32905</xdr:rowOff>
    </xdr:from>
    <xdr:to>
      <xdr:col>6</xdr:col>
      <xdr:colOff>38100</xdr:colOff>
      <xdr:row>76</xdr:row>
      <xdr:rowOff>134505</xdr:rowOff>
    </xdr:to>
    <xdr:sp macro="" textlink="">
      <xdr:nvSpPr>
        <xdr:cNvPr id="188" name="フローチャート: 判断 187"/>
        <xdr:cNvSpPr/>
      </xdr:nvSpPr>
      <xdr:spPr>
        <a:xfrm>
          <a:off x="1079500" y="13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151033</xdr:rowOff>
    </xdr:from>
    <xdr:ext cx="599010" cy="259045"/>
    <xdr:sp macro="" textlink="">
      <xdr:nvSpPr>
        <xdr:cNvPr id="189" name="テキスト ボックス 188"/>
        <xdr:cNvSpPr txBox="1"/>
      </xdr:nvSpPr>
      <xdr:spPr>
        <a:xfrm>
          <a:off x="830795" y="1283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83262</xdr:rowOff>
    </xdr:from>
    <xdr:to>
      <xdr:col>24</xdr:col>
      <xdr:colOff>114300</xdr:colOff>
      <xdr:row>75</xdr:row>
      <xdr:rowOff>13412</xdr:rowOff>
    </xdr:to>
    <xdr:sp macro="" textlink="">
      <xdr:nvSpPr>
        <xdr:cNvPr id="195" name="楕円 194"/>
        <xdr:cNvSpPr/>
      </xdr:nvSpPr>
      <xdr:spPr>
        <a:xfrm>
          <a:off x="4584700" y="127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106139</xdr:rowOff>
    </xdr:from>
    <xdr:ext cx="599010" cy="259045"/>
    <xdr:sp macro="" textlink="">
      <xdr:nvSpPr>
        <xdr:cNvPr id="196" name="民生費該当値テキスト"/>
        <xdr:cNvSpPr txBox="1"/>
      </xdr:nvSpPr>
      <xdr:spPr>
        <a:xfrm>
          <a:off x="4686300" y="1262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116725</xdr:rowOff>
    </xdr:from>
    <xdr:to>
      <xdr:col>20</xdr:col>
      <xdr:colOff>38100</xdr:colOff>
      <xdr:row>75</xdr:row>
      <xdr:rowOff>46875</xdr:rowOff>
    </xdr:to>
    <xdr:sp macro="" textlink="">
      <xdr:nvSpPr>
        <xdr:cNvPr id="197" name="楕円 196"/>
        <xdr:cNvSpPr/>
      </xdr:nvSpPr>
      <xdr:spPr>
        <a:xfrm>
          <a:off x="3746500" y="12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63402</xdr:rowOff>
    </xdr:from>
    <xdr:ext cx="599010" cy="259045"/>
    <xdr:sp macro="" textlink="">
      <xdr:nvSpPr>
        <xdr:cNvPr id="198" name="テキスト ボックス 197"/>
        <xdr:cNvSpPr txBox="1"/>
      </xdr:nvSpPr>
      <xdr:spPr>
        <a:xfrm>
          <a:off x="3497795" y="125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64745</xdr:rowOff>
    </xdr:from>
    <xdr:to>
      <xdr:col>15</xdr:col>
      <xdr:colOff>101600</xdr:colOff>
      <xdr:row>75</xdr:row>
      <xdr:rowOff>166345</xdr:rowOff>
    </xdr:to>
    <xdr:sp macro="" textlink="">
      <xdr:nvSpPr>
        <xdr:cNvPr id="199" name="楕円 198"/>
        <xdr:cNvSpPr/>
      </xdr:nvSpPr>
      <xdr:spPr>
        <a:xfrm>
          <a:off x="2857500" y="129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157472</xdr:rowOff>
    </xdr:from>
    <xdr:ext cx="599010" cy="259045"/>
    <xdr:sp macro="" textlink="">
      <xdr:nvSpPr>
        <xdr:cNvPr id="200" name="テキスト ボックス 199"/>
        <xdr:cNvSpPr txBox="1"/>
      </xdr:nvSpPr>
      <xdr:spPr>
        <a:xfrm>
          <a:off x="2608795" y="130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37224</xdr:rowOff>
    </xdr:from>
    <xdr:to>
      <xdr:col>10</xdr:col>
      <xdr:colOff>165100</xdr:colOff>
      <xdr:row>76</xdr:row>
      <xdr:rowOff>138824</xdr:rowOff>
    </xdr:to>
    <xdr:sp macro="" textlink="">
      <xdr:nvSpPr>
        <xdr:cNvPr id="201" name="楕円 200"/>
        <xdr:cNvSpPr/>
      </xdr:nvSpPr>
      <xdr:spPr>
        <a:xfrm>
          <a:off x="1968500" y="130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129951</xdr:rowOff>
    </xdr:from>
    <xdr:ext cx="599010" cy="259045"/>
    <xdr:sp macro="" textlink="">
      <xdr:nvSpPr>
        <xdr:cNvPr id="202" name="テキスト ボックス 201"/>
        <xdr:cNvSpPr txBox="1"/>
      </xdr:nvSpPr>
      <xdr:spPr>
        <a:xfrm>
          <a:off x="1719795" y="1316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166015</xdr:rowOff>
    </xdr:from>
    <xdr:to>
      <xdr:col>6</xdr:col>
      <xdr:colOff>38100</xdr:colOff>
      <xdr:row>77</xdr:row>
      <xdr:rowOff>96165</xdr:rowOff>
    </xdr:to>
    <xdr:sp macro="" textlink="">
      <xdr:nvSpPr>
        <xdr:cNvPr id="203" name="楕円 202"/>
        <xdr:cNvSpPr/>
      </xdr:nvSpPr>
      <xdr:spPr>
        <a:xfrm>
          <a:off x="10795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87292</xdr:rowOff>
    </xdr:from>
    <xdr:ext cx="599010" cy="259045"/>
    <xdr:sp macro="" textlink="">
      <xdr:nvSpPr>
        <xdr:cNvPr id="204" name="テキスト ボックス 203"/>
        <xdr:cNvSpPr txBox="1"/>
      </xdr:nvSpPr>
      <xdr:spPr>
        <a:xfrm>
          <a:off x="830795" y="132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154950</xdr:rowOff>
    </xdr:from>
    <xdr:to>
      <xdr:col>24</xdr:col>
      <xdr:colOff>62865</xdr:colOff>
      <xdr:row>99</xdr:row>
      <xdr:rowOff>41190</xdr:rowOff>
    </xdr:to>
    <xdr:cxnSp macro="">
      <xdr:nvCxnSpPr>
        <xdr:cNvPr id="231" name="直線コネクタ 230"/>
        <xdr:cNvCxnSpPr/>
      </xdr:nvCxnSpPr>
      <xdr:spPr>
        <a:xfrm flipV="1">
          <a:off x="4633595" y="15928350"/>
          <a:ext cx="1270" cy="108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45017</xdr:rowOff>
    </xdr:from>
    <xdr:ext cx="534377" cy="259045"/>
    <xdr:sp macro="" textlink="">
      <xdr:nvSpPr>
        <xdr:cNvPr id="232" name="衛生費最小値テキスト"/>
        <xdr:cNvSpPr txBox="1"/>
      </xdr:nvSpPr>
      <xdr:spPr>
        <a:xfrm>
          <a:off x="4686300" y="1701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41190</xdr:rowOff>
    </xdr:from>
    <xdr:to>
      <xdr:col>24</xdr:col>
      <xdr:colOff>152400</xdr:colOff>
      <xdr:row>99</xdr:row>
      <xdr:rowOff>41190</xdr:rowOff>
    </xdr:to>
    <xdr:cxnSp macro="">
      <xdr:nvCxnSpPr>
        <xdr:cNvPr id="233" name="直線コネクタ 232"/>
        <xdr:cNvCxnSpPr/>
      </xdr:nvCxnSpPr>
      <xdr:spPr>
        <a:xfrm>
          <a:off x="4546600" y="1701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101627</xdr:rowOff>
    </xdr:from>
    <xdr:ext cx="534377" cy="259045"/>
    <xdr:sp macro="" textlink="">
      <xdr:nvSpPr>
        <xdr:cNvPr id="234" name="衛生費最大値テキスト"/>
        <xdr:cNvSpPr txBox="1"/>
      </xdr:nvSpPr>
      <xdr:spPr>
        <a:xfrm>
          <a:off x="4686300" y="157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154950</xdr:rowOff>
    </xdr:from>
    <xdr:to>
      <xdr:col>24</xdr:col>
      <xdr:colOff>152400</xdr:colOff>
      <xdr:row>92</xdr:row>
      <xdr:rowOff>154950</xdr:rowOff>
    </xdr:to>
    <xdr:cxnSp macro="">
      <xdr:nvCxnSpPr>
        <xdr:cNvPr id="235" name="直線コネクタ 234"/>
        <xdr:cNvCxnSpPr/>
      </xdr:nvCxnSpPr>
      <xdr:spPr>
        <a:xfrm>
          <a:off x="4546600" y="1592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157842</xdr:rowOff>
    </xdr:from>
    <xdr:to>
      <xdr:col>24</xdr:col>
      <xdr:colOff>63500</xdr:colOff>
      <xdr:row>96</xdr:row>
      <xdr:rowOff>96020</xdr:rowOff>
    </xdr:to>
    <xdr:cxnSp macro="">
      <xdr:nvCxnSpPr>
        <xdr:cNvPr id="236" name="直線コネクタ 235"/>
        <xdr:cNvCxnSpPr/>
      </xdr:nvCxnSpPr>
      <xdr:spPr>
        <a:xfrm flipV="1">
          <a:off x="3797300" y="16445592"/>
          <a:ext cx="838200" cy="10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142144</xdr:rowOff>
    </xdr:from>
    <xdr:ext cx="534377" cy="259045"/>
    <xdr:sp macro="" textlink="">
      <xdr:nvSpPr>
        <xdr:cNvPr id="237" name="衛生費平均値テキスト"/>
        <xdr:cNvSpPr txBox="1"/>
      </xdr:nvSpPr>
      <xdr:spPr>
        <a:xfrm>
          <a:off x="4686300" y="1660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163717</xdr:rowOff>
    </xdr:from>
    <xdr:to>
      <xdr:col>24</xdr:col>
      <xdr:colOff>114300</xdr:colOff>
      <xdr:row>97</xdr:row>
      <xdr:rowOff>93867</xdr:rowOff>
    </xdr:to>
    <xdr:sp macro="" textlink="">
      <xdr:nvSpPr>
        <xdr:cNvPr id="238" name="フローチャート: 判断 237"/>
        <xdr:cNvSpPr/>
      </xdr:nvSpPr>
      <xdr:spPr>
        <a:xfrm>
          <a:off x="45847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71267</xdr:rowOff>
    </xdr:from>
    <xdr:to>
      <xdr:col>19</xdr:col>
      <xdr:colOff>177800</xdr:colOff>
      <xdr:row>96</xdr:row>
      <xdr:rowOff>96020</xdr:rowOff>
    </xdr:to>
    <xdr:cxnSp macro="">
      <xdr:nvCxnSpPr>
        <xdr:cNvPr id="239" name="直線コネクタ 238"/>
        <xdr:cNvCxnSpPr/>
      </xdr:nvCxnSpPr>
      <xdr:spPr>
        <a:xfrm>
          <a:off x="2908300" y="16530467"/>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114258</xdr:rowOff>
    </xdr:from>
    <xdr:to>
      <xdr:col>20</xdr:col>
      <xdr:colOff>38100</xdr:colOff>
      <xdr:row>97</xdr:row>
      <xdr:rowOff>44408</xdr:rowOff>
    </xdr:to>
    <xdr:sp macro="" textlink="">
      <xdr:nvSpPr>
        <xdr:cNvPr id="240" name="フローチャート: 判断 239"/>
        <xdr:cNvSpPr/>
      </xdr:nvSpPr>
      <xdr:spPr>
        <a:xfrm>
          <a:off x="3746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35535</xdr:rowOff>
    </xdr:from>
    <xdr:ext cx="534377" cy="259045"/>
    <xdr:sp macro="" textlink="">
      <xdr:nvSpPr>
        <xdr:cNvPr id="241" name="テキスト ボックス 240"/>
        <xdr:cNvSpPr txBox="1"/>
      </xdr:nvSpPr>
      <xdr:spPr>
        <a:xfrm>
          <a:off x="3530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1217</xdr:rowOff>
    </xdr:from>
    <xdr:to>
      <xdr:col>15</xdr:col>
      <xdr:colOff>50800</xdr:colOff>
      <xdr:row>96</xdr:row>
      <xdr:rowOff>71267</xdr:rowOff>
    </xdr:to>
    <xdr:cxnSp macro="">
      <xdr:nvCxnSpPr>
        <xdr:cNvPr id="242" name="直線コネクタ 241"/>
        <xdr:cNvCxnSpPr/>
      </xdr:nvCxnSpPr>
      <xdr:spPr>
        <a:xfrm>
          <a:off x="2019300" y="15774617"/>
          <a:ext cx="889000" cy="75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51639</xdr:rowOff>
    </xdr:from>
    <xdr:to>
      <xdr:col>15</xdr:col>
      <xdr:colOff>101600</xdr:colOff>
      <xdr:row>96</xdr:row>
      <xdr:rowOff>153239</xdr:rowOff>
    </xdr:to>
    <xdr:sp macro="" textlink="">
      <xdr:nvSpPr>
        <xdr:cNvPr id="243" name="フローチャート: 判断 242"/>
        <xdr:cNvSpPr/>
      </xdr:nvSpPr>
      <xdr:spPr>
        <a:xfrm>
          <a:off x="2857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144366</xdr:rowOff>
    </xdr:from>
    <xdr:ext cx="534377" cy="259045"/>
    <xdr:sp macro="" textlink="">
      <xdr:nvSpPr>
        <xdr:cNvPr id="244" name="テキスト ボックス 243"/>
        <xdr:cNvSpPr txBox="1"/>
      </xdr:nvSpPr>
      <xdr:spPr>
        <a:xfrm>
          <a:off x="2641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38838</xdr:rowOff>
    </xdr:from>
    <xdr:to>
      <xdr:col>10</xdr:col>
      <xdr:colOff>114300</xdr:colOff>
      <xdr:row>92</xdr:row>
      <xdr:rowOff>1217</xdr:rowOff>
    </xdr:to>
    <xdr:cxnSp macro="">
      <xdr:nvCxnSpPr>
        <xdr:cNvPr id="245" name="直線コネクタ 244"/>
        <xdr:cNvCxnSpPr/>
      </xdr:nvCxnSpPr>
      <xdr:spPr>
        <a:xfrm>
          <a:off x="1130300" y="15640788"/>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107042</xdr:rowOff>
    </xdr:from>
    <xdr:to>
      <xdr:col>24</xdr:col>
      <xdr:colOff>114300</xdr:colOff>
      <xdr:row>96</xdr:row>
      <xdr:rowOff>37192</xdr:rowOff>
    </xdr:to>
    <xdr:sp macro="" textlink="">
      <xdr:nvSpPr>
        <xdr:cNvPr id="255" name="楕円 254"/>
        <xdr:cNvSpPr/>
      </xdr:nvSpPr>
      <xdr:spPr>
        <a:xfrm>
          <a:off x="4584700" y="16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129919</xdr:rowOff>
    </xdr:from>
    <xdr:ext cx="534377" cy="259045"/>
    <xdr:sp macro="" textlink="">
      <xdr:nvSpPr>
        <xdr:cNvPr id="256" name="衛生費該当値テキスト"/>
        <xdr:cNvSpPr txBox="1"/>
      </xdr:nvSpPr>
      <xdr:spPr>
        <a:xfrm>
          <a:off x="4686300" y="162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45220</xdr:rowOff>
    </xdr:from>
    <xdr:to>
      <xdr:col>20</xdr:col>
      <xdr:colOff>38100</xdr:colOff>
      <xdr:row>96</xdr:row>
      <xdr:rowOff>146820</xdr:rowOff>
    </xdr:to>
    <xdr:sp macro="" textlink="">
      <xdr:nvSpPr>
        <xdr:cNvPr id="257" name="楕円 256"/>
        <xdr:cNvSpPr/>
      </xdr:nvSpPr>
      <xdr:spPr>
        <a:xfrm>
          <a:off x="3746500" y="16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163347</xdr:rowOff>
    </xdr:from>
    <xdr:ext cx="534377" cy="259045"/>
    <xdr:sp macro="" textlink="">
      <xdr:nvSpPr>
        <xdr:cNvPr id="258" name="テキスト ボックス 257"/>
        <xdr:cNvSpPr txBox="1"/>
      </xdr:nvSpPr>
      <xdr:spPr>
        <a:xfrm>
          <a:off x="3530111" y="1627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20467</xdr:rowOff>
    </xdr:from>
    <xdr:to>
      <xdr:col>15</xdr:col>
      <xdr:colOff>101600</xdr:colOff>
      <xdr:row>96</xdr:row>
      <xdr:rowOff>122067</xdr:rowOff>
    </xdr:to>
    <xdr:sp macro="" textlink="">
      <xdr:nvSpPr>
        <xdr:cNvPr id="259" name="楕円 258"/>
        <xdr:cNvSpPr/>
      </xdr:nvSpPr>
      <xdr:spPr>
        <a:xfrm>
          <a:off x="2857500" y="164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138594</xdr:rowOff>
    </xdr:from>
    <xdr:ext cx="534377" cy="259045"/>
    <xdr:sp macro="" textlink="">
      <xdr:nvSpPr>
        <xdr:cNvPr id="260" name="テキスト ボックス 259"/>
        <xdr:cNvSpPr txBox="1"/>
      </xdr:nvSpPr>
      <xdr:spPr>
        <a:xfrm>
          <a:off x="2641111" y="162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121867</xdr:rowOff>
    </xdr:from>
    <xdr:to>
      <xdr:col>10</xdr:col>
      <xdr:colOff>165100</xdr:colOff>
      <xdr:row>92</xdr:row>
      <xdr:rowOff>52017</xdr:rowOff>
    </xdr:to>
    <xdr:sp macro="" textlink="">
      <xdr:nvSpPr>
        <xdr:cNvPr id="261" name="楕円 260"/>
        <xdr:cNvSpPr/>
      </xdr:nvSpPr>
      <xdr:spPr>
        <a:xfrm>
          <a:off x="1968500" y="157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68544</xdr:rowOff>
    </xdr:from>
    <xdr:ext cx="534377" cy="259045"/>
    <xdr:sp macro="" textlink="">
      <xdr:nvSpPr>
        <xdr:cNvPr id="262" name="テキスト ボックス 261"/>
        <xdr:cNvSpPr txBox="1"/>
      </xdr:nvSpPr>
      <xdr:spPr>
        <a:xfrm>
          <a:off x="1752111" y="154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159488</xdr:rowOff>
    </xdr:from>
    <xdr:to>
      <xdr:col>6</xdr:col>
      <xdr:colOff>38100</xdr:colOff>
      <xdr:row>91</xdr:row>
      <xdr:rowOff>89638</xdr:rowOff>
    </xdr:to>
    <xdr:sp macro="" textlink="">
      <xdr:nvSpPr>
        <xdr:cNvPr id="263" name="楕円 262"/>
        <xdr:cNvSpPr/>
      </xdr:nvSpPr>
      <xdr:spPr>
        <a:xfrm>
          <a:off x="1079500" y="155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106165</xdr:rowOff>
    </xdr:from>
    <xdr:ext cx="599010" cy="259045"/>
    <xdr:sp macro="" textlink="">
      <xdr:nvSpPr>
        <xdr:cNvPr id="264" name="テキスト ボックス 263"/>
        <xdr:cNvSpPr txBox="1"/>
      </xdr:nvSpPr>
      <xdr:spPr>
        <a:xfrm>
          <a:off x="830795" y="1536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8" name="直線コネクタ 287"/>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91"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2" name="直線コネクタ 291"/>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18161</xdr:rowOff>
    </xdr:from>
    <xdr:to>
      <xdr:col>55</xdr:col>
      <xdr:colOff>0</xdr:colOff>
      <xdr:row>39</xdr:row>
      <xdr:rowOff>24447</xdr:rowOff>
    </xdr:to>
    <xdr:cxnSp macro="">
      <xdr:nvCxnSpPr>
        <xdr:cNvPr id="293" name="直線コネクタ 292"/>
        <xdr:cNvCxnSpPr/>
      </xdr:nvCxnSpPr>
      <xdr:spPr>
        <a:xfrm flipV="1">
          <a:off x="9639300" y="670471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4"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5" name="フローチャート: 判断 294"/>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24447</xdr:rowOff>
    </xdr:from>
    <xdr:to>
      <xdr:col>50</xdr:col>
      <xdr:colOff>114300</xdr:colOff>
      <xdr:row>39</xdr:row>
      <xdr:rowOff>25400</xdr:rowOff>
    </xdr:to>
    <xdr:cxnSp macro="">
      <xdr:nvCxnSpPr>
        <xdr:cNvPr id="296" name="直線コネクタ 295"/>
        <xdr:cNvCxnSpPr/>
      </xdr:nvCxnSpPr>
      <xdr:spPr>
        <a:xfrm flipV="1">
          <a:off x="8750300" y="671099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7" name="フローチャート: 判断 296"/>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8" name="テキスト ボックス 297"/>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163894</xdr:rowOff>
    </xdr:from>
    <xdr:to>
      <xdr:col>45</xdr:col>
      <xdr:colOff>177800</xdr:colOff>
      <xdr:row>39</xdr:row>
      <xdr:rowOff>25400</xdr:rowOff>
    </xdr:to>
    <xdr:cxnSp macro="">
      <xdr:nvCxnSpPr>
        <xdr:cNvPr id="299" name="直線コネクタ 298"/>
        <xdr:cNvCxnSpPr/>
      </xdr:nvCxnSpPr>
      <xdr:spPr>
        <a:xfrm>
          <a:off x="7861300" y="6678994"/>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171006</xdr:rowOff>
    </xdr:from>
    <xdr:to>
      <xdr:col>46</xdr:col>
      <xdr:colOff>38100</xdr:colOff>
      <xdr:row>38</xdr:row>
      <xdr:rowOff>101156</xdr:rowOff>
    </xdr:to>
    <xdr:sp macro="" textlink="">
      <xdr:nvSpPr>
        <xdr:cNvPr id="300" name="フローチャート: 判断 299"/>
        <xdr:cNvSpPr/>
      </xdr:nvSpPr>
      <xdr:spPr>
        <a:xfrm>
          <a:off x="8699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117682</xdr:rowOff>
    </xdr:from>
    <xdr:ext cx="378565" cy="259045"/>
    <xdr:sp macro="" textlink="">
      <xdr:nvSpPr>
        <xdr:cNvPr id="301" name="テキスト ボックス 300"/>
        <xdr:cNvSpPr txBox="1"/>
      </xdr:nvSpPr>
      <xdr:spPr>
        <a:xfrm>
          <a:off x="8561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163894</xdr:rowOff>
    </xdr:from>
    <xdr:to>
      <xdr:col>41</xdr:col>
      <xdr:colOff>50800</xdr:colOff>
      <xdr:row>39</xdr:row>
      <xdr:rowOff>12256</xdr:rowOff>
    </xdr:to>
    <xdr:cxnSp macro="">
      <xdr:nvCxnSpPr>
        <xdr:cNvPr id="302" name="直線コネクタ 301"/>
        <xdr:cNvCxnSpPr/>
      </xdr:nvCxnSpPr>
      <xdr:spPr>
        <a:xfrm flipV="1">
          <a:off x="6972300" y="667899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7747</xdr:rowOff>
    </xdr:from>
    <xdr:to>
      <xdr:col>41</xdr:col>
      <xdr:colOff>101600</xdr:colOff>
      <xdr:row>37</xdr:row>
      <xdr:rowOff>109347</xdr:rowOff>
    </xdr:to>
    <xdr:sp macro="" textlink="">
      <xdr:nvSpPr>
        <xdr:cNvPr id="303" name="フローチャート: 判断 302"/>
        <xdr:cNvSpPr/>
      </xdr:nvSpPr>
      <xdr:spPr>
        <a:xfrm>
          <a:off x="7810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125874</xdr:rowOff>
    </xdr:from>
    <xdr:ext cx="469744" cy="259045"/>
    <xdr:sp macro="" textlink="">
      <xdr:nvSpPr>
        <xdr:cNvPr id="304" name="テキスト ボックス 303"/>
        <xdr:cNvSpPr txBox="1"/>
      </xdr:nvSpPr>
      <xdr:spPr>
        <a:xfrm>
          <a:off x="7626428"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55372</xdr:rowOff>
    </xdr:from>
    <xdr:to>
      <xdr:col>36</xdr:col>
      <xdr:colOff>165100</xdr:colOff>
      <xdr:row>36</xdr:row>
      <xdr:rowOff>156972</xdr:rowOff>
    </xdr:to>
    <xdr:sp macro="" textlink="">
      <xdr:nvSpPr>
        <xdr:cNvPr id="305" name="フローチャート: 判断 304"/>
        <xdr:cNvSpPr/>
      </xdr:nvSpPr>
      <xdr:spPr>
        <a:xfrm>
          <a:off x="6921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2049</xdr:rowOff>
    </xdr:from>
    <xdr:ext cx="469744" cy="259045"/>
    <xdr:sp macro="" textlink="">
      <xdr:nvSpPr>
        <xdr:cNvPr id="306" name="テキスト ボックス 305"/>
        <xdr:cNvSpPr txBox="1"/>
      </xdr:nvSpPr>
      <xdr:spPr>
        <a:xfrm>
          <a:off x="6737428"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138811</xdr:rowOff>
    </xdr:from>
    <xdr:to>
      <xdr:col>55</xdr:col>
      <xdr:colOff>50800</xdr:colOff>
      <xdr:row>39</xdr:row>
      <xdr:rowOff>68961</xdr:rowOff>
    </xdr:to>
    <xdr:sp macro="" textlink="">
      <xdr:nvSpPr>
        <xdr:cNvPr id="312" name="楕円 311"/>
        <xdr:cNvSpPr/>
      </xdr:nvSpPr>
      <xdr:spPr>
        <a:xfrm>
          <a:off x="104267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53738</xdr:rowOff>
    </xdr:from>
    <xdr:ext cx="378565" cy="259045"/>
    <xdr:sp macro="" textlink="">
      <xdr:nvSpPr>
        <xdr:cNvPr id="313" name="労働費該当値テキスト"/>
        <xdr:cNvSpPr txBox="1"/>
      </xdr:nvSpPr>
      <xdr:spPr>
        <a:xfrm>
          <a:off x="10528300" y="656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145097</xdr:rowOff>
    </xdr:from>
    <xdr:to>
      <xdr:col>50</xdr:col>
      <xdr:colOff>165100</xdr:colOff>
      <xdr:row>39</xdr:row>
      <xdr:rowOff>75247</xdr:rowOff>
    </xdr:to>
    <xdr:sp macro="" textlink="">
      <xdr:nvSpPr>
        <xdr:cNvPr id="314" name="楕円 313"/>
        <xdr:cNvSpPr/>
      </xdr:nvSpPr>
      <xdr:spPr>
        <a:xfrm>
          <a:off x="9588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66374</xdr:rowOff>
    </xdr:from>
    <xdr:ext cx="378565" cy="259045"/>
    <xdr:sp macro="" textlink="">
      <xdr:nvSpPr>
        <xdr:cNvPr id="315" name="テキスト ボックス 314"/>
        <xdr:cNvSpPr txBox="1"/>
      </xdr:nvSpPr>
      <xdr:spPr>
        <a:xfrm>
          <a:off x="9450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146050</xdr:rowOff>
    </xdr:from>
    <xdr:to>
      <xdr:col>46</xdr:col>
      <xdr:colOff>38100</xdr:colOff>
      <xdr:row>39</xdr:row>
      <xdr:rowOff>76200</xdr:rowOff>
    </xdr:to>
    <xdr:sp macro="" textlink="">
      <xdr:nvSpPr>
        <xdr:cNvPr id="316" name="楕円 315"/>
        <xdr:cNvSpPr/>
      </xdr:nvSpPr>
      <xdr:spPr>
        <a:xfrm>
          <a:off x="8699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67327</xdr:rowOff>
    </xdr:from>
    <xdr:ext cx="378565" cy="259045"/>
    <xdr:sp macro="" textlink="">
      <xdr:nvSpPr>
        <xdr:cNvPr id="317" name="テキスト ボックス 316"/>
        <xdr:cNvSpPr txBox="1"/>
      </xdr:nvSpPr>
      <xdr:spPr>
        <a:xfrm>
          <a:off x="8561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113094</xdr:rowOff>
    </xdr:from>
    <xdr:to>
      <xdr:col>41</xdr:col>
      <xdr:colOff>101600</xdr:colOff>
      <xdr:row>39</xdr:row>
      <xdr:rowOff>43244</xdr:rowOff>
    </xdr:to>
    <xdr:sp macro="" textlink="">
      <xdr:nvSpPr>
        <xdr:cNvPr id="318" name="楕円 317"/>
        <xdr:cNvSpPr/>
      </xdr:nvSpPr>
      <xdr:spPr>
        <a:xfrm>
          <a:off x="7810500" y="6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34371</xdr:rowOff>
    </xdr:from>
    <xdr:ext cx="378565" cy="259045"/>
    <xdr:sp macro="" textlink="">
      <xdr:nvSpPr>
        <xdr:cNvPr id="319" name="テキスト ボックス 318"/>
        <xdr:cNvSpPr txBox="1"/>
      </xdr:nvSpPr>
      <xdr:spPr>
        <a:xfrm>
          <a:off x="7672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132906</xdr:rowOff>
    </xdr:from>
    <xdr:to>
      <xdr:col>36</xdr:col>
      <xdr:colOff>165100</xdr:colOff>
      <xdr:row>39</xdr:row>
      <xdr:rowOff>63056</xdr:rowOff>
    </xdr:to>
    <xdr:sp macro="" textlink="">
      <xdr:nvSpPr>
        <xdr:cNvPr id="320" name="楕円 319"/>
        <xdr:cNvSpPr/>
      </xdr:nvSpPr>
      <xdr:spPr>
        <a:xfrm>
          <a:off x="6921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54183</xdr:rowOff>
    </xdr:from>
    <xdr:ext cx="378565" cy="259045"/>
    <xdr:sp macro="" textlink="">
      <xdr:nvSpPr>
        <xdr:cNvPr id="321" name="テキスト ボックス 320"/>
        <xdr:cNvSpPr txBox="1"/>
      </xdr:nvSpPr>
      <xdr:spPr>
        <a:xfrm>
          <a:off x="6783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7" name="直線コネクタ 346"/>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8"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9" name="直線コネクタ 348"/>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50"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51" name="直線コネクタ 350"/>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61900</xdr:rowOff>
    </xdr:from>
    <xdr:to>
      <xdr:col>55</xdr:col>
      <xdr:colOff>0</xdr:colOff>
      <xdr:row>56</xdr:row>
      <xdr:rowOff>71697</xdr:rowOff>
    </xdr:to>
    <xdr:cxnSp macro="">
      <xdr:nvCxnSpPr>
        <xdr:cNvPr id="352" name="直線コネクタ 351"/>
        <xdr:cNvCxnSpPr/>
      </xdr:nvCxnSpPr>
      <xdr:spPr>
        <a:xfrm>
          <a:off x="9639300" y="96631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3"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4" name="フローチャート: 判断 353"/>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61900</xdr:rowOff>
    </xdr:from>
    <xdr:to>
      <xdr:col>50</xdr:col>
      <xdr:colOff>114300</xdr:colOff>
      <xdr:row>56</xdr:row>
      <xdr:rowOff>76584</xdr:rowOff>
    </xdr:to>
    <xdr:cxnSp macro="">
      <xdr:nvCxnSpPr>
        <xdr:cNvPr id="355" name="直線コネクタ 354"/>
        <xdr:cNvCxnSpPr/>
      </xdr:nvCxnSpPr>
      <xdr:spPr>
        <a:xfrm flipV="1">
          <a:off x="8750300" y="9663100"/>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6" name="フローチャート: 判断 355"/>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7" name="テキスト ボックス 356"/>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76584</xdr:rowOff>
    </xdr:from>
    <xdr:to>
      <xdr:col>45</xdr:col>
      <xdr:colOff>177800</xdr:colOff>
      <xdr:row>56</xdr:row>
      <xdr:rowOff>84553</xdr:rowOff>
    </xdr:to>
    <xdr:cxnSp macro="">
      <xdr:nvCxnSpPr>
        <xdr:cNvPr id="358" name="直線コネクタ 357"/>
        <xdr:cNvCxnSpPr/>
      </xdr:nvCxnSpPr>
      <xdr:spPr>
        <a:xfrm flipV="1">
          <a:off x="7861300" y="9677784"/>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9" name="フローチャート: 判断 358"/>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60" name="テキスト ボックス 359"/>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57317</xdr:rowOff>
    </xdr:from>
    <xdr:to>
      <xdr:col>41</xdr:col>
      <xdr:colOff>50800</xdr:colOff>
      <xdr:row>56</xdr:row>
      <xdr:rowOff>84553</xdr:rowOff>
    </xdr:to>
    <xdr:cxnSp macro="">
      <xdr:nvCxnSpPr>
        <xdr:cNvPr id="361" name="直線コネクタ 360"/>
        <xdr:cNvCxnSpPr/>
      </xdr:nvCxnSpPr>
      <xdr:spPr>
        <a:xfrm>
          <a:off x="6972300" y="9658517"/>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62" name="フローチャート: 判断 361"/>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3" name="テキスト ボックス 362"/>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4" name="フローチャート: 判断 363"/>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5" name="テキスト ボックス 364"/>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20897</xdr:rowOff>
    </xdr:from>
    <xdr:to>
      <xdr:col>55</xdr:col>
      <xdr:colOff>50800</xdr:colOff>
      <xdr:row>56</xdr:row>
      <xdr:rowOff>122497</xdr:rowOff>
    </xdr:to>
    <xdr:sp macro="" textlink="">
      <xdr:nvSpPr>
        <xdr:cNvPr id="371" name="楕円 370"/>
        <xdr:cNvSpPr/>
      </xdr:nvSpPr>
      <xdr:spPr>
        <a:xfrm>
          <a:off x="10426700" y="9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43774</xdr:rowOff>
    </xdr:from>
    <xdr:ext cx="534377" cy="259045"/>
    <xdr:sp macro="" textlink="">
      <xdr:nvSpPr>
        <xdr:cNvPr id="372" name="農林水産業費該当値テキスト"/>
        <xdr:cNvSpPr txBox="1"/>
      </xdr:nvSpPr>
      <xdr:spPr>
        <a:xfrm>
          <a:off x="10528300" y="94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11100</xdr:rowOff>
    </xdr:from>
    <xdr:to>
      <xdr:col>50</xdr:col>
      <xdr:colOff>165100</xdr:colOff>
      <xdr:row>56</xdr:row>
      <xdr:rowOff>112700</xdr:rowOff>
    </xdr:to>
    <xdr:sp macro="" textlink="">
      <xdr:nvSpPr>
        <xdr:cNvPr id="373" name="楕円 372"/>
        <xdr:cNvSpPr/>
      </xdr:nvSpPr>
      <xdr:spPr>
        <a:xfrm>
          <a:off x="9588500" y="96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129227</xdr:rowOff>
    </xdr:from>
    <xdr:ext cx="534377" cy="259045"/>
    <xdr:sp macro="" textlink="">
      <xdr:nvSpPr>
        <xdr:cNvPr id="374" name="テキスト ボックス 373"/>
        <xdr:cNvSpPr txBox="1"/>
      </xdr:nvSpPr>
      <xdr:spPr>
        <a:xfrm>
          <a:off x="9372111" y="93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25784</xdr:rowOff>
    </xdr:from>
    <xdr:to>
      <xdr:col>46</xdr:col>
      <xdr:colOff>38100</xdr:colOff>
      <xdr:row>56</xdr:row>
      <xdr:rowOff>127384</xdr:rowOff>
    </xdr:to>
    <xdr:sp macro="" textlink="">
      <xdr:nvSpPr>
        <xdr:cNvPr id="375" name="楕円 374"/>
        <xdr:cNvSpPr/>
      </xdr:nvSpPr>
      <xdr:spPr>
        <a:xfrm>
          <a:off x="8699500" y="96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143911</xdr:rowOff>
    </xdr:from>
    <xdr:ext cx="534377" cy="259045"/>
    <xdr:sp macro="" textlink="">
      <xdr:nvSpPr>
        <xdr:cNvPr id="376" name="テキスト ボックス 375"/>
        <xdr:cNvSpPr txBox="1"/>
      </xdr:nvSpPr>
      <xdr:spPr>
        <a:xfrm>
          <a:off x="8483111" y="94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33753</xdr:rowOff>
    </xdr:from>
    <xdr:to>
      <xdr:col>41</xdr:col>
      <xdr:colOff>101600</xdr:colOff>
      <xdr:row>56</xdr:row>
      <xdr:rowOff>135353</xdr:rowOff>
    </xdr:to>
    <xdr:sp macro="" textlink="">
      <xdr:nvSpPr>
        <xdr:cNvPr id="377" name="楕円 376"/>
        <xdr:cNvSpPr/>
      </xdr:nvSpPr>
      <xdr:spPr>
        <a:xfrm>
          <a:off x="7810500" y="96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151880</xdr:rowOff>
    </xdr:from>
    <xdr:ext cx="534377" cy="259045"/>
    <xdr:sp macro="" textlink="">
      <xdr:nvSpPr>
        <xdr:cNvPr id="378" name="テキスト ボックス 377"/>
        <xdr:cNvSpPr txBox="1"/>
      </xdr:nvSpPr>
      <xdr:spPr>
        <a:xfrm>
          <a:off x="7594111" y="94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6517</xdr:rowOff>
    </xdr:from>
    <xdr:to>
      <xdr:col>36</xdr:col>
      <xdr:colOff>165100</xdr:colOff>
      <xdr:row>56</xdr:row>
      <xdr:rowOff>108117</xdr:rowOff>
    </xdr:to>
    <xdr:sp macro="" textlink="">
      <xdr:nvSpPr>
        <xdr:cNvPr id="379" name="楕円 378"/>
        <xdr:cNvSpPr/>
      </xdr:nvSpPr>
      <xdr:spPr>
        <a:xfrm>
          <a:off x="6921500" y="96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124644</xdr:rowOff>
    </xdr:from>
    <xdr:ext cx="534377" cy="259045"/>
    <xdr:sp macro="" textlink="">
      <xdr:nvSpPr>
        <xdr:cNvPr id="380" name="テキスト ボックス 379"/>
        <xdr:cNvSpPr txBox="1"/>
      </xdr:nvSpPr>
      <xdr:spPr>
        <a:xfrm>
          <a:off x="6705111" y="938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4" name="直線コネクタ 403"/>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5"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6" name="直線コネクタ 405"/>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7"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8" name="直線コネクタ 407"/>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84112</xdr:rowOff>
    </xdr:from>
    <xdr:to>
      <xdr:col>55</xdr:col>
      <xdr:colOff>0</xdr:colOff>
      <xdr:row>75</xdr:row>
      <xdr:rowOff>88836</xdr:rowOff>
    </xdr:to>
    <xdr:cxnSp macro="">
      <xdr:nvCxnSpPr>
        <xdr:cNvPr id="409" name="直線コネクタ 408"/>
        <xdr:cNvCxnSpPr/>
      </xdr:nvCxnSpPr>
      <xdr:spPr>
        <a:xfrm>
          <a:off x="9639300" y="12599962"/>
          <a:ext cx="838200" cy="3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10"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11" name="フローチャート: 判断 410"/>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123736</xdr:rowOff>
    </xdr:from>
    <xdr:to>
      <xdr:col>50</xdr:col>
      <xdr:colOff>114300</xdr:colOff>
      <xdr:row>73</xdr:row>
      <xdr:rowOff>84112</xdr:rowOff>
    </xdr:to>
    <xdr:cxnSp macro="">
      <xdr:nvCxnSpPr>
        <xdr:cNvPr id="412" name="直線コネクタ 411"/>
        <xdr:cNvCxnSpPr/>
      </xdr:nvCxnSpPr>
      <xdr:spPr>
        <a:xfrm>
          <a:off x="8750300" y="12125236"/>
          <a:ext cx="88900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3" name="フローチャート: 判断 412"/>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123792</xdr:rowOff>
    </xdr:from>
    <xdr:ext cx="534377" cy="259045"/>
    <xdr:sp macro="" textlink="">
      <xdr:nvSpPr>
        <xdr:cNvPr id="414" name="テキスト ボックス 413"/>
        <xdr:cNvSpPr txBox="1"/>
      </xdr:nvSpPr>
      <xdr:spPr>
        <a:xfrm>
          <a:off x="9372111"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123736</xdr:rowOff>
    </xdr:from>
    <xdr:to>
      <xdr:col>45</xdr:col>
      <xdr:colOff>177800</xdr:colOff>
      <xdr:row>74</xdr:row>
      <xdr:rowOff>67729</xdr:rowOff>
    </xdr:to>
    <xdr:cxnSp macro="">
      <xdr:nvCxnSpPr>
        <xdr:cNvPr id="415" name="直線コネクタ 414"/>
        <xdr:cNvCxnSpPr/>
      </xdr:nvCxnSpPr>
      <xdr:spPr>
        <a:xfrm flipV="1">
          <a:off x="7861300" y="12125236"/>
          <a:ext cx="889000" cy="6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149593</xdr:rowOff>
    </xdr:from>
    <xdr:to>
      <xdr:col>46</xdr:col>
      <xdr:colOff>38100</xdr:colOff>
      <xdr:row>75</xdr:row>
      <xdr:rowOff>79743</xdr:rowOff>
    </xdr:to>
    <xdr:sp macro="" textlink="">
      <xdr:nvSpPr>
        <xdr:cNvPr id="416" name="フローチャート: 判断 415"/>
        <xdr:cNvSpPr/>
      </xdr:nvSpPr>
      <xdr:spPr>
        <a:xfrm>
          <a:off x="8699500" y="1283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70870</xdr:rowOff>
    </xdr:from>
    <xdr:ext cx="534377" cy="259045"/>
    <xdr:sp macro="" textlink="">
      <xdr:nvSpPr>
        <xdr:cNvPr id="417" name="テキスト ボックス 416"/>
        <xdr:cNvSpPr txBox="1"/>
      </xdr:nvSpPr>
      <xdr:spPr>
        <a:xfrm>
          <a:off x="8483111" y="129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33972</xdr:rowOff>
    </xdr:from>
    <xdr:to>
      <xdr:col>41</xdr:col>
      <xdr:colOff>50800</xdr:colOff>
      <xdr:row>74</xdr:row>
      <xdr:rowOff>67729</xdr:rowOff>
    </xdr:to>
    <xdr:cxnSp macro="">
      <xdr:nvCxnSpPr>
        <xdr:cNvPr id="418" name="直線コネクタ 417"/>
        <xdr:cNvCxnSpPr/>
      </xdr:nvCxnSpPr>
      <xdr:spPr>
        <a:xfrm>
          <a:off x="6972300" y="12549822"/>
          <a:ext cx="889000" cy="2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83909</xdr:rowOff>
    </xdr:from>
    <xdr:to>
      <xdr:col>41</xdr:col>
      <xdr:colOff>101600</xdr:colOff>
      <xdr:row>76</xdr:row>
      <xdr:rowOff>14058</xdr:rowOff>
    </xdr:to>
    <xdr:sp macro="" textlink="">
      <xdr:nvSpPr>
        <xdr:cNvPr id="419" name="フローチャート: 判断 418"/>
        <xdr:cNvSpPr/>
      </xdr:nvSpPr>
      <xdr:spPr>
        <a:xfrm>
          <a:off x="7810500" y="129426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5187</xdr:rowOff>
    </xdr:from>
    <xdr:ext cx="534377" cy="259045"/>
    <xdr:sp macro="" textlink="">
      <xdr:nvSpPr>
        <xdr:cNvPr id="420" name="テキスト ボックス 419"/>
        <xdr:cNvSpPr txBox="1"/>
      </xdr:nvSpPr>
      <xdr:spPr>
        <a:xfrm>
          <a:off x="7594111" y="130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128333</xdr:rowOff>
    </xdr:from>
    <xdr:to>
      <xdr:col>36</xdr:col>
      <xdr:colOff>165100</xdr:colOff>
      <xdr:row>76</xdr:row>
      <xdr:rowOff>58483</xdr:rowOff>
    </xdr:to>
    <xdr:sp macro="" textlink="">
      <xdr:nvSpPr>
        <xdr:cNvPr id="421" name="フローチャート: 判断 420"/>
        <xdr:cNvSpPr/>
      </xdr:nvSpPr>
      <xdr:spPr>
        <a:xfrm>
          <a:off x="6921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49610</xdr:rowOff>
    </xdr:from>
    <xdr:ext cx="534377" cy="259045"/>
    <xdr:sp macro="" textlink="">
      <xdr:nvSpPr>
        <xdr:cNvPr id="422" name="テキスト ボックス 421"/>
        <xdr:cNvSpPr txBox="1"/>
      </xdr:nvSpPr>
      <xdr:spPr>
        <a:xfrm>
          <a:off x="6705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38036</xdr:rowOff>
    </xdr:from>
    <xdr:to>
      <xdr:col>55</xdr:col>
      <xdr:colOff>50800</xdr:colOff>
      <xdr:row>75</xdr:row>
      <xdr:rowOff>139636</xdr:rowOff>
    </xdr:to>
    <xdr:sp macro="" textlink="">
      <xdr:nvSpPr>
        <xdr:cNvPr id="428" name="楕円 427"/>
        <xdr:cNvSpPr/>
      </xdr:nvSpPr>
      <xdr:spPr>
        <a:xfrm>
          <a:off x="10426700" y="128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60913</xdr:rowOff>
    </xdr:from>
    <xdr:ext cx="534377" cy="259045"/>
    <xdr:sp macro="" textlink="">
      <xdr:nvSpPr>
        <xdr:cNvPr id="429" name="商工費該当値テキスト"/>
        <xdr:cNvSpPr txBox="1"/>
      </xdr:nvSpPr>
      <xdr:spPr>
        <a:xfrm>
          <a:off x="10528300" y="127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33312</xdr:rowOff>
    </xdr:from>
    <xdr:to>
      <xdr:col>50</xdr:col>
      <xdr:colOff>165100</xdr:colOff>
      <xdr:row>73</xdr:row>
      <xdr:rowOff>134912</xdr:rowOff>
    </xdr:to>
    <xdr:sp macro="" textlink="">
      <xdr:nvSpPr>
        <xdr:cNvPr id="430" name="楕円 429"/>
        <xdr:cNvSpPr/>
      </xdr:nvSpPr>
      <xdr:spPr>
        <a:xfrm>
          <a:off x="9588500" y="125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151439</xdr:rowOff>
    </xdr:from>
    <xdr:ext cx="534377" cy="259045"/>
    <xdr:sp macro="" textlink="">
      <xdr:nvSpPr>
        <xdr:cNvPr id="431" name="テキスト ボックス 430"/>
        <xdr:cNvSpPr txBox="1"/>
      </xdr:nvSpPr>
      <xdr:spPr>
        <a:xfrm>
          <a:off x="9372111" y="123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72936</xdr:rowOff>
    </xdr:from>
    <xdr:to>
      <xdr:col>46</xdr:col>
      <xdr:colOff>38100</xdr:colOff>
      <xdr:row>71</xdr:row>
      <xdr:rowOff>3086</xdr:rowOff>
    </xdr:to>
    <xdr:sp macro="" textlink="">
      <xdr:nvSpPr>
        <xdr:cNvPr id="432" name="楕円 431"/>
        <xdr:cNvSpPr/>
      </xdr:nvSpPr>
      <xdr:spPr>
        <a:xfrm>
          <a:off x="8699500" y="120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19613</xdr:rowOff>
    </xdr:from>
    <xdr:ext cx="534377" cy="259045"/>
    <xdr:sp macro="" textlink="">
      <xdr:nvSpPr>
        <xdr:cNvPr id="433" name="テキスト ボックス 432"/>
        <xdr:cNvSpPr txBox="1"/>
      </xdr:nvSpPr>
      <xdr:spPr>
        <a:xfrm>
          <a:off x="8483111" y="118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16929</xdr:rowOff>
    </xdr:from>
    <xdr:to>
      <xdr:col>41</xdr:col>
      <xdr:colOff>101600</xdr:colOff>
      <xdr:row>74</xdr:row>
      <xdr:rowOff>118529</xdr:rowOff>
    </xdr:to>
    <xdr:sp macro="" textlink="">
      <xdr:nvSpPr>
        <xdr:cNvPr id="434" name="楕円 433"/>
        <xdr:cNvSpPr/>
      </xdr:nvSpPr>
      <xdr:spPr>
        <a:xfrm>
          <a:off x="7810500" y="127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135056</xdr:rowOff>
    </xdr:from>
    <xdr:ext cx="534377" cy="259045"/>
    <xdr:sp macro="" textlink="">
      <xdr:nvSpPr>
        <xdr:cNvPr id="435" name="テキスト ボックス 434"/>
        <xdr:cNvSpPr txBox="1"/>
      </xdr:nvSpPr>
      <xdr:spPr>
        <a:xfrm>
          <a:off x="7594111" y="124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154622</xdr:rowOff>
    </xdr:from>
    <xdr:to>
      <xdr:col>36</xdr:col>
      <xdr:colOff>165100</xdr:colOff>
      <xdr:row>73</xdr:row>
      <xdr:rowOff>84772</xdr:rowOff>
    </xdr:to>
    <xdr:sp macro="" textlink="">
      <xdr:nvSpPr>
        <xdr:cNvPr id="436" name="楕円 435"/>
        <xdr:cNvSpPr/>
      </xdr:nvSpPr>
      <xdr:spPr>
        <a:xfrm>
          <a:off x="6921500" y="124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101299</xdr:rowOff>
    </xdr:from>
    <xdr:ext cx="534377" cy="259045"/>
    <xdr:sp macro="" textlink="">
      <xdr:nvSpPr>
        <xdr:cNvPr id="437" name="テキスト ボックス 436"/>
        <xdr:cNvSpPr txBox="1"/>
      </xdr:nvSpPr>
      <xdr:spPr>
        <a:xfrm>
          <a:off x="6705111" y="122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3" name="テキスト ボックス 45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5" name="テキスト ボックス 45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9" name="直線コネクタ 458"/>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60"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61" name="直線コネクタ 460"/>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2"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3" name="直線コネクタ 462"/>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38190</xdr:rowOff>
    </xdr:from>
    <xdr:to>
      <xdr:col>55</xdr:col>
      <xdr:colOff>0</xdr:colOff>
      <xdr:row>98</xdr:row>
      <xdr:rowOff>43866</xdr:rowOff>
    </xdr:to>
    <xdr:cxnSp macro="">
      <xdr:nvCxnSpPr>
        <xdr:cNvPr id="464" name="直線コネクタ 463"/>
        <xdr:cNvCxnSpPr/>
      </xdr:nvCxnSpPr>
      <xdr:spPr>
        <a:xfrm flipV="1">
          <a:off x="9639300" y="16840290"/>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5"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6" name="フローチャート: 判断 465"/>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43866</xdr:rowOff>
    </xdr:from>
    <xdr:to>
      <xdr:col>50</xdr:col>
      <xdr:colOff>114300</xdr:colOff>
      <xdr:row>98</xdr:row>
      <xdr:rowOff>50885</xdr:rowOff>
    </xdr:to>
    <xdr:cxnSp macro="">
      <xdr:nvCxnSpPr>
        <xdr:cNvPr id="467" name="直線コネクタ 466"/>
        <xdr:cNvCxnSpPr/>
      </xdr:nvCxnSpPr>
      <xdr:spPr>
        <a:xfrm flipV="1">
          <a:off x="8750300" y="16845966"/>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8" name="フローチャート: 判断 467"/>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9" name="テキスト ボックス 468"/>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43413</xdr:rowOff>
    </xdr:from>
    <xdr:to>
      <xdr:col>45</xdr:col>
      <xdr:colOff>177800</xdr:colOff>
      <xdr:row>98</xdr:row>
      <xdr:rowOff>50885</xdr:rowOff>
    </xdr:to>
    <xdr:cxnSp macro="">
      <xdr:nvCxnSpPr>
        <xdr:cNvPr id="470" name="直線コネクタ 469"/>
        <xdr:cNvCxnSpPr/>
      </xdr:nvCxnSpPr>
      <xdr:spPr>
        <a:xfrm>
          <a:off x="7861300" y="16845513"/>
          <a:ext cx="8890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41397</xdr:rowOff>
    </xdr:from>
    <xdr:to>
      <xdr:col>46</xdr:col>
      <xdr:colOff>38100</xdr:colOff>
      <xdr:row>98</xdr:row>
      <xdr:rowOff>142997</xdr:rowOff>
    </xdr:to>
    <xdr:sp macro="" textlink="">
      <xdr:nvSpPr>
        <xdr:cNvPr id="471" name="フローチャート: 判断 470"/>
        <xdr:cNvSpPr/>
      </xdr:nvSpPr>
      <xdr:spPr>
        <a:xfrm>
          <a:off x="86995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134124</xdr:rowOff>
    </xdr:from>
    <xdr:ext cx="534377" cy="259045"/>
    <xdr:sp macro="" textlink="">
      <xdr:nvSpPr>
        <xdr:cNvPr id="472" name="テキスト ボックス 471"/>
        <xdr:cNvSpPr txBox="1"/>
      </xdr:nvSpPr>
      <xdr:spPr>
        <a:xfrm>
          <a:off x="8483111" y="169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43413</xdr:rowOff>
    </xdr:from>
    <xdr:to>
      <xdr:col>41</xdr:col>
      <xdr:colOff>50800</xdr:colOff>
      <xdr:row>98</xdr:row>
      <xdr:rowOff>44007</xdr:rowOff>
    </xdr:to>
    <xdr:cxnSp macro="">
      <xdr:nvCxnSpPr>
        <xdr:cNvPr id="473" name="直線コネクタ 472"/>
        <xdr:cNvCxnSpPr/>
      </xdr:nvCxnSpPr>
      <xdr:spPr>
        <a:xfrm flipV="1">
          <a:off x="6972300" y="1684551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23851</xdr:rowOff>
    </xdr:from>
    <xdr:to>
      <xdr:col>41</xdr:col>
      <xdr:colOff>101600</xdr:colOff>
      <xdr:row>98</xdr:row>
      <xdr:rowOff>125451</xdr:rowOff>
    </xdr:to>
    <xdr:sp macro="" textlink="">
      <xdr:nvSpPr>
        <xdr:cNvPr id="474" name="フローチャート: 判断 473"/>
        <xdr:cNvSpPr/>
      </xdr:nvSpPr>
      <xdr:spPr>
        <a:xfrm>
          <a:off x="7810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116578</xdr:rowOff>
    </xdr:from>
    <xdr:ext cx="534377" cy="259045"/>
    <xdr:sp macro="" textlink="">
      <xdr:nvSpPr>
        <xdr:cNvPr id="475" name="テキスト ボックス 474"/>
        <xdr:cNvSpPr txBox="1"/>
      </xdr:nvSpPr>
      <xdr:spPr>
        <a:xfrm>
          <a:off x="7594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33525</xdr:rowOff>
    </xdr:from>
    <xdr:to>
      <xdr:col>36</xdr:col>
      <xdr:colOff>165100</xdr:colOff>
      <xdr:row>98</xdr:row>
      <xdr:rowOff>135125</xdr:rowOff>
    </xdr:to>
    <xdr:sp macro="" textlink="">
      <xdr:nvSpPr>
        <xdr:cNvPr id="476" name="フローチャート: 判断 475"/>
        <xdr:cNvSpPr/>
      </xdr:nvSpPr>
      <xdr:spPr>
        <a:xfrm>
          <a:off x="6921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126252</xdr:rowOff>
    </xdr:from>
    <xdr:ext cx="534377" cy="259045"/>
    <xdr:sp macro="" textlink="">
      <xdr:nvSpPr>
        <xdr:cNvPr id="477" name="テキスト ボックス 476"/>
        <xdr:cNvSpPr txBox="1"/>
      </xdr:nvSpPr>
      <xdr:spPr>
        <a:xfrm>
          <a:off x="6705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158840</xdr:rowOff>
    </xdr:from>
    <xdr:to>
      <xdr:col>55</xdr:col>
      <xdr:colOff>50800</xdr:colOff>
      <xdr:row>98</xdr:row>
      <xdr:rowOff>88990</xdr:rowOff>
    </xdr:to>
    <xdr:sp macro="" textlink="">
      <xdr:nvSpPr>
        <xdr:cNvPr id="483" name="楕円 482"/>
        <xdr:cNvSpPr/>
      </xdr:nvSpPr>
      <xdr:spPr>
        <a:xfrm>
          <a:off x="10426700" y="167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118217</xdr:rowOff>
    </xdr:from>
    <xdr:ext cx="599010" cy="259045"/>
    <xdr:sp macro="" textlink="">
      <xdr:nvSpPr>
        <xdr:cNvPr id="484" name="土木費該当値テキスト"/>
        <xdr:cNvSpPr txBox="1"/>
      </xdr:nvSpPr>
      <xdr:spPr>
        <a:xfrm>
          <a:off x="10528300" y="1657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164516</xdr:rowOff>
    </xdr:from>
    <xdr:to>
      <xdr:col>50</xdr:col>
      <xdr:colOff>165100</xdr:colOff>
      <xdr:row>98</xdr:row>
      <xdr:rowOff>94666</xdr:rowOff>
    </xdr:to>
    <xdr:sp macro="" textlink="">
      <xdr:nvSpPr>
        <xdr:cNvPr id="485" name="楕円 484"/>
        <xdr:cNvSpPr/>
      </xdr:nvSpPr>
      <xdr:spPr>
        <a:xfrm>
          <a:off x="9588500" y="1679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111193</xdr:rowOff>
    </xdr:from>
    <xdr:ext cx="599010" cy="259045"/>
    <xdr:sp macro="" textlink="">
      <xdr:nvSpPr>
        <xdr:cNvPr id="486" name="テキスト ボックス 485"/>
        <xdr:cNvSpPr txBox="1"/>
      </xdr:nvSpPr>
      <xdr:spPr>
        <a:xfrm>
          <a:off x="9339795" y="1657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xdr:rowOff>
    </xdr:from>
    <xdr:to>
      <xdr:col>46</xdr:col>
      <xdr:colOff>38100</xdr:colOff>
      <xdr:row>98</xdr:row>
      <xdr:rowOff>101685</xdr:rowOff>
    </xdr:to>
    <xdr:sp macro="" textlink="">
      <xdr:nvSpPr>
        <xdr:cNvPr id="487" name="楕円 486"/>
        <xdr:cNvSpPr/>
      </xdr:nvSpPr>
      <xdr:spPr>
        <a:xfrm>
          <a:off x="8699500" y="16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118212</xdr:rowOff>
    </xdr:from>
    <xdr:ext cx="534377" cy="259045"/>
    <xdr:sp macro="" textlink="">
      <xdr:nvSpPr>
        <xdr:cNvPr id="488" name="テキスト ボックス 487"/>
        <xdr:cNvSpPr txBox="1"/>
      </xdr:nvSpPr>
      <xdr:spPr>
        <a:xfrm>
          <a:off x="8483111" y="165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164063</xdr:rowOff>
    </xdr:from>
    <xdr:to>
      <xdr:col>41</xdr:col>
      <xdr:colOff>101600</xdr:colOff>
      <xdr:row>98</xdr:row>
      <xdr:rowOff>94213</xdr:rowOff>
    </xdr:to>
    <xdr:sp macro="" textlink="">
      <xdr:nvSpPr>
        <xdr:cNvPr id="489" name="楕円 488"/>
        <xdr:cNvSpPr/>
      </xdr:nvSpPr>
      <xdr:spPr>
        <a:xfrm>
          <a:off x="7810500" y="167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110740</xdr:rowOff>
    </xdr:from>
    <xdr:ext cx="599010" cy="259045"/>
    <xdr:sp macro="" textlink="">
      <xdr:nvSpPr>
        <xdr:cNvPr id="490" name="テキスト ボックス 489"/>
        <xdr:cNvSpPr txBox="1"/>
      </xdr:nvSpPr>
      <xdr:spPr>
        <a:xfrm>
          <a:off x="7561795" y="1656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164657</xdr:rowOff>
    </xdr:from>
    <xdr:to>
      <xdr:col>36</xdr:col>
      <xdr:colOff>165100</xdr:colOff>
      <xdr:row>98</xdr:row>
      <xdr:rowOff>94807</xdr:rowOff>
    </xdr:to>
    <xdr:sp macro="" textlink="">
      <xdr:nvSpPr>
        <xdr:cNvPr id="491" name="楕円 490"/>
        <xdr:cNvSpPr/>
      </xdr:nvSpPr>
      <xdr:spPr>
        <a:xfrm>
          <a:off x="6921500" y="16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111334</xdr:rowOff>
    </xdr:from>
    <xdr:ext cx="599010" cy="259045"/>
    <xdr:sp macro="" textlink="">
      <xdr:nvSpPr>
        <xdr:cNvPr id="492" name="テキスト ボックス 491"/>
        <xdr:cNvSpPr txBox="1"/>
      </xdr:nvSpPr>
      <xdr:spPr>
        <a:xfrm>
          <a:off x="6672795" y="165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7" name="直線コネクタ 516"/>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8"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9" name="直線コネクタ 518"/>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20"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21" name="直線コネクタ 520"/>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93256</xdr:rowOff>
    </xdr:from>
    <xdr:to>
      <xdr:col>85</xdr:col>
      <xdr:colOff>127000</xdr:colOff>
      <xdr:row>35</xdr:row>
      <xdr:rowOff>138443</xdr:rowOff>
    </xdr:to>
    <xdr:cxnSp macro="">
      <xdr:nvCxnSpPr>
        <xdr:cNvPr id="522" name="直線コネクタ 521"/>
        <xdr:cNvCxnSpPr/>
      </xdr:nvCxnSpPr>
      <xdr:spPr>
        <a:xfrm>
          <a:off x="15481300" y="6094006"/>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3"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4" name="フローチャート: 判断 523"/>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33744</xdr:rowOff>
    </xdr:from>
    <xdr:to>
      <xdr:col>81</xdr:col>
      <xdr:colOff>50800</xdr:colOff>
      <xdr:row>35</xdr:row>
      <xdr:rowOff>93256</xdr:rowOff>
    </xdr:to>
    <xdr:cxnSp macro="">
      <xdr:nvCxnSpPr>
        <xdr:cNvPr id="525" name="直線コネクタ 524"/>
        <xdr:cNvCxnSpPr/>
      </xdr:nvCxnSpPr>
      <xdr:spPr>
        <a:xfrm>
          <a:off x="14592300" y="6034494"/>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6" name="フローチャート: 判断 525"/>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7" name="テキスト ボックス 526"/>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113716</xdr:rowOff>
    </xdr:from>
    <xdr:to>
      <xdr:col>76</xdr:col>
      <xdr:colOff>114300</xdr:colOff>
      <xdr:row>35</xdr:row>
      <xdr:rowOff>33744</xdr:rowOff>
    </xdr:to>
    <xdr:cxnSp macro="">
      <xdr:nvCxnSpPr>
        <xdr:cNvPr id="528" name="直線コネクタ 527"/>
        <xdr:cNvCxnSpPr/>
      </xdr:nvCxnSpPr>
      <xdr:spPr>
        <a:xfrm>
          <a:off x="13703300" y="5771566"/>
          <a:ext cx="889000" cy="2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124638</xdr:rowOff>
    </xdr:from>
    <xdr:to>
      <xdr:col>76</xdr:col>
      <xdr:colOff>165100</xdr:colOff>
      <xdr:row>36</xdr:row>
      <xdr:rowOff>54788</xdr:rowOff>
    </xdr:to>
    <xdr:sp macro="" textlink="">
      <xdr:nvSpPr>
        <xdr:cNvPr id="529" name="フローチャート: 判断 528"/>
        <xdr:cNvSpPr/>
      </xdr:nvSpPr>
      <xdr:spPr>
        <a:xfrm>
          <a:off x="14541500" y="612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45915</xdr:rowOff>
    </xdr:from>
    <xdr:ext cx="534377" cy="259045"/>
    <xdr:sp macro="" textlink="">
      <xdr:nvSpPr>
        <xdr:cNvPr id="530" name="テキスト ボックス 529"/>
        <xdr:cNvSpPr txBox="1"/>
      </xdr:nvSpPr>
      <xdr:spPr>
        <a:xfrm>
          <a:off x="14325111" y="62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27038</xdr:rowOff>
    </xdr:from>
    <xdr:to>
      <xdr:col>71</xdr:col>
      <xdr:colOff>177800</xdr:colOff>
      <xdr:row>33</xdr:row>
      <xdr:rowOff>113716</xdr:rowOff>
    </xdr:to>
    <xdr:cxnSp macro="">
      <xdr:nvCxnSpPr>
        <xdr:cNvPr id="531" name="直線コネクタ 530"/>
        <xdr:cNvCxnSpPr/>
      </xdr:nvCxnSpPr>
      <xdr:spPr>
        <a:xfrm>
          <a:off x="12814300" y="5170538"/>
          <a:ext cx="889000" cy="60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87643</xdr:rowOff>
    </xdr:from>
    <xdr:to>
      <xdr:col>85</xdr:col>
      <xdr:colOff>177800</xdr:colOff>
      <xdr:row>36</xdr:row>
      <xdr:rowOff>17793</xdr:rowOff>
    </xdr:to>
    <xdr:sp macro="" textlink="">
      <xdr:nvSpPr>
        <xdr:cNvPr id="541" name="楕円 540"/>
        <xdr:cNvSpPr/>
      </xdr:nvSpPr>
      <xdr:spPr>
        <a:xfrm>
          <a:off x="16268700" y="60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110520</xdr:rowOff>
    </xdr:from>
    <xdr:ext cx="534377" cy="259045"/>
    <xdr:sp macro="" textlink="">
      <xdr:nvSpPr>
        <xdr:cNvPr id="542" name="消防費該当値テキスト"/>
        <xdr:cNvSpPr txBox="1"/>
      </xdr:nvSpPr>
      <xdr:spPr>
        <a:xfrm>
          <a:off x="16370300" y="59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42456</xdr:rowOff>
    </xdr:from>
    <xdr:to>
      <xdr:col>81</xdr:col>
      <xdr:colOff>101600</xdr:colOff>
      <xdr:row>35</xdr:row>
      <xdr:rowOff>144056</xdr:rowOff>
    </xdr:to>
    <xdr:sp macro="" textlink="">
      <xdr:nvSpPr>
        <xdr:cNvPr id="543" name="楕円 542"/>
        <xdr:cNvSpPr/>
      </xdr:nvSpPr>
      <xdr:spPr>
        <a:xfrm>
          <a:off x="15430500" y="60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160583</xdr:rowOff>
    </xdr:from>
    <xdr:ext cx="534377" cy="259045"/>
    <xdr:sp macro="" textlink="">
      <xdr:nvSpPr>
        <xdr:cNvPr id="544" name="テキスト ボックス 543"/>
        <xdr:cNvSpPr txBox="1"/>
      </xdr:nvSpPr>
      <xdr:spPr>
        <a:xfrm>
          <a:off x="15214111" y="58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154394</xdr:rowOff>
    </xdr:from>
    <xdr:to>
      <xdr:col>76</xdr:col>
      <xdr:colOff>165100</xdr:colOff>
      <xdr:row>35</xdr:row>
      <xdr:rowOff>84544</xdr:rowOff>
    </xdr:to>
    <xdr:sp macro="" textlink="">
      <xdr:nvSpPr>
        <xdr:cNvPr id="545" name="楕円 544"/>
        <xdr:cNvSpPr/>
      </xdr:nvSpPr>
      <xdr:spPr>
        <a:xfrm>
          <a:off x="14541500" y="59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101071</xdr:rowOff>
    </xdr:from>
    <xdr:ext cx="534377" cy="259045"/>
    <xdr:sp macro="" textlink="">
      <xdr:nvSpPr>
        <xdr:cNvPr id="546" name="テキスト ボックス 545"/>
        <xdr:cNvSpPr txBox="1"/>
      </xdr:nvSpPr>
      <xdr:spPr>
        <a:xfrm>
          <a:off x="14325111" y="575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62916</xdr:rowOff>
    </xdr:from>
    <xdr:to>
      <xdr:col>72</xdr:col>
      <xdr:colOff>38100</xdr:colOff>
      <xdr:row>33</xdr:row>
      <xdr:rowOff>164516</xdr:rowOff>
    </xdr:to>
    <xdr:sp macro="" textlink="">
      <xdr:nvSpPr>
        <xdr:cNvPr id="547" name="楕円 546"/>
        <xdr:cNvSpPr/>
      </xdr:nvSpPr>
      <xdr:spPr>
        <a:xfrm>
          <a:off x="13652500" y="57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9593</xdr:rowOff>
    </xdr:from>
    <xdr:ext cx="534377" cy="259045"/>
    <xdr:sp macro="" textlink="">
      <xdr:nvSpPr>
        <xdr:cNvPr id="548" name="テキスト ボックス 547"/>
        <xdr:cNvSpPr txBox="1"/>
      </xdr:nvSpPr>
      <xdr:spPr>
        <a:xfrm>
          <a:off x="13436111" y="54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147688</xdr:rowOff>
    </xdr:from>
    <xdr:to>
      <xdr:col>67</xdr:col>
      <xdr:colOff>101600</xdr:colOff>
      <xdr:row>30</xdr:row>
      <xdr:rowOff>77838</xdr:rowOff>
    </xdr:to>
    <xdr:sp macro="" textlink="">
      <xdr:nvSpPr>
        <xdr:cNvPr id="549" name="楕円 548"/>
        <xdr:cNvSpPr/>
      </xdr:nvSpPr>
      <xdr:spPr>
        <a:xfrm>
          <a:off x="12763500" y="51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94365</xdr:rowOff>
    </xdr:from>
    <xdr:ext cx="534377" cy="259045"/>
    <xdr:sp macro="" textlink="">
      <xdr:nvSpPr>
        <xdr:cNvPr id="550" name="テキスト ボックス 549"/>
        <xdr:cNvSpPr txBox="1"/>
      </xdr:nvSpPr>
      <xdr:spPr>
        <a:xfrm>
          <a:off x="12547111" y="48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4" name="直線コネクタ 573"/>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5"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6" name="直線コネクタ 575"/>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7"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8" name="直線コネクタ 577"/>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103962</xdr:rowOff>
    </xdr:from>
    <xdr:to>
      <xdr:col>85</xdr:col>
      <xdr:colOff>127000</xdr:colOff>
      <xdr:row>57</xdr:row>
      <xdr:rowOff>26932</xdr:rowOff>
    </xdr:to>
    <xdr:cxnSp macro="">
      <xdr:nvCxnSpPr>
        <xdr:cNvPr id="579" name="直線コネクタ 578"/>
        <xdr:cNvCxnSpPr/>
      </xdr:nvCxnSpPr>
      <xdr:spPr>
        <a:xfrm flipV="1">
          <a:off x="15481300" y="9705162"/>
          <a:ext cx="838200" cy="9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80"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81" name="フローチャート: 判断 580"/>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20889</xdr:rowOff>
    </xdr:from>
    <xdr:to>
      <xdr:col>81</xdr:col>
      <xdr:colOff>50800</xdr:colOff>
      <xdr:row>57</xdr:row>
      <xdr:rowOff>26932</xdr:rowOff>
    </xdr:to>
    <xdr:cxnSp macro="">
      <xdr:nvCxnSpPr>
        <xdr:cNvPr id="582" name="直線コネクタ 581"/>
        <xdr:cNvCxnSpPr/>
      </xdr:nvCxnSpPr>
      <xdr:spPr>
        <a:xfrm>
          <a:off x="14592300" y="9793539"/>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3" name="フローチャート: 判断 582"/>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4" name="テキスト ボックス 583"/>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20889</xdr:rowOff>
    </xdr:from>
    <xdr:to>
      <xdr:col>76</xdr:col>
      <xdr:colOff>114300</xdr:colOff>
      <xdr:row>57</xdr:row>
      <xdr:rowOff>42057</xdr:rowOff>
    </xdr:to>
    <xdr:cxnSp macro="">
      <xdr:nvCxnSpPr>
        <xdr:cNvPr id="585" name="直線コネクタ 584"/>
        <xdr:cNvCxnSpPr/>
      </xdr:nvCxnSpPr>
      <xdr:spPr>
        <a:xfrm flipV="1">
          <a:off x="13703300" y="9793539"/>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42057</xdr:rowOff>
    </xdr:from>
    <xdr:to>
      <xdr:col>71</xdr:col>
      <xdr:colOff>177800</xdr:colOff>
      <xdr:row>57</xdr:row>
      <xdr:rowOff>58875</xdr:rowOff>
    </xdr:to>
    <xdr:cxnSp macro="">
      <xdr:nvCxnSpPr>
        <xdr:cNvPr id="588" name="直線コネクタ 587"/>
        <xdr:cNvCxnSpPr/>
      </xdr:nvCxnSpPr>
      <xdr:spPr>
        <a:xfrm flipV="1">
          <a:off x="12814300" y="9814707"/>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53162</xdr:rowOff>
    </xdr:from>
    <xdr:to>
      <xdr:col>85</xdr:col>
      <xdr:colOff>177800</xdr:colOff>
      <xdr:row>56</xdr:row>
      <xdr:rowOff>154762</xdr:rowOff>
    </xdr:to>
    <xdr:sp macro="" textlink="">
      <xdr:nvSpPr>
        <xdr:cNvPr id="598" name="楕円 597"/>
        <xdr:cNvSpPr/>
      </xdr:nvSpPr>
      <xdr:spPr>
        <a:xfrm>
          <a:off x="16268700" y="96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76039</xdr:rowOff>
    </xdr:from>
    <xdr:ext cx="534377" cy="259045"/>
    <xdr:sp macro="" textlink="">
      <xdr:nvSpPr>
        <xdr:cNvPr id="599" name="教育費該当値テキスト"/>
        <xdr:cNvSpPr txBox="1"/>
      </xdr:nvSpPr>
      <xdr:spPr>
        <a:xfrm>
          <a:off x="16370300" y="95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147582</xdr:rowOff>
    </xdr:from>
    <xdr:to>
      <xdr:col>81</xdr:col>
      <xdr:colOff>101600</xdr:colOff>
      <xdr:row>57</xdr:row>
      <xdr:rowOff>77732</xdr:rowOff>
    </xdr:to>
    <xdr:sp macro="" textlink="">
      <xdr:nvSpPr>
        <xdr:cNvPr id="600" name="楕円 599"/>
        <xdr:cNvSpPr/>
      </xdr:nvSpPr>
      <xdr:spPr>
        <a:xfrm>
          <a:off x="15430500" y="97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68859</xdr:rowOff>
    </xdr:from>
    <xdr:ext cx="534377" cy="259045"/>
    <xdr:sp macro="" textlink="">
      <xdr:nvSpPr>
        <xdr:cNvPr id="601" name="テキスト ボックス 600"/>
        <xdr:cNvSpPr txBox="1"/>
      </xdr:nvSpPr>
      <xdr:spPr>
        <a:xfrm>
          <a:off x="15214111" y="98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141539</xdr:rowOff>
    </xdr:from>
    <xdr:to>
      <xdr:col>76</xdr:col>
      <xdr:colOff>165100</xdr:colOff>
      <xdr:row>57</xdr:row>
      <xdr:rowOff>71689</xdr:rowOff>
    </xdr:to>
    <xdr:sp macro="" textlink="">
      <xdr:nvSpPr>
        <xdr:cNvPr id="602" name="楕円 601"/>
        <xdr:cNvSpPr/>
      </xdr:nvSpPr>
      <xdr:spPr>
        <a:xfrm>
          <a:off x="14541500" y="97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62816</xdr:rowOff>
    </xdr:from>
    <xdr:ext cx="534377" cy="259045"/>
    <xdr:sp macro="" textlink="">
      <xdr:nvSpPr>
        <xdr:cNvPr id="603" name="テキスト ボックス 602"/>
        <xdr:cNvSpPr txBox="1"/>
      </xdr:nvSpPr>
      <xdr:spPr>
        <a:xfrm>
          <a:off x="14325111" y="98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162707</xdr:rowOff>
    </xdr:from>
    <xdr:to>
      <xdr:col>72</xdr:col>
      <xdr:colOff>38100</xdr:colOff>
      <xdr:row>57</xdr:row>
      <xdr:rowOff>92857</xdr:rowOff>
    </xdr:to>
    <xdr:sp macro="" textlink="">
      <xdr:nvSpPr>
        <xdr:cNvPr id="604" name="楕円 603"/>
        <xdr:cNvSpPr/>
      </xdr:nvSpPr>
      <xdr:spPr>
        <a:xfrm>
          <a:off x="13652500" y="97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83984</xdr:rowOff>
    </xdr:from>
    <xdr:ext cx="534377" cy="259045"/>
    <xdr:sp macro="" textlink="">
      <xdr:nvSpPr>
        <xdr:cNvPr id="605" name="テキスト ボックス 604"/>
        <xdr:cNvSpPr txBox="1"/>
      </xdr:nvSpPr>
      <xdr:spPr>
        <a:xfrm>
          <a:off x="13436111" y="98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8075</xdr:rowOff>
    </xdr:from>
    <xdr:to>
      <xdr:col>67</xdr:col>
      <xdr:colOff>101600</xdr:colOff>
      <xdr:row>57</xdr:row>
      <xdr:rowOff>109675</xdr:rowOff>
    </xdr:to>
    <xdr:sp macro="" textlink="">
      <xdr:nvSpPr>
        <xdr:cNvPr id="606" name="楕円 605"/>
        <xdr:cNvSpPr/>
      </xdr:nvSpPr>
      <xdr:spPr>
        <a:xfrm>
          <a:off x="12763500" y="9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100802</xdr:rowOff>
    </xdr:from>
    <xdr:ext cx="534377" cy="259045"/>
    <xdr:sp macro="" textlink="">
      <xdr:nvSpPr>
        <xdr:cNvPr id="607" name="テキスト ボックス 606"/>
        <xdr:cNvSpPr txBox="1"/>
      </xdr:nvSpPr>
      <xdr:spPr>
        <a:xfrm>
          <a:off x="12547111" y="98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9" name="直線コネクタ 628"/>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30"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2"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3" name="直線コネクタ 632"/>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136429</xdr:rowOff>
    </xdr:from>
    <xdr:to>
      <xdr:col>85</xdr:col>
      <xdr:colOff>127000</xdr:colOff>
      <xdr:row>78</xdr:row>
      <xdr:rowOff>136973</xdr:rowOff>
    </xdr:to>
    <xdr:cxnSp macro="">
      <xdr:nvCxnSpPr>
        <xdr:cNvPr id="634" name="直線コネクタ 633"/>
        <xdr:cNvCxnSpPr/>
      </xdr:nvCxnSpPr>
      <xdr:spPr>
        <a:xfrm flipV="1">
          <a:off x="15481300" y="1350952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5"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6" name="フローチャート: 判断 635"/>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136065</xdr:rowOff>
    </xdr:from>
    <xdr:to>
      <xdr:col>81</xdr:col>
      <xdr:colOff>50800</xdr:colOff>
      <xdr:row>78</xdr:row>
      <xdr:rowOff>136973</xdr:rowOff>
    </xdr:to>
    <xdr:cxnSp macro="">
      <xdr:nvCxnSpPr>
        <xdr:cNvPr id="637" name="直線コネクタ 636"/>
        <xdr:cNvCxnSpPr/>
      </xdr:nvCxnSpPr>
      <xdr:spPr>
        <a:xfrm>
          <a:off x="14592300" y="1350916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8" name="フローチャート: 判断 637"/>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9" name="テキスト ボックス 638"/>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136065</xdr:rowOff>
    </xdr:from>
    <xdr:to>
      <xdr:col>76</xdr:col>
      <xdr:colOff>114300</xdr:colOff>
      <xdr:row>78</xdr:row>
      <xdr:rowOff>136984</xdr:rowOff>
    </xdr:to>
    <xdr:cxnSp macro="">
      <xdr:nvCxnSpPr>
        <xdr:cNvPr id="640" name="直線コネクタ 639"/>
        <xdr:cNvCxnSpPr/>
      </xdr:nvCxnSpPr>
      <xdr:spPr>
        <a:xfrm flipV="1">
          <a:off x="13703300" y="13509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77546</xdr:rowOff>
    </xdr:from>
    <xdr:to>
      <xdr:col>76</xdr:col>
      <xdr:colOff>165100</xdr:colOff>
      <xdr:row>79</xdr:row>
      <xdr:rowOff>7696</xdr:rowOff>
    </xdr:to>
    <xdr:sp macro="" textlink="">
      <xdr:nvSpPr>
        <xdr:cNvPr id="641" name="フローチャート: 判断 640"/>
        <xdr:cNvSpPr/>
      </xdr:nvSpPr>
      <xdr:spPr>
        <a:xfrm>
          <a:off x="14541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24223</xdr:rowOff>
    </xdr:from>
    <xdr:ext cx="469744" cy="259045"/>
    <xdr:sp macro="" textlink="">
      <xdr:nvSpPr>
        <xdr:cNvPr id="642" name="テキスト ボックス 641"/>
        <xdr:cNvSpPr txBox="1"/>
      </xdr:nvSpPr>
      <xdr:spPr>
        <a:xfrm>
          <a:off x="14357428"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135809</xdr:rowOff>
    </xdr:from>
    <xdr:to>
      <xdr:col>71</xdr:col>
      <xdr:colOff>177800</xdr:colOff>
      <xdr:row>78</xdr:row>
      <xdr:rowOff>136984</xdr:rowOff>
    </xdr:to>
    <xdr:cxnSp macro="">
      <xdr:nvCxnSpPr>
        <xdr:cNvPr id="643" name="直線コネクタ 642"/>
        <xdr:cNvCxnSpPr/>
      </xdr:nvCxnSpPr>
      <xdr:spPr>
        <a:xfrm>
          <a:off x="12814300" y="1350890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70358</xdr:rowOff>
    </xdr:from>
    <xdr:to>
      <xdr:col>72</xdr:col>
      <xdr:colOff>38100</xdr:colOff>
      <xdr:row>79</xdr:row>
      <xdr:rowOff>508</xdr:rowOff>
    </xdr:to>
    <xdr:sp macro="" textlink="">
      <xdr:nvSpPr>
        <xdr:cNvPr id="644" name="フローチャート: 判断 643"/>
        <xdr:cNvSpPr/>
      </xdr:nvSpPr>
      <xdr:spPr>
        <a:xfrm>
          <a:off x="13652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17035</xdr:rowOff>
    </xdr:from>
    <xdr:ext cx="469744" cy="259045"/>
    <xdr:sp macro="" textlink="">
      <xdr:nvSpPr>
        <xdr:cNvPr id="645" name="テキスト ボックス 644"/>
        <xdr:cNvSpPr txBox="1"/>
      </xdr:nvSpPr>
      <xdr:spPr>
        <a:xfrm>
          <a:off x="13468428"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70820</xdr:rowOff>
    </xdr:from>
    <xdr:to>
      <xdr:col>67</xdr:col>
      <xdr:colOff>101600</xdr:colOff>
      <xdr:row>79</xdr:row>
      <xdr:rowOff>970</xdr:rowOff>
    </xdr:to>
    <xdr:sp macro="" textlink="">
      <xdr:nvSpPr>
        <xdr:cNvPr id="646" name="フローチャート: 判断 645"/>
        <xdr:cNvSpPr/>
      </xdr:nvSpPr>
      <xdr:spPr>
        <a:xfrm>
          <a:off x="12763500" y="1344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17497</xdr:rowOff>
    </xdr:from>
    <xdr:ext cx="469744" cy="259045"/>
    <xdr:sp macro="" textlink="">
      <xdr:nvSpPr>
        <xdr:cNvPr id="647" name="テキスト ボックス 646"/>
        <xdr:cNvSpPr txBox="1"/>
      </xdr:nvSpPr>
      <xdr:spPr>
        <a:xfrm>
          <a:off x="12579428" y="132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85629</xdr:rowOff>
    </xdr:from>
    <xdr:to>
      <xdr:col>85</xdr:col>
      <xdr:colOff>177800</xdr:colOff>
      <xdr:row>79</xdr:row>
      <xdr:rowOff>15779</xdr:rowOff>
    </xdr:to>
    <xdr:sp macro="" textlink="">
      <xdr:nvSpPr>
        <xdr:cNvPr id="653" name="楕円 652"/>
        <xdr:cNvSpPr/>
      </xdr:nvSpPr>
      <xdr:spPr>
        <a:xfrm>
          <a:off x="16268700" y="134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469744" cy="259045"/>
    <xdr:sp macro="" textlink="">
      <xdr:nvSpPr>
        <xdr:cNvPr id="654" name="災害復旧費該当値テキスト"/>
        <xdr:cNvSpPr txBox="1"/>
      </xdr:nvSpPr>
      <xdr:spPr>
        <a:xfrm>
          <a:off x="16370300" y="134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86173</xdr:rowOff>
    </xdr:from>
    <xdr:to>
      <xdr:col>81</xdr:col>
      <xdr:colOff>101600</xdr:colOff>
      <xdr:row>79</xdr:row>
      <xdr:rowOff>16323</xdr:rowOff>
    </xdr:to>
    <xdr:sp macro="" textlink="">
      <xdr:nvSpPr>
        <xdr:cNvPr id="655" name="楕円 654"/>
        <xdr:cNvSpPr/>
      </xdr:nvSpPr>
      <xdr:spPr>
        <a:xfrm>
          <a:off x="15430500" y="13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7450</xdr:rowOff>
    </xdr:from>
    <xdr:ext cx="469744" cy="259045"/>
    <xdr:sp macro="" textlink="">
      <xdr:nvSpPr>
        <xdr:cNvPr id="656" name="テキスト ボックス 655"/>
        <xdr:cNvSpPr txBox="1"/>
      </xdr:nvSpPr>
      <xdr:spPr>
        <a:xfrm>
          <a:off x="15246428" y="135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85265</xdr:rowOff>
    </xdr:from>
    <xdr:to>
      <xdr:col>76</xdr:col>
      <xdr:colOff>165100</xdr:colOff>
      <xdr:row>79</xdr:row>
      <xdr:rowOff>15415</xdr:rowOff>
    </xdr:to>
    <xdr:sp macro="" textlink="">
      <xdr:nvSpPr>
        <xdr:cNvPr id="657" name="楕円 656"/>
        <xdr:cNvSpPr/>
      </xdr:nvSpPr>
      <xdr:spPr>
        <a:xfrm>
          <a:off x="14541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6542</xdr:rowOff>
    </xdr:from>
    <xdr:ext cx="469744" cy="259045"/>
    <xdr:sp macro="" textlink="">
      <xdr:nvSpPr>
        <xdr:cNvPr id="658" name="テキスト ボックス 657"/>
        <xdr:cNvSpPr txBox="1"/>
      </xdr:nvSpPr>
      <xdr:spPr>
        <a:xfrm>
          <a:off x="14357428" y="1355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86184</xdr:rowOff>
    </xdr:from>
    <xdr:to>
      <xdr:col>72</xdr:col>
      <xdr:colOff>38100</xdr:colOff>
      <xdr:row>79</xdr:row>
      <xdr:rowOff>16334</xdr:rowOff>
    </xdr:to>
    <xdr:sp macro="" textlink="">
      <xdr:nvSpPr>
        <xdr:cNvPr id="659" name="楕円 658"/>
        <xdr:cNvSpPr/>
      </xdr:nvSpPr>
      <xdr:spPr>
        <a:xfrm>
          <a:off x="13652500" y="13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7461</xdr:rowOff>
    </xdr:from>
    <xdr:ext cx="469744" cy="259045"/>
    <xdr:sp macro="" textlink="">
      <xdr:nvSpPr>
        <xdr:cNvPr id="660" name="テキスト ボックス 659"/>
        <xdr:cNvSpPr txBox="1"/>
      </xdr:nvSpPr>
      <xdr:spPr>
        <a:xfrm>
          <a:off x="13468428" y="1355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85009</xdr:rowOff>
    </xdr:from>
    <xdr:to>
      <xdr:col>67</xdr:col>
      <xdr:colOff>101600</xdr:colOff>
      <xdr:row>79</xdr:row>
      <xdr:rowOff>15159</xdr:rowOff>
    </xdr:to>
    <xdr:sp macro="" textlink="">
      <xdr:nvSpPr>
        <xdr:cNvPr id="661" name="楕円 660"/>
        <xdr:cNvSpPr/>
      </xdr:nvSpPr>
      <xdr:spPr>
        <a:xfrm>
          <a:off x="12763500" y="134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6286</xdr:rowOff>
    </xdr:from>
    <xdr:ext cx="469744" cy="259045"/>
    <xdr:sp macro="" textlink="">
      <xdr:nvSpPr>
        <xdr:cNvPr id="662" name="テキスト ボックス 661"/>
        <xdr:cNvSpPr txBox="1"/>
      </xdr:nvSpPr>
      <xdr:spPr>
        <a:xfrm>
          <a:off x="12579428" y="135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8" name="直線コネクタ 687"/>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9"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90" name="直線コネクタ 689"/>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91"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2" name="直線コネクタ 691"/>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144196</xdr:rowOff>
    </xdr:from>
    <xdr:to>
      <xdr:col>85</xdr:col>
      <xdr:colOff>127000</xdr:colOff>
      <xdr:row>92</xdr:row>
      <xdr:rowOff>69292</xdr:rowOff>
    </xdr:to>
    <xdr:cxnSp macro="">
      <xdr:nvCxnSpPr>
        <xdr:cNvPr id="693" name="直線コネクタ 692"/>
        <xdr:cNvCxnSpPr/>
      </xdr:nvCxnSpPr>
      <xdr:spPr>
        <a:xfrm flipV="1">
          <a:off x="15481300" y="15746146"/>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4"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5" name="フローチャート: 判断 694"/>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31366</xdr:rowOff>
    </xdr:from>
    <xdr:to>
      <xdr:col>81</xdr:col>
      <xdr:colOff>50800</xdr:colOff>
      <xdr:row>92</xdr:row>
      <xdr:rowOff>69292</xdr:rowOff>
    </xdr:to>
    <xdr:cxnSp macro="">
      <xdr:nvCxnSpPr>
        <xdr:cNvPr id="696" name="直線コネクタ 695"/>
        <xdr:cNvCxnSpPr/>
      </xdr:nvCxnSpPr>
      <xdr:spPr>
        <a:xfrm>
          <a:off x="14592300" y="15804766"/>
          <a:ext cx="889000" cy="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7" name="フローチャート: 判断 696"/>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8" name="テキスト ボックス 697"/>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102896</xdr:rowOff>
    </xdr:from>
    <xdr:to>
      <xdr:col>76</xdr:col>
      <xdr:colOff>114300</xdr:colOff>
      <xdr:row>92</xdr:row>
      <xdr:rowOff>31366</xdr:rowOff>
    </xdr:to>
    <xdr:cxnSp macro="">
      <xdr:nvCxnSpPr>
        <xdr:cNvPr id="699" name="直線コネクタ 698"/>
        <xdr:cNvCxnSpPr/>
      </xdr:nvCxnSpPr>
      <xdr:spPr>
        <a:xfrm>
          <a:off x="13703300" y="15704846"/>
          <a:ext cx="889000" cy="9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136165</xdr:rowOff>
    </xdr:from>
    <xdr:to>
      <xdr:col>76</xdr:col>
      <xdr:colOff>165100</xdr:colOff>
      <xdr:row>95</xdr:row>
      <xdr:rowOff>66315</xdr:rowOff>
    </xdr:to>
    <xdr:sp macro="" textlink="">
      <xdr:nvSpPr>
        <xdr:cNvPr id="700" name="フローチャート: 判断 699"/>
        <xdr:cNvSpPr/>
      </xdr:nvSpPr>
      <xdr:spPr>
        <a:xfrm>
          <a:off x="14541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57442</xdr:rowOff>
    </xdr:from>
    <xdr:ext cx="534377" cy="259045"/>
    <xdr:sp macro="" textlink="">
      <xdr:nvSpPr>
        <xdr:cNvPr id="701" name="テキスト ボックス 700"/>
        <xdr:cNvSpPr txBox="1"/>
      </xdr:nvSpPr>
      <xdr:spPr>
        <a:xfrm>
          <a:off x="14325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102896</xdr:rowOff>
    </xdr:from>
    <xdr:to>
      <xdr:col>71</xdr:col>
      <xdr:colOff>177800</xdr:colOff>
      <xdr:row>91</xdr:row>
      <xdr:rowOff>116698</xdr:rowOff>
    </xdr:to>
    <xdr:cxnSp macro="">
      <xdr:nvCxnSpPr>
        <xdr:cNvPr id="702" name="直線コネクタ 701"/>
        <xdr:cNvCxnSpPr/>
      </xdr:nvCxnSpPr>
      <xdr:spPr>
        <a:xfrm flipV="1">
          <a:off x="12814300" y="15704846"/>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167027</xdr:rowOff>
    </xdr:from>
    <xdr:to>
      <xdr:col>72</xdr:col>
      <xdr:colOff>38100</xdr:colOff>
      <xdr:row>95</xdr:row>
      <xdr:rowOff>97177</xdr:rowOff>
    </xdr:to>
    <xdr:sp macro="" textlink="">
      <xdr:nvSpPr>
        <xdr:cNvPr id="703" name="フローチャート: 判断 702"/>
        <xdr:cNvSpPr/>
      </xdr:nvSpPr>
      <xdr:spPr>
        <a:xfrm>
          <a:off x="13652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88304</xdr:rowOff>
    </xdr:from>
    <xdr:ext cx="534377" cy="259045"/>
    <xdr:sp macro="" textlink="">
      <xdr:nvSpPr>
        <xdr:cNvPr id="704" name="テキスト ボックス 703"/>
        <xdr:cNvSpPr txBox="1"/>
      </xdr:nvSpPr>
      <xdr:spPr>
        <a:xfrm>
          <a:off x="13436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161311</xdr:rowOff>
    </xdr:from>
    <xdr:to>
      <xdr:col>67</xdr:col>
      <xdr:colOff>101600</xdr:colOff>
      <xdr:row>95</xdr:row>
      <xdr:rowOff>91461</xdr:rowOff>
    </xdr:to>
    <xdr:sp macro="" textlink="">
      <xdr:nvSpPr>
        <xdr:cNvPr id="705" name="フローチャート: 判断 704"/>
        <xdr:cNvSpPr/>
      </xdr:nvSpPr>
      <xdr:spPr>
        <a:xfrm>
          <a:off x="12763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82588</xdr:rowOff>
    </xdr:from>
    <xdr:ext cx="534377" cy="259045"/>
    <xdr:sp macro="" textlink="">
      <xdr:nvSpPr>
        <xdr:cNvPr id="706" name="テキスト ボックス 705"/>
        <xdr:cNvSpPr txBox="1"/>
      </xdr:nvSpPr>
      <xdr:spPr>
        <a:xfrm>
          <a:off x="12547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93396</xdr:rowOff>
    </xdr:from>
    <xdr:to>
      <xdr:col>85</xdr:col>
      <xdr:colOff>177800</xdr:colOff>
      <xdr:row>92</xdr:row>
      <xdr:rowOff>23546</xdr:rowOff>
    </xdr:to>
    <xdr:sp macro="" textlink="">
      <xdr:nvSpPr>
        <xdr:cNvPr id="712" name="楕円 711"/>
        <xdr:cNvSpPr/>
      </xdr:nvSpPr>
      <xdr:spPr>
        <a:xfrm>
          <a:off x="16268700" y="156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116273</xdr:rowOff>
    </xdr:from>
    <xdr:ext cx="599010" cy="259045"/>
    <xdr:sp macro="" textlink="">
      <xdr:nvSpPr>
        <xdr:cNvPr id="713" name="公債費該当値テキスト"/>
        <xdr:cNvSpPr txBox="1"/>
      </xdr:nvSpPr>
      <xdr:spPr>
        <a:xfrm>
          <a:off x="16370300" y="1554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18492</xdr:rowOff>
    </xdr:from>
    <xdr:to>
      <xdr:col>81</xdr:col>
      <xdr:colOff>101600</xdr:colOff>
      <xdr:row>92</xdr:row>
      <xdr:rowOff>120092</xdr:rowOff>
    </xdr:to>
    <xdr:sp macro="" textlink="">
      <xdr:nvSpPr>
        <xdr:cNvPr id="714" name="楕円 713"/>
        <xdr:cNvSpPr/>
      </xdr:nvSpPr>
      <xdr:spPr>
        <a:xfrm>
          <a:off x="15430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136619</xdr:rowOff>
    </xdr:from>
    <xdr:ext cx="599010" cy="259045"/>
    <xdr:sp macro="" textlink="">
      <xdr:nvSpPr>
        <xdr:cNvPr id="715" name="テキスト ボックス 714"/>
        <xdr:cNvSpPr txBox="1"/>
      </xdr:nvSpPr>
      <xdr:spPr>
        <a:xfrm>
          <a:off x="15181795" y="1556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152016</xdr:rowOff>
    </xdr:from>
    <xdr:to>
      <xdr:col>76</xdr:col>
      <xdr:colOff>165100</xdr:colOff>
      <xdr:row>92</xdr:row>
      <xdr:rowOff>82166</xdr:rowOff>
    </xdr:to>
    <xdr:sp macro="" textlink="">
      <xdr:nvSpPr>
        <xdr:cNvPr id="716" name="楕円 715"/>
        <xdr:cNvSpPr/>
      </xdr:nvSpPr>
      <xdr:spPr>
        <a:xfrm>
          <a:off x="14541500" y="157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98693</xdr:rowOff>
    </xdr:from>
    <xdr:ext cx="599010" cy="259045"/>
    <xdr:sp macro="" textlink="">
      <xdr:nvSpPr>
        <xdr:cNvPr id="717" name="テキスト ボックス 716"/>
        <xdr:cNvSpPr txBox="1"/>
      </xdr:nvSpPr>
      <xdr:spPr>
        <a:xfrm>
          <a:off x="14292795" y="1552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52096</xdr:rowOff>
    </xdr:from>
    <xdr:to>
      <xdr:col>72</xdr:col>
      <xdr:colOff>38100</xdr:colOff>
      <xdr:row>91</xdr:row>
      <xdr:rowOff>153696</xdr:rowOff>
    </xdr:to>
    <xdr:sp macro="" textlink="">
      <xdr:nvSpPr>
        <xdr:cNvPr id="718" name="楕円 717"/>
        <xdr:cNvSpPr/>
      </xdr:nvSpPr>
      <xdr:spPr>
        <a:xfrm>
          <a:off x="13652500" y="156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170223</xdr:rowOff>
    </xdr:from>
    <xdr:ext cx="599010" cy="259045"/>
    <xdr:sp macro="" textlink="">
      <xdr:nvSpPr>
        <xdr:cNvPr id="719" name="テキスト ボックス 718"/>
        <xdr:cNvSpPr txBox="1"/>
      </xdr:nvSpPr>
      <xdr:spPr>
        <a:xfrm>
          <a:off x="13403795" y="154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65898</xdr:rowOff>
    </xdr:from>
    <xdr:to>
      <xdr:col>67</xdr:col>
      <xdr:colOff>101600</xdr:colOff>
      <xdr:row>91</xdr:row>
      <xdr:rowOff>167498</xdr:rowOff>
    </xdr:to>
    <xdr:sp macro="" textlink="">
      <xdr:nvSpPr>
        <xdr:cNvPr id="720" name="楕円 719"/>
        <xdr:cNvSpPr/>
      </xdr:nvSpPr>
      <xdr:spPr>
        <a:xfrm>
          <a:off x="12763500" y="156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12575</xdr:rowOff>
    </xdr:from>
    <xdr:ext cx="599010" cy="259045"/>
    <xdr:sp macro="" textlink="">
      <xdr:nvSpPr>
        <xdr:cNvPr id="721" name="テキスト ボックス 720"/>
        <xdr:cNvSpPr txBox="1"/>
      </xdr:nvSpPr>
      <xdr:spPr>
        <a:xfrm>
          <a:off x="12514795" y="1544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5" name="直線コネクタ 744"/>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6"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8"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9" name="直線コネクタ 748"/>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51"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2" name="フローチャート: 判断 751"/>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4" name="フローチャート: 判断 753"/>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5" name="テキスト ボックス 754"/>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154280</xdr:rowOff>
    </xdr:from>
    <xdr:to>
      <xdr:col>107</xdr:col>
      <xdr:colOff>101600</xdr:colOff>
      <xdr:row>39</xdr:row>
      <xdr:rowOff>84430</xdr:rowOff>
    </xdr:to>
    <xdr:sp macro="" textlink="">
      <xdr:nvSpPr>
        <xdr:cNvPr id="757" name="フローチャート: 判断 756"/>
        <xdr:cNvSpPr/>
      </xdr:nvSpPr>
      <xdr:spPr>
        <a:xfrm>
          <a:off x="203835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100957</xdr:rowOff>
    </xdr:from>
    <xdr:ext cx="378565" cy="259045"/>
    <xdr:sp macro="" textlink="">
      <xdr:nvSpPr>
        <xdr:cNvPr id="758" name="テキスト ボックス 757"/>
        <xdr:cNvSpPr txBox="1"/>
      </xdr:nvSpPr>
      <xdr:spPr>
        <a:xfrm>
          <a:off x="20245017" y="644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146659</xdr:rowOff>
    </xdr:from>
    <xdr:to>
      <xdr:col>102</xdr:col>
      <xdr:colOff>165100</xdr:colOff>
      <xdr:row>39</xdr:row>
      <xdr:rowOff>76809</xdr:rowOff>
    </xdr:to>
    <xdr:sp macro="" textlink="">
      <xdr:nvSpPr>
        <xdr:cNvPr id="760" name="フローチャート: 判断 759"/>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93337</xdr:rowOff>
    </xdr:from>
    <xdr:ext cx="378565" cy="259045"/>
    <xdr:sp macro="" textlink="">
      <xdr:nvSpPr>
        <xdr:cNvPr id="761" name="テキスト ボックス 760"/>
        <xdr:cNvSpPr txBox="1"/>
      </xdr:nvSpPr>
      <xdr:spPr>
        <a:xfrm>
          <a:off x="19356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62" name="フローチャート: 判断 761"/>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62095</xdr:rowOff>
    </xdr:from>
    <xdr:ext cx="378565" cy="259045"/>
    <xdr:sp macro="" textlink="">
      <xdr:nvSpPr>
        <xdr:cNvPr id="763" name="テキスト ボックス 762"/>
        <xdr:cNvSpPr txBox="1"/>
      </xdr:nvSpPr>
      <xdr:spPr>
        <a:xfrm>
          <a:off x="18467017" y="640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70"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0" name="テキスト ボックス 79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2" name="直線コネクタ 801"/>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3"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5"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6" name="直線コネクタ 805"/>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8"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9" name="フローチャート: 判断 808"/>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107950</xdr:rowOff>
    </xdr:from>
    <xdr:to>
      <xdr:col>107</xdr:col>
      <xdr:colOff>101600</xdr:colOff>
      <xdr:row>53</xdr:row>
      <xdr:rowOff>38100</xdr:rowOff>
    </xdr:to>
    <xdr:sp macro="" textlink="">
      <xdr:nvSpPr>
        <xdr:cNvPr id="814" name="フローチャート: 判断 813"/>
        <xdr:cNvSpPr/>
      </xdr:nvSpPr>
      <xdr:spPr>
        <a:xfrm>
          <a:off x="20383500" y="902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51</xdr:row>
      <xdr:rowOff>54627</xdr:rowOff>
    </xdr:from>
    <xdr:ext cx="313932" cy="259045"/>
    <xdr:sp macro="" textlink="">
      <xdr:nvSpPr>
        <xdr:cNvPr id="815" name="テキスト ボックス 814"/>
        <xdr:cNvSpPr txBox="1"/>
      </xdr:nvSpPr>
      <xdr:spPr>
        <a:xfrm>
          <a:off x="20277333" y="8798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50800</xdr:rowOff>
    </xdr:from>
    <xdr:to>
      <xdr:col>102</xdr:col>
      <xdr:colOff>165100</xdr:colOff>
      <xdr:row>55</xdr:row>
      <xdr:rowOff>152400</xdr:rowOff>
    </xdr:to>
    <xdr:sp macro="" textlink="">
      <xdr:nvSpPr>
        <xdr:cNvPr id="817" name="フローチャート: 判断 816"/>
        <xdr:cNvSpPr/>
      </xdr:nvSpPr>
      <xdr:spPr>
        <a:xfrm>
          <a:off x="194945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53</xdr:row>
      <xdr:rowOff>168927</xdr:rowOff>
    </xdr:from>
    <xdr:ext cx="313932" cy="259045"/>
    <xdr:sp macro="" textlink="">
      <xdr:nvSpPr>
        <xdr:cNvPr id="818" name="テキスト ボックス 817"/>
        <xdr:cNvSpPr txBox="1"/>
      </xdr:nvSpPr>
      <xdr:spPr>
        <a:xfrm>
          <a:off x="19388333" y="9255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12700</xdr:rowOff>
    </xdr:from>
    <xdr:to>
      <xdr:col>98</xdr:col>
      <xdr:colOff>38100</xdr:colOff>
      <xdr:row>56</xdr:row>
      <xdr:rowOff>114300</xdr:rowOff>
    </xdr:to>
    <xdr:sp macro="" textlink="">
      <xdr:nvSpPr>
        <xdr:cNvPr id="819" name="フローチャート: 判断 818"/>
        <xdr:cNvSpPr/>
      </xdr:nvSpPr>
      <xdr:spPr>
        <a:xfrm>
          <a:off x="186055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54</xdr:row>
      <xdr:rowOff>130827</xdr:rowOff>
    </xdr:from>
    <xdr:ext cx="313932" cy="259045"/>
    <xdr:sp macro="" textlink="">
      <xdr:nvSpPr>
        <xdr:cNvPr id="820" name="テキスト ボックス 819"/>
        <xdr:cNvSpPr txBox="1"/>
      </xdr:nvSpPr>
      <xdr:spPr>
        <a:xfrm>
          <a:off x="18499333" y="9389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7"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総務費については、地域総合整備資金貸付事業の増などにより、前年度に比べ増加した。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　商工費については、産業団地分譲促進補助事業の減などにより、前年度に比べ減少した。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教育費については、幼児園建設事業の増などにより、前年度に比べ増加した。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衛生費については、新ごみ処理施設整備事業の増などにより、前年度に比べ増加した。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本市の歳入は、その約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％が地方交付税であるが、平成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段階的縮減が開始されており、今後、その減少幅は大きくなる。そのような状況の中で、住民サービスの低下を招かないよう行政水準を維持することともに、計画的に大規模事業の実施を行うなど、健全な財政運営に努め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全ての会計において黒字であるが、一般会計からの補助により成り立っている会計もあるため、独立採算の原則により、経費削減や収入確保に努めるなど、歳入歳出の適正化を図る必要がある。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22417292</v>
      </c>
      <c r="BO4" s="410"/>
      <c r="BP4" s="410"/>
      <c r="BQ4" s="410"/>
      <c r="BR4" s="410"/>
      <c r="BS4" s="410"/>
      <c r="BT4" s="410"/>
      <c r="BU4" s="411"/>
      <c r="BV4" s="409">
        <v>20926684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6.8</v>
      </c>
      <c r="CU4" s="416"/>
      <c r="CV4" s="416"/>
      <c r="CW4" s="416"/>
      <c r="CX4" s="416"/>
      <c r="CY4" s="416"/>
      <c r="CZ4" s="416"/>
      <c r="DA4" s="417"/>
      <c r="DB4" s="415">
        <v>7.3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21474770</v>
      </c>
      <c r="BO5" s="447"/>
      <c r="BP5" s="447"/>
      <c r="BQ5" s="447"/>
      <c r="BR5" s="447"/>
      <c r="BS5" s="447"/>
      <c r="BT5" s="447"/>
      <c r="BU5" s="448"/>
      <c r="BV5" s="446">
        <v>19851068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89.3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942522</v>
      </c>
      <c r="BO6" s="447"/>
      <c r="BP6" s="447"/>
      <c r="BQ6" s="447"/>
      <c r="BR6" s="447"/>
      <c r="BS6" s="447"/>
      <c r="BT6" s="447"/>
      <c r="BU6" s="448"/>
      <c r="BV6" s="446">
        <v>1075616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93.1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21316</v>
      </c>
      <c r="BO7" s="447"/>
      <c r="BP7" s="447"/>
      <c r="BQ7" s="447"/>
      <c r="BR7" s="447"/>
      <c r="BS7" s="447"/>
      <c r="BT7" s="447"/>
      <c r="BU7" s="448"/>
      <c r="BV7" s="446">
        <v>40468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13622811</v>
      </c>
      <c r="CU7" s="447"/>
      <c r="CV7" s="447"/>
      <c r="CW7" s="447"/>
      <c r="CX7" s="447"/>
      <c r="CY7" s="447"/>
      <c r="CZ7" s="447"/>
      <c r="DA7" s="448"/>
      <c r="DB7" s="446">
        <v>14192034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921206</v>
      </c>
      <c r="BO8" s="447"/>
      <c r="BP8" s="447"/>
      <c r="BQ8" s="447"/>
      <c r="BR8" s="447"/>
      <c r="BS8" s="447"/>
      <c r="BT8" s="447"/>
      <c r="BU8" s="448"/>
      <c r="BV8" s="446">
        <v>1035148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27977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-113942</v>
      </c>
      <c r="BO9" s="447"/>
      <c r="BP9" s="447"/>
      <c r="BQ9" s="447"/>
      <c r="BR9" s="447"/>
      <c r="BS9" s="447"/>
      <c r="BT9" s="447"/>
      <c r="BU9" s="448"/>
      <c r="BV9" s="446">
        <v>-234499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21.2</v>
      </c>
      <c r="CU9" s="444"/>
      <c r="CV9" s="444"/>
      <c r="CW9" s="444"/>
      <c r="CX9" s="444"/>
      <c r="CY9" s="444"/>
      <c r="CZ9" s="444"/>
      <c r="DA9" s="445"/>
      <c r="DB9" s="443">
        <v>20</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30498</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20745</v>
      </c>
      <c r="BO10" s="447"/>
      <c r="BP10" s="447"/>
      <c r="BQ10" s="447"/>
      <c r="BR10" s="447"/>
      <c r="BS10" s="447"/>
      <c r="BT10" s="447"/>
      <c r="BU10" s="448"/>
      <c r="BV10" s="446">
        <v>13396</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540141</v>
      </c>
      <c r="BO11" s="447"/>
      <c r="BP11" s="447"/>
      <c r="BQ11" s="447"/>
      <c r="BR11" s="447"/>
      <c r="BS11" s="447"/>
      <c r="BT11" s="447"/>
      <c r="BU11" s="448"/>
      <c r="BV11" s="446">
        <v>110662</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28292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60000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28002</v>
      </c>
      <c r="S13" s="528"/>
      <c r="T13" s="528"/>
      <c r="U13" s="528"/>
      <c r="V13" s="529"/>
      <c r="W13" s="462" t="s">
        <v>134</v>
      </c>
      <c r="X13" s="463"/>
      <c r="Y13" s="463"/>
      <c r="Z13" s="463"/>
      <c r="AA13" s="463"/>
      <c r="AB13" s="453"/>
      <c r="AC13" s="497">
        <v>1972</v>
      </c>
      <c r="AD13" s="498"/>
      <c r="AE13" s="498"/>
      <c r="AF13" s="498"/>
      <c r="AG13" s="537"/>
      <c r="AH13" s="497">
        <v>1666</v>
      </c>
      <c r="AI13" s="498"/>
      <c r="AJ13" s="498"/>
      <c r="AK13" s="498"/>
      <c r="AL13" s="499"/>
      <c r="AM13" s="475" t="s">
        <v>135</v>
      </c>
      <c r="AN13" s="476"/>
      <c r="AO13" s="476"/>
      <c r="AP13" s="476"/>
      <c r="AQ13" s="476"/>
      <c r="AR13" s="476"/>
      <c r="AS13" s="476"/>
      <c r="AT13" s="477"/>
      <c r="AU13" s="478" t="s">
        <v>130</v>
      </c>
      <c r="AV13" s="479"/>
      <c r="AW13" s="479"/>
      <c r="AX13" s="479"/>
      <c r="AY13" s="480" t="s">
        <v>136</v>
      </c>
      <c r="AZ13" s="481"/>
      <c r="BA13" s="481"/>
      <c r="BB13" s="481"/>
      <c r="BC13" s="481"/>
      <c r="BD13" s="481"/>
      <c r="BE13" s="481"/>
      <c r="BF13" s="481"/>
      <c r="BG13" s="481"/>
      <c r="BH13" s="481"/>
      <c r="BI13" s="481"/>
      <c r="BJ13" s="481"/>
      <c r="BK13" s="481"/>
      <c r="BL13" s="481"/>
      <c r="BM13" s="482"/>
      <c r="BN13" s="446">
        <v>386944</v>
      </c>
      <c r="BO13" s="447"/>
      <c r="BP13" s="447"/>
      <c r="BQ13" s="447"/>
      <c r="BR13" s="447"/>
      <c r="BS13" s="447"/>
      <c r="BT13" s="447"/>
      <c r="BU13" s="448"/>
      <c r="BV13" s="446">
        <v>-110441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13.2</v>
      </c>
      <c r="CU13" s="444"/>
      <c r="CV13" s="444"/>
      <c r="CW13" s="444"/>
      <c r="CX13" s="444"/>
      <c r="CY13" s="444"/>
      <c r="CZ13" s="444"/>
      <c r="DA13" s="445"/>
      <c r="DB13" s="443">
        <v>13.5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28733</v>
      </c>
      <c r="S14" s="528"/>
      <c r="T14" s="528"/>
      <c r="U14" s="528"/>
      <c r="V14" s="529"/>
      <c r="W14" s="436"/>
      <c r="X14" s="437"/>
      <c r="Y14" s="437"/>
      <c r="Z14" s="437"/>
      <c r="AA14" s="437"/>
      <c r="AB14" s="426"/>
      <c r="AC14" s="530">
        <v>14.6</v>
      </c>
      <c r="AD14" s="531"/>
      <c r="AE14" s="531"/>
      <c r="AF14" s="531"/>
      <c r="AG14" s="532"/>
      <c r="AH14" s="530">
        <v>12.3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22.3</v>
      </c>
      <c r="CU14" s="542"/>
      <c r="CV14" s="542"/>
      <c r="CW14" s="542"/>
      <c r="CX14" s="542"/>
      <c r="CY14" s="542"/>
      <c r="CZ14" s="542"/>
      <c r="DA14" s="543"/>
      <c r="DB14" s="541">
        <v>38.6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28515</v>
      </c>
      <c r="S15" s="528"/>
      <c r="T15" s="528"/>
      <c r="U15" s="528"/>
      <c r="V15" s="529"/>
      <c r="W15" s="462" t="s">
        <v>141</v>
      </c>
      <c r="X15" s="463"/>
      <c r="Y15" s="463"/>
      <c r="Z15" s="463"/>
      <c r="AA15" s="463"/>
      <c r="AB15" s="453"/>
      <c r="AC15" s="497">
        <v>4078</v>
      </c>
      <c r="AD15" s="498"/>
      <c r="AE15" s="498"/>
      <c r="AF15" s="498"/>
      <c r="AG15" s="537"/>
      <c r="AH15" s="497">
        <v>4178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3112660</v>
      </c>
      <c r="BO15" s="410"/>
      <c r="BP15" s="410"/>
      <c r="BQ15" s="410"/>
      <c r="BR15" s="410"/>
      <c r="BS15" s="410"/>
      <c r="BT15" s="410"/>
      <c r="BU15" s="411"/>
      <c r="BV15" s="409">
        <v>3005609</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30.1</v>
      </c>
      <c r="AD16" s="531"/>
      <c r="AE16" s="531"/>
      <c r="AF16" s="531"/>
      <c r="AG16" s="532"/>
      <c r="AH16" s="530">
        <v>31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11644861</v>
      </c>
      <c r="BO16" s="447"/>
      <c r="BP16" s="447"/>
      <c r="BQ16" s="447"/>
      <c r="BR16" s="447"/>
      <c r="BS16" s="447"/>
      <c r="BT16" s="447"/>
      <c r="BU16" s="448"/>
      <c r="BV16" s="446">
        <v>11831935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7493</v>
      </c>
      <c r="AD17" s="498"/>
      <c r="AE17" s="498"/>
      <c r="AF17" s="498"/>
      <c r="AG17" s="537"/>
      <c r="AH17" s="497">
        <v>7650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3927274</v>
      </c>
      <c r="BO17" s="447"/>
      <c r="BP17" s="447"/>
      <c r="BQ17" s="447"/>
      <c r="BR17" s="447"/>
      <c r="BS17" s="447"/>
      <c r="BT17" s="447"/>
      <c r="BU17" s="448"/>
      <c r="BV17" s="446">
        <v>3774168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429.29</v>
      </c>
      <c r="M18" s="559"/>
      <c r="N18" s="559"/>
      <c r="O18" s="559"/>
      <c r="P18" s="559"/>
      <c r="Q18" s="559"/>
      <c r="R18" s="560"/>
      <c r="S18" s="560"/>
      <c r="T18" s="560"/>
      <c r="U18" s="560"/>
      <c r="V18" s="561"/>
      <c r="W18" s="464"/>
      <c r="X18" s="465"/>
      <c r="Y18" s="465"/>
      <c r="Z18" s="465"/>
      <c r="AA18" s="465"/>
      <c r="AB18" s="456"/>
      <c r="AC18" s="562">
        <v>55.3</v>
      </c>
      <c r="AD18" s="563"/>
      <c r="AE18" s="563"/>
      <c r="AF18" s="563"/>
      <c r="AG18" s="564"/>
      <c r="AH18" s="562">
        <v>56.7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12507000</v>
      </c>
      <c r="BO18" s="447"/>
      <c r="BP18" s="447"/>
      <c r="BQ18" s="447"/>
      <c r="BR18" s="447"/>
      <c r="BS18" s="447"/>
      <c r="BT18" s="447"/>
      <c r="BU18" s="448"/>
      <c r="BV18" s="446">
        <v>12759461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65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15940292</v>
      </c>
      <c r="BO19" s="447"/>
      <c r="BP19" s="447"/>
      <c r="BQ19" s="447"/>
      <c r="BR19" s="447"/>
      <c r="BS19" s="447"/>
      <c r="BT19" s="447"/>
      <c r="BU19" s="448"/>
      <c r="BV19" s="446">
        <v>15899959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10881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26424276</v>
      </c>
      <c r="BO23" s="447"/>
      <c r="BP23" s="447"/>
      <c r="BQ23" s="447"/>
      <c r="BR23" s="447"/>
      <c r="BS23" s="447"/>
      <c r="BT23" s="447"/>
      <c r="BU23" s="448"/>
      <c r="BV23" s="446">
        <v>26315990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8100</v>
      </c>
      <c r="R24" s="498"/>
      <c r="S24" s="498"/>
      <c r="T24" s="498"/>
      <c r="U24" s="498"/>
      <c r="V24" s="537"/>
      <c r="W24" s="596"/>
      <c r="X24" s="584"/>
      <c r="Y24" s="585"/>
      <c r="Z24" s="496" t="s">
        <v>165</v>
      </c>
      <c r="AA24" s="476"/>
      <c r="AB24" s="476"/>
      <c r="AC24" s="476"/>
      <c r="AD24" s="476"/>
      <c r="AE24" s="476"/>
      <c r="AF24" s="476"/>
      <c r="AG24" s="477"/>
      <c r="AH24" s="497">
        <v>394</v>
      </c>
      <c r="AI24" s="498"/>
      <c r="AJ24" s="498"/>
      <c r="AK24" s="498"/>
      <c r="AL24" s="537"/>
      <c r="AM24" s="497">
        <v>1205246</v>
      </c>
      <c r="AN24" s="498"/>
      <c r="AO24" s="498"/>
      <c r="AP24" s="498"/>
      <c r="AQ24" s="498"/>
      <c r="AR24" s="537"/>
      <c r="AS24" s="497">
        <v>3059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15660117</v>
      </c>
      <c r="BO24" s="447"/>
      <c r="BP24" s="447"/>
      <c r="BQ24" s="447"/>
      <c r="BR24" s="447"/>
      <c r="BS24" s="447"/>
      <c r="BT24" s="447"/>
      <c r="BU24" s="448"/>
      <c r="BV24" s="446">
        <v>15093100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2</v>
      </c>
      <c r="M25" s="498"/>
      <c r="N25" s="498"/>
      <c r="O25" s="498"/>
      <c r="P25" s="537"/>
      <c r="Q25" s="497">
        <v>3250</v>
      </c>
      <c r="R25" s="498"/>
      <c r="S25" s="498"/>
      <c r="T25" s="498"/>
      <c r="U25" s="498"/>
      <c r="V25" s="537"/>
      <c r="W25" s="596"/>
      <c r="X25" s="584"/>
      <c r="Y25" s="585"/>
      <c r="Z25" s="496" t="s">
        <v>168</v>
      </c>
      <c r="AA25" s="476"/>
      <c r="AB25" s="476"/>
      <c r="AC25" s="476"/>
      <c r="AD25" s="476"/>
      <c r="AE25" s="476"/>
      <c r="AF25" s="476"/>
      <c r="AG25" s="477"/>
      <c r="AH25" s="497">
        <v>64</v>
      </c>
      <c r="AI25" s="498"/>
      <c r="AJ25" s="498"/>
      <c r="AK25" s="498"/>
      <c r="AL25" s="537"/>
      <c r="AM25" s="497">
        <v>178560</v>
      </c>
      <c r="AN25" s="498"/>
      <c r="AO25" s="498"/>
      <c r="AP25" s="498"/>
      <c r="AQ25" s="498"/>
      <c r="AR25" s="537"/>
      <c r="AS25" s="497">
        <v>2790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2360071</v>
      </c>
      <c r="BO25" s="410"/>
      <c r="BP25" s="410"/>
      <c r="BQ25" s="410"/>
      <c r="BR25" s="410"/>
      <c r="BS25" s="410"/>
      <c r="BT25" s="410"/>
      <c r="BU25" s="411"/>
      <c r="BV25" s="409">
        <v>2620834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5900</v>
      </c>
      <c r="R26" s="498"/>
      <c r="S26" s="498"/>
      <c r="T26" s="498"/>
      <c r="U26" s="498"/>
      <c r="V26" s="537"/>
      <c r="W26" s="596"/>
      <c r="X26" s="584"/>
      <c r="Y26" s="585"/>
      <c r="Z26" s="496" t="s">
        <v>171</v>
      </c>
      <c r="AA26" s="606"/>
      <c r="AB26" s="606"/>
      <c r="AC26" s="606"/>
      <c r="AD26" s="606"/>
      <c r="AE26" s="606"/>
      <c r="AF26" s="606"/>
      <c r="AG26" s="607"/>
      <c r="AH26" s="497">
        <v>35</v>
      </c>
      <c r="AI26" s="498"/>
      <c r="AJ26" s="498"/>
      <c r="AK26" s="498"/>
      <c r="AL26" s="537"/>
      <c r="AM26" s="497">
        <v>102305</v>
      </c>
      <c r="AN26" s="498"/>
      <c r="AO26" s="498"/>
      <c r="AP26" s="498"/>
      <c r="AQ26" s="498"/>
      <c r="AR26" s="537"/>
      <c r="AS26" s="497">
        <v>2923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4100</v>
      </c>
      <c r="R27" s="498"/>
      <c r="S27" s="498"/>
      <c r="T27" s="498"/>
      <c r="U27" s="498"/>
      <c r="V27" s="537"/>
      <c r="W27" s="596"/>
      <c r="X27" s="584"/>
      <c r="Y27" s="585"/>
      <c r="Z27" s="496" t="s">
        <v>175</v>
      </c>
      <c r="AA27" s="476"/>
      <c r="AB27" s="476"/>
      <c r="AC27" s="476"/>
      <c r="AD27" s="476"/>
      <c r="AE27" s="476"/>
      <c r="AF27" s="476"/>
      <c r="AG27" s="477"/>
      <c r="AH27" s="497">
        <v>21</v>
      </c>
      <c r="AI27" s="498"/>
      <c r="AJ27" s="498"/>
      <c r="AK27" s="498"/>
      <c r="AL27" s="537"/>
      <c r="AM27" s="497">
        <v>61291</v>
      </c>
      <c r="AN27" s="498"/>
      <c r="AO27" s="498"/>
      <c r="AP27" s="498"/>
      <c r="AQ27" s="498"/>
      <c r="AR27" s="537"/>
      <c r="AS27" s="497">
        <v>2919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471075</v>
      </c>
      <c r="BO27" s="620"/>
      <c r="BP27" s="620"/>
      <c r="BQ27" s="620"/>
      <c r="BR27" s="620"/>
      <c r="BS27" s="620"/>
      <c r="BT27" s="620"/>
      <c r="BU27" s="621"/>
      <c r="BV27" s="619">
        <v>470523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3450</v>
      </c>
      <c r="R28" s="498"/>
      <c r="S28" s="498"/>
      <c r="T28" s="498"/>
      <c r="U28" s="498"/>
      <c r="V28" s="537"/>
      <c r="W28" s="596"/>
      <c r="X28" s="584"/>
      <c r="Y28" s="585"/>
      <c r="Z28" s="496" t="s">
        <v>178</v>
      </c>
      <c r="AA28" s="476"/>
      <c r="AB28" s="476"/>
      <c r="AC28" s="476"/>
      <c r="AD28" s="476"/>
      <c r="AE28" s="476"/>
      <c r="AF28" s="476"/>
      <c r="AG28" s="477"/>
      <c r="AH28" s="497" t="s">
        <v>124</v>
      </c>
      <c r="AI28" s="498"/>
      <c r="AJ28" s="498"/>
      <c r="AK28" s="498"/>
      <c r="AL28" s="537"/>
      <c r="AM28" s="497" t="s">
        <v>124</v>
      </c>
      <c r="AN28" s="498"/>
      <c r="AO28" s="498"/>
      <c r="AP28" s="498"/>
      <c r="AQ28" s="498"/>
      <c r="AR28" s="537"/>
      <c r="AS28" s="497" t="s">
        <v>173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6984136</v>
      </c>
      <c r="BO28" s="410"/>
      <c r="BP28" s="410"/>
      <c r="BQ28" s="410"/>
      <c r="BR28" s="410"/>
      <c r="BS28" s="410"/>
      <c r="BT28" s="410"/>
      <c r="BU28" s="411"/>
      <c r="BV28" s="409">
        <v>7023391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16</v>
      </c>
      <c r="M29" s="498"/>
      <c r="N29" s="498"/>
      <c r="O29" s="498"/>
      <c r="P29" s="537"/>
      <c r="Q29" s="497">
        <v>3200</v>
      </c>
      <c r="R29" s="498"/>
      <c r="S29" s="498"/>
      <c r="T29" s="498"/>
      <c r="U29" s="498"/>
      <c r="V29" s="537"/>
      <c r="W29" s="597"/>
      <c r="X29" s="598"/>
      <c r="Y29" s="599"/>
      <c r="Z29" s="496" t="s">
        <v>181</v>
      </c>
      <c r="AA29" s="476"/>
      <c r="AB29" s="476"/>
      <c r="AC29" s="476"/>
      <c r="AD29" s="476"/>
      <c r="AE29" s="476"/>
      <c r="AF29" s="476"/>
      <c r="AG29" s="477"/>
      <c r="AH29" s="497">
        <v>415</v>
      </c>
      <c r="AI29" s="498"/>
      <c r="AJ29" s="498"/>
      <c r="AK29" s="498"/>
      <c r="AL29" s="537"/>
      <c r="AM29" s="497">
        <v>1266537</v>
      </c>
      <c r="AN29" s="498"/>
      <c r="AO29" s="498"/>
      <c r="AP29" s="498"/>
      <c r="AQ29" s="498"/>
      <c r="AR29" s="537"/>
      <c r="AS29" s="497">
        <v>3052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1454605</v>
      </c>
      <c r="BO29" s="447"/>
      <c r="BP29" s="447"/>
      <c r="BQ29" s="447"/>
      <c r="BR29" s="447"/>
      <c r="BS29" s="447"/>
      <c r="BT29" s="447"/>
      <c r="BU29" s="448"/>
      <c r="BV29" s="446">
        <v>1448361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7626259</v>
      </c>
      <c r="BO30" s="620"/>
      <c r="BP30" s="620"/>
      <c r="BQ30" s="620"/>
      <c r="BR30" s="620"/>
      <c r="BS30" s="620"/>
      <c r="BT30" s="620"/>
      <c r="BU30" s="621"/>
      <c r="BV30" s="619">
        <v>7404021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美作市国民健康保険特別会計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IF('各会計、関係団体の財政状況及び健全化判断比率'!B32="","",'各会計、関係団体の財政状況及び健全化判断比率'!B32)</f>
        <v>美作市水道事業会計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IF('各会計、関係団体の財政状況及び健全化判断比率'!B35="","",'各会計、関係団体の財政状況及び健全化判断比率'!B35)</f>
        <v>美作市簡易水道特別会計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勝英農業共済事務組合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有限会社　特産館みまさか</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美作市住宅新築資金等貸付事業特別会計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美作市介護保険特別会計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IF('各会計、関係団体の財政状況及び健全化判断比率'!B33="","",'各会計、関係団体の財政状況及び健全化判断比率'!B33)</f>
        <v>美作市病院事業会計</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IF('各会計、関係団体の財政状況及び健全化判断比率'!B36="","",'各会計、関係団体の財政状況及び健全化判断比率'!B36)</f>
        <v>美作市都市と農村の交流施設特別会計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岡山県市町村税整理組合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美作市土地開発公社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美作市公園墓地事業特別会計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美作市後期高齢者医療特別会計</v>
      </c>
      <c r="X36" s="633"/>
      <c r="Y36" s="633"/>
      <c r="Z36" s="633"/>
      <c r="AA36" s="633"/>
      <c r="AB36" s="633"/>
      <c r="AC36" s="633"/>
      <c r="AD36" s="633"/>
      <c r="AE36" s="633"/>
      <c r="AF36" s="633"/>
      <c r="AG36" s="633"/>
      <c r="AH36" s="633"/>
      <c r="AI36" s="633"/>
      <c r="AJ36" s="633"/>
      <c r="AK36" s="633"/>
      <c r="AL36" s="193"/>
      <c r="AM36" s="632">
        <f t="shared" si="0"/>
        <v>11</v>
      </c>
      <c r="AN36" s="632"/>
      <c r="AO36" s="633" t="str">
        <f>IF('各会計、関係団体の財政状況及び健全化判断比率'!B34="","",'各会計、関係団体の財政状況及び健全化判断比率'!B34)</f>
        <v>美作市下水道事業会計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岡山県後期高齢者医療広域連合（一般会計）</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有限会社　大原農業振興センター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矢田茂・原田政次郎・福田五男奨学基金特別会計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美作市老人保健施設事業特別会計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岡山県後期高齢者医療広域連合（特別会計）</v>
      </c>
      <c r="BZ37" s="633"/>
      <c r="CA37" s="633"/>
      <c r="CB37" s="633"/>
      <c r="CC37" s="633"/>
      <c r="CD37" s="633"/>
      <c r="CE37" s="633"/>
      <c r="CF37" s="633"/>
      <c r="CG37" s="633"/>
      <c r="CH37" s="633"/>
      <c r="CI37" s="633"/>
      <c r="CJ37" s="633"/>
      <c r="CK37" s="633"/>
      <c r="CL37" s="633"/>
      <c r="CM37" s="633"/>
      <c r="CN37" s="193"/>
      <c r="CO37" s="632">
        <f t="shared" si="3"/>
        <v>27</v>
      </c>
      <c r="CP37" s="632"/>
      <c r="CQ37" s="633" t="str">
        <f>IF('各会計、関係団体の財政状況及び健全化判断比率'!BS10="","",'各会計、関係団体の財政状況及び健全化判断比率'!BS10)</f>
        <v>株式会社　みまちゃんネル</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岡山県市町村総合事務組合（一般会計）</v>
      </c>
      <c r="BZ38" s="633"/>
      <c r="CA38" s="633"/>
      <c r="CB38" s="633"/>
      <c r="CC38" s="633"/>
      <c r="CD38" s="633"/>
      <c r="CE38" s="633"/>
      <c r="CF38" s="633"/>
      <c r="CG38" s="633"/>
      <c r="CH38" s="633"/>
      <c r="CI38" s="633"/>
      <c r="CJ38" s="633"/>
      <c r="CK38" s="633"/>
      <c r="CL38" s="633"/>
      <c r="CM38" s="633"/>
      <c r="CN38" s="193"/>
      <c r="CO38" s="632">
        <f t="shared" si="3"/>
        <v>28</v>
      </c>
      <c r="CP38" s="632"/>
      <c r="CQ38" s="633" t="str">
        <f>IF('各会計、関係団体の財政状況及び健全化判断比率'!BS11="","",'各会計、関係団体の財政状況及び健全化判断比率'!BS11)</f>
        <v>株式会社　作東バレンタインホテル</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岡山県市町村総合事務組合（貸付金特別会計）</v>
      </c>
      <c r="BZ39" s="633"/>
      <c r="CA39" s="633"/>
      <c r="CB39" s="633"/>
      <c r="CC39" s="633"/>
      <c r="CD39" s="633"/>
      <c r="CE39" s="633"/>
      <c r="CF39" s="633"/>
      <c r="CG39" s="633"/>
      <c r="CH39" s="633"/>
      <c r="CI39" s="633"/>
      <c r="CJ39" s="633"/>
      <c r="CK39" s="633"/>
      <c r="CL39" s="633"/>
      <c r="CM39" s="633"/>
      <c r="CN39" s="193"/>
      <c r="CO39" s="632">
        <f t="shared" si="3"/>
        <v>29</v>
      </c>
      <c r="CP39" s="632"/>
      <c r="CQ39" s="633" t="str">
        <f>IF('各会計、関係団体の財政状況及び健全化判断比率'!BS12="","",'各会計、関係団体の財政状況及び健全化判断比率'!BS12)</f>
        <v>株式会社　雲海</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岡山県市町村総合事務組合（拠出金事業特別会計）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岡山県市町村総合事務組合（交通災害共済特別会計）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美作養護老人ホーム組合（養護老人ホーム会計）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23</v>
      </c>
      <c r="BX43" s="632"/>
      <c r="BY43" s="633" t="str">
        <f>IF('各会計、関係団体の財政状況及び健全化判断比率'!B77="","",'各会計、関係団体の財政状況及び健全化判断比率'!B77)</f>
        <v>美作養護老人ホーム組合（特別養護老人ホーム会計）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H1img7DFgPkC9mmndhi6Xx8H9ebXoOQpMRfamqmvHZtgPFyi5dMceO2JJ2Yj6TaysrDk1L+JQtlPfbuCRerA==" saltValue="8XtCHlpE/Ycd7AcF6L8r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7.22</v>
      </c>
      <c r="G34" s="33">
        <v>8.18</v>
      </c>
      <c r="H34" s="33">
        <v>9.14</v>
      </c>
      <c r="I34" s="33">
        <v>10.36</v>
      </c>
      <c r="J34" s="34">
        <v>11.89</v>
      </c>
      <c r="K34" s="22"/>
      <c r="L34" s="22"/>
      <c r="M34" s="22"/>
      <c r="N34" s="22"/>
      <c r="O34" s="22"/>
      <c r="P34" s="22"/>
    </row>
    <row r="35" spans="1:16" ht="39" customHeight="1" x14ac:dyDescent="0.15">
      <c r="A35" s="22"/>
      <c r="B35" s="35"/>
      <c r="C35" s="1218" t="s">
        <v>566</v>
      </c>
      <c r="D35" s="1219"/>
      <c r="E35" s="1220"/>
      <c r="F35" s="36">
        <v>9.08</v>
      </c>
      <c r="G35" s="37">
        <v>7.4</v>
      </c>
      <c r="H35" s="37">
        <v>7.59</v>
      </c>
      <c r="I35" s="37">
        <v>8.1300000000000008</v>
      </c>
      <c r="J35" s="38">
        <v>8.5299999999999994</v>
      </c>
      <c r="K35" s="22"/>
      <c r="L35" s="22"/>
      <c r="M35" s="22"/>
      <c r="N35" s="22"/>
      <c r="O35" s="22"/>
      <c r="P35" s="22"/>
    </row>
    <row r="36" spans="1:16" ht="39" customHeight="1" x14ac:dyDescent="0.15">
      <c r="A36" s="22"/>
      <c r="B36" s="35"/>
      <c r="C36" s="1218" t="s">
        <v>567</v>
      </c>
      <c r="D36" s="1219"/>
      <c r="E36" s="1220"/>
      <c r="F36" s="36">
        <v>6.9</v>
      </c>
      <c r="G36" s="37">
        <v>7.29</v>
      </c>
      <c r="H36" s="37">
        <v>8.3800000000000008</v>
      </c>
      <c r="I36" s="37">
        <v>7.16</v>
      </c>
      <c r="J36" s="38">
        <v>6.64</v>
      </c>
      <c r="K36" s="22"/>
      <c r="L36" s="22"/>
      <c r="M36" s="22"/>
      <c r="N36" s="22"/>
      <c r="O36" s="22"/>
      <c r="P36" s="22"/>
    </row>
    <row r="37" spans="1:16" ht="39" customHeight="1" x14ac:dyDescent="0.15">
      <c r="A37" s="22"/>
      <c r="B37" s="35"/>
      <c r="C37" s="1218" t="s">
        <v>568</v>
      </c>
      <c r="D37" s="1219"/>
      <c r="E37" s="1220"/>
      <c r="F37" s="36">
        <v>2.08</v>
      </c>
      <c r="G37" s="37">
        <v>2.42</v>
      </c>
      <c r="H37" s="37">
        <v>2.63</v>
      </c>
      <c r="I37" s="37">
        <v>2.86</v>
      </c>
      <c r="J37" s="38">
        <v>2.8</v>
      </c>
      <c r="K37" s="22"/>
      <c r="L37" s="22"/>
      <c r="M37" s="22"/>
      <c r="N37" s="22"/>
      <c r="O37" s="22"/>
      <c r="P37" s="22"/>
    </row>
    <row r="38" spans="1:16" ht="39" customHeight="1" x14ac:dyDescent="0.15">
      <c r="A38" s="22"/>
      <c r="B38" s="35"/>
      <c r="C38" s="1218" t="s">
        <v>569</v>
      </c>
      <c r="D38" s="1219"/>
      <c r="E38" s="1220"/>
      <c r="F38" s="36">
        <v>1.2</v>
      </c>
      <c r="G38" s="37">
        <v>0.75</v>
      </c>
      <c r="H38" s="37">
        <v>0.18</v>
      </c>
      <c r="I38" s="37">
        <v>0.3</v>
      </c>
      <c r="J38" s="38">
        <v>1.18</v>
      </c>
      <c r="K38" s="22"/>
      <c r="L38" s="22"/>
      <c r="M38" s="22"/>
      <c r="N38" s="22"/>
      <c r="O38" s="22"/>
      <c r="P38" s="22"/>
    </row>
    <row r="39" spans="1:16" ht="39" customHeight="1" x14ac:dyDescent="0.15">
      <c r="A39" s="22"/>
      <c r="B39" s="35"/>
      <c r="C39" s="1218" t="s">
        <v>570</v>
      </c>
      <c r="D39" s="1219"/>
      <c r="E39" s="1220"/>
      <c r="F39" s="36">
        <v>0.21</v>
      </c>
      <c r="G39" s="37">
        <v>0.57999999999999996</v>
      </c>
      <c r="H39" s="37">
        <v>0.76</v>
      </c>
      <c r="I39" s="37">
        <v>0.39</v>
      </c>
      <c r="J39" s="38">
        <v>0.89</v>
      </c>
      <c r="K39" s="22"/>
      <c r="L39" s="22"/>
      <c r="M39" s="22"/>
      <c r="N39" s="22"/>
      <c r="O39" s="22"/>
      <c r="P39" s="22"/>
    </row>
    <row r="40" spans="1:16" ht="39" customHeight="1" x14ac:dyDescent="0.15">
      <c r="A40" s="22"/>
      <c r="B40" s="35"/>
      <c r="C40" s="1218" t="s">
        <v>571</v>
      </c>
      <c r="D40" s="1219"/>
      <c r="E40" s="1220"/>
      <c r="F40" s="36">
        <v>0.05</v>
      </c>
      <c r="G40" s="37">
        <v>0.06</v>
      </c>
      <c r="H40" s="37">
        <v>0.08</v>
      </c>
      <c r="I40" s="37">
        <v>0.08</v>
      </c>
      <c r="J40" s="38">
        <v>0.09</v>
      </c>
      <c r="K40" s="22"/>
      <c r="L40" s="22"/>
      <c r="M40" s="22"/>
      <c r="N40" s="22"/>
      <c r="O40" s="22"/>
      <c r="P40" s="22"/>
    </row>
    <row r="41" spans="1:16" ht="39" customHeight="1" x14ac:dyDescent="0.15">
      <c r="A41" s="22"/>
      <c r="B41" s="35"/>
      <c r="C41" s="1218" t="s">
        <v>572</v>
      </c>
      <c r="D41" s="1219"/>
      <c r="E41" s="1220"/>
      <c r="F41" s="36">
        <v>0.17</v>
      </c>
      <c r="G41" s="37">
        <v>0.1</v>
      </c>
      <c r="H41" s="37">
        <v>0.1</v>
      </c>
      <c r="I41" s="37">
        <v>0.11</v>
      </c>
      <c r="J41" s="38">
        <v>0.06</v>
      </c>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0.12</v>
      </c>
      <c r="G43" s="42">
        <v>0.13</v>
      </c>
      <c r="H43" s="42">
        <v>0.1</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BmZgo36C3HVg5VCM8iCzhGR9iM3ywnb+EG/JD7vEUhAdWuXdJFdL4yU5sxPQOnulyYwyYMdOBlKSffBrERoQ==" saltValue="Rw+9/ylzfx8+wo+VXyHK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3507</v>
      </c>
      <c r="L45" s="60">
        <v>3429</v>
      </c>
      <c r="M45" s="60">
        <v>3262</v>
      </c>
      <c r="N45" s="60">
        <v>3135</v>
      </c>
      <c r="O45" s="61">
        <v>2906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2255</v>
      </c>
      <c r="L48" s="64">
        <v>2231</v>
      </c>
      <c r="M48" s="64">
        <v>2161</v>
      </c>
      <c r="N48" s="64">
        <v>2098</v>
      </c>
      <c r="O48" s="65">
        <v>2017</v>
      </c>
      <c r="P48" s="48"/>
      <c r="Q48" s="48"/>
      <c r="R48" s="48"/>
      <c r="S48" s="48"/>
      <c r="T48" s="48"/>
      <c r="U48" s="48"/>
    </row>
    <row r="49" spans="1:21" ht="30.75" customHeight="1" x14ac:dyDescent="0.15">
      <c r="A49" s="48"/>
      <c r="B49" s="1236"/>
      <c r="C49" s="1237"/>
      <c r="D49" s="62"/>
      <c r="E49" s="1228" t="s">
        <v>16</v>
      </c>
      <c r="F49" s="1228"/>
      <c r="G49" s="1228"/>
      <c r="H49" s="1228"/>
      <c r="I49" s="1228"/>
      <c r="J49" s="1229"/>
      <c r="K49" s="63">
        <v>5</v>
      </c>
      <c r="L49" s="64">
        <v>5</v>
      </c>
      <c r="M49" s="64">
        <v>5</v>
      </c>
      <c r="N49" s="64">
        <v>5</v>
      </c>
      <c r="O49" s="65">
        <v>5</v>
      </c>
      <c r="P49" s="48"/>
      <c r="Q49" s="48"/>
      <c r="R49" s="48"/>
      <c r="S49" s="48"/>
      <c r="T49" s="48"/>
      <c r="U49" s="48"/>
    </row>
    <row r="50" spans="1:21" ht="30.75" customHeight="1" x14ac:dyDescent="0.15">
      <c r="A50" s="48"/>
      <c r="B50" s="1236"/>
      <c r="C50" s="1237"/>
      <c r="D50" s="62"/>
      <c r="E50" s="1228" t="s">
        <v>17</v>
      </c>
      <c r="F50" s="1228"/>
      <c r="G50" s="1228"/>
      <c r="H50" s="1228"/>
      <c r="I50" s="1228"/>
      <c r="J50" s="1229"/>
      <c r="K50" s="63">
        <v>2</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4064</v>
      </c>
      <c r="L52" s="64">
        <v>4096</v>
      </c>
      <c r="M52" s="64">
        <v>3993</v>
      </c>
      <c r="N52" s="64">
        <v>3842</v>
      </c>
      <c r="O52" s="65">
        <v>3578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1705</v>
      </c>
      <c r="L53" s="69">
        <v>1569</v>
      </c>
      <c r="M53" s="69">
        <v>1435</v>
      </c>
      <c r="N53" s="69">
        <v>1396</v>
      </c>
      <c r="O53" s="70">
        <v>1350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IZbYrSehkKCDW9lQKIlKpPIbT+NRM/cGGFuUd9/SRda2UiwBE+jigsYNfxq1ffbGlAYX/sjRGCCBRQcnoBH+Q==" saltValue="llfbTen6CgDau5XOV/4f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29025</v>
      </c>
      <c r="J41" s="83">
        <v>28438</v>
      </c>
      <c r="K41" s="83">
        <v>27490</v>
      </c>
      <c r="L41" s="83">
        <v>26316</v>
      </c>
      <c r="M41" s="84">
        <v>26424</v>
      </c>
    </row>
    <row r="42" spans="2:13" ht="27.75" customHeight="1" x14ac:dyDescent="0.15">
      <c r="B42" s="1244"/>
      <c r="C42" s="1245"/>
      <c r="D42" s="85"/>
      <c r="E42" s="1250" t="s">
        <v>26</v>
      </c>
      <c r="F42" s="1250"/>
      <c r="G42" s="1250"/>
      <c r="H42" s="1251"/>
      <c r="I42" s="86">
        <v>110</v>
      </c>
      <c r="J42" s="87">
        <v>98</v>
      </c>
      <c r="K42" s="87">
        <v>85</v>
      </c>
      <c r="L42" s="87">
        <v>78</v>
      </c>
      <c r="M42" s="88">
        <v>65</v>
      </c>
    </row>
    <row r="43" spans="2:13" ht="27.75" customHeight="1" x14ac:dyDescent="0.15">
      <c r="B43" s="1244"/>
      <c r="C43" s="1245"/>
      <c r="D43" s="85"/>
      <c r="E43" s="1250" t="s">
        <v>27</v>
      </c>
      <c r="F43" s="1250"/>
      <c r="G43" s="1250"/>
      <c r="H43" s="1251"/>
      <c r="I43" s="86">
        <v>26168</v>
      </c>
      <c r="J43" s="87">
        <v>25435</v>
      </c>
      <c r="K43" s="87">
        <v>23990</v>
      </c>
      <c r="L43" s="87">
        <v>22237</v>
      </c>
      <c r="M43" s="88">
        <v>20842</v>
      </c>
    </row>
    <row r="44" spans="2:13" ht="27.75" customHeight="1" x14ac:dyDescent="0.15">
      <c r="B44" s="1244"/>
      <c r="C44" s="1245"/>
      <c r="D44" s="85"/>
      <c r="E44" s="1250" t="s">
        <v>28</v>
      </c>
      <c r="F44" s="1250"/>
      <c r="G44" s="1250"/>
      <c r="H44" s="1251"/>
      <c r="I44" s="86">
        <v>39</v>
      </c>
      <c r="J44" s="87">
        <v>35</v>
      </c>
      <c r="K44" s="87">
        <v>30</v>
      </c>
      <c r="L44" s="87">
        <v>26</v>
      </c>
      <c r="M44" s="88">
        <v>21</v>
      </c>
    </row>
    <row r="45" spans="2:13" ht="27.75" customHeight="1" x14ac:dyDescent="0.15">
      <c r="B45" s="1244"/>
      <c r="C45" s="1245"/>
      <c r="D45" s="85"/>
      <c r="E45" s="1250" t="s">
        <v>29</v>
      </c>
      <c r="F45" s="1250"/>
      <c r="G45" s="1250"/>
      <c r="H45" s="1251"/>
      <c r="I45" s="86">
        <v>3126</v>
      </c>
      <c r="J45" s="87">
        <v>2813</v>
      </c>
      <c r="K45" s="87">
        <v>2572</v>
      </c>
      <c r="L45" s="87">
        <v>2564</v>
      </c>
      <c r="M45" s="88">
        <v>2357</v>
      </c>
    </row>
    <row r="46" spans="2:13" ht="27.75" customHeight="1" x14ac:dyDescent="0.15">
      <c r="B46" s="1244"/>
      <c r="C46" s="1245"/>
      <c r="D46" s="89"/>
      <c r="E46" s="1250" t="s">
        <v>30</v>
      </c>
      <c r="F46" s="1250"/>
      <c r="G46" s="1250"/>
      <c r="H46" s="1251"/>
      <c r="I46" s="86">
        <v>1</v>
      </c>
      <c r="J46" s="87">
        <v>3</v>
      </c>
      <c r="K46" s="87">
        <v>1</v>
      </c>
      <c r="L46" s="87">
        <v>1</v>
      </c>
      <c r="M46" s="88">
        <v>4</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9813</v>
      </c>
      <c r="J50" s="87">
        <v>11081</v>
      </c>
      <c r="K50" s="87">
        <v>12365</v>
      </c>
      <c r="L50" s="87">
        <v>13577</v>
      </c>
      <c r="M50" s="88">
        <v>13766</v>
      </c>
    </row>
    <row r="51" spans="2:13" ht="27.75" customHeight="1" x14ac:dyDescent="0.15">
      <c r="B51" s="1244"/>
      <c r="C51" s="1245"/>
      <c r="D51" s="85"/>
      <c r="E51" s="1250" t="s">
        <v>36</v>
      </c>
      <c r="F51" s="1250"/>
      <c r="G51" s="1250"/>
      <c r="H51" s="1251"/>
      <c r="I51" s="86">
        <v>567</v>
      </c>
      <c r="J51" s="87">
        <v>467</v>
      </c>
      <c r="K51" s="87">
        <v>392</v>
      </c>
      <c r="L51" s="87">
        <v>331</v>
      </c>
      <c r="M51" s="88">
        <v>668</v>
      </c>
    </row>
    <row r="52" spans="2:13" ht="27.75" customHeight="1" x14ac:dyDescent="0.15">
      <c r="B52" s="1246"/>
      <c r="C52" s="1247"/>
      <c r="D52" s="85"/>
      <c r="E52" s="1250" t="s">
        <v>37</v>
      </c>
      <c r="F52" s="1250"/>
      <c r="G52" s="1250"/>
      <c r="H52" s="1251"/>
      <c r="I52" s="86">
        <v>37567</v>
      </c>
      <c r="J52" s="87">
        <v>36483</v>
      </c>
      <c r="K52" s="87">
        <v>34782</v>
      </c>
      <c r="L52" s="87">
        <v>33287</v>
      </c>
      <c r="M52" s="88">
        <v>33019</v>
      </c>
    </row>
    <row r="53" spans="2:13" ht="27.75" customHeight="1" thickBot="1" x14ac:dyDescent="0.2">
      <c r="B53" s="1257" t="s">
        <v>38</v>
      </c>
      <c r="C53" s="1258"/>
      <c r="D53" s="92"/>
      <c r="E53" s="1259" t="s">
        <v>39</v>
      </c>
      <c r="F53" s="1259"/>
      <c r="G53" s="1259"/>
      <c r="H53" s="1260"/>
      <c r="I53" s="93">
        <v>10523</v>
      </c>
      <c r="J53" s="94">
        <v>8791</v>
      </c>
      <c r="K53" s="94">
        <v>6628</v>
      </c>
      <c r="L53" s="94">
        <v>4027</v>
      </c>
      <c r="M53" s="95">
        <v>2260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VvNtGTJJR4WuYJqLjX1ZrZpcXZgURwz3uHkX8kMduaUFHb3Aj6/IhO5RivDGT/lp2S0E6swX75VaYW4bCPPrQ==" saltValue="uWvsBMBkf7UCj0zWTril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6265</v>
      </c>
      <c r="G55" s="107">
        <v>7023</v>
      </c>
      <c r="H55" s="108">
        <v>6984</v>
      </c>
    </row>
    <row r="56" spans="2:8" ht="52.5" customHeight="1" x14ac:dyDescent="0.15">
      <c r="B56" s="109"/>
      <c r="C56" s="1271" t="s">
        <v>43</v>
      </c>
      <c r="D56" s="1271"/>
      <c r="E56" s="1272"/>
      <c r="F56" s="110">
        <v>1445</v>
      </c>
      <c r="G56" s="110">
        <v>1448</v>
      </c>
      <c r="H56" s="111">
        <v>1455</v>
      </c>
    </row>
    <row r="57" spans="2:8" ht="53.25" customHeight="1" x14ac:dyDescent="0.15">
      <c r="B57" s="109"/>
      <c r="C57" s="1273" t="s">
        <v>44</v>
      </c>
      <c r="D57" s="1273"/>
      <c r="E57" s="1274"/>
      <c r="F57" s="112">
        <v>7087</v>
      </c>
      <c r="G57" s="112">
        <v>7404</v>
      </c>
      <c r="H57" s="113">
        <v>7626</v>
      </c>
    </row>
    <row r="58" spans="2:8" ht="45.75" customHeight="1" x14ac:dyDescent="0.15">
      <c r="B58" s="114"/>
      <c r="C58" s="1261" t="s">
        <v>596</v>
      </c>
      <c r="D58" s="1262"/>
      <c r="E58" s="1263"/>
      <c r="F58" s="115">
        <v>3639</v>
      </c>
      <c r="G58" s="115">
        <v>3639</v>
      </c>
      <c r="H58" s="116">
        <v>3643</v>
      </c>
    </row>
    <row r="59" spans="2:8" ht="45.75" customHeight="1" x14ac:dyDescent="0.15">
      <c r="B59" s="114"/>
      <c r="C59" s="1261" t="s">
        <v>597</v>
      </c>
      <c r="D59" s="1262"/>
      <c r="E59" s="1263"/>
      <c r="F59" s="115">
        <v>2594</v>
      </c>
      <c r="G59" s="115">
        <v>2594</v>
      </c>
      <c r="H59" s="116">
        <v>2847</v>
      </c>
    </row>
    <row r="60" spans="2:8" ht="45.75" customHeight="1" x14ac:dyDescent="0.15">
      <c r="B60" s="114"/>
      <c r="C60" s="1261" t="s">
        <v>598</v>
      </c>
      <c r="D60" s="1262"/>
      <c r="E60" s="1263"/>
      <c r="F60" s="115">
        <v>814</v>
      </c>
      <c r="G60" s="115">
        <v>814</v>
      </c>
      <c r="H60" s="116">
        <v>796</v>
      </c>
    </row>
    <row r="61" spans="2:8" ht="45.75" customHeight="1" x14ac:dyDescent="0.15">
      <c r="B61" s="114"/>
      <c r="C61" s="1261" t="s">
        <v>600</v>
      </c>
      <c r="D61" s="1262"/>
      <c r="E61" s="1263"/>
      <c r="F61" s="115">
        <v>55</v>
      </c>
      <c r="G61" s="115">
        <v>86</v>
      </c>
      <c r="H61" s="116">
        <v>86</v>
      </c>
    </row>
    <row r="62" spans="2:8" ht="45.75" customHeight="1" thickBot="1" x14ac:dyDescent="0.2">
      <c r="B62" s="117"/>
      <c r="C62" s="1264" t="s">
        <v>599</v>
      </c>
      <c r="D62" s="1265"/>
      <c r="E62" s="1266"/>
      <c r="F62" s="118">
        <v>56</v>
      </c>
      <c r="G62" s="118">
        <v>56</v>
      </c>
      <c r="H62" s="119">
        <v>56</v>
      </c>
    </row>
    <row r="63" spans="2:8" ht="52.5" customHeight="1" thickBot="1" x14ac:dyDescent="0.2">
      <c r="B63" s="120"/>
      <c r="C63" s="1267" t="s">
        <v>45</v>
      </c>
      <c r="D63" s="1267"/>
      <c r="E63" s="1268"/>
      <c r="F63" s="121">
        <v>14797</v>
      </c>
      <c r="G63" s="121">
        <v>15876</v>
      </c>
      <c r="H63" s="122">
        <v>16065</v>
      </c>
    </row>
    <row r="64" spans="2:8" ht="15" customHeight="1" x14ac:dyDescent="0.15"/>
    <row r="65" ht="0" hidden="1" customHeight="1" x14ac:dyDescent="0.15"/>
    <row r="66" ht="0" hidden="1" customHeight="1" x14ac:dyDescent="0.15"/>
  </sheetData>
  <sheetProtection algorithmName="SHA-512" hashValue="lmsD1Bhgb3pAYzLlcZfdsUSix8tmo5n58mvtpz7dO1SewoUo97aZ6CcS3HhHV0KILPBzGHGg1QtRATDhFQfPjw==" saltValue="AWWoDCcZgf8inuIS4WZQ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605</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38.6</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608</v>
      </c>
      <c r="AO55" s="1281"/>
      <c r="AP55" s="1281"/>
      <c r="AQ55" s="1281"/>
      <c r="AR55" s="1281"/>
      <c r="AS55" s="1281"/>
      <c r="AT55" s="1281"/>
      <c r="AU55" s="1281"/>
      <c r="AV55" s="1281"/>
      <c r="AW55" s="1281"/>
      <c r="AX55" s="1281"/>
      <c r="AY55" s="1281"/>
      <c r="AZ55" s="1281"/>
      <c r="BA55" s="1281"/>
      <c r="BB55" s="1280" t="s">
        <v>606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20.2</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53.6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605</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92.7</v>
      </c>
      <c r="BQ73" s="1277"/>
      <c r="BR73" s="1277"/>
      <c r="BS73" s="1277"/>
      <c r="BT73" s="1277"/>
      <c r="BU73" s="1277"/>
      <c r="BV73" s="1277"/>
      <c r="BW73" s="1277"/>
      <c r="BX73" s="1277">
        <v>79</v>
      </c>
      <c r="BY73" s="1277"/>
      <c r="BZ73" s="1277"/>
      <c r="CA73" s="1277"/>
      <c r="CB73" s="1277"/>
      <c r="CC73" s="1277"/>
      <c r="CD73" s="1277"/>
      <c r="CE73" s="1277"/>
      <c r="CF73" s="1277">
        <v>60.5</v>
      </c>
      <c r="CG73" s="1277"/>
      <c r="CH73" s="1277"/>
      <c r="CI73" s="1277"/>
      <c r="CJ73" s="1277"/>
      <c r="CK73" s="1277"/>
      <c r="CL73" s="1277"/>
      <c r="CM73" s="1277"/>
      <c r="CN73" s="1277">
        <v>38.6</v>
      </c>
      <c r="CO73" s="1277"/>
      <c r="CP73" s="1277"/>
      <c r="CQ73" s="1277"/>
      <c r="CR73" s="1277"/>
      <c r="CS73" s="1277"/>
      <c r="CT73" s="1277"/>
      <c r="CU73" s="1277"/>
      <c r="CV73" s="1277">
        <v>22.3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7">
        <v>15.8</v>
      </c>
      <c r="BQ75" s="1277"/>
      <c r="BR75" s="1277"/>
      <c r="BS75" s="1277"/>
      <c r="BT75" s="1277"/>
      <c r="BU75" s="1277"/>
      <c r="BV75" s="1277"/>
      <c r="BW75" s="1277"/>
      <c r="BX75" s="1277">
        <v>15</v>
      </c>
      <c r="BY75" s="1277"/>
      <c r="BZ75" s="1277"/>
      <c r="CA75" s="1277"/>
      <c r="CB75" s="1277"/>
      <c r="CC75" s="1277"/>
      <c r="CD75" s="1277"/>
      <c r="CE75" s="1277"/>
      <c r="CF75" s="1277">
        <v>14</v>
      </c>
      <c r="CG75" s="1277"/>
      <c r="CH75" s="1277"/>
      <c r="CI75" s="1277"/>
      <c r="CJ75" s="1277"/>
      <c r="CK75" s="1277"/>
      <c r="CL75" s="1277"/>
      <c r="CM75" s="1277"/>
      <c r="CN75" s="1277">
        <v>13.5</v>
      </c>
      <c r="CO75" s="1277"/>
      <c r="CP75" s="1277"/>
      <c r="CQ75" s="1277"/>
      <c r="CR75" s="1277"/>
      <c r="CS75" s="1277"/>
      <c r="CT75" s="1277"/>
      <c r="CU75" s="1277"/>
      <c r="CV75" s="1277">
        <v>13.2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608</v>
      </c>
      <c r="AO77" s="1281"/>
      <c r="AP77" s="1281"/>
      <c r="AQ77" s="1281"/>
      <c r="AR77" s="1281"/>
      <c r="AS77" s="1281"/>
      <c r="AT77" s="1281"/>
      <c r="AU77" s="1281"/>
      <c r="AV77" s="1281"/>
      <c r="AW77" s="1281"/>
      <c r="AX77" s="1281"/>
      <c r="AY77" s="1281"/>
      <c r="AZ77" s="1281"/>
      <c r="BA77" s="1281"/>
      <c r="BB77" s="1280" t="s">
        <v>606</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20.2</v>
      </c>
      <c r="CO77" s="1277"/>
      <c r="CP77" s="1277"/>
      <c r="CQ77" s="1277"/>
      <c r="CR77" s="1277"/>
      <c r="CS77" s="1277"/>
      <c r="CT77" s="1277"/>
      <c r="CU77" s="1277"/>
      <c r="CV77" s="1277">
        <v>19</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610</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bRzMASNFcjHcGs54HGgAUrRQsrzWwzsmX4w8S0aYRuC/JBmvIp4sQDCNYfPVcbhLlKUJiMtiZHCJKAOjbWtrA==" saltValue="+Bjt0Pvu5cwETNwFkESyA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4qTw8KLq7macY9jstz1SQxi8y4fMtu/pt6eVVahJ0cLpaP3jCCGvquj5M8JqTyvt+gR2xxmF6hJrUIUuPf0mQ==" saltValue="TUQzA4BdROAsTXu71sI3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q0ghZnK94yqtzUVUfCoHzClKHG/2Ip9f73LFfJyzmneV/UDcxFxV8rJ9JDyUmPvF+mXyWFFLMPnwLRU8uORlg==" saltValue="TAeYIIh03k5uKRHjlvP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142568</v>
      </c>
      <c r="E3" s="141"/>
      <c r="F3" s="142">
        <v>90961</v>
      </c>
      <c r="G3" s="143"/>
      <c r="H3" s="144"/>
    </row>
    <row r="4" spans="1:8" x14ac:dyDescent="0.15">
      <c r="A4" s="145"/>
      <c r="B4" s="146"/>
      <c r="C4" s="147"/>
      <c r="D4" s="148">
        <v>52308</v>
      </c>
      <c r="E4" s="149"/>
      <c r="F4" s="150">
        <v>37720</v>
      </c>
      <c r="G4" s="151"/>
      <c r="H4" s="152"/>
    </row>
    <row r="5" spans="1:8" x14ac:dyDescent="0.15">
      <c r="A5" s="133" t="s">
        <v>551</v>
      </c>
      <c r="B5" s="138"/>
      <c r="C5" s="139"/>
      <c r="D5" s="140">
        <v>113109</v>
      </c>
      <c r="E5" s="141"/>
      <c r="F5" s="142">
        <v>106614</v>
      </c>
      <c r="G5" s="143"/>
      <c r="H5" s="144"/>
    </row>
    <row r="6" spans="1:8" x14ac:dyDescent="0.15">
      <c r="A6" s="145"/>
      <c r="B6" s="146"/>
      <c r="C6" s="147"/>
      <c r="D6" s="148">
        <v>43328</v>
      </c>
      <c r="E6" s="149"/>
      <c r="F6" s="150">
        <v>45545</v>
      </c>
      <c r="G6" s="151"/>
      <c r="H6" s="152"/>
    </row>
    <row r="7" spans="1:8" x14ac:dyDescent="0.15">
      <c r="A7" s="133" t="s">
        <v>552</v>
      </c>
      <c r="B7" s="138"/>
      <c r="C7" s="139"/>
      <c r="D7" s="140">
        <v>58125</v>
      </c>
      <c r="E7" s="141"/>
      <c r="F7" s="142">
        <v>85459</v>
      </c>
      <c r="G7" s="143"/>
      <c r="H7" s="144"/>
    </row>
    <row r="8" spans="1:8" x14ac:dyDescent="0.15">
      <c r="A8" s="145"/>
      <c r="B8" s="146"/>
      <c r="C8" s="147"/>
      <c r="D8" s="148">
        <v>37801</v>
      </c>
      <c r="E8" s="149"/>
      <c r="F8" s="150">
        <v>44378</v>
      </c>
      <c r="G8" s="151"/>
      <c r="H8" s="152"/>
    </row>
    <row r="9" spans="1:8" x14ac:dyDescent="0.15">
      <c r="A9" s="133" t="s">
        <v>553</v>
      </c>
      <c r="B9" s="138"/>
      <c r="C9" s="139"/>
      <c r="D9" s="140">
        <v>56889</v>
      </c>
      <c r="E9" s="141"/>
      <c r="F9" s="142">
        <v>78864</v>
      </c>
      <c r="G9" s="143"/>
      <c r="H9" s="144"/>
    </row>
    <row r="10" spans="1:8" x14ac:dyDescent="0.15">
      <c r="A10" s="145"/>
      <c r="B10" s="146"/>
      <c r="C10" s="147"/>
      <c r="D10" s="148">
        <v>40961</v>
      </c>
      <c r="E10" s="149"/>
      <c r="F10" s="150">
        <v>46136</v>
      </c>
      <c r="G10" s="151"/>
      <c r="H10" s="152"/>
    </row>
    <row r="11" spans="1:8" x14ac:dyDescent="0.15">
      <c r="A11" s="133" t="s">
        <v>554</v>
      </c>
      <c r="B11" s="138"/>
      <c r="C11" s="139"/>
      <c r="D11" s="140">
        <v>113957</v>
      </c>
      <c r="E11" s="141"/>
      <c r="F11" s="142">
        <v>85042</v>
      </c>
      <c r="G11" s="143"/>
      <c r="H11" s="144"/>
    </row>
    <row r="12" spans="1:8" x14ac:dyDescent="0.15">
      <c r="A12" s="145"/>
      <c r="B12" s="146"/>
      <c r="C12" s="153"/>
      <c r="D12" s="148">
        <v>85534</v>
      </c>
      <c r="E12" s="149"/>
      <c r="F12" s="150">
        <v>50806</v>
      </c>
      <c r="G12" s="151"/>
      <c r="H12" s="152"/>
    </row>
    <row r="13" spans="1:8" x14ac:dyDescent="0.15">
      <c r="A13" s="133"/>
      <c r="B13" s="138"/>
      <c r="C13" s="154"/>
      <c r="D13" s="155">
        <v>96930</v>
      </c>
      <c r="E13" s="156"/>
      <c r="F13" s="157">
        <v>89388</v>
      </c>
      <c r="G13" s="158"/>
      <c r="H13" s="144"/>
    </row>
    <row r="14" spans="1:8" x14ac:dyDescent="0.15">
      <c r="A14" s="145"/>
      <c r="B14" s="146"/>
      <c r="C14" s="147"/>
      <c r="D14" s="148">
        <v>51986</v>
      </c>
      <c r="E14" s="149"/>
      <c r="F14" s="150">
        <v>44917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7.06</v>
      </c>
      <c r="C19" s="159">
        <f>ROUND(VALUE(SUBSTITUTE(実質収支比率等に係る経年分析!G$48,"▲","-")),2)</f>
        <v>7.47</v>
      </c>
      <c r="D19" s="159">
        <f>ROUND(VALUE(SUBSTITUTE(実質収支比率等に係る経年分析!H$48,"▲","-")),2)</f>
        <v>8.5500000000000007</v>
      </c>
      <c r="E19" s="159">
        <f>ROUND(VALUE(SUBSTITUTE(実質収支比率等に係る経年分析!I$48,"▲","-")),2)</f>
        <v>7.29</v>
      </c>
      <c r="F19" s="159">
        <f>ROUND(VALUE(SUBSTITUTE(実質収支比率等に係る経年分析!J$48,"▲","-")),2)</f>
        <v>6.76</v>
      </c>
    </row>
    <row r="20" spans="1:11" x14ac:dyDescent="0.15">
      <c r="A20" s="159" t="s">
        <v>49</v>
      </c>
      <c r="B20" s="159">
        <f>ROUND(VALUE(SUBSTITUTE(実質収支比率等に係る経年分析!F$47,"▲","-")),2)</f>
        <v>28.15</v>
      </c>
      <c r="C20" s="159">
        <f>ROUND(VALUE(SUBSTITUTE(実質収支比率等に係る経年分析!G$47,"▲","-")),2)</f>
        <v>32.01</v>
      </c>
      <c r="D20" s="159">
        <f>ROUND(VALUE(SUBSTITUTE(実質収支比率等に係る経年分析!H$47,"▲","-")),2)</f>
        <v>42.17</v>
      </c>
      <c r="E20" s="159">
        <f>ROUND(VALUE(SUBSTITUTE(実質収支比率等に係る経年分析!I$47,"▲","-")),2)</f>
        <v>49.49</v>
      </c>
      <c r="F20" s="159">
        <f>ROUND(VALUE(SUBSTITUTE(実質収支比率等に係る経年分析!J$47,"▲","-")),2)</f>
        <v>51.27</v>
      </c>
    </row>
    <row r="21" spans="1:11" x14ac:dyDescent="0.15">
      <c r="A21" s="159" t="s">
        <v>50</v>
      </c>
      <c r="B21" s="159">
        <f>IF(ISNUMBER(VALUE(SUBSTITUTE(実質収支比率等に係る経年分析!F$49,"▲","-"))),ROUND(VALUE(SUBSTITUTE(実質収支比率等に係る経年分析!F$49,"▲","-")),2),NA())</f>
        <v>1.88</v>
      </c>
      <c r="C21" s="159">
        <f>IF(ISNUMBER(VALUE(SUBSTITUTE(実質収支比率等に係る経年分析!G$49,"▲","-"))),ROUND(VALUE(SUBSTITUTE(実質収支比率等に係る経年分析!G$49,"▲","-")),2),NA())</f>
        <v>2.44</v>
      </c>
      <c r="D21" s="159">
        <f>IF(ISNUMBER(VALUE(SUBSTITUTE(実質収支比率等に係る経年分析!H$49,"▲","-"))),ROUND(VALUE(SUBSTITUTE(実質収支比率等に係る経年分析!H$49,"▲","-")),2),NA())</f>
        <v>7.39</v>
      </c>
      <c r="E21" s="159">
        <f>IF(ISNUMBER(VALUE(SUBSTITUTE(実質収支比率等に係る経年分析!I$49,"▲","-"))),ROUND(VALUE(SUBSTITUTE(実質収支比率等に係る経年分析!I$49,"▲","-")),2),NA())</f>
        <v>-0.78</v>
      </c>
      <c r="F21" s="159">
        <f>IF(ISNUMBER(VALUE(SUBSTITUTE(実質収支比率等に係る経年分析!J$49,"▲","-"))),ROUND(VALUE(SUBSTITUTE(実質収支比率等に係る経年分析!J$49,"▲","-")),2),NA())</f>
        <v>2.84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美作市老人保健施設事業特別会計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矢田茂・原田政次郎・福田五男奨学基金特別会計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美作市介護保険特別会計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0.57999999999999996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0.89</v>
      </c>
    </row>
    <row r="32" spans="1:11" x14ac:dyDescent="0.15">
      <c r="A32" s="160" t="str">
        <f>IF(連結実質赤字比率に係る赤字・黒字の構成分析!C$38="",NA(),連結実質赤字比率に係る赤字・黒字の構成分析!C$38)</f>
        <v>美作市国民健康保険特別会計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1.18</v>
      </c>
    </row>
    <row r="33" spans="1:16" x14ac:dyDescent="0.15">
      <c r="A33" s="160" t="str">
        <f>IF(連結実質赤字比率に係る赤字・黒字の構成分析!C$37="",NA(),連結実質赤字比率に係る赤字・黒字の構成分析!C$37)</f>
        <v>美作市下水道事業会計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8.3800000000000008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6.64</v>
      </c>
    </row>
    <row r="35" spans="1:16" x14ac:dyDescent="0.15">
      <c r="A35" s="160" t="str">
        <f>IF(連結実質赤字比率に係る赤字・黒字の構成分析!C$35="",NA(),連結実質赤字比率に係る赤字・黒字の構成分析!C$35)</f>
        <v>美作市水道事業会計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8.1300000000000008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8.5299999999999994</v>
      </c>
    </row>
    <row r="36" spans="1:16" x14ac:dyDescent="0.15">
      <c r="A36" s="160" t="str">
        <f>IF(連結実質赤字比率に係る赤字・黒字の構成分析!C$34="",NA(),連結実質赤字比率に係る赤字・黒字の構成分析!C$34)</f>
        <v>美作市病院事業会計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4064</v>
      </c>
      <c r="E42" s="161"/>
      <c r="F42" s="161"/>
      <c r="G42" s="161">
        <f>'実質公債費比率（分子）の構造'!L$52</f>
        <v>4096</v>
      </c>
      <c r="H42" s="161"/>
      <c r="I42" s="161"/>
      <c r="J42" s="161">
        <f>'実質公債費比率（分子）の構造'!M$52</f>
        <v>3993</v>
      </c>
      <c r="K42" s="161"/>
      <c r="L42" s="161"/>
      <c r="M42" s="161">
        <f>'実質公債費比率（分子）の構造'!N$52</f>
        <v>3842</v>
      </c>
      <c r="N42" s="161"/>
      <c r="O42" s="161"/>
      <c r="P42" s="161">
        <f>'実質公債費比率（分子）の構造'!O$52</f>
        <v>3578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v>
      </c>
      <c r="C45" s="161"/>
      <c r="D45" s="161"/>
      <c r="E45" s="161">
        <f>'実質公債費比率（分子）の構造'!L$49</f>
        <v>5</v>
      </c>
      <c r="F45" s="161"/>
      <c r="G45" s="161"/>
      <c r="H45" s="161">
        <f>'実質公債費比率（分子）の構造'!M$49</f>
        <v>5</v>
      </c>
      <c r="I45" s="161"/>
      <c r="J45" s="161"/>
      <c r="K45" s="161">
        <f>'実質公債費比率（分子）の構造'!N$49</f>
        <v>5</v>
      </c>
      <c r="L45" s="161"/>
      <c r="M45" s="161"/>
      <c r="N45" s="161">
        <f>'実質公債費比率（分子）の構造'!O$49</f>
        <v>5</v>
      </c>
      <c r="O45" s="161"/>
      <c r="P45" s="161"/>
    </row>
    <row r="46" spans="1:16" x14ac:dyDescent="0.15">
      <c r="A46" s="161" t="s">
        <v>61</v>
      </c>
      <c r="B46" s="161">
        <f>'実質公債費比率（分子）の構造'!K$48</f>
        <v>2255</v>
      </c>
      <c r="C46" s="161"/>
      <c r="D46" s="161"/>
      <c r="E46" s="161">
        <f>'実質公債費比率（分子）の構造'!L$48</f>
        <v>2231</v>
      </c>
      <c r="F46" s="161"/>
      <c r="G46" s="161"/>
      <c r="H46" s="161">
        <f>'実質公債費比率（分子）の構造'!M$48</f>
        <v>2161</v>
      </c>
      <c r="I46" s="161"/>
      <c r="J46" s="161"/>
      <c r="K46" s="161">
        <f>'実質公債費比率（分子）の構造'!N$48</f>
        <v>2098</v>
      </c>
      <c r="L46" s="161"/>
      <c r="M46" s="161"/>
      <c r="N46" s="161">
        <f>'実質公債費比率（分子）の構造'!O$48</f>
        <v>2017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3507</v>
      </c>
      <c r="C49" s="161"/>
      <c r="D49" s="161"/>
      <c r="E49" s="161">
        <f>'実質公債費比率（分子）の構造'!L$45</f>
        <v>3429</v>
      </c>
      <c r="F49" s="161"/>
      <c r="G49" s="161"/>
      <c r="H49" s="161">
        <f>'実質公債費比率（分子）の構造'!M$45</f>
        <v>3262</v>
      </c>
      <c r="I49" s="161"/>
      <c r="J49" s="161"/>
      <c r="K49" s="161">
        <f>'実質公債費比率（分子）の構造'!N$45</f>
        <v>3135</v>
      </c>
      <c r="L49" s="161"/>
      <c r="M49" s="161"/>
      <c r="N49" s="161">
        <f>'実質公債費比率（分子）の構造'!O$45</f>
        <v>2906</v>
      </c>
      <c r="O49" s="161"/>
      <c r="P49" s="161"/>
    </row>
    <row r="50" spans="1:16" x14ac:dyDescent="0.15">
      <c r="A50" s="161" t="s">
        <v>65</v>
      </c>
      <c r="B50" s="161" t="e">
        <f>NA()</f>
        <v>#N/A</v>
      </c>
      <c r="C50" s="161">
        <f>IF(ISNUMBER('実質公債費比率（分子）の構造'!K$53),'実質公債費比率（分子）の構造'!K$53,NA())</f>
        <v>1705</v>
      </c>
      <c r="D50" s="161" t="e">
        <f>NA()</f>
        <v>#N/A</v>
      </c>
      <c r="E50" s="161" t="e">
        <f>NA()</f>
        <v>#N/A</v>
      </c>
      <c r="F50" s="161">
        <f>IF(ISNUMBER('実質公債費比率（分子）の構造'!L$53),'実質公債費比率（分子）の構造'!L$53,NA())</f>
        <v>1569</v>
      </c>
      <c r="G50" s="161" t="e">
        <f>NA()</f>
        <v>#N/A</v>
      </c>
      <c r="H50" s="161" t="e">
        <f>NA()</f>
        <v>#N/A</v>
      </c>
      <c r="I50" s="161">
        <f>IF(ISNUMBER('実質公債費比率（分子）の構造'!M$53),'実質公債費比率（分子）の構造'!M$53,NA())</f>
        <v>1435</v>
      </c>
      <c r="J50" s="161" t="e">
        <f>NA()</f>
        <v>#N/A</v>
      </c>
      <c r="K50" s="161" t="e">
        <f>NA()</f>
        <v>#N/A</v>
      </c>
      <c r="L50" s="161">
        <f>IF(ISNUMBER('実質公債費比率（分子）の構造'!N$53),'実質公債費比率（分子）の構造'!N$53,NA())</f>
        <v>1396</v>
      </c>
      <c r="M50" s="161" t="e">
        <f>NA()</f>
        <v>#N/A</v>
      </c>
      <c r="N50" s="161" t="e">
        <f>NA()</f>
        <v>#N/A</v>
      </c>
      <c r="O50" s="161">
        <f>IF(ISNUMBER('実質公債費比率（分子）の構造'!O$53),'実質公債費比率（分子）の構造'!O$53,NA())</f>
        <v>1350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37567</v>
      </c>
      <c r="E56" s="160"/>
      <c r="F56" s="160"/>
      <c r="G56" s="160">
        <f>'将来負担比率（分子）の構造'!J$52</f>
        <v>36483</v>
      </c>
      <c r="H56" s="160"/>
      <c r="I56" s="160"/>
      <c r="J56" s="160">
        <f>'将来負担比率（分子）の構造'!K$52</f>
        <v>34782</v>
      </c>
      <c r="K56" s="160"/>
      <c r="L56" s="160"/>
      <c r="M56" s="160">
        <f>'将来負担比率（分子）の構造'!L$52</f>
        <v>33287</v>
      </c>
      <c r="N56" s="160"/>
      <c r="O56" s="160"/>
      <c r="P56" s="160">
        <f>'将来負担比率（分子）の構造'!M$52</f>
        <v>33019</v>
      </c>
    </row>
    <row r="57" spans="1:16" x14ac:dyDescent="0.15">
      <c r="A57" s="160" t="s">
        <v>36</v>
      </c>
      <c r="B57" s="160"/>
      <c r="C57" s="160"/>
      <c r="D57" s="160">
        <f>'将来負担比率（分子）の構造'!I$51</f>
        <v>567</v>
      </c>
      <c r="E57" s="160"/>
      <c r="F57" s="160"/>
      <c r="G57" s="160">
        <f>'将来負担比率（分子）の構造'!J$51</f>
        <v>467</v>
      </c>
      <c r="H57" s="160"/>
      <c r="I57" s="160"/>
      <c r="J57" s="160">
        <f>'将来負担比率（分子）の構造'!K$51</f>
        <v>392</v>
      </c>
      <c r="K57" s="160"/>
      <c r="L57" s="160"/>
      <c r="M57" s="160">
        <f>'将来負担比率（分子）の構造'!L$51</f>
        <v>331</v>
      </c>
      <c r="N57" s="160"/>
      <c r="O57" s="160"/>
      <c r="P57" s="160">
        <f>'将来負担比率（分子）の構造'!M$51</f>
        <v>668</v>
      </c>
    </row>
    <row r="58" spans="1:16" x14ac:dyDescent="0.15">
      <c r="A58" s="160" t="s">
        <v>35</v>
      </c>
      <c r="B58" s="160"/>
      <c r="C58" s="160"/>
      <c r="D58" s="160">
        <f>'将来負担比率（分子）の構造'!I$50</f>
        <v>9813</v>
      </c>
      <c r="E58" s="160"/>
      <c r="F58" s="160"/>
      <c r="G58" s="160">
        <f>'将来負担比率（分子）の構造'!J$50</f>
        <v>11081</v>
      </c>
      <c r="H58" s="160"/>
      <c r="I58" s="160"/>
      <c r="J58" s="160">
        <f>'将来負担比率（分子）の構造'!K$50</f>
        <v>12365</v>
      </c>
      <c r="K58" s="160"/>
      <c r="L58" s="160"/>
      <c r="M58" s="160">
        <f>'将来負担比率（分子）の構造'!L$50</f>
        <v>13577</v>
      </c>
      <c r="N58" s="160"/>
      <c r="O58" s="160"/>
      <c r="P58" s="160">
        <f>'将来負担比率（分子）の構造'!M$50</f>
        <v>13766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3</v>
      </c>
      <c r="F61" s="160"/>
      <c r="G61" s="160"/>
      <c r="H61" s="160">
        <f>'将来負担比率（分子）の構造'!K$46</f>
        <v>1</v>
      </c>
      <c r="I61" s="160"/>
      <c r="J61" s="160"/>
      <c r="K61" s="160">
        <f>'将来負担比率（分子）の構造'!L$46</f>
        <v>1</v>
      </c>
      <c r="L61" s="160"/>
      <c r="M61" s="160"/>
      <c r="N61" s="160">
        <f>'将来負担比率（分子）の構造'!M$46</f>
        <v>4</v>
      </c>
      <c r="O61" s="160"/>
      <c r="P61" s="160"/>
    </row>
    <row r="62" spans="1:16" x14ac:dyDescent="0.15">
      <c r="A62" s="160" t="s">
        <v>29</v>
      </c>
      <c r="B62" s="160">
        <f>'将来負担比率（分子）の構造'!I$45</f>
        <v>3126</v>
      </c>
      <c r="C62" s="160"/>
      <c r="D62" s="160"/>
      <c r="E62" s="160">
        <f>'将来負担比率（分子）の構造'!J$45</f>
        <v>2813</v>
      </c>
      <c r="F62" s="160"/>
      <c r="G62" s="160"/>
      <c r="H62" s="160">
        <f>'将来負担比率（分子）の構造'!K$45</f>
        <v>2572</v>
      </c>
      <c r="I62" s="160"/>
      <c r="J62" s="160"/>
      <c r="K62" s="160">
        <f>'将来負担比率（分子）の構造'!L$45</f>
        <v>2564</v>
      </c>
      <c r="L62" s="160"/>
      <c r="M62" s="160"/>
      <c r="N62" s="160">
        <f>'将来負担比率（分子）の構造'!M$45</f>
        <v>2357</v>
      </c>
      <c r="O62" s="160"/>
      <c r="P62" s="160"/>
    </row>
    <row r="63" spans="1:16" x14ac:dyDescent="0.15">
      <c r="A63" s="160" t="s">
        <v>28</v>
      </c>
      <c r="B63" s="160">
        <f>'将来負担比率（分子）の構造'!I$44</f>
        <v>39</v>
      </c>
      <c r="C63" s="160"/>
      <c r="D63" s="160"/>
      <c r="E63" s="160">
        <f>'将来負担比率（分子）の構造'!J$44</f>
        <v>35</v>
      </c>
      <c r="F63" s="160"/>
      <c r="G63" s="160"/>
      <c r="H63" s="160">
        <f>'将来負担比率（分子）の構造'!K$44</f>
        <v>30</v>
      </c>
      <c r="I63" s="160"/>
      <c r="J63" s="160"/>
      <c r="K63" s="160">
        <f>'将来負担比率（分子）の構造'!L$44</f>
        <v>26</v>
      </c>
      <c r="L63" s="160"/>
      <c r="M63" s="160"/>
      <c r="N63" s="160">
        <f>'将来負担比率（分子）の構造'!M$44</f>
        <v>21</v>
      </c>
      <c r="O63" s="160"/>
      <c r="P63" s="160"/>
    </row>
    <row r="64" spans="1:16" x14ac:dyDescent="0.15">
      <c r="A64" s="160" t="s">
        <v>27</v>
      </c>
      <c r="B64" s="160">
        <f>'将来負担比率（分子）の構造'!I$43</f>
        <v>26168</v>
      </c>
      <c r="C64" s="160"/>
      <c r="D64" s="160"/>
      <c r="E64" s="160">
        <f>'将来負担比率（分子）の構造'!J$43</f>
        <v>25435</v>
      </c>
      <c r="F64" s="160"/>
      <c r="G64" s="160"/>
      <c r="H64" s="160">
        <f>'将来負担比率（分子）の構造'!K$43</f>
        <v>23990</v>
      </c>
      <c r="I64" s="160"/>
      <c r="J64" s="160"/>
      <c r="K64" s="160">
        <f>'将来負担比率（分子）の構造'!L$43</f>
        <v>22237</v>
      </c>
      <c r="L64" s="160"/>
      <c r="M64" s="160"/>
      <c r="N64" s="160">
        <f>'将来負担比率（分子）の構造'!M$43</f>
        <v>20842</v>
      </c>
      <c r="O64" s="160"/>
      <c r="P64" s="160"/>
    </row>
    <row r="65" spans="1:16" x14ac:dyDescent="0.15">
      <c r="A65" s="160" t="s">
        <v>26</v>
      </c>
      <c r="B65" s="160">
        <f>'将来負担比率（分子）の構造'!I$42</f>
        <v>110</v>
      </c>
      <c r="C65" s="160"/>
      <c r="D65" s="160"/>
      <c r="E65" s="160">
        <f>'将来負担比率（分子）の構造'!J$42</f>
        <v>98</v>
      </c>
      <c r="F65" s="160"/>
      <c r="G65" s="160"/>
      <c r="H65" s="160">
        <f>'将来負担比率（分子）の構造'!K$42</f>
        <v>85</v>
      </c>
      <c r="I65" s="160"/>
      <c r="J65" s="160"/>
      <c r="K65" s="160">
        <f>'将来負担比率（分子）の構造'!L$42</f>
        <v>78</v>
      </c>
      <c r="L65" s="160"/>
      <c r="M65" s="160"/>
      <c r="N65" s="160">
        <f>'将来負担比率（分子）の構造'!M$42</f>
        <v>65</v>
      </c>
      <c r="O65" s="160"/>
      <c r="P65" s="160"/>
    </row>
    <row r="66" spans="1:16" x14ac:dyDescent="0.15">
      <c r="A66" s="160" t="s">
        <v>25</v>
      </c>
      <c r="B66" s="160">
        <f>'将来負担比率（分子）の構造'!I$41</f>
        <v>29025</v>
      </c>
      <c r="C66" s="160"/>
      <c r="D66" s="160"/>
      <c r="E66" s="160">
        <f>'将来負担比率（分子）の構造'!J$41</f>
        <v>28438</v>
      </c>
      <c r="F66" s="160"/>
      <c r="G66" s="160"/>
      <c r="H66" s="160">
        <f>'将来負担比率（分子）の構造'!K$41</f>
        <v>27490</v>
      </c>
      <c r="I66" s="160"/>
      <c r="J66" s="160"/>
      <c r="K66" s="160">
        <f>'将来負担比率（分子）の構造'!L$41</f>
        <v>26316</v>
      </c>
      <c r="L66" s="160"/>
      <c r="M66" s="160"/>
      <c r="N66" s="160">
        <f>'将来負担比率（分子）の構造'!M$41</f>
        <v>26424</v>
      </c>
      <c r="O66" s="160"/>
      <c r="P66" s="160"/>
    </row>
    <row r="67" spans="1:16" x14ac:dyDescent="0.15">
      <c r="A67" s="160" t="s">
        <v>69</v>
      </c>
      <c r="B67" s="160" t="e">
        <f>NA()</f>
        <v>#N/A</v>
      </c>
      <c r="C67" s="160">
        <f>IF(ISNUMBER('将来負担比率（分子）の構造'!I$53), IF('将来負担比率（分子）の構造'!I$53 &lt; 0, 0, '将来負担比率（分子）の構造'!I$53), NA())</f>
        <v>10523</v>
      </c>
      <c r="D67" s="160" t="e">
        <f>NA()</f>
        <v>#N/A</v>
      </c>
      <c r="E67" s="160" t="e">
        <f>NA()</f>
        <v>#N/A</v>
      </c>
      <c r="F67" s="160">
        <f>IF(ISNUMBER('将来負担比率（分子）の構造'!J$53), IF('将来負担比率（分子）の構造'!J$53 &lt; 0, 0, '将来負担比率（分子）の構造'!J$53), NA())</f>
        <v>8791</v>
      </c>
      <c r="G67" s="160" t="e">
        <f>NA()</f>
        <v>#N/A</v>
      </c>
      <c r="H67" s="160" t="e">
        <f>NA()</f>
        <v>#N/A</v>
      </c>
      <c r="I67" s="160">
        <f>IF(ISNUMBER('将来負担比率（分子）の構造'!K$53), IF('将来負担比率（分子）の構造'!K$53 &lt; 0, 0, '将来負担比率（分子）の構造'!K$53), NA())</f>
        <v>6628</v>
      </c>
      <c r="J67" s="160" t="e">
        <f>NA()</f>
        <v>#N/A</v>
      </c>
      <c r="K67" s="160" t="e">
        <f>NA()</f>
        <v>#N/A</v>
      </c>
      <c r="L67" s="160">
        <f>IF(ISNUMBER('将来負担比率（分子）の構造'!L$53), IF('将来負担比率（分子）の構造'!L$53 &lt; 0, 0, '将来負担比率（分子）の構造'!L$53), NA())</f>
        <v>4027</v>
      </c>
      <c r="M67" s="160" t="e">
        <f>NA()</f>
        <v>#N/A</v>
      </c>
      <c r="N67" s="160" t="e">
        <f>NA()</f>
        <v>#N/A</v>
      </c>
      <c r="O67" s="160">
        <f>IF(ISNUMBER('将来負担比率（分子）の構造'!M$53), IF('将来負担比率（分子）の構造'!M$53 &lt; 0, 0, '将来負担比率（分子）の構造'!M$53), NA())</f>
        <v>2260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6265</v>
      </c>
      <c r="C72" s="164">
        <f>基金残高に係る経年分析!G55</f>
        <v>7023</v>
      </c>
      <c r="D72" s="164">
        <f>基金残高に係る経年分析!H55</f>
        <v>6984</v>
      </c>
    </row>
    <row r="73" spans="1:16" x14ac:dyDescent="0.15">
      <c r="A73" s="163" t="s">
        <v>72</v>
      </c>
      <c r="B73" s="164">
        <f>基金残高に係る経年分析!F56</f>
        <v>1445</v>
      </c>
      <c r="C73" s="164">
        <f>基金残高に係る経年分析!G56</f>
        <v>1448</v>
      </c>
      <c r="D73" s="164">
        <f>基金残高に係る経年分析!H56</f>
        <v>1455</v>
      </c>
    </row>
    <row r="74" spans="1:16" x14ac:dyDescent="0.15">
      <c r="A74" s="163" t="s">
        <v>73</v>
      </c>
      <c r="B74" s="164">
        <f>基金残高に係る経年分析!F57</f>
        <v>7087</v>
      </c>
      <c r="C74" s="164">
        <f>基金残高に係る経年分析!G57</f>
        <v>7404</v>
      </c>
      <c r="D74" s="164">
        <f>基金残高に係る経年分析!H57</f>
        <v>7626</v>
      </c>
    </row>
  </sheetData>
  <sheetProtection algorithmName="SHA-512" hashValue="eTFWitRjR6wDqMwMA3LF697Hw29FyIK/scYAUC+MhldhBjoGfFVrn8zeMdd71h+Fdsh2dCk5P82xzeaBdV1fdw==" saltValue="mWWDp2ELIFkzj9FUkaul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3203244</v>
      </c>
      <c r="S5" s="649"/>
      <c r="T5" s="649"/>
      <c r="U5" s="649"/>
      <c r="V5" s="649"/>
      <c r="W5" s="649"/>
      <c r="X5" s="649"/>
      <c r="Y5" s="650"/>
      <c r="Z5" s="651">
        <v>14.3</v>
      </c>
      <c r="AA5" s="651"/>
      <c r="AB5" s="651"/>
      <c r="AC5" s="651"/>
      <c r="AD5" s="652">
        <v>3203244</v>
      </c>
      <c r="AE5" s="652"/>
      <c r="AF5" s="652"/>
      <c r="AG5" s="652"/>
      <c r="AH5" s="652"/>
      <c r="AI5" s="652"/>
      <c r="AJ5" s="652"/>
      <c r="AK5" s="652"/>
      <c r="AL5" s="653">
        <v>24.2</v>
      </c>
      <c r="AM5" s="654"/>
      <c r="AN5" s="654"/>
      <c r="AO5" s="655"/>
      <c r="AP5" s="645" t="s">
        <v>222</v>
      </c>
      <c r="AQ5" s="646"/>
      <c r="AR5" s="646"/>
      <c r="AS5" s="646"/>
      <c r="AT5" s="646"/>
      <c r="AU5" s="646"/>
      <c r="AV5" s="646"/>
      <c r="AW5" s="646"/>
      <c r="AX5" s="646"/>
      <c r="AY5" s="646"/>
      <c r="AZ5" s="646"/>
      <c r="BA5" s="646"/>
      <c r="BB5" s="646"/>
      <c r="BC5" s="646"/>
      <c r="BD5" s="646"/>
      <c r="BE5" s="646"/>
      <c r="BF5" s="647"/>
      <c r="BG5" s="659">
        <v>3160867</v>
      </c>
      <c r="BH5" s="660"/>
      <c r="BI5" s="660"/>
      <c r="BJ5" s="660"/>
      <c r="BK5" s="660"/>
      <c r="BL5" s="660"/>
      <c r="BM5" s="660"/>
      <c r="BN5" s="661"/>
      <c r="BO5" s="662">
        <v>98.7</v>
      </c>
      <c r="BP5" s="662"/>
      <c r="BQ5" s="662"/>
      <c r="BR5" s="662"/>
      <c r="BS5" s="663">
        <v>26111</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227699</v>
      </c>
      <c r="S6" s="660"/>
      <c r="T6" s="660"/>
      <c r="U6" s="660"/>
      <c r="V6" s="660"/>
      <c r="W6" s="660"/>
      <c r="X6" s="660"/>
      <c r="Y6" s="661"/>
      <c r="Z6" s="662">
        <v>1</v>
      </c>
      <c r="AA6" s="662"/>
      <c r="AB6" s="662"/>
      <c r="AC6" s="662"/>
      <c r="AD6" s="663">
        <v>227699</v>
      </c>
      <c r="AE6" s="663"/>
      <c r="AF6" s="663"/>
      <c r="AG6" s="663"/>
      <c r="AH6" s="663"/>
      <c r="AI6" s="663"/>
      <c r="AJ6" s="663"/>
      <c r="AK6" s="663"/>
      <c r="AL6" s="664">
        <v>1.7</v>
      </c>
      <c r="AM6" s="665"/>
      <c r="AN6" s="665"/>
      <c r="AO6" s="666"/>
      <c r="AP6" s="656" t="s">
        <v>227</v>
      </c>
      <c r="AQ6" s="657"/>
      <c r="AR6" s="657"/>
      <c r="AS6" s="657"/>
      <c r="AT6" s="657"/>
      <c r="AU6" s="657"/>
      <c r="AV6" s="657"/>
      <c r="AW6" s="657"/>
      <c r="AX6" s="657"/>
      <c r="AY6" s="657"/>
      <c r="AZ6" s="657"/>
      <c r="BA6" s="657"/>
      <c r="BB6" s="657"/>
      <c r="BC6" s="657"/>
      <c r="BD6" s="657"/>
      <c r="BE6" s="657"/>
      <c r="BF6" s="658"/>
      <c r="BG6" s="659">
        <v>3160867</v>
      </c>
      <c r="BH6" s="660"/>
      <c r="BI6" s="660"/>
      <c r="BJ6" s="660"/>
      <c r="BK6" s="660"/>
      <c r="BL6" s="660"/>
      <c r="BM6" s="660"/>
      <c r="BN6" s="661"/>
      <c r="BO6" s="662">
        <v>98.7</v>
      </c>
      <c r="BP6" s="662"/>
      <c r="BQ6" s="662"/>
      <c r="BR6" s="662"/>
      <c r="BS6" s="663">
        <v>26111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174551</v>
      </c>
      <c r="CS6" s="660"/>
      <c r="CT6" s="660"/>
      <c r="CU6" s="660"/>
      <c r="CV6" s="660"/>
      <c r="CW6" s="660"/>
      <c r="CX6" s="660"/>
      <c r="CY6" s="661"/>
      <c r="CZ6" s="653">
        <v>0.8</v>
      </c>
      <c r="DA6" s="654"/>
      <c r="DB6" s="654"/>
      <c r="DC6" s="673"/>
      <c r="DD6" s="668" t="s">
        <v>124</v>
      </c>
      <c r="DE6" s="660"/>
      <c r="DF6" s="660"/>
      <c r="DG6" s="660"/>
      <c r="DH6" s="660"/>
      <c r="DI6" s="660"/>
      <c r="DJ6" s="660"/>
      <c r="DK6" s="660"/>
      <c r="DL6" s="660"/>
      <c r="DM6" s="660"/>
      <c r="DN6" s="660"/>
      <c r="DO6" s="660"/>
      <c r="DP6" s="661"/>
      <c r="DQ6" s="668">
        <v>168551</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5389</v>
      </c>
      <c r="S7" s="660"/>
      <c r="T7" s="660"/>
      <c r="U7" s="660"/>
      <c r="V7" s="660"/>
      <c r="W7" s="660"/>
      <c r="X7" s="660"/>
      <c r="Y7" s="661"/>
      <c r="Z7" s="662">
        <v>0</v>
      </c>
      <c r="AA7" s="662"/>
      <c r="AB7" s="662"/>
      <c r="AC7" s="662"/>
      <c r="AD7" s="663">
        <v>5389</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1100050</v>
      </c>
      <c r="BH7" s="660"/>
      <c r="BI7" s="660"/>
      <c r="BJ7" s="660"/>
      <c r="BK7" s="660"/>
      <c r="BL7" s="660"/>
      <c r="BM7" s="660"/>
      <c r="BN7" s="661"/>
      <c r="BO7" s="662">
        <v>34.299999999999997</v>
      </c>
      <c r="BP7" s="662"/>
      <c r="BQ7" s="662"/>
      <c r="BR7" s="662"/>
      <c r="BS7" s="663">
        <v>26111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3616145</v>
      </c>
      <c r="CS7" s="660"/>
      <c r="CT7" s="660"/>
      <c r="CU7" s="660"/>
      <c r="CV7" s="660"/>
      <c r="CW7" s="660"/>
      <c r="CX7" s="660"/>
      <c r="CY7" s="661"/>
      <c r="CZ7" s="662">
        <v>16.8</v>
      </c>
      <c r="DA7" s="662"/>
      <c r="DB7" s="662"/>
      <c r="DC7" s="662"/>
      <c r="DD7" s="668">
        <v>1008876</v>
      </c>
      <c r="DE7" s="660"/>
      <c r="DF7" s="660"/>
      <c r="DG7" s="660"/>
      <c r="DH7" s="660"/>
      <c r="DI7" s="660"/>
      <c r="DJ7" s="660"/>
      <c r="DK7" s="660"/>
      <c r="DL7" s="660"/>
      <c r="DM7" s="660"/>
      <c r="DN7" s="660"/>
      <c r="DO7" s="660"/>
      <c r="DP7" s="661"/>
      <c r="DQ7" s="668">
        <v>1882906</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13974</v>
      </c>
      <c r="S8" s="660"/>
      <c r="T8" s="660"/>
      <c r="U8" s="660"/>
      <c r="V8" s="660"/>
      <c r="W8" s="660"/>
      <c r="X8" s="660"/>
      <c r="Y8" s="661"/>
      <c r="Z8" s="662">
        <v>0.1</v>
      </c>
      <c r="AA8" s="662"/>
      <c r="AB8" s="662"/>
      <c r="AC8" s="662"/>
      <c r="AD8" s="663">
        <v>13974</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45213</v>
      </c>
      <c r="BH8" s="660"/>
      <c r="BI8" s="660"/>
      <c r="BJ8" s="660"/>
      <c r="BK8" s="660"/>
      <c r="BL8" s="660"/>
      <c r="BM8" s="660"/>
      <c r="BN8" s="661"/>
      <c r="BO8" s="662">
        <v>1.4</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5105121</v>
      </c>
      <c r="CS8" s="660"/>
      <c r="CT8" s="660"/>
      <c r="CU8" s="660"/>
      <c r="CV8" s="660"/>
      <c r="CW8" s="660"/>
      <c r="CX8" s="660"/>
      <c r="CY8" s="661"/>
      <c r="CZ8" s="662">
        <v>23.8</v>
      </c>
      <c r="DA8" s="662"/>
      <c r="DB8" s="662"/>
      <c r="DC8" s="662"/>
      <c r="DD8" s="668">
        <v>332407</v>
      </c>
      <c r="DE8" s="660"/>
      <c r="DF8" s="660"/>
      <c r="DG8" s="660"/>
      <c r="DH8" s="660"/>
      <c r="DI8" s="660"/>
      <c r="DJ8" s="660"/>
      <c r="DK8" s="660"/>
      <c r="DL8" s="660"/>
      <c r="DM8" s="660"/>
      <c r="DN8" s="660"/>
      <c r="DO8" s="660"/>
      <c r="DP8" s="661"/>
      <c r="DQ8" s="668">
        <v>2928661</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13399</v>
      </c>
      <c r="S9" s="660"/>
      <c r="T9" s="660"/>
      <c r="U9" s="660"/>
      <c r="V9" s="660"/>
      <c r="W9" s="660"/>
      <c r="X9" s="660"/>
      <c r="Y9" s="661"/>
      <c r="Z9" s="662">
        <v>0.1</v>
      </c>
      <c r="AA9" s="662"/>
      <c r="AB9" s="662"/>
      <c r="AC9" s="662"/>
      <c r="AD9" s="663">
        <v>13399</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842906</v>
      </c>
      <c r="BH9" s="660"/>
      <c r="BI9" s="660"/>
      <c r="BJ9" s="660"/>
      <c r="BK9" s="660"/>
      <c r="BL9" s="660"/>
      <c r="BM9" s="660"/>
      <c r="BN9" s="661"/>
      <c r="BO9" s="662">
        <v>26.3</v>
      </c>
      <c r="BP9" s="662"/>
      <c r="BQ9" s="662"/>
      <c r="BR9" s="662"/>
      <c r="BS9" s="668" t="s">
        <v>124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1651938</v>
      </c>
      <c r="CS9" s="660"/>
      <c r="CT9" s="660"/>
      <c r="CU9" s="660"/>
      <c r="CV9" s="660"/>
      <c r="CW9" s="660"/>
      <c r="CX9" s="660"/>
      <c r="CY9" s="661"/>
      <c r="CZ9" s="662">
        <v>7.7</v>
      </c>
      <c r="DA9" s="662"/>
      <c r="DB9" s="662"/>
      <c r="DC9" s="662"/>
      <c r="DD9" s="668">
        <v>301016</v>
      </c>
      <c r="DE9" s="660"/>
      <c r="DF9" s="660"/>
      <c r="DG9" s="660"/>
      <c r="DH9" s="660"/>
      <c r="DI9" s="660"/>
      <c r="DJ9" s="660"/>
      <c r="DK9" s="660"/>
      <c r="DL9" s="660"/>
      <c r="DM9" s="660"/>
      <c r="DN9" s="660"/>
      <c r="DO9" s="660"/>
      <c r="DP9" s="661"/>
      <c r="DQ9" s="668">
        <v>1138596</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173</v>
      </c>
      <c r="AA10" s="662"/>
      <c r="AB10" s="662"/>
      <c r="AC10" s="662"/>
      <c r="AD10" s="663" t="s">
        <v>234</v>
      </c>
      <c r="AE10" s="663"/>
      <c r="AF10" s="663"/>
      <c r="AG10" s="663"/>
      <c r="AH10" s="663"/>
      <c r="AI10" s="663"/>
      <c r="AJ10" s="663"/>
      <c r="AK10" s="663"/>
      <c r="AL10" s="664" t="s">
        <v>124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79898</v>
      </c>
      <c r="BH10" s="660"/>
      <c r="BI10" s="660"/>
      <c r="BJ10" s="660"/>
      <c r="BK10" s="660"/>
      <c r="BL10" s="660"/>
      <c r="BM10" s="660"/>
      <c r="BN10" s="661"/>
      <c r="BO10" s="662">
        <v>2.5</v>
      </c>
      <c r="BP10" s="662"/>
      <c r="BQ10" s="662"/>
      <c r="BR10" s="662"/>
      <c r="BS10" s="668" t="s">
        <v>124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3895</v>
      </c>
      <c r="CS10" s="660"/>
      <c r="CT10" s="660"/>
      <c r="CU10" s="660"/>
      <c r="CV10" s="660"/>
      <c r="CW10" s="660"/>
      <c r="CX10" s="660"/>
      <c r="CY10" s="661"/>
      <c r="CZ10" s="662">
        <v>0</v>
      </c>
      <c r="DA10" s="662"/>
      <c r="DB10" s="662"/>
      <c r="DC10" s="662"/>
      <c r="DD10" s="668" t="s">
        <v>173</v>
      </c>
      <c r="DE10" s="660"/>
      <c r="DF10" s="660"/>
      <c r="DG10" s="660"/>
      <c r="DH10" s="660"/>
      <c r="DI10" s="660"/>
      <c r="DJ10" s="660"/>
      <c r="DK10" s="660"/>
      <c r="DL10" s="660"/>
      <c r="DM10" s="660"/>
      <c r="DN10" s="660"/>
      <c r="DO10" s="660"/>
      <c r="DP10" s="661"/>
      <c r="DQ10" s="668">
        <v>1109</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132033</v>
      </c>
      <c r="BH11" s="660"/>
      <c r="BI11" s="660"/>
      <c r="BJ11" s="660"/>
      <c r="BK11" s="660"/>
      <c r="BL11" s="660"/>
      <c r="BM11" s="660"/>
      <c r="BN11" s="661"/>
      <c r="BO11" s="662">
        <v>4.0999999999999996</v>
      </c>
      <c r="BP11" s="662"/>
      <c r="BQ11" s="662"/>
      <c r="BR11" s="662"/>
      <c r="BS11" s="668">
        <v>26111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1407448</v>
      </c>
      <c r="CS11" s="660"/>
      <c r="CT11" s="660"/>
      <c r="CU11" s="660"/>
      <c r="CV11" s="660"/>
      <c r="CW11" s="660"/>
      <c r="CX11" s="660"/>
      <c r="CY11" s="661"/>
      <c r="CZ11" s="662">
        <v>6.6</v>
      </c>
      <c r="DA11" s="662"/>
      <c r="DB11" s="662"/>
      <c r="DC11" s="662"/>
      <c r="DD11" s="668">
        <v>179081</v>
      </c>
      <c r="DE11" s="660"/>
      <c r="DF11" s="660"/>
      <c r="DG11" s="660"/>
      <c r="DH11" s="660"/>
      <c r="DI11" s="660"/>
      <c r="DJ11" s="660"/>
      <c r="DK11" s="660"/>
      <c r="DL11" s="660"/>
      <c r="DM11" s="660"/>
      <c r="DN11" s="660"/>
      <c r="DO11" s="660"/>
      <c r="DP11" s="661"/>
      <c r="DQ11" s="668">
        <v>990347</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498366</v>
      </c>
      <c r="S12" s="660"/>
      <c r="T12" s="660"/>
      <c r="U12" s="660"/>
      <c r="V12" s="660"/>
      <c r="W12" s="660"/>
      <c r="X12" s="660"/>
      <c r="Y12" s="661"/>
      <c r="Z12" s="662">
        <v>2.2000000000000002</v>
      </c>
      <c r="AA12" s="662"/>
      <c r="AB12" s="662"/>
      <c r="AC12" s="662"/>
      <c r="AD12" s="663">
        <v>498366</v>
      </c>
      <c r="AE12" s="663"/>
      <c r="AF12" s="663"/>
      <c r="AG12" s="663"/>
      <c r="AH12" s="663"/>
      <c r="AI12" s="663"/>
      <c r="AJ12" s="663"/>
      <c r="AK12" s="663"/>
      <c r="AL12" s="664">
        <v>3.8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1755226</v>
      </c>
      <c r="BH12" s="660"/>
      <c r="BI12" s="660"/>
      <c r="BJ12" s="660"/>
      <c r="BK12" s="660"/>
      <c r="BL12" s="660"/>
      <c r="BM12" s="660"/>
      <c r="BN12" s="661"/>
      <c r="BO12" s="662">
        <v>54.8</v>
      </c>
      <c r="BP12" s="662"/>
      <c r="BQ12" s="662"/>
      <c r="BR12" s="662"/>
      <c r="BS12" s="668" t="s">
        <v>124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476283</v>
      </c>
      <c r="CS12" s="660"/>
      <c r="CT12" s="660"/>
      <c r="CU12" s="660"/>
      <c r="CV12" s="660"/>
      <c r="CW12" s="660"/>
      <c r="CX12" s="660"/>
      <c r="CY12" s="661"/>
      <c r="CZ12" s="662">
        <v>2.2000000000000002</v>
      </c>
      <c r="DA12" s="662"/>
      <c r="DB12" s="662"/>
      <c r="DC12" s="662"/>
      <c r="DD12" s="668">
        <v>25071</v>
      </c>
      <c r="DE12" s="660"/>
      <c r="DF12" s="660"/>
      <c r="DG12" s="660"/>
      <c r="DH12" s="660"/>
      <c r="DI12" s="660"/>
      <c r="DJ12" s="660"/>
      <c r="DK12" s="660"/>
      <c r="DL12" s="660"/>
      <c r="DM12" s="660"/>
      <c r="DN12" s="660"/>
      <c r="DO12" s="660"/>
      <c r="DP12" s="661"/>
      <c r="DQ12" s="668">
        <v>327209</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43732</v>
      </c>
      <c r="S13" s="660"/>
      <c r="T13" s="660"/>
      <c r="U13" s="660"/>
      <c r="V13" s="660"/>
      <c r="W13" s="660"/>
      <c r="X13" s="660"/>
      <c r="Y13" s="661"/>
      <c r="Z13" s="662">
        <v>0.2</v>
      </c>
      <c r="AA13" s="662"/>
      <c r="AB13" s="662"/>
      <c r="AC13" s="662"/>
      <c r="AD13" s="663">
        <v>43732</v>
      </c>
      <c r="AE13" s="663"/>
      <c r="AF13" s="663"/>
      <c r="AG13" s="663"/>
      <c r="AH13" s="663"/>
      <c r="AI13" s="663"/>
      <c r="AJ13" s="663"/>
      <c r="AK13" s="663"/>
      <c r="AL13" s="664">
        <v>0.3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1749314</v>
      </c>
      <c r="BH13" s="660"/>
      <c r="BI13" s="660"/>
      <c r="BJ13" s="660"/>
      <c r="BK13" s="660"/>
      <c r="BL13" s="660"/>
      <c r="BM13" s="660"/>
      <c r="BN13" s="661"/>
      <c r="BO13" s="662">
        <v>54.6</v>
      </c>
      <c r="BP13" s="662"/>
      <c r="BQ13" s="662"/>
      <c r="BR13" s="662"/>
      <c r="BS13" s="668" t="s">
        <v>124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3140780</v>
      </c>
      <c r="CS13" s="660"/>
      <c r="CT13" s="660"/>
      <c r="CU13" s="660"/>
      <c r="CV13" s="660"/>
      <c r="CW13" s="660"/>
      <c r="CX13" s="660"/>
      <c r="CY13" s="661"/>
      <c r="CZ13" s="662">
        <v>14.6</v>
      </c>
      <c r="DA13" s="662"/>
      <c r="DB13" s="662"/>
      <c r="DC13" s="662"/>
      <c r="DD13" s="668">
        <v>932893</v>
      </c>
      <c r="DE13" s="660"/>
      <c r="DF13" s="660"/>
      <c r="DG13" s="660"/>
      <c r="DH13" s="660"/>
      <c r="DI13" s="660"/>
      <c r="DJ13" s="660"/>
      <c r="DK13" s="660"/>
      <c r="DL13" s="660"/>
      <c r="DM13" s="660"/>
      <c r="DN13" s="660"/>
      <c r="DO13" s="660"/>
      <c r="DP13" s="661"/>
      <c r="DQ13" s="668">
        <v>2278495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114226</v>
      </c>
      <c r="BH14" s="660"/>
      <c r="BI14" s="660"/>
      <c r="BJ14" s="660"/>
      <c r="BK14" s="660"/>
      <c r="BL14" s="660"/>
      <c r="BM14" s="660"/>
      <c r="BN14" s="661"/>
      <c r="BO14" s="662">
        <v>3.6</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722368</v>
      </c>
      <c r="CS14" s="660"/>
      <c r="CT14" s="660"/>
      <c r="CU14" s="660"/>
      <c r="CV14" s="660"/>
      <c r="CW14" s="660"/>
      <c r="CX14" s="660"/>
      <c r="CY14" s="661"/>
      <c r="CZ14" s="662">
        <v>3.4</v>
      </c>
      <c r="DA14" s="662"/>
      <c r="DB14" s="662"/>
      <c r="DC14" s="662"/>
      <c r="DD14" s="668">
        <v>34657</v>
      </c>
      <c r="DE14" s="660"/>
      <c r="DF14" s="660"/>
      <c r="DG14" s="660"/>
      <c r="DH14" s="660"/>
      <c r="DI14" s="660"/>
      <c r="DJ14" s="660"/>
      <c r="DK14" s="660"/>
      <c r="DL14" s="660"/>
      <c r="DM14" s="660"/>
      <c r="DN14" s="660"/>
      <c r="DO14" s="660"/>
      <c r="DP14" s="661"/>
      <c r="DQ14" s="668">
        <v>640946</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59132</v>
      </c>
      <c r="S15" s="660"/>
      <c r="T15" s="660"/>
      <c r="U15" s="660"/>
      <c r="V15" s="660"/>
      <c r="W15" s="660"/>
      <c r="X15" s="660"/>
      <c r="Y15" s="661"/>
      <c r="Z15" s="662">
        <v>0.3</v>
      </c>
      <c r="AA15" s="662"/>
      <c r="AB15" s="662"/>
      <c r="AC15" s="662"/>
      <c r="AD15" s="663">
        <v>59132</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191365</v>
      </c>
      <c r="BH15" s="660"/>
      <c r="BI15" s="660"/>
      <c r="BJ15" s="660"/>
      <c r="BK15" s="660"/>
      <c r="BL15" s="660"/>
      <c r="BM15" s="660"/>
      <c r="BN15" s="661"/>
      <c r="BO15" s="662">
        <v>6</v>
      </c>
      <c r="BP15" s="662"/>
      <c r="BQ15" s="662"/>
      <c r="BR15" s="662"/>
      <c r="BS15" s="668" t="s">
        <v>234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1688756</v>
      </c>
      <c r="CS15" s="660"/>
      <c r="CT15" s="660"/>
      <c r="CU15" s="660"/>
      <c r="CV15" s="660"/>
      <c r="CW15" s="660"/>
      <c r="CX15" s="660"/>
      <c r="CY15" s="661"/>
      <c r="CZ15" s="662">
        <v>7.9</v>
      </c>
      <c r="DA15" s="662"/>
      <c r="DB15" s="662"/>
      <c r="DC15" s="662"/>
      <c r="DD15" s="668">
        <v>410075</v>
      </c>
      <c r="DE15" s="660"/>
      <c r="DF15" s="660"/>
      <c r="DG15" s="660"/>
      <c r="DH15" s="660"/>
      <c r="DI15" s="660"/>
      <c r="DJ15" s="660"/>
      <c r="DK15" s="660"/>
      <c r="DL15" s="660"/>
      <c r="DM15" s="660"/>
      <c r="DN15" s="660"/>
      <c r="DO15" s="660"/>
      <c r="DP15" s="661"/>
      <c r="DQ15" s="668">
        <v>1238075</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234</v>
      </c>
      <c r="BP16" s="662"/>
      <c r="BQ16" s="662"/>
      <c r="BR16" s="662"/>
      <c r="BS16" s="668" t="s">
        <v>124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40485</v>
      </c>
      <c r="CS16" s="660"/>
      <c r="CT16" s="660"/>
      <c r="CU16" s="660"/>
      <c r="CV16" s="660"/>
      <c r="CW16" s="660"/>
      <c r="CX16" s="660"/>
      <c r="CY16" s="661"/>
      <c r="CZ16" s="662">
        <v>0.2</v>
      </c>
      <c r="DA16" s="662"/>
      <c r="DB16" s="662"/>
      <c r="DC16" s="662"/>
      <c r="DD16" s="668" t="s">
        <v>234</v>
      </c>
      <c r="DE16" s="660"/>
      <c r="DF16" s="660"/>
      <c r="DG16" s="660"/>
      <c r="DH16" s="660"/>
      <c r="DI16" s="660"/>
      <c r="DJ16" s="660"/>
      <c r="DK16" s="660"/>
      <c r="DL16" s="660"/>
      <c r="DM16" s="660"/>
      <c r="DN16" s="660"/>
      <c r="DO16" s="660"/>
      <c r="DP16" s="661"/>
      <c r="DQ16" s="668">
        <v>23743</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8783</v>
      </c>
      <c r="S17" s="660"/>
      <c r="T17" s="660"/>
      <c r="U17" s="660"/>
      <c r="V17" s="660"/>
      <c r="W17" s="660"/>
      <c r="X17" s="660"/>
      <c r="Y17" s="661"/>
      <c r="Z17" s="662">
        <v>0</v>
      </c>
      <c r="AA17" s="662"/>
      <c r="AB17" s="662"/>
      <c r="AC17" s="662"/>
      <c r="AD17" s="663">
        <v>8783</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3447000</v>
      </c>
      <c r="CS17" s="660"/>
      <c r="CT17" s="660"/>
      <c r="CU17" s="660"/>
      <c r="CV17" s="660"/>
      <c r="CW17" s="660"/>
      <c r="CX17" s="660"/>
      <c r="CY17" s="661"/>
      <c r="CZ17" s="662">
        <v>16.100000000000001</v>
      </c>
      <c r="DA17" s="662"/>
      <c r="DB17" s="662"/>
      <c r="DC17" s="662"/>
      <c r="DD17" s="668" t="s">
        <v>173</v>
      </c>
      <c r="DE17" s="660"/>
      <c r="DF17" s="660"/>
      <c r="DG17" s="660"/>
      <c r="DH17" s="660"/>
      <c r="DI17" s="660"/>
      <c r="DJ17" s="660"/>
      <c r="DK17" s="660"/>
      <c r="DL17" s="660"/>
      <c r="DM17" s="660"/>
      <c r="DN17" s="660"/>
      <c r="DO17" s="660"/>
      <c r="DP17" s="661"/>
      <c r="DQ17" s="668">
        <v>3379132</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10058911</v>
      </c>
      <c r="S18" s="660"/>
      <c r="T18" s="660"/>
      <c r="U18" s="660"/>
      <c r="V18" s="660"/>
      <c r="W18" s="660"/>
      <c r="X18" s="660"/>
      <c r="Y18" s="661"/>
      <c r="Z18" s="662">
        <v>44.9</v>
      </c>
      <c r="AA18" s="662"/>
      <c r="AB18" s="662"/>
      <c r="AC18" s="662"/>
      <c r="AD18" s="663">
        <v>9143919</v>
      </c>
      <c r="AE18" s="663"/>
      <c r="AF18" s="663"/>
      <c r="AG18" s="663"/>
      <c r="AH18" s="663"/>
      <c r="AI18" s="663"/>
      <c r="AJ18" s="663"/>
      <c r="AK18" s="663"/>
      <c r="AL18" s="664">
        <v>69.099999999999994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9143919</v>
      </c>
      <c r="S19" s="660"/>
      <c r="T19" s="660"/>
      <c r="U19" s="660"/>
      <c r="V19" s="660"/>
      <c r="W19" s="660"/>
      <c r="X19" s="660"/>
      <c r="Y19" s="661"/>
      <c r="Z19" s="662">
        <v>40.799999999999997</v>
      </c>
      <c r="AA19" s="662"/>
      <c r="AB19" s="662"/>
      <c r="AC19" s="662"/>
      <c r="AD19" s="663">
        <v>9143919</v>
      </c>
      <c r="AE19" s="663"/>
      <c r="AF19" s="663"/>
      <c r="AG19" s="663"/>
      <c r="AH19" s="663"/>
      <c r="AI19" s="663"/>
      <c r="AJ19" s="663"/>
      <c r="AK19" s="663"/>
      <c r="AL19" s="664">
        <v>69.099999999999994</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42377</v>
      </c>
      <c r="BH19" s="660"/>
      <c r="BI19" s="660"/>
      <c r="BJ19" s="660"/>
      <c r="BK19" s="660"/>
      <c r="BL19" s="660"/>
      <c r="BM19" s="660"/>
      <c r="BN19" s="661"/>
      <c r="BO19" s="662">
        <v>1.3</v>
      </c>
      <c r="BP19" s="662"/>
      <c r="BQ19" s="662"/>
      <c r="BR19" s="662"/>
      <c r="BS19" s="668">
        <v>10594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234</v>
      </c>
      <c r="DA19" s="662"/>
      <c r="DB19" s="662"/>
      <c r="DC19" s="662"/>
      <c r="DD19" s="668" t="s">
        <v>173</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914992</v>
      </c>
      <c r="S20" s="660"/>
      <c r="T20" s="660"/>
      <c r="U20" s="660"/>
      <c r="V20" s="660"/>
      <c r="W20" s="660"/>
      <c r="X20" s="660"/>
      <c r="Y20" s="661"/>
      <c r="Z20" s="662">
        <v>4.0999999999999996</v>
      </c>
      <c r="AA20" s="662"/>
      <c r="AB20" s="662"/>
      <c r="AC20" s="662"/>
      <c r="AD20" s="663" t="s">
        <v>124</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42377</v>
      </c>
      <c r="BH20" s="660"/>
      <c r="BI20" s="660"/>
      <c r="BJ20" s="660"/>
      <c r="BK20" s="660"/>
      <c r="BL20" s="660"/>
      <c r="BM20" s="660"/>
      <c r="BN20" s="661"/>
      <c r="BO20" s="662">
        <v>1.3</v>
      </c>
      <c r="BP20" s="662"/>
      <c r="BQ20" s="662"/>
      <c r="BR20" s="662"/>
      <c r="BS20" s="668">
        <v>10594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21474770</v>
      </c>
      <c r="CS20" s="660"/>
      <c r="CT20" s="660"/>
      <c r="CU20" s="660"/>
      <c r="CV20" s="660"/>
      <c r="CW20" s="660"/>
      <c r="CX20" s="660"/>
      <c r="CY20" s="661"/>
      <c r="CZ20" s="662">
        <v>100</v>
      </c>
      <c r="DA20" s="662"/>
      <c r="DB20" s="662"/>
      <c r="DC20" s="662"/>
      <c r="DD20" s="668">
        <v>3224076</v>
      </c>
      <c r="DE20" s="660"/>
      <c r="DF20" s="660"/>
      <c r="DG20" s="660"/>
      <c r="DH20" s="660"/>
      <c r="DI20" s="660"/>
      <c r="DJ20" s="660"/>
      <c r="DK20" s="660"/>
      <c r="DL20" s="660"/>
      <c r="DM20" s="660"/>
      <c r="DN20" s="660"/>
      <c r="DO20" s="660"/>
      <c r="DP20" s="661"/>
      <c r="DQ20" s="668">
        <v>14997770</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234</v>
      </c>
      <c r="AE21" s="663"/>
      <c r="AF21" s="663"/>
      <c r="AG21" s="663"/>
      <c r="AH21" s="663"/>
      <c r="AI21" s="663"/>
      <c r="AJ21" s="663"/>
      <c r="AK21" s="663"/>
      <c r="AL21" s="664" t="s">
        <v>234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42377</v>
      </c>
      <c r="BH21" s="660"/>
      <c r="BI21" s="660"/>
      <c r="BJ21" s="660"/>
      <c r="BK21" s="660"/>
      <c r="BL21" s="660"/>
      <c r="BM21" s="660"/>
      <c r="BN21" s="661"/>
      <c r="BO21" s="662">
        <v>1.3</v>
      </c>
      <c r="BP21" s="662"/>
      <c r="BQ21" s="662"/>
      <c r="BR21" s="662"/>
      <c r="BS21" s="668">
        <v>10594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14132629</v>
      </c>
      <c r="S22" s="660"/>
      <c r="T22" s="660"/>
      <c r="U22" s="660"/>
      <c r="V22" s="660"/>
      <c r="W22" s="660"/>
      <c r="X22" s="660"/>
      <c r="Y22" s="661"/>
      <c r="Z22" s="662">
        <v>63</v>
      </c>
      <c r="AA22" s="662"/>
      <c r="AB22" s="662"/>
      <c r="AC22" s="662"/>
      <c r="AD22" s="663">
        <v>13217637</v>
      </c>
      <c r="AE22" s="663"/>
      <c r="AF22" s="663"/>
      <c r="AG22" s="663"/>
      <c r="AH22" s="663"/>
      <c r="AI22" s="663"/>
      <c r="AJ22" s="663"/>
      <c r="AK22" s="663"/>
      <c r="AL22" s="664">
        <v>99.9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173</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3987</v>
      </c>
      <c r="S23" s="660"/>
      <c r="T23" s="660"/>
      <c r="U23" s="660"/>
      <c r="V23" s="660"/>
      <c r="W23" s="660"/>
      <c r="X23" s="660"/>
      <c r="Y23" s="661"/>
      <c r="Z23" s="662">
        <v>0</v>
      </c>
      <c r="AA23" s="662"/>
      <c r="AB23" s="662"/>
      <c r="AC23" s="662"/>
      <c r="AD23" s="663">
        <v>3987</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234</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103484</v>
      </c>
      <c r="S24" s="660"/>
      <c r="T24" s="660"/>
      <c r="U24" s="660"/>
      <c r="V24" s="660"/>
      <c r="W24" s="660"/>
      <c r="X24" s="660"/>
      <c r="Y24" s="661"/>
      <c r="Z24" s="662">
        <v>0.5</v>
      </c>
      <c r="AA24" s="662"/>
      <c r="AB24" s="662"/>
      <c r="AC24" s="662"/>
      <c r="AD24" s="663" t="s">
        <v>124</v>
      </c>
      <c r="AE24" s="663"/>
      <c r="AF24" s="663"/>
      <c r="AG24" s="663"/>
      <c r="AH24" s="663"/>
      <c r="AI24" s="663"/>
      <c r="AJ24" s="663"/>
      <c r="AK24" s="663"/>
      <c r="AL24" s="664" t="s">
        <v>124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9087098</v>
      </c>
      <c r="CS24" s="649"/>
      <c r="CT24" s="649"/>
      <c r="CU24" s="649"/>
      <c r="CV24" s="649"/>
      <c r="CW24" s="649"/>
      <c r="CX24" s="649"/>
      <c r="CY24" s="650"/>
      <c r="CZ24" s="653">
        <v>42.3</v>
      </c>
      <c r="DA24" s="654"/>
      <c r="DB24" s="654"/>
      <c r="DC24" s="673"/>
      <c r="DD24" s="692">
        <v>7320950</v>
      </c>
      <c r="DE24" s="649"/>
      <c r="DF24" s="649"/>
      <c r="DG24" s="649"/>
      <c r="DH24" s="649"/>
      <c r="DI24" s="649"/>
      <c r="DJ24" s="649"/>
      <c r="DK24" s="650"/>
      <c r="DL24" s="692">
        <v>6676960</v>
      </c>
      <c r="DM24" s="649"/>
      <c r="DN24" s="649"/>
      <c r="DO24" s="649"/>
      <c r="DP24" s="649"/>
      <c r="DQ24" s="649"/>
      <c r="DR24" s="649"/>
      <c r="DS24" s="649"/>
      <c r="DT24" s="649"/>
      <c r="DU24" s="649"/>
      <c r="DV24" s="650"/>
      <c r="DW24" s="653">
        <v>48.5</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469271</v>
      </c>
      <c r="S25" s="660"/>
      <c r="T25" s="660"/>
      <c r="U25" s="660"/>
      <c r="V25" s="660"/>
      <c r="W25" s="660"/>
      <c r="X25" s="660"/>
      <c r="Y25" s="661"/>
      <c r="Z25" s="662">
        <v>2.1</v>
      </c>
      <c r="AA25" s="662"/>
      <c r="AB25" s="662"/>
      <c r="AC25" s="662"/>
      <c r="AD25" s="663">
        <v>6256</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173</v>
      </c>
      <c r="BH25" s="660"/>
      <c r="BI25" s="660"/>
      <c r="BJ25" s="660"/>
      <c r="BK25" s="660"/>
      <c r="BL25" s="660"/>
      <c r="BM25" s="660"/>
      <c r="BN25" s="661"/>
      <c r="BO25" s="662" t="s">
        <v>234</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3398750</v>
      </c>
      <c r="CS25" s="695"/>
      <c r="CT25" s="695"/>
      <c r="CU25" s="695"/>
      <c r="CV25" s="695"/>
      <c r="CW25" s="695"/>
      <c r="CX25" s="695"/>
      <c r="CY25" s="696"/>
      <c r="CZ25" s="664">
        <v>15.8</v>
      </c>
      <c r="DA25" s="693"/>
      <c r="DB25" s="693"/>
      <c r="DC25" s="697"/>
      <c r="DD25" s="668">
        <v>3210967</v>
      </c>
      <c r="DE25" s="695"/>
      <c r="DF25" s="695"/>
      <c r="DG25" s="695"/>
      <c r="DH25" s="695"/>
      <c r="DI25" s="695"/>
      <c r="DJ25" s="695"/>
      <c r="DK25" s="696"/>
      <c r="DL25" s="668">
        <v>3114670</v>
      </c>
      <c r="DM25" s="695"/>
      <c r="DN25" s="695"/>
      <c r="DO25" s="695"/>
      <c r="DP25" s="695"/>
      <c r="DQ25" s="695"/>
      <c r="DR25" s="695"/>
      <c r="DS25" s="695"/>
      <c r="DT25" s="695"/>
      <c r="DU25" s="695"/>
      <c r="DV25" s="696"/>
      <c r="DW25" s="664">
        <v>22.6</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84853</v>
      </c>
      <c r="S26" s="660"/>
      <c r="T26" s="660"/>
      <c r="U26" s="660"/>
      <c r="V26" s="660"/>
      <c r="W26" s="660"/>
      <c r="X26" s="660"/>
      <c r="Y26" s="661"/>
      <c r="Z26" s="662">
        <v>0.4</v>
      </c>
      <c r="AA26" s="662"/>
      <c r="AB26" s="662"/>
      <c r="AC26" s="662"/>
      <c r="AD26" s="663" t="s">
        <v>234</v>
      </c>
      <c r="AE26" s="663"/>
      <c r="AF26" s="663"/>
      <c r="AG26" s="663"/>
      <c r="AH26" s="663"/>
      <c r="AI26" s="663"/>
      <c r="AJ26" s="663"/>
      <c r="AK26" s="663"/>
      <c r="AL26" s="664" t="s">
        <v>124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234</v>
      </c>
      <c r="BP26" s="662"/>
      <c r="BQ26" s="662"/>
      <c r="BR26" s="662"/>
      <c r="BS26" s="668" t="s">
        <v>234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2347170</v>
      </c>
      <c r="CS26" s="660"/>
      <c r="CT26" s="660"/>
      <c r="CU26" s="660"/>
      <c r="CV26" s="660"/>
      <c r="CW26" s="660"/>
      <c r="CX26" s="660"/>
      <c r="CY26" s="661"/>
      <c r="CZ26" s="664">
        <v>10.9</v>
      </c>
      <c r="DA26" s="693"/>
      <c r="DB26" s="693"/>
      <c r="DC26" s="697"/>
      <c r="DD26" s="668">
        <v>2274850</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1376426</v>
      </c>
      <c r="S27" s="660"/>
      <c r="T27" s="660"/>
      <c r="U27" s="660"/>
      <c r="V27" s="660"/>
      <c r="W27" s="660"/>
      <c r="X27" s="660"/>
      <c r="Y27" s="661"/>
      <c r="Z27" s="662">
        <v>6.1</v>
      </c>
      <c r="AA27" s="662"/>
      <c r="AB27" s="662"/>
      <c r="AC27" s="662"/>
      <c r="AD27" s="663" t="s">
        <v>124</v>
      </c>
      <c r="AE27" s="663"/>
      <c r="AF27" s="663"/>
      <c r="AG27" s="663"/>
      <c r="AH27" s="663"/>
      <c r="AI27" s="663"/>
      <c r="AJ27" s="663"/>
      <c r="AK27" s="663"/>
      <c r="AL27" s="664" t="s">
        <v>124</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3203244</v>
      </c>
      <c r="BH27" s="660"/>
      <c r="BI27" s="660"/>
      <c r="BJ27" s="660"/>
      <c r="BK27" s="660"/>
      <c r="BL27" s="660"/>
      <c r="BM27" s="660"/>
      <c r="BN27" s="661"/>
      <c r="BO27" s="662">
        <v>100</v>
      </c>
      <c r="BP27" s="662"/>
      <c r="BQ27" s="662"/>
      <c r="BR27" s="662"/>
      <c r="BS27" s="668">
        <v>36705</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2241348</v>
      </c>
      <c r="CS27" s="695"/>
      <c r="CT27" s="695"/>
      <c r="CU27" s="695"/>
      <c r="CV27" s="695"/>
      <c r="CW27" s="695"/>
      <c r="CX27" s="695"/>
      <c r="CY27" s="696"/>
      <c r="CZ27" s="664">
        <v>10.4</v>
      </c>
      <c r="DA27" s="693"/>
      <c r="DB27" s="693"/>
      <c r="DC27" s="697"/>
      <c r="DD27" s="668">
        <v>730851</v>
      </c>
      <c r="DE27" s="695"/>
      <c r="DF27" s="695"/>
      <c r="DG27" s="695"/>
      <c r="DH27" s="695"/>
      <c r="DI27" s="695"/>
      <c r="DJ27" s="695"/>
      <c r="DK27" s="696"/>
      <c r="DL27" s="668">
        <v>723299</v>
      </c>
      <c r="DM27" s="695"/>
      <c r="DN27" s="695"/>
      <c r="DO27" s="695"/>
      <c r="DP27" s="695"/>
      <c r="DQ27" s="695"/>
      <c r="DR27" s="695"/>
      <c r="DS27" s="695"/>
      <c r="DT27" s="695"/>
      <c r="DU27" s="695"/>
      <c r="DV27" s="696"/>
      <c r="DW27" s="664">
        <v>5.2</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173</v>
      </c>
      <c r="AA28" s="662"/>
      <c r="AB28" s="662"/>
      <c r="AC28" s="662"/>
      <c r="AD28" s="663" t="s">
        <v>234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3447000</v>
      </c>
      <c r="CS28" s="660"/>
      <c r="CT28" s="660"/>
      <c r="CU28" s="660"/>
      <c r="CV28" s="660"/>
      <c r="CW28" s="660"/>
      <c r="CX28" s="660"/>
      <c r="CY28" s="661"/>
      <c r="CZ28" s="664">
        <v>16.100000000000001</v>
      </c>
      <c r="DA28" s="693"/>
      <c r="DB28" s="693"/>
      <c r="DC28" s="697"/>
      <c r="DD28" s="668">
        <v>3379132</v>
      </c>
      <c r="DE28" s="660"/>
      <c r="DF28" s="660"/>
      <c r="DG28" s="660"/>
      <c r="DH28" s="660"/>
      <c r="DI28" s="660"/>
      <c r="DJ28" s="660"/>
      <c r="DK28" s="661"/>
      <c r="DL28" s="668">
        <v>2838991</v>
      </c>
      <c r="DM28" s="660"/>
      <c r="DN28" s="660"/>
      <c r="DO28" s="660"/>
      <c r="DP28" s="660"/>
      <c r="DQ28" s="660"/>
      <c r="DR28" s="660"/>
      <c r="DS28" s="660"/>
      <c r="DT28" s="660"/>
      <c r="DU28" s="660"/>
      <c r="DV28" s="661"/>
      <c r="DW28" s="664">
        <v>20.6</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1065358</v>
      </c>
      <c r="S29" s="660"/>
      <c r="T29" s="660"/>
      <c r="U29" s="660"/>
      <c r="V29" s="660"/>
      <c r="W29" s="660"/>
      <c r="X29" s="660"/>
      <c r="Y29" s="661"/>
      <c r="Z29" s="662">
        <v>4.8</v>
      </c>
      <c r="AA29" s="662"/>
      <c r="AB29" s="662"/>
      <c r="AC29" s="662"/>
      <c r="AD29" s="663" t="s">
        <v>124</v>
      </c>
      <c r="AE29" s="663"/>
      <c r="AF29" s="663"/>
      <c r="AG29" s="663"/>
      <c r="AH29" s="663"/>
      <c r="AI29" s="663"/>
      <c r="AJ29" s="663"/>
      <c r="AK29" s="663"/>
      <c r="AL29" s="664" t="s">
        <v>234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3446420</v>
      </c>
      <c r="CS29" s="695"/>
      <c r="CT29" s="695"/>
      <c r="CU29" s="695"/>
      <c r="CV29" s="695"/>
      <c r="CW29" s="695"/>
      <c r="CX29" s="695"/>
      <c r="CY29" s="696"/>
      <c r="CZ29" s="664">
        <v>16</v>
      </c>
      <c r="DA29" s="693"/>
      <c r="DB29" s="693"/>
      <c r="DC29" s="697"/>
      <c r="DD29" s="668">
        <v>3378552</v>
      </c>
      <c r="DE29" s="695"/>
      <c r="DF29" s="695"/>
      <c r="DG29" s="695"/>
      <c r="DH29" s="695"/>
      <c r="DI29" s="695"/>
      <c r="DJ29" s="695"/>
      <c r="DK29" s="696"/>
      <c r="DL29" s="668">
        <v>2838411</v>
      </c>
      <c r="DM29" s="695"/>
      <c r="DN29" s="695"/>
      <c r="DO29" s="695"/>
      <c r="DP29" s="695"/>
      <c r="DQ29" s="695"/>
      <c r="DR29" s="695"/>
      <c r="DS29" s="695"/>
      <c r="DT29" s="695"/>
      <c r="DU29" s="695"/>
      <c r="DV29" s="696"/>
      <c r="DW29" s="664">
        <v>20.6</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143321</v>
      </c>
      <c r="S30" s="660"/>
      <c r="T30" s="660"/>
      <c r="U30" s="660"/>
      <c r="V30" s="660"/>
      <c r="W30" s="660"/>
      <c r="X30" s="660"/>
      <c r="Y30" s="661"/>
      <c r="Z30" s="662">
        <v>0.6</v>
      </c>
      <c r="AA30" s="662"/>
      <c r="AB30" s="662"/>
      <c r="AC30" s="662"/>
      <c r="AD30" s="663" t="s">
        <v>124</v>
      </c>
      <c r="AE30" s="663"/>
      <c r="AF30" s="663"/>
      <c r="AG30" s="663"/>
      <c r="AH30" s="663"/>
      <c r="AI30" s="663"/>
      <c r="AJ30" s="663"/>
      <c r="AK30" s="663"/>
      <c r="AL30" s="664" t="s">
        <v>124</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98.3</v>
      </c>
      <c r="BH30" s="720"/>
      <c r="BI30" s="720"/>
      <c r="BJ30" s="720"/>
      <c r="BK30" s="720"/>
      <c r="BL30" s="720"/>
      <c r="BM30" s="654">
        <v>91.9</v>
      </c>
      <c r="BN30" s="720"/>
      <c r="BO30" s="720"/>
      <c r="BP30" s="720"/>
      <c r="BQ30" s="721"/>
      <c r="BR30" s="719">
        <v>98.1</v>
      </c>
      <c r="BS30" s="720"/>
      <c r="BT30" s="720"/>
      <c r="BU30" s="720"/>
      <c r="BV30" s="720"/>
      <c r="BW30" s="720"/>
      <c r="BX30" s="654">
        <v>91</v>
      </c>
      <c r="BY30" s="720"/>
      <c r="BZ30" s="720"/>
      <c r="CA30" s="720"/>
      <c r="CB30" s="721"/>
      <c r="CD30" s="724"/>
      <c r="CE30" s="725"/>
      <c r="CF30" s="674" t="s">
        <v>305</v>
      </c>
      <c r="CG30" s="675"/>
      <c r="CH30" s="675"/>
      <c r="CI30" s="675"/>
      <c r="CJ30" s="675"/>
      <c r="CK30" s="675"/>
      <c r="CL30" s="675"/>
      <c r="CM30" s="675"/>
      <c r="CN30" s="675"/>
      <c r="CO30" s="675"/>
      <c r="CP30" s="675"/>
      <c r="CQ30" s="676"/>
      <c r="CR30" s="659">
        <v>3302232</v>
      </c>
      <c r="CS30" s="660"/>
      <c r="CT30" s="660"/>
      <c r="CU30" s="660"/>
      <c r="CV30" s="660"/>
      <c r="CW30" s="660"/>
      <c r="CX30" s="660"/>
      <c r="CY30" s="661"/>
      <c r="CZ30" s="664">
        <v>15.4</v>
      </c>
      <c r="DA30" s="693"/>
      <c r="DB30" s="693"/>
      <c r="DC30" s="697"/>
      <c r="DD30" s="668">
        <v>3239052</v>
      </c>
      <c r="DE30" s="660"/>
      <c r="DF30" s="660"/>
      <c r="DG30" s="660"/>
      <c r="DH30" s="660"/>
      <c r="DI30" s="660"/>
      <c r="DJ30" s="660"/>
      <c r="DK30" s="661"/>
      <c r="DL30" s="668">
        <v>2698911</v>
      </c>
      <c r="DM30" s="660"/>
      <c r="DN30" s="660"/>
      <c r="DO30" s="660"/>
      <c r="DP30" s="660"/>
      <c r="DQ30" s="660"/>
      <c r="DR30" s="660"/>
      <c r="DS30" s="660"/>
      <c r="DT30" s="660"/>
      <c r="DU30" s="660"/>
      <c r="DV30" s="661"/>
      <c r="DW30" s="664">
        <v>19.600000000000001</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32801</v>
      </c>
      <c r="S31" s="660"/>
      <c r="T31" s="660"/>
      <c r="U31" s="660"/>
      <c r="V31" s="660"/>
      <c r="W31" s="660"/>
      <c r="X31" s="660"/>
      <c r="Y31" s="661"/>
      <c r="Z31" s="662">
        <v>0.1</v>
      </c>
      <c r="AA31" s="662"/>
      <c r="AB31" s="662"/>
      <c r="AC31" s="662"/>
      <c r="AD31" s="663" t="s">
        <v>234</v>
      </c>
      <c r="AE31" s="663"/>
      <c r="AF31" s="663"/>
      <c r="AG31" s="663"/>
      <c r="AH31" s="663"/>
      <c r="AI31" s="663"/>
      <c r="AJ31" s="663"/>
      <c r="AK31" s="663"/>
      <c r="AL31" s="664" t="s">
        <v>124</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96.1</v>
      </c>
      <c r="BN31" s="717"/>
      <c r="BO31" s="717"/>
      <c r="BP31" s="717"/>
      <c r="BQ31" s="718"/>
      <c r="BR31" s="716">
        <v>99</v>
      </c>
      <c r="BS31" s="695"/>
      <c r="BT31" s="695"/>
      <c r="BU31" s="695"/>
      <c r="BV31" s="695"/>
      <c r="BW31" s="695"/>
      <c r="BX31" s="665">
        <v>95.3</v>
      </c>
      <c r="BY31" s="717"/>
      <c r="BZ31" s="717"/>
      <c r="CA31" s="717"/>
      <c r="CB31" s="718"/>
      <c r="CD31" s="724"/>
      <c r="CE31" s="725"/>
      <c r="CF31" s="674" t="s">
        <v>309</v>
      </c>
      <c r="CG31" s="675"/>
      <c r="CH31" s="675"/>
      <c r="CI31" s="675"/>
      <c r="CJ31" s="675"/>
      <c r="CK31" s="675"/>
      <c r="CL31" s="675"/>
      <c r="CM31" s="675"/>
      <c r="CN31" s="675"/>
      <c r="CO31" s="675"/>
      <c r="CP31" s="675"/>
      <c r="CQ31" s="676"/>
      <c r="CR31" s="659">
        <v>144188</v>
      </c>
      <c r="CS31" s="695"/>
      <c r="CT31" s="695"/>
      <c r="CU31" s="695"/>
      <c r="CV31" s="695"/>
      <c r="CW31" s="695"/>
      <c r="CX31" s="695"/>
      <c r="CY31" s="696"/>
      <c r="CZ31" s="664">
        <v>0.7</v>
      </c>
      <c r="DA31" s="693"/>
      <c r="DB31" s="693"/>
      <c r="DC31" s="697"/>
      <c r="DD31" s="668">
        <v>139500</v>
      </c>
      <c r="DE31" s="695"/>
      <c r="DF31" s="695"/>
      <c r="DG31" s="695"/>
      <c r="DH31" s="695"/>
      <c r="DI31" s="695"/>
      <c r="DJ31" s="695"/>
      <c r="DK31" s="696"/>
      <c r="DL31" s="668">
        <v>139500</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228793</v>
      </c>
      <c r="S32" s="660"/>
      <c r="T32" s="660"/>
      <c r="U32" s="660"/>
      <c r="V32" s="660"/>
      <c r="W32" s="660"/>
      <c r="X32" s="660"/>
      <c r="Y32" s="661"/>
      <c r="Z32" s="662">
        <v>1</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97.6</v>
      </c>
      <c r="BH32" s="729"/>
      <c r="BI32" s="729"/>
      <c r="BJ32" s="729"/>
      <c r="BK32" s="729"/>
      <c r="BL32" s="729"/>
      <c r="BM32" s="730">
        <v>88.6</v>
      </c>
      <c r="BN32" s="729"/>
      <c r="BO32" s="729"/>
      <c r="BP32" s="729"/>
      <c r="BQ32" s="731"/>
      <c r="BR32" s="728">
        <v>97.4</v>
      </c>
      <c r="BS32" s="729"/>
      <c r="BT32" s="729"/>
      <c r="BU32" s="729"/>
      <c r="BV32" s="729"/>
      <c r="BW32" s="729"/>
      <c r="BX32" s="730">
        <v>87.3</v>
      </c>
      <c r="BY32" s="729"/>
      <c r="BZ32" s="729"/>
      <c r="CA32" s="729"/>
      <c r="CB32" s="731"/>
      <c r="CD32" s="726"/>
      <c r="CE32" s="727"/>
      <c r="CF32" s="674" t="s">
        <v>312</v>
      </c>
      <c r="CG32" s="675"/>
      <c r="CH32" s="675"/>
      <c r="CI32" s="675"/>
      <c r="CJ32" s="675"/>
      <c r="CK32" s="675"/>
      <c r="CL32" s="675"/>
      <c r="CM32" s="675"/>
      <c r="CN32" s="675"/>
      <c r="CO32" s="675"/>
      <c r="CP32" s="675"/>
      <c r="CQ32" s="676"/>
      <c r="CR32" s="659">
        <v>580</v>
      </c>
      <c r="CS32" s="660"/>
      <c r="CT32" s="660"/>
      <c r="CU32" s="660"/>
      <c r="CV32" s="660"/>
      <c r="CW32" s="660"/>
      <c r="CX32" s="660"/>
      <c r="CY32" s="661"/>
      <c r="CZ32" s="664">
        <v>0</v>
      </c>
      <c r="DA32" s="693"/>
      <c r="DB32" s="693"/>
      <c r="DC32" s="697"/>
      <c r="DD32" s="668">
        <v>580</v>
      </c>
      <c r="DE32" s="660"/>
      <c r="DF32" s="660"/>
      <c r="DG32" s="660"/>
      <c r="DH32" s="660"/>
      <c r="DI32" s="660"/>
      <c r="DJ32" s="660"/>
      <c r="DK32" s="661"/>
      <c r="DL32" s="668">
        <v>580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1075616</v>
      </c>
      <c r="S33" s="660"/>
      <c r="T33" s="660"/>
      <c r="U33" s="660"/>
      <c r="V33" s="660"/>
      <c r="W33" s="660"/>
      <c r="X33" s="660"/>
      <c r="Y33" s="661"/>
      <c r="Z33" s="662">
        <v>4.8</v>
      </c>
      <c r="AA33" s="662"/>
      <c r="AB33" s="662"/>
      <c r="AC33" s="662"/>
      <c r="AD33" s="663" t="s">
        <v>234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9123111</v>
      </c>
      <c r="CS33" s="695"/>
      <c r="CT33" s="695"/>
      <c r="CU33" s="695"/>
      <c r="CV33" s="695"/>
      <c r="CW33" s="695"/>
      <c r="CX33" s="695"/>
      <c r="CY33" s="696"/>
      <c r="CZ33" s="664">
        <v>42.5</v>
      </c>
      <c r="DA33" s="693"/>
      <c r="DB33" s="693"/>
      <c r="DC33" s="697"/>
      <c r="DD33" s="668">
        <v>7179284</v>
      </c>
      <c r="DE33" s="695"/>
      <c r="DF33" s="695"/>
      <c r="DG33" s="695"/>
      <c r="DH33" s="695"/>
      <c r="DI33" s="695"/>
      <c r="DJ33" s="695"/>
      <c r="DK33" s="696"/>
      <c r="DL33" s="668">
        <v>5830040</v>
      </c>
      <c r="DM33" s="695"/>
      <c r="DN33" s="695"/>
      <c r="DO33" s="695"/>
      <c r="DP33" s="695"/>
      <c r="DQ33" s="695"/>
      <c r="DR33" s="695"/>
      <c r="DS33" s="695"/>
      <c r="DT33" s="695"/>
      <c r="DU33" s="695"/>
      <c r="DV33" s="696"/>
      <c r="DW33" s="664">
        <v>42.3</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290235</v>
      </c>
      <c r="S34" s="660"/>
      <c r="T34" s="660"/>
      <c r="U34" s="660"/>
      <c r="V34" s="660"/>
      <c r="W34" s="660"/>
      <c r="X34" s="660"/>
      <c r="Y34" s="661"/>
      <c r="Z34" s="662">
        <v>1.3</v>
      </c>
      <c r="AA34" s="662"/>
      <c r="AB34" s="662"/>
      <c r="AC34" s="662"/>
      <c r="AD34" s="663">
        <v>619</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2667738</v>
      </c>
      <c r="CS34" s="660"/>
      <c r="CT34" s="660"/>
      <c r="CU34" s="660"/>
      <c r="CV34" s="660"/>
      <c r="CW34" s="660"/>
      <c r="CX34" s="660"/>
      <c r="CY34" s="661"/>
      <c r="CZ34" s="664">
        <v>12.4</v>
      </c>
      <c r="DA34" s="693"/>
      <c r="DB34" s="693"/>
      <c r="DC34" s="697"/>
      <c r="DD34" s="668">
        <v>1829422</v>
      </c>
      <c r="DE34" s="660"/>
      <c r="DF34" s="660"/>
      <c r="DG34" s="660"/>
      <c r="DH34" s="660"/>
      <c r="DI34" s="660"/>
      <c r="DJ34" s="660"/>
      <c r="DK34" s="661"/>
      <c r="DL34" s="668">
        <v>1570265</v>
      </c>
      <c r="DM34" s="660"/>
      <c r="DN34" s="660"/>
      <c r="DO34" s="660"/>
      <c r="DP34" s="660"/>
      <c r="DQ34" s="660"/>
      <c r="DR34" s="660"/>
      <c r="DS34" s="660"/>
      <c r="DT34" s="660"/>
      <c r="DU34" s="660"/>
      <c r="DV34" s="661"/>
      <c r="DW34" s="664">
        <v>11.4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3410518</v>
      </c>
      <c r="S35" s="660"/>
      <c r="T35" s="660"/>
      <c r="U35" s="660"/>
      <c r="V35" s="660"/>
      <c r="W35" s="660"/>
      <c r="X35" s="660"/>
      <c r="Y35" s="661"/>
      <c r="Z35" s="662">
        <v>15.2</v>
      </c>
      <c r="AA35" s="662"/>
      <c r="AB35" s="662"/>
      <c r="AC35" s="662"/>
      <c r="AD35" s="663" t="s">
        <v>124</v>
      </c>
      <c r="AE35" s="663"/>
      <c r="AF35" s="663"/>
      <c r="AG35" s="663"/>
      <c r="AH35" s="663"/>
      <c r="AI35" s="663"/>
      <c r="AJ35" s="663"/>
      <c r="AK35" s="663"/>
      <c r="AL35" s="664" t="s">
        <v>124</v>
      </c>
      <c r="AM35" s="665"/>
      <c r="AN35" s="665"/>
      <c r="AO35" s="666"/>
      <c r="AP35" s="214"/>
      <c r="AQ35" s="732" t="s">
        <v>320</v>
      </c>
      <c r="AR35" s="733"/>
      <c r="AS35" s="733"/>
      <c r="AT35" s="733"/>
      <c r="AU35" s="733"/>
      <c r="AV35" s="733"/>
      <c r="AW35" s="733"/>
      <c r="AX35" s="733"/>
      <c r="AY35" s="734"/>
      <c r="AZ35" s="648">
        <v>4401562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150813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227604</v>
      </c>
      <c r="CS35" s="695"/>
      <c r="CT35" s="695"/>
      <c r="CU35" s="695"/>
      <c r="CV35" s="695"/>
      <c r="CW35" s="695"/>
      <c r="CX35" s="695"/>
      <c r="CY35" s="696"/>
      <c r="CZ35" s="664">
        <v>1.1000000000000001</v>
      </c>
      <c r="DA35" s="693"/>
      <c r="DB35" s="693"/>
      <c r="DC35" s="697"/>
      <c r="DD35" s="668">
        <v>183004</v>
      </c>
      <c r="DE35" s="695"/>
      <c r="DF35" s="695"/>
      <c r="DG35" s="695"/>
      <c r="DH35" s="695"/>
      <c r="DI35" s="695"/>
      <c r="DJ35" s="695"/>
      <c r="DK35" s="696"/>
      <c r="DL35" s="668">
        <v>183004</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324</v>
      </c>
      <c r="AR36" s="737"/>
      <c r="AS36" s="737"/>
      <c r="AT36" s="737"/>
      <c r="AU36" s="737"/>
      <c r="AV36" s="737"/>
      <c r="AW36" s="737"/>
      <c r="AX36" s="737"/>
      <c r="AY36" s="738"/>
      <c r="AZ36" s="659">
        <v>2252848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79370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3016152</v>
      </c>
      <c r="CS36" s="660"/>
      <c r="CT36" s="660"/>
      <c r="CU36" s="660"/>
      <c r="CV36" s="660"/>
      <c r="CW36" s="660"/>
      <c r="CX36" s="660"/>
      <c r="CY36" s="661"/>
      <c r="CZ36" s="664">
        <v>14</v>
      </c>
      <c r="DA36" s="693"/>
      <c r="DB36" s="693"/>
      <c r="DC36" s="697"/>
      <c r="DD36" s="668">
        <v>2587748</v>
      </c>
      <c r="DE36" s="660"/>
      <c r="DF36" s="660"/>
      <c r="DG36" s="660"/>
      <c r="DH36" s="660"/>
      <c r="DI36" s="660"/>
      <c r="DJ36" s="660"/>
      <c r="DK36" s="661"/>
      <c r="DL36" s="668">
        <v>2145906</v>
      </c>
      <c r="DM36" s="660"/>
      <c r="DN36" s="660"/>
      <c r="DO36" s="660"/>
      <c r="DP36" s="660"/>
      <c r="DQ36" s="660"/>
      <c r="DR36" s="660"/>
      <c r="DS36" s="660"/>
      <c r="DT36" s="660"/>
      <c r="DU36" s="660"/>
      <c r="DV36" s="661"/>
      <c r="DW36" s="664">
        <v>15.6</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551618</v>
      </c>
      <c r="S37" s="660"/>
      <c r="T37" s="660"/>
      <c r="U37" s="660"/>
      <c r="V37" s="660"/>
      <c r="W37" s="660"/>
      <c r="X37" s="660"/>
      <c r="Y37" s="661"/>
      <c r="Z37" s="662">
        <v>2.5</v>
      </c>
      <c r="AA37" s="662"/>
      <c r="AB37" s="662"/>
      <c r="AC37" s="662"/>
      <c r="AD37" s="663" t="s">
        <v>234</v>
      </c>
      <c r="AE37" s="663"/>
      <c r="AF37" s="663"/>
      <c r="AG37" s="663"/>
      <c r="AH37" s="663"/>
      <c r="AI37" s="663"/>
      <c r="AJ37" s="663"/>
      <c r="AK37" s="663"/>
      <c r="AL37" s="664" t="s">
        <v>173</v>
      </c>
      <c r="AM37" s="665"/>
      <c r="AN37" s="665"/>
      <c r="AO37" s="666"/>
      <c r="AQ37" s="736" t="s">
        <v>328</v>
      </c>
      <c r="AR37" s="737"/>
      <c r="AS37" s="737"/>
      <c r="AT37" s="737"/>
      <c r="AU37" s="737"/>
      <c r="AV37" s="737"/>
      <c r="AW37" s="737"/>
      <c r="AX37" s="737"/>
      <c r="AY37" s="738"/>
      <c r="AZ37" s="659">
        <v>237093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4257</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157701</v>
      </c>
      <c r="CS37" s="695"/>
      <c r="CT37" s="695"/>
      <c r="CU37" s="695"/>
      <c r="CV37" s="695"/>
      <c r="CW37" s="695"/>
      <c r="CX37" s="695"/>
      <c r="CY37" s="696"/>
      <c r="CZ37" s="664">
        <v>0.7</v>
      </c>
      <c r="DA37" s="693"/>
      <c r="DB37" s="693"/>
      <c r="DC37" s="697"/>
      <c r="DD37" s="668">
        <v>157701</v>
      </c>
      <c r="DE37" s="695"/>
      <c r="DF37" s="695"/>
      <c r="DG37" s="695"/>
      <c r="DH37" s="695"/>
      <c r="DI37" s="695"/>
      <c r="DJ37" s="695"/>
      <c r="DK37" s="696"/>
      <c r="DL37" s="668">
        <v>157701</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22417292</v>
      </c>
      <c r="S38" s="740"/>
      <c r="T38" s="740"/>
      <c r="U38" s="740"/>
      <c r="V38" s="740"/>
      <c r="W38" s="740"/>
      <c r="X38" s="740"/>
      <c r="Y38" s="741"/>
      <c r="Z38" s="742">
        <v>100</v>
      </c>
      <c r="AA38" s="742"/>
      <c r="AB38" s="742"/>
      <c r="AC38" s="742"/>
      <c r="AD38" s="743">
        <v>13228499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171000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6618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1860038</v>
      </c>
      <c r="CS38" s="660"/>
      <c r="CT38" s="660"/>
      <c r="CU38" s="660"/>
      <c r="CV38" s="660"/>
      <c r="CW38" s="660"/>
      <c r="CX38" s="660"/>
      <c r="CY38" s="661"/>
      <c r="CZ38" s="664">
        <v>8.6999999999999993</v>
      </c>
      <c r="DA38" s="693"/>
      <c r="DB38" s="693"/>
      <c r="DC38" s="697"/>
      <c r="DD38" s="668">
        <v>1607992</v>
      </c>
      <c r="DE38" s="660"/>
      <c r="DF38" s="660"/>
      <c r="DG38" s="660"/>
      <c r="DH38" s="660"/>
      <c r="DI38" s="660"/>
      <c r="DJ38" s="660"/>
      <c r="DK38" s="661"/>
      <c r="DL38" s="668">
        <v>1492176</v>
      </c>
      <c r="DM38" s="660"/>
      <c r="DN38" s="660"/>
      <c r="DO38" s="660"/>
      <c r="DP38" s="660"/>
      <c r="DQ38" s="660"/>
      <c r="DR38" s="660"/>
      <c r="DS38" s="660"/>
      <c r="DT38" s="660"/>
      <c r="DU38" s="660"/>
      <c r="DV38" s="661"/>
      <c r="DW38" s="664">
        <v>10.8</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4763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367091</v>
      </c>
      <c r="CS39" s="695"/>
      <c r="CT39" s="695"/>
      <c r="CU39" s="695"/>
      <c r="CV39" s="695"/>
      <c r="CW39" s="695"/>
      <c r="CX39" s="695"/>
      <c r="CY39" s="696"/>
      <c r="CZ39" s="664">
        <v>1.7</v>
      </c>
      <c r="DA39" s="693"/>
      <c r="DB39" s="693"/>
      <c r="DC39" s="697"/>
      <c r="DD39" s="668">
        <v>281935</v>
      </c>
      <c r="DE39" s="695"/>
      <c r="DF39" s="695"/>
      <c r="DG39" s="695"/>
      <c r="DH39" s="695"/>
      <c r="DI39" s="695"/>
      <c r="DJ39" s="695"/>
      <c r="DK39" s="696"/>
      <c r="DL39" s="668" t="s">
        <v>124</v>
      </c>
      <c r="DM39" s="695"/>
      <c r="DN39" s="695"/>
      <c r="DO39" s="695"/>
      <c r="DP39" s="695"/>
      <c r="DQ39" s="695"/>
      <c r="DR39" s="695"/>
      <c r="DS39" s="695"/>
      <c r="DT39" s="695"/>
      <c r="DU39" s="695"/>
      <c r="DV39" s="696"/>
      <c r="DW39" s="664" t="s">
        <v>173</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322584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117</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984488</v>
      </c>
      <c r="CS40" s="660"/>
      <c r="CT40" s="660"/>
      <c r="CU40" s="660"/>
      <c r="CV40" s="660"/>
      <c r="CW40" s="660"/>
      <c r="CX40" s="660"/>
      <c r="CY40" s="661"/>
      <c r="CZ40" s="664">
        <v>4.5999999999999996</v>
      </c>
      <c r="DA40" s="693"/>
      <c r="DB40" s="693"/>
      <c r="DC40" s="697"/>
      <c r="DD40" s="668">
        <v>689183</v>
      </c>
      <c r="DE40" s="660"/>
      <c r="DF40" s="660"/>
      <c r="DG40" s="660"/>
      <c r="DH40" s="660"/>
      <c r="DI40" s="660"/>
      <c r="DJ40" s="660"/>
      <c r="DK40" s="661"/>
      <c r="DL40" s="668">
        <v>438689</v>
      </c>
      <c r="DM40" s="660"/>
      <c r="DN40" s="660"/>
      <c r="DO40" s="660"/>
      <c r="DP40" s="660"/>
      <c r="DQ40" s="660"/>
      <c r="DR40" s="660"/>
      <c r="DS40" s="660"/>
      <c r="DT40" s="660"/>
      <c r="DU40" s="660"/>
      <c r="DV40" s="661"/>
      <c r="DW40" s="664">
        <v>3.2</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1413274</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388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173</v>
      </c>
      <c r="CS41" s="695"/>
      <c r="CT41" s="695"/>
      <c r="CU41" s="695"/>
      <c r="CV41" s="695"/>
      <c r="CW41" s="695"/>
      <c r="CX41" s="695"/>
      <c r="CY41" s="696"/>
      <c r="CZ41" s="664" t="s">
        <v>173</v>
      </c>
      <c r="DA41" s="693"/>
      <c r="DB41" s="693"/>
      <c r="DC41" s="697"/>
      <c r="DD41" s="668" t="s">
        <v>173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3264561</v>
      </c>
      <c r="CS42" s="660"/>
      <c r="CT42" s="660"/>
      <c r="CU42" s="660"/>
      <c r="CV42" s="660"/>
      <c r="CW42" s="660"/>
      <c r="CX42" s="660"/>
      <c r="CY42" s="661"/>
      <c r="CZ42" s="664">
        <v>15.2</v>
      </c>
      <c r="DA42" s="665"/>
      <c r="DB42" s="665"/>
      <c r="DC42" s="760"/>
      <c r="DD42" s="668">
        <v>497536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22100</v>
      </c>
      <c r="CS43" s="695"/>
      <c r="CT43" s="695"/>
      <c r="CU43" s="695"/>
      <c r="CV43" s="695"/>
      <c r="CW43" s="695"/>
      <c r="CX43" s="695"/>
      <c r="CY43" s="696"/>
      <c r="CZ43" s="664">
        <v>0.1</v>
      </c>
      <c r="DA43" s="693"/>
      <c r="DB43" s="693"/>
      <c r="DC43" s="697"/>
      <c r="DD43" s="668">
        <v>22100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3224076</v>
      </c>
      <c r="CS44" s="660"/>
      <c r="CT44" s="660"/>
      <c r="CU44" s="660"/>
      <c r="CV44" s="660"/>
      <c r="CW44" s="660"/>
      <c r="CX44" s="660"/>
      <c r="CY44" s="661"/>
      <c r="CZ44" s="664">
        <v>15</v>
      </c>
      <c r="DA44" s="665"/>
      <c r="DB44" s="665"/>
      <c r="DC44" s="760"/>
      <c r="DD44" s="668">
        <v>473793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648950</v>
      </c>
      <c r="CS45" s="695"/>
      <c r="CT45" s="695"/>
      <c r="CU45" s="695"/>
      <c r="CV45" s="695"/>
      <c r="CW45" s="695"/>
      <c r="CX45" s="695"/>
      <c r="CY45" s="696"/>
      <c r="CZ45" s="664">
        <v>3</v>
      </c>
      <c r="DA45" s="693"/>
      <c r="DB45" s="693"/>
      <c r="DC45" s="697"/>
      <c r="DD45" s="668">
        <v>48985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2419938</v>
      </c>
      <c r="CS46" s="660"/>
      <c r="CT46" s="660"/>
      <c r="CU46" s="660"/>
      <c r="CV46" s="660"/>
      <c r="CW46" s="660"/>
      <c r="CX46" s="660"/>
      <c r="CY46" s="661"/>
      <c r="CZ46" s="664">
        <v>11.3</v>
      </c>
      <c r="DA46" s="665"/>
      <c r="DB46" s="665"/>
      <c r="DC46" s="760"/>
      <c r="DD46" s="668">
        <v>283973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40485</v>
      </c>
      <c r="CS47" s="695"/>
      <c r="CT47" s="695"/>
      <c r="CU47" s="695"/>
      <c r="CV47" s="695"/>
      <c r="CW47" s="695"/>
      <c r="CX47" s="695"/>
      <c r="CY47" s="696"/>
      <c r="CZ47" s="664">
        <v>0.2</v>
      </c>
      <c r="DA47" s="693"/>
      <c r="DB47" s="693"/>
      <c r="DC47" s="697"/>
      <c r="DD47" s="668">
        <v>23743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173</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21474770</v>
      </c>
      <c r="CS49" s="729"/>
      <c r="CT49" s="729"/>
      <c r="CU49" s="729"/>
      <c r="CV49" s="729"/>
      <c r="CW49" s="729"/>
      <c r="CX49" s="729"/>
      <c r="CY49" s="761"/>
      <c r="CZ49" s="744">
        <v>100</v>
      </c>
      <c r="DA49" s="762"/>
      <c r="DB49" s="762"/>
      <c r="DC49" s="763"/>
      <c r="DD49" s="764">
        <v>14997770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3vhabJtqzwWJ0ORpPwvteDHEzt5I2KvakAE9Yja2O1aIj/Gp6XnNaOf1qEUgKoHjHXQ93YY4wb4xKOO4mmahA==" saltValue="49rEXKi4MN+dEruXHxKm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40" t="s">
        <v>357</v>
      </c>
      <c r="DK2" s="841"/>
      <c r="DL2" s="841"/>
      <c r="DM2" s="841"/>
      <c r="DN2" s="841"/>
      <c r="DO2" s="842"/>
      <c r="DP2" s="229"/>
      <c r="DQ2" s="840" t="s">
        <v>358</v>
      </c>
      <c r="DR2" s="841"/>
      <c r="DS2" s="841"/>
      <c r="DT2" s="841"/>
      <c r="DU2" s="841"/>
      <c r="DV2" s="841"/>
      <c r="DW2" s="841"/>
      <c r="DX2" s="841"/>
      <c r="DY2" s="841"/>
      <c r="DZ2" s="84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43" t="s">
        <v>359</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34" t="s">
        <v>361</v>
      </c>
      <c r="B5" s="835"/>
      <c r="C5" s="835"/>
      <c r="D5" s="835"/>
      <c r="E5" s="835"/>
      <c r="F5" s="835"/>
      <c r="G5" s="835"/>
      <c r="H5" s="835"/>
      <c r="I5" s="835"/>
      <c r="J5" s="835"/>
      <c r="K5" s="835"/>
      <c r="L5" s="835"/>
      <c r="M5" s="835"/>
      <c r="N5" s="835"/>
      <c r="O5" s="835"/>
      <c r="P5" s="836"/>
      <c r="Q5" s="783" t="s">
        <v>362</v>
      </c>
      <c r="R5" s="784"/>
      <c r="S5" s="784"/>
      <c r="T5" s="784"/>
      <c r="U5" s="785"/>
      <c r="V5" s="783" t="s">
        <v>363</v>
      </c>
      <c r="W5" s="784"/>
      <c r="X5" s="784"/>
      <c r="Y5" s="784"/>
      <c r="Z5" s="785"/>
      <c r="AA5" s="783" t="s">
        <v>364</v>
      </c>
      <c r="AB5" s="784"/>
      <c r="AC5" s="784"/>
      <c r="AD5" s="784"/>
      <c r="AE5" s="784"/>
      <c r="AF5" s="844" t="s">
        <v>365</v>
      </c>
      <c r="AG5" s="784"/>
      <c r="AH5" s="784"/>
      <c r="AI5" s="784"/>
      <c r="AJ5" s="823"/>
      <c r="AK5" s="784" t="s">
        <v>366</v>
      </c>
      <c r="AL5" s="784"/>
      <c r="AM5" s="784"/>
      <c r="AN5" s="784"/>
      <c r="AO5" s="785"/>
      <c r="AP5" s="783" t="s">
        <v>367</v>
      </c>
      <c r="AQ5" s="784"/>
      <c r="AR5" s="784"/>
      <c r="AS5" s="784"/>
      <c r="AT5" s="785"/>
      <c r="AU5" s="783" t="s">
        <v>368</v>
      </c>
      <c r="AV5" s="784"/>
      <c r="AW5" s="784"/>
      <c r="AX5" s="784"/>
      <c r="AY5" s="823"/>
      <c r="AZ5" s="236"/>
      <c r="BA5" s="236"/>
      <c r="BB5" s="236"/>
      <c r="BC5" s="236"/>
      <c r="BD5" s="236"/>
      <c r="BE5" s="237"/>
      <c r="BF5" s="237"/>
      <c r="BG5" s="237"/>
      <c r="BH5" s="237"/>
      <c r="BI5" s="237"/>
      <c r="BJ5" s="237"/>
      <c r="BK5" s="237"/>
      <c r="BL5" s="237"/>
      <c r="BM5" s="237"/>
      <c r="BN5" s="237"/>
      <c r="BO5" s="237"/>
      <c r="BP5" s="237"/>
      <c r="BQ5" s="834" t="s">
        <v>369</v>
      </c>
      <c r="BR5" s="835"/>
      <c r="BS5" s="835"/>
      <c r="BT5" s="835"/>
      <c r="BU5" s="835"/>
      <c r="BV5" s="835"/>
      <c r="BW5" s="835"/>
      <c r="BX5" s="835"/>
      <c r="BY5" s="835"/>
      <c r="BZ5" s="835"/>
      <c r="CA5" s="835"/>
      <c r="CB5" s="835"/>
      <c r="CC5" s="835"/>
      <c r="CD5" s="835"/>
      <c r="CE5" s="835"/>
      <c r="CF5" s="835"/>
      <c r="CG5" s="836"/>
      <c r="CH5" s="783" t="s">
        <v>370</v>
      </c>
      <c r="CI5" s="784"/>
      <c r="CJ5" s="784"/>
      <c r="CK5" s="784"/>
      <c r="CL5" s="785"/>
      <c r="CM5" s="783" t="s">
        <v>371</v>
      </c>
      <c r="CN5" s="784"/>
      <c r="CO5" s="784"/>
      <c r="CP5" s="784"/>
      <c r="CQ5" s="785"/>
      <c r="CR5" s="783" t="s">
        <v>372</v>
      </c>
      <c r="CS5" s="784"/>
      <c r="CT5" s="784"/>
      <c r="CU5" s="784"/>
      <c r="CV5" s="785"/>
      <c r="CW5" s="783" t="s">
        <v>373</v>
      </c>
      <c r="CX5" s="784"/>
      <c r="CY5" s="784"/>
      <c r="CZ5" s="784"/>
      <c r="DA5" s="785"/>
      <c r="DB5" s="783" t="s">
        <v>374</v>
      </c>
      <c r="DC5" s="784"/>
      <c r="DD5" s="784"/>
      <c r="DE5" s="784"/>
      <c r="DF5" s="785"/>
      <c r="DG5" s="789" t="s">
        <v>375</v>
      </c>
      <c r="DH5" s="790"/>
      <c r="DI5" s="790"/>
      <c r="DJ5" s="790"/>
      <c r="DK5" s="791"/>
      <c r="DL5" s="789" t="s">
        <v>376</v>
      </c>
      <c r="DM5" s="790"/>
      <c r="DN5" s="790"/>
      <c r="DO5" s="790"/>
      <c r="DP5" s="791"/>
      <c r="DQ5" s="783" t="s">
        <v>377</v>
      </c>
      <c r="DR5" s="784"/>
      <c r="DS5" s="784"/>
      <c r="DT5" s="784"/>
      <c r="DU5" s="785"/>
      <c r="DV5" s="783" t="s">
        <v>368</v>
      </c>
      <c r="DW5" s="784"/>
      <c r="DX5" s="784"/>
      <c r="DY5" s="784"/>
      <c r="DZ5" s="823"/>
      <c r="EA5" s="234"/>
    </row>
    <row r="6" spans="1:131" s="235" customFormat="1" ht="26.25" customHeight="1" thickBot="1" x14ac:dyDescent="0.2">
      <c r="A6" s="837"/>
      <c r="B6" s="838"/>
      <c r="C6" s="838"/>
      <c r="D6" s="838"/>
      <c r="E6" s="838"/>
      <c r="F6" s="838"/>
      <c r="G6" s="838"/>
      <c r="H6" s="838"/>
      <c r="I6" s="838"/>
      <c r="J6" s="838"/>
      <c r="K6" s="838"/>
      <c r="L6" s="838"/>
      <c r="M6" s="838"/>
      <c r="N6" s="838"/>
      <c r="O6" s="838"/>
      <c r="P6" s="839"/>
      <c r="Q6" s="786"/>
      <c r="R6" s="787"/>
      <c r="S6" s="787"/>
      <c r="T6" s="787"/>
      <c r="U6" s="788"/>
      <c r="V6" s="786"/>
      <c r="W6" s="787"/>
      <c r="X6" s="787"/>
      <c r="Y6" s="787"/>
      <c r="Z6" s="788"/>
      <c r="AA6" s="786"/>
      <c r="AB6" s="787"/>
      <c r="AC6" s="787"/>
      <c r="AD6" s="787"/>
      <c r="AE6" s="787"/>
      <c r="AF6" s="845"/>
      <c r="AG6" s="787"/>
      <c r="AH6" s="787"/>
      <c r="AI6" s="787"/>
      <c r="AJ6" s="824"/>
      <c r="AK6" s="787"/>
      <c r="AL6" s="787"/>
      <c r="AM6" s="787"/>
      <c r="AN6" s="787"/>
      <c r="AO6" s="788"/>
      <c r="AP6" s="786"/>
      <c r="AQ6" s="787"/>
      <c r="AR6" s="787"/>
      <c r="AS6" s="787"/>
      <c r="AT6" s="788"/>
      <c r="AU6" s="786"/>
      <c r="AV6" s="787"/>
      <c r="AW6" s="787"/>
      <c r="AX6" s="787"/>
      <c r="AY6" s="824"/>
      <c r="AZ6" s="232"/>
      <c r="BA6" s="232"/>
      <c r="BB6" s="232"/>
      <c r="BC6" s="232"/>
      <c r="BD6" s="232"/>
      <c r="BE6" s="233"/>
      <c r="BF6" s="233"/>
      <c r="BG6" s="233"/>
      <c r="BH6" s="233"/>
      <c r="BI6" s="233"/>
      <c r="BJ6" s="233"/>
      <c r="BK6" s="233"/>
      <c r="BL6" s="233"/>
      <c r="BM6" s="233"/>
      <c r="BN6" s="233"/>
      <c r="BO6" s="233"/>
      <c r="BP6" s="233"/>
      <c r="BQ6" s="837"/>
      <c r="BR6" s="838"/>
      <c r="BS6" s="838"/>
      <c r="BT6" s="838"/>
      <c r="BU6" s="838"/>
      <c r="BV6" s="838"/>
      <c r="BW6" s="838"/>
      <c r="BX6" s="838"/>
      <c r="BY6" s="838"/>
      <c r="BZ6" s="838"/>
      <c r="CA6" s="838"/>
      <c r="CB6" s="838"/>
      <c r="CC6" s="838"/>
      <c r="CD6" s="838"/>
      <c r="CE6" s="838"/>
      <c r="CF6" s="838"/>
      <c r="CG6" s="839"/>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824"/>
      <c r="EA6" s="234"/>
    </row>
    <row r="7" spans="1:131" s="235" customFormat="1" ht="26.25" customHeight="1" thickTop="1" x14ac:dyDescent="0.15">
      <c r="A7" s="238">
        <v>1</v>
      </c>
      <c r="B7" s="825" t="s">
        <v>378</v>
      </c>
      <c r="C7" s="826"/>
      <c r="D7" s="826"/>
      <c r="E7" s="826"/>
      <c r="F7" s="826"/>
      <c r="G7" s="826"/>
      <c r="H7" s="826"/>
      <c r="I7" s="826"/>
      <c r="J7" s="826"/>
      <c r="K7" s="826"/>
      <c r="L7" s="826"/>
      <c r="M7" s="826"/>
      <c r="N7" s="826"/>
      <c r="O7" s="826"/>
      <c r="P7" s="827"/>
      <c r="Q7" s="828">
        <v>22389</v>
      </c>
      <c r="R7" s="829"/>
      <c r="S7" s="829"/>
      <c r="T7" s="829"/>
      <c r="U7" s="829"/>
      <c r="V7" s="829">
        <v>21462</v>
      </c>
      <c r="W7" s="829"/>
      <c r="X7" s="829"/>
      <c r="Y7" s="829"/>
      <c r="Z7" s="829"/>
      <c r="AA7" s="829">
        <v>927</v>
      </c>
      <c r="AB7" s="829"/>
      <c r="AC7" s="829"/>
      <c r="AD7" s="829"/>
      <c r="AE7" s="830"/>
      <c r="AF7" s="831">
        <v>906</v>
      </c>
      <c r="AG7" s="832"/>
      <c r="AH7" s="832"/>
      <c r="AI7" s="832"/>
      <c r="AJ7" s="833"/>
      <c r="AK7" s="849">
        <v>194</v>
      </c>
      <c r="AL7" s="811"/>
      <c r="AM7" s="811"/>
      <c r="AN7" s="811"/>
      <c r="AO7" s="811"/>
      <c r="AP7" s="811">
        <v>26415</v>
      </c>
      <c r="AQ7" s="811"/>
      <c r="AR7" s="811"/>
      <c r="AS7" s="811"/>
      <c r="AT7" s="811"/>
      <c r="AU7" s="812"/>
      <c r="AV7" s="812"/>
      <c r="AW7" s="812"/>
      <c r="AX7" s="812"/>
      <c r="AY7" s="813"/>
      <c r="AZ7" s="232"/>
      <c r="BA7" s="232"/>
      <c r="BB7" s="232"/>
      <c r="BC7" s="232"/>
      <c r="BD7" s="232"/>
      <c r="BE7" s="233"/>
      <c r="BF7" s="233"/>
      <c r="BG7" s="233"/>
      <c r="BH7" s="233"/>
      <c r="BI7" s="233"/>
      <c r="BJ7" s="233"/>
      <c r="BK7" s="233"/>
      <c r="BL7" s="233"/>
      <c r="BM7" s="233"/>
      <c r="BN7" s="233"/>
      <c r="BO7" s="233"/>
      <c r="BP7" s="233"/>
      <c r="BQ7" s="239">
        <v>1</v>
      </c>
      <c r="BR7" s="240"/>
      <c r="BS7" s="814" t="s">
        <v>591</v>
      </c>
      <c r="BT7" s="815"/>
      <c r="BU7" s="815"/>
      <c r="BV7" s="815"/>
      <c r="BW7" s="815"/>
      <c r="BX7" s="815"/>
      <c r="BY7" s="815"/>
      <c r="BZ7" s="815"/>
      <c r="CA7" s="815"/>
      <c r="CB7" s="815"/>
      <c r="CC7" s="815"/>
      <c r="CD7" s="815"/>
      <c r="CE7" s="815"/>
      <c r="CF7" s="815"/>
      <c r="CG7" s="816"/>
      <c r="CH7" s="817">
        <v>20</v>
      </c>
      <c r="CI7" s="818"/>
      <c r="CJ7" s="818"/>
      <c r="CK7" s="818"/>
      <c r="CL7" s="819"/>
      <c r="CM7" s="817">
        <v>229</v>
      </c>
      <c r="CN7" s="818"/>
      <c r="CO7" s="818"/>
      <c r="CP7" s="818"/>
      <c r="CQ7" s="819"/>
      <c r="CR7" s="817">
        <v>93</v>
      </c>
      <c r="CS7" s="818"/>
      <c r="CT7" s="818"/>
      <c r="CU7" s="818"/>
      <c r="CV7" s="819"/>
      <c r="CW7" s="817">
        <v>0</v>
      </c>
      <c r="CX7" s="818"/>
      <c r="CY7" s="818"/>
      <c r="CZ7" s="818"/>
      <c r="DA7" s="819"/>
      <c r="DB7" s="817">
        <v>0</v>
      </c>
      <c r="DC7" s="818"/>
      <c r="DD7" s="818"/>
      <c r="DE7" s="818"/>
      <c r="DF7" s="819"/>
      <c r="DG7" s="817">
        <v>0</v>
      </c>
      <c r="DH7" s="818"/>
      <c r="DI7" s="818"/>
      <c r="DJ7" s="818"/>
      <c r="DK7" s="819"/>
      <c r="DL7" s="817">
        <v>0</v>
      </c>
      <c r="DM7" s="818"/>
      <c r="DN7" s="818"/>
      <c r="DO7" s="818"/>
      <c r="DP7" s="819"/>
      <c r="DQ7" s="817">
        <v>0</v>
      </c>
      <c r="DR7" s="818"/>
      <c r="DS7" s="818"/>
      <c r="DT7" s="818"/>
      <c r="DU7" s="819"/>
      <c r="DV7" s="846"/>
      <c r="DW7" s="847"/>
      <c r="DX7" s="847"/>
      <c r="DY7" s="847"/>
      <c r="DZ7" s="848"/>
      <c r="EA7" s="234"/>
    </row>
    <row r="8" spans="1:131" s="235" customFormat="1" ht="26.25" customHeight="1" x14ac:dyDescent="0.15">
      <c r="A8" s="241">
        <v>2</v>
      </c>
      <c r="B8" s="795" t="s">
        <v>379</v>
      </c>
      <c r="C8" s="796"/>
      <c r="D8" s="796"/>
      <c r="E8" s="796"/>
      <c r="F8" s="796"/>
      <c r="G8" s="796"/>
      <c r="H8" s="796"/>
      <c r="I8" s="796"/>
      <c r="J8" s="796"/>
      <c r="K8" s="796"/>
      <c r="L8" s="796"/>
      <c r="M8" s="796"/>
      <c r="N8" s="796"/>
      <c r="O8" s="796"/>
      <c r="P8" s="797"/>
      <c r="Q8" s="798">
        <v>16</v>
      </c>
      <c r="R8" s="799"/>
      <c r="S8" s="799"/>
      <c r="T8" s="799"/>
      <c r="U8" s="799"/>
      <c r="V8" s="799">
        <v>14</v>
      </c>
      <c r="W8" s="799"/>
      <c r="X8" s="799"/>
      <c r="Y8" s="799"/>
      <c r="Z8" s="799"/>
      <c r="AA8" s="799">
        <v>2</v>
      </c>
      <c r="AB8" s="799"/>
      <c r="AC8" s="799"/>
      <c r="AD8" s="799"/>
      <c r="AE8" s="800"/>
      <c r="AF8" s="801">
        <v>2</v>
      </c>
      <c r="AG8" s="802"/>
      <c r="AH8" s="802"/>
      <c r="AI8" s="802"/>
      <c r="AJ8" s="803"/>
      <c r="AK8" s="804">
        <v>0</v>
      </c>
      <c r="AL8" s="805"/>
      <c r="AM8" s="805"/>
      <c r="AN8" s="805"/>
      <c r="AO8" s="805"/>
      <c r="AP8" s="805">
        <v>9</v>
      </c>
      <c r="AQ8" s="805"/>
      <c r="AR8" s="805"/>
      <c r="AS8" s="805"/>
      <c r="AT8" s="805"/>
      <c r="AU8" s="806"/>
      <c r="AV8" s="806"/>
      <c r="AW8" s="806"/>
      <c r="AX8" s="806"/>
      <c r="AY8" s="807"/>
      <c r="AZ8" s="232"/>
      <c r="BA8" s="232"/>
      <c r="BB8" s="232"/>
      <c r="BC8" s="232"/>
      <c r="BD8" s="232"/>
      <c r="BE8" s="233"/>
      <c r="BF8" s="233"/>
      <c r="BG8" s="233"/>
      <c r="BH8" s="233"/>
      <c r="BI8" s="233"/>
      <c r="BJ8" s="233"/>
      <c r="BK8" s="233"/>
      <c r="BL8" s="233"/>
      <c r="BM8" s="233"/>
      <c r="BN8" s="233"/>
      <c r="BO8" s="233"/>
      <c r="BP8" s="233"/>
      <c r="BQ8" s="242">
        <v>2</v>
      </c>
      <c r="BR8" s="243"/>
      <c r="BS8" s="808" t="s">
        <v>590</v>
      </c>
      <c r="BT8" s="809"/>
      <c r="BU8" s="809"/>
      <c r="BV8" s="809"/>
      <c r="BW8" s="809"/>
      <c r="BX8" s="809"/>
      <c r="BY8" s="809"/>
      <c r="BZ8" s="809"/>
      <c r="CA8" s="809"/>
      <c r="CB8" s="809"/>
      <c r="CC8" s="809"/>
      <c r="CD8" s="809"/>
      <c r="CE8" s="809"/>
      <c r="CF8" s="809"/>
      <c r="CG8" s="810"/>
      <c r="CH8" s="820">
        <v>7</v>
      </c>
      <c r="CI8" s="821"/>
      <c r="CJ8" s="821"/>
      <c r="CK8" s="821"/>
      <c r="CL8" s="822"/>
      <c r="CM8" s="820">
        <v>216</v>
      </c>
      <c r="CN8" s="821"/>
      <c r="CO8" s="821"/>
      <c r="CP8" s="821"/>
      <c r="CQ8" s="822"/>
      <c r="CR8" s="820">
        <v>810</v>
      </c>
      <c r="CS8" s="821"/>
      <c r="CT8" s="821"/>
      <c r="CU8" s="821"/>
      <c r="CV8" s="822"/>
      <c r="CW8" s="820">
        <v>0</v>
      </c>
      <c r="CX8" s="821"/>
      <c r="CY8" s="821"/>
      <c r="CZ8" s="821"/>
      <c r="DA8" s="822"/>
      <c r="DB8" s="820">
        <v>503</v>
      </c>
      <c r="DC8" s="821"/>
      <c r="DD8" s="821"/>
      <c r="DE8" s="821"/>
      <c r="DF8" s="822"/>
      <c r="DG8" s="820">
        <v>0</v>
      </c>
      <c r="DH8" s="821"/>
      <c r="DI8" s="821"/>
      <c r="DJ8" s="821"/>
      <c r="DK8" s="822"/>
      <c r="DL8" s="820">
        <v>0</v>
      </c>
      <c r="DM8" s="821"/>
      <c r="DN8" s="821"/>
      <c r="DO8" s="821"/>
      <c r="DP8" s="822"/>
      <c r="DQ8" s="820">
        <v>0</v>
      </c>
      <c r="DR8" s="821"/>
      <c r="DS8" s="821"/>
      <c r="DT8" s="821"/>
      <c r="DU8" s="822"/>
      <c r="DV8" s="850"/>
      <c r="DW8" s="851"/>
      <c r="DX8" s="851"/>
      <c r="DY8" s="851"/>
      <c r="DZ8" s="852"/>
      <c r="EA8" s="234"/>
    </row>
    <row r="9" spans="1:131" s="235" customFormat="1" ht="26.25" customHeight="1" x14ac:dyDescent="0.15">
      <c r="A9" s="241">
        <v>3</v>
      </c>
      <c r="B9" s="795" t="s">
        <v>380</v>
      </c>
      <c r="C9" s="796"/>
      <c r="D9" s="796"/>
      <c r="E9" s="796"/>
      <c r="F9" s="796"/>
      <c r="G9" s="796"/>
      <c r="H9" s="796"/>
      <c r="I9" s="796"/>
      <c r="J9" s="796"/>
      <c r="K9" s="796"/>
      <c r="L9" s="796"/>
      <c r="M9" s="796"/>
      <c r="N9" s="796"/>
      <c r="O9" s="796"/>
      <c r="P9" s="797"/>
      <c r="Q9" s="798">
        <v>1</v>
      </c>
      <c r="R9" s="799"/>
      <c r="S9" s="799"/>
      <c r="T9" s="799"/>
      <c r="U9" s="799"/>
      <c r="V9" s="799">
        <v>1</v>
      </c>
      <c r="W9" s="799"/>
      <c r="X9" s="799"/>
      <c r="Y9" s="799"/>
      <c r="Z9" s="799"/>
      <c r="AA9" s="799">
        <v>0</v>
      </c>
      <c r="AB9" s="799"/>
      <c r="AC9" s="799"/>
      <c r="AD9" s="799"/>
      <c r="AE9" s="800"/>
      <c r="AF9" s="801">
        <v>0</v>
      </c>
      <c r="AG9" s="802"/>
      <c r="AH9" s="802"/>
      <c r="AI9" s="802"/>
      <c r="AJ9" s="803"/>
      <c r="AK9" s="804">
        <v>0</v>
      </c>
      <c r="AL9" s="805"/>
      <c r="AM9" s="805"/>
      <c r="AN9" s="805"/>
      <c r="AO9" s="805"/>
      <c r="AP9" s="805">
        <v>0</v>
      </c>
      <c r="AQ9" s="805"/>
      <c r="AR9" s="805"/>
      <c r="AS9" s="805"/>
      <c r="AT9" s="805"/>
      <c r="AU9" s="806"/>
      <c r="AV9" s="806"/>
      <c r="AW9" s="806"/>
      <c r="AX9" s="806"/>
      <c r="AY9" s="807"/>
      <c r="AZ9" s="232"/>
      <c r="BA9" s="232"/>
      <c r="BB9" s="232"/>
      <c r="BC9" s="232"/>
      <c r="BD9" s="232"/>
      <c r="BE9" s="233"/>
      <c r="BF9" s="233"/>
      <c r="BG9" s="233"/>
      <c r="BH9" s="233"/>
      <c r="BI9" s="233"/>
      <c r="BJ9" s="233"/>
      <c r="BK9" s="233"/>
      <c r="BL9" s="233"/>
      <c r="BM9" s="233"/>
      <c r="BN9" s="233"/>
      <c r="BO9" s="233"/>
      <c r="BP9" s="233"/>
      <c r="BQ9" s="242">
        <v>3</v>
      </c>
      <c r="BR9" s="243"/>
      <c r="BS9" s="808" t="s">
        <v>592</v>
      </c>
      <c r="BT9" s="809"/>
      <c r="BU9" s="809"/>
      <c r="BV9" s="809"/>
      <c r="BW9" s="809"/>
      <c r="BX9" s="809"/>
      <c r="BY9" s="809"/>
      <c r="BZ9" s="809"/>
      <c r="CA9" s="809"/>
      <c r="CB9" s="809"/>
      <c r="CC9" s="809"/>
      <c r="CD9" s="809"/>
      <c r="CE9" s="809"/>
      <c r="CF9" s="809"/>
      <c r="CG9" s="810"/>
      <c r="CH9" s="820">
        <v>-2</v>
      </c>
      <c r="CI9" s="821"/>
      <c r="CJ9" s="821"/>
      <c r="CK9" s="821"/>
      <c r="CL9" s="822"/>
      <c r="CM9" s="820">
        <v>6</v>
      </c>
      <c r="CN9" s="821"/>
      <c r="CO9" s="821"/>
      <c r="CP9" s="821"/>
      <c r="CQ9" s="822"/>
      <c r="CR9" s="820">
        <v>5</v>
      </c>
      <c r="CS9" s="821"/>
      <c r="CT9" s="821"/>
      <c r="CU9" s="821"/>
      <c r="CV9" s="822"/>
      <c r="CW9" s="820">
        <v>0</v>
      </c>
      <c r="CX9" s="821"/>
      <c r="CY9" s="821"/>
      <c r="CZ9" s="821"/>
      <c r="DA9" s="822"/>
      <c r="DB9" s="820">
        <v>0</v>
      </c>
      <c r="DC9" s="821"/>
      <c r="DD9" s="821"/>
      <c r="DE9" s="821"/>
      <c r="DF9" s="822"/>
      <c r="DG9" s="820">
        <v>0</v>
      </c>
      <c r="DH9" s="821"/>
      <c r="DI9" s="821"/>
      <c r="DJ9" s="821"/>
      <c r="DK9" s="822"/>
      <c r="DL9" s="820">
        <v>8</v>
      </c>
      <c r="DM9" s="821"/>
      <c r="DN9" s="821"/>
      <c r="DO9" s="821"/>
      <c r="DP9" s="822"/>
      <c r="DQ9" s="820">
        <v>4</v>
      </c>
      <c r="DR9" s="821"/>
      <c r="DS9" s="821"/>
      <c r="DT9" s="821"/>
      <c r="DU9" s="822"/>
      <c r="DV9" s="850"/>
      <c r="DW9" s="851"/>
      <c r="DX9" s="851"/>
      <c r="DY9" s="851"/>
      <c r="DZ9" s="852"/>
      <c r="EA9" s="234"/>
    </row>
    <row r="10" spans="1:131" s="235" customFormat="1" ht="26.25" customHeight="1" x14ac:dyDescent="0.15">
      <c r="A10" s="241">
        <v>4</v>
      </c>
      <c r="B10" s="795" t="s">
        <v>381</v>
      </c>
      <c r="C10" s="796"/>
      <c r="D10" s="796"/>
      <c r="E10" s="796"/>
      <c r="F10" s="796"/>
      <c r="G10" s="796"/>
      <c r="H10" s="796"/>
      <c r="I10" s="796"/>
      <c r="J10" s="796"/>
      <c r="K10" s="796"/>
      <c r="L10" s="796"/>
      <c r="M10" s="796"/>
      <c r="N10" s="796"/>
      <c r="O10" s="796"/>
      <c r="P10" s="797"/>
      <c r="Q10" s="798">
        <v>20</v>
      </c>
      <c r="R10" s="799"/>
      <c r="S10" s="799"/>
      <c r="T10" s="799"/>
      <c r="U10" s="799"/>
      <c r="V10" s="799">
        <v>7</v>
      </c>
      <c r="W10" s="799"/>
      <c r="X10" s="799"/>
      <c r="Y10" s="799"/>
      <c r="Z10" s="799"/>
      <c r="AA10" s="799">
        <v>13</v>
      </c>
      <c r="AB10" s="799"/>
      <c r="AC10" s="799"/>
      <c r="AD10" s="799"/>
      <c r="AE10" s="800"/>
      <c r="AF10" s="801">
        <v>13</v>
      </c>
      <c r="AG10" s="802"/>
      <c r="AH10" s="802"/>
      <c r="AI10" s="802"/>
      <c r="AJ10" s="803"/>
      <c r="AK10" s="804">
        <v>0</v>
      </c>
      <c r="AL10" s="805"/>
      <c r="AM10" s="805"/>
      <c r="AN10" s="805"/>
      <c r="AO10" s="805"/>
      <c r="AP10" s="805">
        <v>0</v>
      </c>
      <c r="AQ10" s="805"/>
      <c r="AR10" s="805"/>
      <c r="AS10" s="805"/>
      <c r="AT10" s="805"/>
      <c r="AU10" s="806"/>
      <c r="AV10" s="806"/>
      <c r="AW10" s="806"/>
      <c r="AX10" s="806"/>
      <c r="AY10" s="807"/>
      <c r="AZ10" s="232"/>
      <c r="BA10" s="232"/>
      <c r="BB10" s="232"/>
      <c r="BC10" s="232"/>
      <c r="BD10" s="232"/>
      <c r="BE10" s="233"/>
      <c r="BF10" s="233"/>
      <c r="BG10" s="233"/>
      <c r="BH10" s="233"/>
      <c r="BI10" s="233"/>
      <c r="BJ10" s="233"/>
      <c r="BK10" s="233"/>
      <c r="BL10" s="233"/>
      <c r="BM10" s="233"/>
      <c r="BN10" s="233"/>
      <c r="BO10" s="233"/>
      <c r="BP10" s="233"/>
      <c r="BQ10" s="242">
        <v>4</v>
      </c>
      <c r="BR10" s="243"/>
      <c r="BS10" s="808" t="s">
        <v>593</v>
      </c>
      <c r="BT10" s="809"/>
      <c r="BU10" s="809"/>
      <c r="BV10" s="809"/>
      <c r="BW10" s="809"/>
      <c r="BX10" s="809"/>
      <c r="BY10" s="809"/>
      <c r="BZ10" s="809"/>
      <c r="CA10" s="809"/>
      <c r="CB10" s="809"/>
      <c r="CC10" s="809"/>
      <c r="CD10" s="809"/>
      <c r="CE10" s="809"/>
      <c r="CF10" s="809"/>
      <c r="CG10" s="810"/>
      <c r="CH10" s="820">
        <v>0</v>
      </c>
      <c r="CI10" s="821"/>
      <c r="CJ10" s="821"/>
      <c r="CK10" s="821"/>
      <c r="CL10" s="822"/>
      <c r="CM10" s="820">
        <v>22</v>
      </c>
      <c r="CN10" s="821"/>
      <c r="CO10" s="821"/>
      <c r="CP10" s="821"/>
      <c r="CQ10" s="822"/>
      <c r="CR10" s="820">
        <v>8</v>
      </c>
      <c r="CS10" s="821"/>
      <c r="CT10" s="821"/>
      <c r="CU10" s="821"/>
      <c r="CV10" s="822"/>
      <c r="CW10" s="820">
        <v>0</v>
      </c>
      <c r="CX10" s="821"/>
      <c r="CY10" s="821"/>
      <c r="CZ10" s="821"/>
      <c r="DA10" s="822"/>
      <c r="DB10" s="820">
        <v>0</v>
      </c>
      <c r="DC10" s="821"/>
      <c r="DD10" s="821"/>
      <c r="DE10" s="821"/>
      <c r="DF10" s="822"/>
      <c r="DG10" s="820">
        <v>0</v>
      </c>
      <c r="DH10" s="821"/>
      <c r="DI10" s="821"/>
      <c r="DJ10" s="821"/>
      <c r="DK10" s="822"/>
      <c r="DL10" s="820">
        <v>0</v>
      </c>
      <c r="DM10" s="821"/>
      <c r="DN10" s="821"/>
      <c r="DO10" s="821"/>
      <c r="DP10" s="822"/>
      <c r="DQ10" s="820">
        <v>0</v>
      </c>
      <c r="DR10" s="821"/>
      <c r="DS10" s="821"/>
      <c r="DT10" s="821"/>
      <c r="DU10" s="822"/>
      <c r="DV10" s="850"/>
      <c r="DW10" s="851"/>
      <c r="DX10" s="851"/>
      <c r="DY10" s="851"/>
      <c r="DZ10" s="852"/>
      <c r="EA10" s="234"/>
    </row>
    <row r="11" spans="1:131" s="235" customFormat="1" ht="26.25" customHeight="1" x14ac:dyDescent="0.15">
      <c r="A11" s="241">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32"/>
      <c r="BA11" s="232"/>
      <c r="BB11" s="232"/>
      <c r="BC11" s="232"/>
      <c r="BD11" s="232"/>
      <c r="BE11" s="233"/>
      <c r="BF11" s="233"/>
      <c r="BG11" s="233"/>
      <c r="BH11" s="233"/>
      <c r="BI11" s="233"/>
      <c r="BJ11" s="233"/>
      <c r="BK11" s="233"/>
      <c r="BL11" s="233"/>
      <c r="BM11" s="233"/>
      <c r="BN11" s="233"/>
      <c r="BO11" s="233"/>
      <c r="BP11" s="233"/>
      <c r="BQ11" s="242">
        <v>5</v>
      </c>
      <c r="BR11" s="243"/>
      <c r="BS11" s="808" t="s">
        <v>594</v>
      </c>
      <c r="BT11" s="809"/>
      <c r="BU11" s="809"/>
      <c r="BV11" s="809"/>
      <c r="BW11" s="809"/>
      <c r="BX11" s="809"/>
      <c r="BY11" s="809"/>
      <c r="BZ11" s="809"/>
      <c r="CA11" s="809"/>
      <c r="CB11" s="809"/>
      <c r="CC11" s="809"/>
      <c r="CD11" s="809"/>
      <c r="CE11" s="809"/>
      <c r="CF11" s="809"/>
      <c r="CG11" s="810"/>
      <c r="CH11" s="820">
        <v>4</v>
      </c>
      <c r="CI11" s="821"/>
      <c r="CJ11" s="821"/>
      <c r="CK11" s="821"/>
      <c r="CL11" s="822"/>
      <c r="CM11" s="820">
        <v>15</v>
      </c>
      <c r="CN11" s="821"/>
      <c r="CO11" s="821"/>
      <c r="CP11" s="821"/>
      <c r="CQ11" s="822"/>
      <c r="CR11" s="820">
        <v>25</v>
      </c>
      <c r="CS11" s="821"/>
      <c r="CT11" s="821"/>
      <c r="CU11" s="821"/>
      <c r="CV11" s="822"/>
      <c r="CW11" s="820">
        <v>0</v>
      </c>
      <c r="CX11" s="821"/>
      <c r="CY11" s="821"/>
      <c r="CZ11" s="821"/>
      <c r="DA11" s="822"/>
      <c r="DB11" s="820">
        <v>0</v>
      </c>
      <c r="DC11" s="821"/>
      <c r="DD11" s="821"/>
      <c r="DE11" s="821"/>
      <c r="DF11" s="822"/>
      <c r="DG11" s="820">
        <v>0</v>
      </c>
      <c r="DH11" s="821"/>
      <c r="DI11" s="821"/>
      <c r="DJ11" s="821"/>
      <c r="DK11" s="822"/>
      <c r="DL11" s="820">
        <v>0</v>
      </c>
      <c r="DM11" s="821"/>
      <c r="DN11" s="821"/>
      <c r="DO11" s="821"/>
      <c r="DP11" s="822"/>
      <c r="DQ11" s="820">
        <v>0</v>
      </c>
      <c r="DR11" s="821"/>
      <c r="DS11" s="821"/>
      <c r="DT11" s="821"/>
      <c r="DU11" s="822"/>
      <c r="DV11" s="850"/>
      <c r="DW11" s="851"/>
      <c r="DX11" s="851"/>
      <c r="DY11" s="851"/>
      <c r="DZ11" s="852"/>
      <c r="EA11" s="234"/>
    </row>
    <row r="12" spans="1:131" s="235" customFormat="1" ht="26.25" customHeight="1" x14ac:dyDescent="0.15">
      <c r="A12" s="241">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32"/>
      <c r="BA12" s="232"/>
      <c r="BB12" s="232"/>
      <c r="BC12" s="232"/>
      <c r="BD12" s="232"/>
      <c r="BE12" s="233"/>
      <c r="BF12" s="233"/>
      <c r="BG12" s="233"/>
      <c r="BH12" s="233"/>
      <c r="BI12" s="233"/>
      <c r="BJ12" s="233"/>
      <c r="BK12" s="233"/>
      <c r="BL12" s="233"/>
      <c r="BM12" s="233"/>
      <c r="BN12" s="233"/>
      <c r="BO12" s="233"/>
      <c r="BP12" s="233"/>
      <c r="BQ12" s="242">
        <v>6</v>
      </c>
      <c r="BR12" s="243"/>
      <c r="BS12" s="808" t="s">
        <v>595</v>
      </c>
      <c r="BT12" s="809"/>
      <c r="BU12" s="809"/>
      <c r="BV12" s="809"/>
      <c r="BW12" s="809"/>
      <c r="BX12" s="809"/>
      <c r="BY12" s="809"/>
      <c r="BZ12" s="809"/>
      <c r="CA12" s="809"/>
      <c r="CB12" s="809"/>
      <c r="CC12" s="809"/>
      <c r="CD12" s="809"/>
      <c r="CE12" s="809"/>
      <c r="CF12" s="809"/>
      <c r="CG12" s="810"/>
      <c r="CH12" s="820">
        <v>0</v>
      </c>
      <c r="CI12" s="821"/>
      <c r="CJ12" s="821"/>
      <c r="CK12" s="821"/>
      <c r="CL12" s="822"/>
      <c r="CM12" s="820">
        <v>0</v>
      </c>
      <c r="CN12" s="821"/>
      <c r="CO12" s="821"/>
      <c r="CP12" s="821"/>
      <c r="CQ12" s="822"/>
      <c r="CR12" s="820">
        <v>47</v>
      </c>
      <c r="CS12" s="821"/>
      <c r="CT12" s="821"/>
      <c r="CU12" s="821"/>
      <c r="CV12" s="822"/>
      <c r="CW12" s="820">
        <v>0</v>
      </c>
      <c r="CX12" s="821"/>
      <c r="CY12" s="821"/>
      <c r="CZ12" s="821"/>
      <c r="DA12" s="822"/>
      <c r="DB12" s="820">
        <v>0</v>
      </c>
      <c r="DC12" s="821"/>
      <c r="DD12" s="821"/>
      <c r="DE12" s="821"/>
      <c r="DF12" s="822"/>
      <c r="DG12" s="820">
        <v>0</v>
      </c>
      <c r="DH12" s="821"/>
      <c r="DI12" s="821"/>
      <c r="DJ12" s="821"/>
      <c r="DK12" s="822"/>
      <c r="DL12" s="820">
        <v>0</v>
      </c>
      <c r="DM12" s="821"/>
      <c r="DN12" s="821"/>
      <c r="DO12" s="821"/>
      <c r="DP12" s="822"/>
      <c r="DQ12" s="820">
        <v>0</v>
      </c>
      <c r="DR12" s="821"/>
      <c r="DS12" s="821"/>
      <c r="DT12" s="821"/>
      <c r="DU12" s="822"/>
      <c r="DV12" s="850"/>
      <c r="DW12" s="851"/>
      <c r="DX12" s="851"/>
      <c r="DY12" s="851"/>
      <c r="DZ12" s="852"/>
      <c r="EA12" s="234"/>
    </row>
    <row r="13" spans="1:131" s="235" customFormat="1" ht="26.25" customHeight="1" x14ac:dyDescent="0.15">
      <c r="A13" s="241">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32"/>
      <c r="BA13" s="232"/>
      <c r="BB13" s="232"/>
      <c r="BC13" s="232"/>
      <c r="BD13" s="232"/>
      <c r="BE13" s="233"/>
      <c r="BF13" s="233"/>
      <c r="BG13" s="233"/>
      <c r="BH13" s="233"/>
      <c r="BI13" s="233"/>
      <c r="BJ13" s="233"/>
      <c r="BK13" s="233"/>
      <c r="BL13" s="233"/>
      <c r="BM13" s="233"/>
      <c r="BN13" s="233"/>
      <c r="BO13" s="233"/>
      <c r="BP13" s="233"/>
      <c r="BQ13" s="242">
        <v>7</v>
      </c>
      <c r="BR13" s="243"/>
      <c r="BS13" s="808"/>
      <c r="BT13" s="809"/>
      <c r="BU13" s="809"/>
      <c r="BV13" s="809"/>
      <c r="BW13" s="809"/>
      <c r="BX13" s="809"/>
      <c r="BY13" s="809"/>
      <c r="BZ13" s="809"/>
      <c r="CA13" s="809"/>
      <c r="CB13" s="809"/>
      <c r="CC13" s="809"/>
      <c r="CD13" s="809"/>
      <c r="CE13" s="809"/>
      <c r="CF13" s="809"/>
      <c r="CG13" s="810"/>
      <c r="CH13" s="820"/>
      <c r="CI13" s="821"/>
      <c r="CJ13" s="821"/>
      <c r="CK13" s="821"/>
      <c r="CL13" s="822"/>
      <c r="CM13" s="820"/>
      <c r="CN13" s="821"/>
      <c r="CO13" s="821"/>
      <c r="CP13" s="821"/>
      <c r="CQ13" s="822"/>
      <c r="CR13" s="820"/>
      <c r="CS13" s="821"/>
      <c r="CT13" s="821"/>
      <c r="CU13" s="821"/>
      <c r="CV13" s="822"/>
      <c r="CW13" s="820"/>
      <c r="CX13" s="821"/>
      <c r="CY13" s="821"/>
      <c r="CZ13" s="821"/>
      <c r="DA13" s="822"/>
      <c r="DB13" s="820"/>
      <c r="DC13" s="821"/>
      <c r="DD13" s="821"/>
      <c r="DE13" s="821"/>
      <c r="DF13" s="822"/>
      <c r="DG13" s="820"/>
      <c r="DH13" s="821"/>
      <c r="DI13" s="821"/>
      <c r="DJ13" s="821"/>
      <c r="DK13" s="822"/>
      <c r="DL13" s="820"/>
      <c r="DM13" s="821"/>
      <c r="DN13" s="821"/>
      <c r="DO13" s="821"/>
      <c r="DP13" s="822"/>
      <c r="DQ13" s="820"/>
      <c r="DR13" s="821"/>
      <c r="DS13" s="821"/>
      <c r="DT13" s="821"/>
      <c r="DU13" s="822"/>
      <c r="DV13" s="850"/>
      <c r="DW13" s="851"/>
      <c r="DX13" s="851"/>
      <c r="DY13" s="851"/>
      <c r="DZ13" s="852"/>
      <c r="EA13" s="234"/>
    </row>
    <row r="14" spans="1:131" s="235" customFormat="1" ht="26.25" customHeight="1" x14ac:dyDescent="0.15">
      <c r="A14" s="241">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32"/>
      <c r="BA14" s="232"/>
      <c r="BB14" s="232"/>
      <c r="BC14" s="232"/>
      <c r="BD14" s="232"/>
      <c r="BE14" s="233"/>
      <c r="BF14" s="233"/>
      <c r="BG14" s="233"/>
      <c r="BH14" s="233"/>
      <c r="BI14" s="233"/>
      <c r="BJ14" s="233"/>
      <c r="BK14" s="233"/>
      <c r="BL14" s="233"/>
      <c r="BM14" s="233"/>
      <c r="BN14" s="233"/>
      <c r="BO14" s="233"/>
      <c r="BP14" s="233"/>
      <c r="BQ14" s="242">
        <v>8</v>
      </c>
      <c r="BR14" s="243"/>
      <c r="BS14" s="808"/>
      <c r="BT14" s="809"/>
      <c r="BU14" s="809"/>
      <c r="BV14" s="809"/>
      <c r="BW14" s="809"/>
      <c r="BX14" s="809"/>
      <c r="BY14" s="809"/>
      <c r="BZ14" s="809"/>
      <c r="CA14" s="809"/>
      <c r="CB14" s="809"/>
      <c r="CC14" s="809"/>
      <c r="CD14" s="809"/>
      <c r="CE14" s="809"/>
      <c r="CF14" s="809"/>
      <c r="CG14" s="810"/>
      <c r="CH14" s="820"/>
      <c r="CI14" s="821"/>
      <c r="CJ14" s="821"/>
      <c r="CK14" s="821"/>
      <c r="CL14" s="822"/>
      <c r="CM14" s="820"/>
      <c r="CN14" s="821"/>
      <c r="CO14" s="821"/>
      <c r="CP14" s="821"/>
      <c r="CQ14" s="822"/>
      <c r="CR14" s="820"/>
      <c r="CS14" s="821"/>
      <c r="CT14" s="821"/>
      <c r="CU14" s="821"/>
      <c r="CV14" s="822"/>
      <c r="CW14" s="820"/>
      <c r="CX14" s="821"/>
      <c r="CY14" s="821"/>
      <c r="CZ14" s="821"/>
      <c r="DA14" s="822"/>
      <c r="DB14" s="820"/>
      <c r="DC14" s="821"/>
      <c r="DD14" s="821"/>
      <c r="DE14" s="821"/>
      <c r="DF14" s="822"/>
      <c r="DG14" s="820"/>
      <c r="DH14" s="821"/>
      <c r="DI14" s="821"/>
      <c r="DJ14" s="821"/>
      <c r="DK14" s="822"/>
      <c r="DL14" s="820"/>
      <c r="DM14" s="821"/>
      <c r="DN14" s="821"/>
      <c r="DO14" s="821"/>
      <c r="DP14" s="822"/>
      <c r="DQ14" s="820"/>
      <c r="DR14" s="821"/>
      <c r="DS14" s="821"/>
      <c r="DT14" s="821"/>
      <c r="DU14" s="822"/>
      <c r="DV14" s="850"/>
      <c r="DW14" s="851"/>
      <c r="DX14" s="851"/>
      <c r="DY14" s="851"/>
      <c r="DZ14" s="852"/>
      <c r="EA14" s="234"/>
    </row>
    <row r="15" spans="1:131" s="235" customFormat="1" ht="26.25" customHeight="1" x14ac:dyDescent="0.15">
      <c r="A15" s="241">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32"/>
      <c r="BA15" s="232"/>
      <c r="BB15" s="232"/>
      <c r="BC15" s="232"/>
      <c r="BD15" s="232"/>
      <c r="BE15" s="233"/>
      <c r="BF15" s="233"/>
      <c r="BG15" s="233"/>
      <c r="BH15" s="233"/>
      <c r="BI15" s="233"/>
      <c r="BJ15" s="233"/>
      <c r="BK15" s="233"/>
      <c r="BL15" s="233"/>
      <c r="BM15" s="233"/>
      <c r="BN15" s="233"/>
      <c r="BO15" s="233"/>
      <c r="BP15" s="233"/>
      <c r="BQ15" s="242">
        <v>9</v>
      </c>
      <c r="BR15" s="243"/>
      <c r="BS15" s="808"/>
      <c r="BT15" s="809"/>
      <c r="BU15" s="809"/>
      <c r="BV15" s="809"/>
      <c r="BW15" s="809"/>
      <c r="BX15" s="809"/>
      <c r="BY15" s="809"/>
      <c r="BZ15" s="809"/>
      <c r="CA15" s="809"/>
      <c r="CB15" s="809"/>
      <c r="CC15" s="809"/>
      <c r="CD15" s="809"/>
      <c r="CE15" s="809"/>
      <c r="CF15" s="809"/>
      <c r="CG15" s="810"/>
      <c r="CH15" s="820"/>
      <c r="CI15" s="821"/>
      <c r="CJ15" s="821"/>
      <c r="CK15" s="821"/>
      <c r="CL15" s="822"/>
      <c r="CM15" s="820"/>
      <c r="CN15" s="821"/>
      <c r="CO15" s="821"/>
      <c r="CP15" s="821"/>
      <c r="CQ15" s="822"/>
      <c r="CR15" s="820"/>
      <c r="CS15" s="821"/>
      <c r="CT15" s="821"/>
      <c r="CU15" s="821"/>
      <c r="CV15" s="822"/>
      <c r="CW15" s="820"/>
      <c r="CX15" s="821"/>
      <c r="CY15" s="821"/>
      <c r="CZ15" s="821"/>
      <c r="DA15" s="822"/>
      <c r="DB15" s="820"/>
      <c r="DC15" s="821"/>
      <c r="DD15" s="821"/>
      <c r="DE15" s="821"/>
      <c r="DF15" s="822"/>
      <c r="DG15" s="820"/>
      <c r="DH15" s="821"/>
      <c r="DI15" s="821"/>
      <c r="DJ15" s="821"/>
      <c r="DK15" s="822"/>
      <c r="DL15" s="820"/>
      <c r="DM15" s="821"/>
      <c r="DN15" s="821"/>
      <c r="DO15" s="821"/>
      <c r="DP15" s="822"/>
      <c r="DQ15" s="820"/>
      <c r="DR15" s="821"/>
      <c r="DS15" s="821"/>
      <c r="DT15" s="821"/>
      <c r="DU15" s="822"/>
      <c r="DV15" s="850"/>
      <c r="DW15" s="851"/>
      <c r="DX15" s="851"/>
      <c r="DY15" s="851"/>
      <c r="DZ15" s="852"/>
      <c r="EA15" s="234"/>
    </row>
    <row r="16" spans="1:131" s="235" customFormat="1" ht="26.25" customHeight="1" x14ac:dyDescent="0.15">
      <c r="A16" s="241">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32"/>
      <c r="BA16" s="232"/>
      <c r="BB16" s="232"/>
      <c r="BC16" s="232"/>
      <c r="BD16" s="232"/>
      <c r="BE16" s="233"/>
      <c r="BF16" s="233"/>
      <c r="BG16" s="233"/>
      <c r="BH16" s="233"/>
      <c r="BI16" s="233"/>
      <c r="BJ16" s="233"/>
      <c r="BK16" s="233"/>
      <c r="BL16" s="233"/>
      <c r="BM16" s="233"/>
      <c r="BN16" s="233"/>
      <c r="BO16" s="233"/>
      <c r="BP16" s="233"/>
      <c r="BQ16" s="242">
        <v>10</v>
      </c>
      <c r="BR16" s="243"/>
      <c r="BS16" s="808"/>
      <c r="BT16" s="809"/>
      <c r="BU16" s="809"/>
      <c r="BV16" s="809"/>
      <c r="BW16" s="809"/>
      <c r="BX16" s="809"/>
      <c r="BY16" s="809"/>
      <c r="BZ16" s="809"/>
      <c r="CA16" s="809"/>
      <c r="CB16" s="809"/>
      <c r="CC16" s="809"/>
      <c r="CD16" s="809"/>
      <c r="CE16" s="809"/>
      <c r="CF16" s="809"/>
      <c r="CG16" s="810"/>
      <c r="CH16" s="820"/>
      <c r="CI16" s="821"/>
      <c r="CJ16" s="821"/>
      <c r="CK16" s="821"/>
      <c r="CL16" s="822"/>
      <c r="CM16" s="820"/>
      <c r="CN16" s="821"/>
      <c r="CO16" s="821"/>
      <c r="CP16" s="821"/>
      <c r="CQ16" s="822"/>
      <c r="CR16" s="820"/>
      <c r="CS16" s="821"/>
      <c r="CT16" s="821"/>
      <c r="CU16" s="821"/>
      <c r="CV16" s="822"/>
      <c r="CW16" s="820"/>
      <c r="CX16" s="821"/>
      <c r="CY16" s="821"/>
      <c r="CZ16" s="821"/>
      <c r="DA16" s="822"/>
      <c r="DB16" s="820"/>
      <c r="DC16" s="821"/>
      <c r="DD16" s="821"/>
      <c r="DE16" s="821"/>
      <c r="DF16" s="822"/>
      <c r="DG16" s="820"/>
      <c r="DH16" s="821"/>
      <c r="DI16" s="821"/>
      <c r="DJ16" s="821"/>
      <c r="DK16" s="822"/>
      <c r="DL16" s="820"/>
      <c r="DM16" s="821"/>
      <c r="DN16" s="821"/>
      <c r="DO16" s="821"/>
      <c r="DP16" s="822"/>
      <c r="DQ16" s="820"/>
      <c r="DR16" s="821"/>
      <c r="DS16" s="821"/>
      <c r="DT16" s="821"/>
      <c r="DU16" s="822"/>
      <c r="DV16" s="850"/>
      <c r="DW16" s="851"/>
      <c r="DX16" s="851"/>
      <c r="DY16" s="851"/>
      <c r="DZ16" s="852"/>
      <c r="EA16" s="234"/>
    </row>
    <row r="17" spans="1:131" s="235" customFormat="1" ht="26.25" customHeight="1" x14ac:dyDescent="0.15">
      <c r="A17" s="241">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32"/>
      <c r="BA17" s="232"/>
      <c r="BB17" s="232"/>
      <c r="BC17" s="232"/>
      <c r="BD17" s="232"/>
      <c r="BE17" s="233"/>
      <c r="BF17" s="233"/>
      <c r="BG17" s="233"/>
      <c r="BH17" s="233"/>
      <c r="BI17" s="233"/>
      <c r="BJ17" s="233"/>
      <c r="BK17" s="233"/>
      <c r="BL17" s="233"/>
      <c r="BM17" s="233"/>
      <c r="BN17" s="233"/>
      <c r="BO17" s="233"/>
      <c r="BP17" s="233"/>
      <c r="BQ17" s="242">
        <v>11</v>
      </c>
      <c r="BR17" s="243"/>
      <c r="BS17" s="808"/>
      <c r="BT17" s="809"/>
      <c r="BU17" s="809"/>
      <c r="BV17" s="809"/>
      <c r="BW17" s="809"/>
      <c r="BX17" s="809"/>
      <c r="BY17" s="809"/>
      <c r="BZ17" s="809"/>
      <c r="CA17" s="809"/>
      <c r="CB17" s="809"/>
      <c r="CC17" s="809"/>
      <c r="CD17" s="809"/>
      <c r="CE17" s="809"/>
      <c r="CF17" s="809"/>
      <c r="CG17" s="810"/>
      <c r="CH17" s="820"/>
      <c r="CI17" s="821"/>
      <c r="CJ17" s="821"/>
      <c r="CK17" s="821"/>
      <c r="CL17" s="822"/>
      <c r="CM17" s="820"/>
      <c r="CN17" s="821"/>
      <c r="CO17" s="821"/>
      <c r="CP17" s="821"/>
      <c r="CQ17" s="822"/>
      <c r="CR17" s="820"/>
      <c r="CS17" s="821"/>
      <c r="CT17" s="821"/>
      <c r="CU17" s="821"/>
      <c r="CV17" s="822"/>
      <c r="CW17" s="820"/>
      <c r="CX17" s="821"/>
      <c r="CY17" s="821"/>
      <c r="CZ17" s="821"/>
      <c r="DA17" s="822"/>
      <c r="DB17" s="820"/>
      <c r="DC17" s="821"/>
      <c r="DD17" s="821"/>
      <c r="DE17" s="821"/>
      <c r="DF17" s="822"/>
      <c r="DG17" s="820"/>
      <c r="DH17" s="821"/>
      <c r="DI17" s="821"/>
      <c r="DJ17" s="821"/>
      <c r="DK17" s="822"/>
      <c r="DL17" s="820"/>
      <c r="DM17" s="821"/>
      <c r="DN17" s="821"/>
      <c r="DO17" s="821"/>
      <c r="DP17" s="822"/>
      <c r="DQ17" s="820"/>
      <c r="DR17" s="821"/>
      <c r="DS17" s="821"/>
      <c r="DT17" s="821"/>
      <c r="DU17" s="822"/>
      <c r="DV17" s="850"/>
      <c r="DW17" s="851"/>
      <c r="DX17" s="851"/>
      <c r="DY17" s="851"/>
      <c r="DZ17" s="852"/>
      <c r="EA17" s="234"/>
    </row>
    <row r="18" spans="1:131" s="235" customFormat="1" ht="26.25" customHeight="1" x14ac:dyDescent="0.15">
      <c r="A18" s="241">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32"/>
      <c r="BA18" s="232"/>
      <c r="BB18" s="232"/>
      <c r="BC18" s="232"/>
      <c r="BD18" s="232"/>
      <c r="BE18" s="233"/>
      <c r="BF18" s="233"/>
      <c r="BG18" s="233"/>
      <c r="BH18" s="233"/>
      <c r="BI18" s="233"/>
      <c r="BJ18" s="233"/>
      <c r="BK18" s="233"/>
      <c r="BL18" s="233"/>
      <c r="BM18" s="233"/>
      <c r="BN18" s="233"/>
      <c r="BO18" s="233"/>
      <c r="BP18" s="233"/>
      <c r="BQ18" s="242">
        <v>12</v>
      </c>
      <c r="BR18" s="243"/>
      <c r="BS18" s="808"/>
      <c r="BT18" s="809"/>
      <c r="BU18" s="809"/>
      <c r="BV18" s="809"/>
      <c r="BW18" s="809"/>
      <c r="BX18" s="809"/>
      <c r="BY18" s="809"/>
      <c r="BZ18" s="809"/>
      <c r="CA18" s="809"/>
      <c r="CB18" s="809"/>
      <c r="CC18" s="809"/>
      <c r="CD18" s="809"/>
      <c r="CE18" s="809"/>
      <c r="CF18" s="809"/>
      <c r="CG18" s="810"/>
      <c r="CH18" s="820"/>
      <c r="CI18" s="821"/>
      <c r="CJ18" s="821"/>
      <c r="CK18" s="821"/>
      <c r="CL18" s="822"/>
      <c r="CM18" s="820"/>
      <c r="CN18" s="821"/>
      <c r="CO18" s="821"/>
      <c r="CP18" s="821"/>
      <c r="CQ18" s="822"/>
      <c r="CR18" s="820"/>
      <c r="CS18" s="821"/>
      <c r="CT18" s="821"/>
      <c r="CU18" s="821"/>
      <c r="CV18" s="822"/>
      <c r="CW18" s="820"/>
      <c r="CX18" s="821"/>
      <c r="CY18" s="821"/>
      <c r="CZ18" s="821"/>
      <c r="DA18" s="822"/>
      <c r="DB18" s="820"/>
      <c r="DC18" s="821"/>
      <c r="DD18" s="821"/>
      <c r="DE18" s="821"/>
      <c r="DF18" s="822"/>
      <c r="DG18" s="820"/>
      <c r="DH18" s="821"/>
      <c r="DI18" s="821"/>
      <c r="DJ18" s="821"/>
      <c r="DK18" s="822"/>
      <c r="DL18" s="820"/>
      <c r="DM18" s="821"/>
      <c r="DN18" s="821"/>
      <c r="DO18" s="821"/>
      <c r="DP18" s="822"/>
      <c r="DQ18" s="820"/>
      <c r="DR18" s="821"/>
      <c r="DS18" s="821"/>
      <c r="DT18" s="821"/>
      <c r="DU18" s="822"/>
      <c r="DV18" s="850"/>
      <c r="DW18" s="851"/>
      <c r="DX18" s="851"/>
      <c r="DY18" s="851"/>
      <c r="DZ18" s="852"/>
      <c r="EA18" s="234"/>
    </row>
    <row r="19" spans="1:131" s="235" customFormat="1" ht="26.25" customHeight="1" x14ac:dyDescent="0.15">
      <c r="A19" s="241">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32"/>
      <c r="BA19" s="232"/>
      <c r="BB19" s="232"/>
      <c r="BC19" s="232"/>
      <c r="BD19" s="232"/>
      <c r="BE19" s="233"/>
      <c r="BF19" s="233"/>
      <c r="BG19" s="233"/>
      <c r="BH19" s="233"/>
      <c r="BI19" s="233"/>
      <c r="BJ19" s="233"/>
      <c r="BK19" s="233"/>
      <c r="BL19" s="233"/>
      <c r="BM19" s="233"/>
      <c r="BN19" s="233"/>
      <c r="BO19" s="233"/>
      <c r="BP19" s="233"/>
      <c r="BQ19" s="242">
        <v>13</v>
      </c>
      <c r="BR19" s="243"/>
      <c r="BS19" s="808"/>
      <c r="BT19" s="809"/>
      <c r="BU19" s="809"/>
      <c r="BV19" s="809"/>
      <c r="BW19" s="809"/>
      <c r="BX19" s="809"/>
      <c r="BY19" s="809"/>
      <c r="BZ19" s="809"/>
      <c r="CA19" s="809"/>
      <c r="CB19" s="809"/>
      <c r="CC19" s="809"/>
      <c r="CD19" s="809"/>
      <c r="CE19" s="809"/>
      <c r="CF19" s="809"/>
      <c r="CG19" s="810"/>
      <c r="CH19" s="820"/>
      <c r="CI19" s="821"/>
      <c r="CJ19" s="821"/>
      <c r="CK19" s="821"/>
      <c r="CL19" s="822"/>
      <c r="CM19" s="820"/>
      <c r="CN19" s="821"/>
      <c r="CO19" s="821"/>
      <c r="CP19" s="821"/>
      <c r="CQ19" s="822"/>
      <c r="CR19" s="820"/>
      <c r="CS19" s="821"/>
      <c r="CT19" s="821"/>
      <c r="CU19" s="821"/>
      <c r="CV19" s="822"/>
      <c r="CW19" s="820"/>
      <c r="CX19" s="821"/>
      <c r="CY19" s="821"/>
      <c r="CZ19" s="821"/>
      <c r="DA19" s="822"/>
      <c r="DB19" s="820"/>
      <c r="DC19" s="821"/>
      <c r="DD19" s="821"/>
      <c r="DE19" s="821"/>
      <c r="DF19" s="822"/>
      <c r="DG19" s="820"/>
      <c r="DH19" s="821"/>
      <c r="DI19" s="821"/>
      <c r="DJ19" s="821"/>
      <c r="DK19" s="822"/>
      <c r="DL19" s="820"/>
      <c r="DM19" s="821"/>
      <c r="DN19" s="821"/>
      <c r="DO19" s="821"/>
      <c r="DP19" s="822"/>
      <c r="DQ19" s="820"/>
      <c r="DR19" s="821"/>
      <c r="DS19" s="821"/>
      <c r="DT19" s="821"/>
      <c r="DU19" s="822"/>
      <c r="DV19" s="850"/>
      <c r="DW19" s="851"/>
      <c r="DX19" s="851"/>
      <c r="DY19" s="851"/>
      <c r="DZ19" s="852"/>
      <c r="EA19" s="234"/>
    </row>
    <row r="20" spans="1:131" s="235" customFormat="1" ht="26.25" customHeight="1" x14ac:dyDescent="0.15">
      <c r="A20" s="241">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32"/>
      <c r="BA20" s="232"/>
      <c r="BB20" s="232"/>
      <c r="BC20" s="232"/>
      <c r="BD20" s="232"/>
      <c r="BE20" s="233"/>
      <c r="BF20" s="233"/>
      <c r="BG20" s="233"/>
      <c r="BH20" s="233"/>
      <c r="BI20" s="233"/>
      <c r="BJ20" s="233"/>
      <c r="BK20" s="233"/>
      <c r="BL20" s="233"/>
      <c r="BM20" s="233"/>
      <c r="BN20" s="233"/>
      <c r="BO20" s="233"/>
      <c r="BP20" s="233"/>
      <c r="BQ20" s="242">
        <v>14</v>
      </c>
      <c r="BR20" s="243"/>
      <c r="BS20" s="808"/>
      <c r="BT20" s="809"/>
      <c r="BU20" s="809"/>
      <c r="BV20" s="809"/>
      <c r="BW20" s="809"/>
      <c r="BX20" s="809"/>
      <c r="BY20" s="809"/>
      <c r="BZ20" s="809"/>
      <c r="CA20" s="809"/>
      <c r="CB20" s="809"/>
      <c r="CC20" s="809"/>
      <c r="CD20" s="809"/>
      <c r="CE20" s="809"/>
      <c r="CF20" s="809"/>
      <c r="CG20" s="810"/>
      <c r="CH20" s="820"/>
      <c r="CI20" s="821"/>
      <c r="CJ20" s="821"/>
      <c r="CK20" s="821"/>
      <c r="CL20" s="822"/>
      <c r="CM20" s="820"/>
      <c r="CN20" s="821"/>
      <c r="CO20" s="821"/>
      <c r="CP20" s="821"/>
      <c r="CQ20" s="822"/>
      <c r="CR20" s="820"/>
      <c r="CS20" s="821"/>
      <c r="CT20" s="821"/>
      <c r="CU20" s="821"/>
      <c r="CV20" s="822"/>
      <c r="CW20" s="820"/>
      <c r="CX20" s="821"/>
      <c r="CY20" s="821"/>
      <c r="CZ20" s="821"/>
      <c r="DA20" s="822"/>
      <c r="DB20" s="820"/>
      <c r="DC20" s="821"/>
      <c r="DD20" s="821"/>
      <c r="DE20" s="821"/>
      <c r="DF20" s="822"/>
      <c r="DG20" s="820"/>
      <c r="DH20" s="821"/>
      <c r="DI20" s="821"/>
      <c r="DJ20" s="821"/>
      <c r="DK20" s="822"/>
      <c r="DL20" s="820"/>
      <c r="DM20" s="821"/>
      <c r="DN20" s="821"/>
      <c r="DO20" s="821"/>
      <c r="DP20" s="822"/>
      <c r="DQ20" s="820"/>
      <c r="DR20" s="821"/>
      <c r="DS20" s="821"/>
      <c r="DT20" s="821"/>
      <c r="DU20" s="822"/>
      <c r="DV20" s="850"/>
      <c r="DW20" s="851"/>
      <c r="DX20" s="851"/>
      <c r="DY20" s="851"/>
      <c r="DZ20" s="852"/>
      <c r="EA20" s="234"/>
    </row>
    <row r="21" spans="1:131" s="235" customFormat="1" ht="26.25" customHeight="1" thickBot="1" x14ac:dyDescent="0.2">
      <c r="A21" s="241">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32"/>
      <c r="BA21" s="232"/>
      <c r="BB21" s="232"/>
      <c r="BC21" s="232"/>
      <c r="BD21" s="232"/>
      <c r="BE21" s="233"/>
      <c r="BF21" s="233"/>
      <c r="BG21" s="233"/>
      <c r="BH21" s="233"/>
      <c r="BI21" s="233"/>
      <c r="BJ21" s="233"/>
      <c r="BK21" s="233"/>
      <c r="BL21" s="233"/>
      <c r="BM21" s="233"/>
      <c r="BN21" s="233"/>
      <c r="BO21" s="233"/>
      <c r="BP21" s="233"/>
      <c r="BQ21" s="242">
        <v>15</v>
      </c>
      <c r="BR21" s="243"/>
      <c r="BS21" s="808"/>
      <c r="BT21" s="809"/>
      <c r="BU21" s="809"/>
      <c r="BV21" s="809"/>
      <c r="BW21" s="809"/>
      <c r="BX21" s="809"/>
      <c r="BY21" s="809"/>
      <c r="BZ21" s="809"/>
      <c r="CA21" s="809"/>
      <c r="CB21" s="809"/>
      <c r="CC21" s="809"/>
      <c r="CD21" s="809"/>
      <c r="CE21" s="809"/>
      <c r="CF21" s="809"/>
      <c r="CG21" s="810"/>
      <c r="CH21" s="820"/>
      <c r="CI21" s="821"/>
      <c r="CJ21" s="821"/>
      <c r="CK21" s="821"/>
      <c r="CL21" s="822"/>
      <c r="CM21" s="820"/>
      <c r="CN21" s="821"/>
      <c r="CO21" s="821"/>
      <c r="CP21" s="821"/>
      <c r="CQ21" s="822"/>
      <c r="CR21" s="820"/>
      <c r="CS21" s="821"/>
      <c r="CT21" s="821"/>
      <c r="CU21" s="821"/>
      <c r="CV21" s="822"/>
      <c r="CW21" s="820"/>
      <c r="CX21" s="821"/>
      <c r="CY21" s="821"/>
      <c r="CZ21" s="821"/>
      <c r="DA21" s="822"/>
      <c r="DB21" s="820"/>
      <c r="DC21" s="821"/>
      <c r="DD21" s="821"/>
      <c r="DE21" s="821"/>
      <c r="DF21" s="822"/>
      <c r="DG21" s="820"/>
      <c r="DH21" s="821"/>
      <c r="DI21" s="821"/>
      <c r="DJ21" s="821"/>
      <c r="DK21" s="822"/>
      <c r="DL21" s="820"/>
      <c r="DM21" s="821"/>
      <c r="DN21" s="821"/>
      <c r="DO21" s="821"/>
      <c r="DP21" s="822"/>
      <c r="DQ21" s="820"/>
      <c r="DR21" s="821"/>
      <c r="DS21" s="821"/>
      <c r="DT21" s="821"/>
      <c r="DU21" s="822"/>
      <c r="DV21" s="850"/>
      <c r="DW21" s="851"/>
      <c r="DX21" s="851"/>
      <c r="DY21" s="851"/>
      <c r="DZ21" s="852"/>
      <c r="EA21" s="234"/>
    </row>
    <row r="22" spans="1:131" s="235" customFormat="1" ht="26.25" customHeight="1" x14ac:dyDescent="0.15">
      <c r="A22" s="241">
        <v>16</v>
      </c>
      <c r="B22" s="795"/>
      <c r="C22" s="796"/>
      <c r="D22" s="796"/>
      <c r="E22" s="796"/>
      <c r="F22" s="796"/>
      <c r="G22" s="796"/>
      <c r="H22" s="796"/>
      <c r="I22" s="796"/>
      <c r="J22" s="796"/>
      <c r="K22" s="796"/>
      <c r="L22" s="796"/>
      <c r="M22" s="796"/>
      <c r="N22" s="796"/>
      <c r="O22" s="796"/>
      <c r="P22" s="797"/>
      <c r="Q22" s="853"/>
      <c r="R22" s="854"/>
      <c r="S22" s="854"/>
      <c r="T22" s="854"/>
      <c r="U22" s="854"/>
      <c r="V22" s="854"/>
      <c r="W22" s="854"/>
      <c r="X22" s="854"/>
      <c r="Y22" s="854"/>
      <c r="Z22" s="854"/>
      <c r="AA22" s="854"/>
      <c r="AB22" s="854"/>
      <c r="AC22" s="854"/>
      <c r="AD22" s="854"/>
      <c r="AE22" s="855"/>
      <c r="AF22" s="801"/>
      <c r="AG22" s="802"/>
      <c r="AH22" s="802"/>
      <c r="AI22" s="802"/>
      <c r="AJ22" s="803"/>
      <c r="AK22" s="868"/>
      <c r="AL22" s="869"/>
      <c r="AM22" s="869"/>
      <c r="AN22" s="869"/>
      <c r="AO22" s="869"/>
      <c r="AP22" s="869"/>
      <c r="AQ22" s="869"/>
      <c r="AR22" s="869"/>
      <c r="AS22" s="869"/>
      <c r="AT22" s="869"/>
      <c r="AU22" s="870"/>
      <c r="AV22" s="870"/>
      <c r="AW22" s="870"/>
      <c r="AX22" s="870"/>
      <c r="AY22" s="871"/>
      <c r="AZ22" s="872" t="s">
        <v>382</v>
      </c>
      <c r="BA22" s="872"/>
      <c r="BB22" s="872"/>
      <c r="BC22" s="872"/>
      <c r="BD22" s="873"/>
      <c r="BE22" s="233"/>
      <c r="BF22" s="233"/>
      <c r="BG22" s="233"/>
      <c r="BH22" s="233"/>
      <c r="BI22" s="233"/>
      <c r="BJ22" s="233"/>
      <c r="BK22" s="233"/>
      <c r="BL22" s="233"/>
      <c r="BM22" s="233"/>
      <c r="BN22" s="233"/>
      <c r="BO22" s="233"/>
      <c r="BP22" s="233"/>
      <c r="BQ22" s="242">
        <v>16</v>
      </c>
      <c r="BR22" s="243"/>
      <c r="BS22" s="808"/>
      <c r="BT22" s="809"/>
      <c r="BU22" s="809"/>
      <c r="BV22" s="809"/>
      <c r="BW22" s="809"/>
      <c r="BX22" s="809"/>
      <c r="BY22" s="809"/>
      <c r="BZ22" s="809"/>
      <c r="CA22" s="809"/>
      <c r="CB22" s="809"/>
      <c r="CC22" s="809"/>
      <c r="CD22" s="809"/>
      <c r="CE22" s="809"/>
      <c r="CF22" s="809"/>
      <c r="CG22" s="810"/>
      <c r="CH22" s="820"/>
      <c r="CI22" s="821"/>
      <c r="CJ22" s="821"/>
      <c r="CK22" s="821"/>
      <c r="CL22" s="822"/>
      <c r="CM22" s="820"/>
      <c r="CN22" s="821"/>
      <c r="CO22" s="821"/>
      <c r="CP22" s="821"/>
      <c r="CQ22" s="822"/>
      <c r="CR22" s="820"/>
      <c r="CS22" s="821"/>
      <c r="CT22" s="821"/>
      <c r="CU22" s="821"/>
      <c r="CV22" s="822"/>
      <c r="CW22" s="820"/>
      <c r="CX22" s="821"/>
      <c r="CY22" s="821"/>
      <c r="CZ22" s="821"/>
      <c r="DA22" s="822"/>
      <c r="DB22" s="820"/>
      <c r="DC22" s="821"/>
      <c r="DD22" s="821"/>
      <c r="DE22" s="821"/>
      <c r="DF22" s="822"/>
      <c r="DG22" s="820"/>
      <c r="DH22" s="821"/>
      <c r="DI22" s="821"/>
      <c r="DJ22" s="821"/>
      <c r="DK22" s="822"/>
      <c r="DL22" s="820"/>
      <c r="DM22" s="821"/>
      <c r="DN22" s="821"/>
      <c r="DO22" s="821"/>
      <c r="DP22" s="822"/>
      <c r="DQ22" s="820"/>
      <c r="DR22" s="821"/>
      <c r="DS22" s="821"/>
      <c r="DT22" s="821"/>
      <c r="DU22" s="822"/>
      <c r="DV22" s="850"/>
      <c r="DW22" s="851"/>
      <c r="DX22" s="851"/>
      <c r="DY22" s="851"/>
      <c r="DZ22" s="852"/>
      <c r="EA22" s="234"/>
    </row>
    <row r="23" spans="1:131" s="235" customFormat="1" ht="26.25" customHeight="1" thickBot="1" x14ac:dyDescent="0.2">
      <c r="A23" s="244" t="s">
        <v>383</v>
      </c>
      <c r="B23" s="856" t="s">
        <v>384</v>
      </c>
      <c r="C23" s="857"/>
      <c r="D23" s="857"/>
      <c r="E23" s="857"/>
      <c r="F23" s="857"/>
      <c r="G23" s="857"/>
      <c r="H23" s="857"/>
      <c r="I23" s="857"/>
      <c r="J23" s="857"/>
      <c r="K23" s="857"/>
      <c r="L23" s="857"/>
      <c r="M23" s="857"/>
      <c r="N23" s="857"/>
      <c r="O23" s="857"/>
      <c r="P23" s="858"/>
      <c r="Q23" s="859">
        <v>22417</v>
      </c>
      <c r="R23" s="860"/>
      <c r="S23" s="860"/>
      <c r="T23" s="860"/>
      <c r="U23" s="860"/>
      <c r="V23" s="860">
        <v>21475</v>
      </c>
      <c r="W23" s="860"/>
      <c r="X23" s="860"/>
      <c r="Y23" s="860"/>
      <c r="Z23" s="860"/>
      <c r="AA23" s="860">
        <v>943</v>
      </c>
      <c r="AB23" s="860"/>
      <c r="AC23" s="860"/>
      <c r="AD23" s="860"/>
      <c r="AE23" s="861"/>
      <c r="AF23" s="862">
        <v>921</v>
      </c>
      <c r="AG23" s="860"/>
      <c r="AH23" s="860"/>
      <c r="AI23" s="860"/>
      <c r="AJ23" s="863"/>
      <c r="AK23" s="864"/>
      <c r="AL23" s="865"/>
      <c r="AM23" s="865"/>
      <c r="AN23" s="865"/>
      <c r="AO23" s="865"/>
      <c r="AP23" s="860">
        <v>26424</v>
      </c>
      <c r="AQ23" s="860"/>
      <c r="AR23" s="860"/>
      <c r="AS23" s="860"/>
      <c r="AT23" s="860"/>
      <c r="AU23" s="866"/>
      <c r="AV23" s="866"/>
      <c r="AW23" s="866"/>
      <c r="AX23" s="866"/>
      <c r="AY23" s="867"/>
      <c r="AZ23" s="875" t="s">
        <v>385</v>
      </c>
      <c r="BA23" s="876"/>
      <c r="BB23" s="876"/>
      <c r="BC23" s="876"/>
      <c r="BD23" s="877"/>
      <c r="BE23" s="233"/>
      <c r="BF23" s="233"/>
      <c r="BG23" s="233"/>
      <c r="BH23" s="233"/>
      <c r="BI23" s="233"/>
      <c r="BJ23" s="233"/>
      <c r="BK23" s="233"/>
      <c r="BL23" s="233"/>
      <c r="BM23" s="233"/>
      <c r="BN23" s="233"/>
      <c r="BO23" s="233"/>
      <c r="BP23" s="233"/>
      <c r="BQ23" s="242">
        <v>17</v>
      </c>
      <c r="BR23" s="243"/>
      <c r="BS23" s="808"/>
      <c r="BT23" s="809"/>
      <c r="BU23" s="809"/>
      <c r="BV23" s="809"/>
      <c r="BW23" s="809"/>
      <c r="BX23" s="809"/>
      <c r="BY23" s="809"/>
      <c r="BZ23" s="809"/>
      <c r="CA23" s="809"/>
      <c r="CB23" s="809"/>
      <c r="CC23" s="809"/>
      <c r="CD23" s="809"/>
      <c r="CE23" s="809"/>
      <c r="CF23" s="809"/>
      <c r="CG23" s="810"/>
      <c r="CH23" s="820"/>
      <c r="CI23" s="821"/>
      <c r="CJ23" s="821"/>
      <c r="CK23" s="821"/>
      <c r="CL23" s="822"/>
      <c r="CM23" s="820"/>
      <c r="CN23" s="821"/>
      <c r="CO23" s="821"/>
      <c r="CP23" s="821"/>
      <c r="CQ23" s="822"/>
      <c r="CR23" s="820"/>
      <c r="CS23" s="821"/>
      <c r="CT23" s="821"/>
      <c r="CU23" s="821"/>
      <c r="CV23" s="822"/>
      <c r="CW23" s="820"/>
      <c r="CX23" s="821"/>
      <c r="CY23" s="821"/>
      <c r="CZ23" s="821"/>
      <c r="DA23" s="822"/>
      <c r="DB23" s="820"/>
      <c r="DC23" s="821"/>
      <c r="DD23" s="821"/>
      <c r="DE23" s="821"/>
      <c r="DF23" s="822"/>
      <c r="DG23" s="820"/>
      <c r="DH23" s="821"/>
      <c r="DI23" s="821"/>
      <c r="DJ23" s="821"/>
      <c r="DK23" s="822"/>
      <c r="DL23" s="820"/>
      <c r="DM23" s="821"/>
      <c r="DN23" s="821"/>
      <c r="DO23" s="821"/>
      <c r="DP23" s="822"/>
      <c r="DQ23" s="820"/>
      <c r="DR23" s="821"/>
      <c r="DS23" s="821"/>
      <c r="DT23" s="821"/>
      <c r="DU23" s="822"/>
      <c r="DV23" s="850"/>
      <c r="DW23" s="851"/>
      <c r="DX23" s="851"/>
      <c r="DY23" s="851"/>
      <c r="DZ23" s="852"/>
      <c r="EA23" s="234"/>
    </row>
    <row r="24" spans="1:131" s="235" customFormat="1" ht="26.25" customHeight="1" x14ac:dyDescent="0.15">
      <c r="A24" s="874" t="s">
        <v>386</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2"/>
      <c r="BA24" s="232"/>
      <c r="BB24" s="232"/>
      <c r="BC24" s="232"/>
      <c r="BD24" s="232"/>
      <c r="BE24" s="233"/>
      <c r="BF24" s="233"/>
      <c r="BG24" s="233"/>
      <c r="BH24" s="233"/>
      <c r="BI24" s="233"/>
      <c r="BJ24" s="233"/>
      <c r="BK24" s="233"/>
      <c r="BL24" s="233"/>
      <c r="BM24" s="233"/>
      <c r="BN24" s="233"/>
      <c r="BO24" s="233"/>
      <c r="BP24" s="233"/>
      <c r="BQ24" s="242">
        <v>18</v>
      </c>
      <c r="BR24" s="243"/>
      <c r="BS24" s="808"/>
      <c r="BT24" s="809"/>
      <c r="BU24" s="809"/>
      <c r="BV24" s="809"/>
      <c r="BW24" s="809"/>
      <c r="BX24" s="809"/>
      <c r="BY24" s="809"/>
      <c r="BZ24" s="809"/>
      <c r="CA24" s="809"/>
      <c r="CB24" s="809"/>
      <c r="CC24" s="809"/>
      <c r="CD24" s="809"/>
      <c r="CE24" s="809"/>
      <c r="CF24" s="809"/>
      <c r="CG24" s="810"/>
      <c r="CH24" s="820"/>
      <c r="CI24" s="821"/>
      <c r="CJ24" s="821"/>
      <c r="CK24" s="821"/>
      <c r="CL24" s="822"/>
      <c r="CM24" s="820"/>
      <c r="CN24" s="821"/>
      <c r="CO24" s="821"/>
      <c r="CP24" s="821"/>
      <c r="CQ24" s="822"/>
      <c r="CR24" s="820"/>
      <c r="CS24" s="821"/>
      <c r="CT24" s="821"/>
      <c r="CU24" s="821"/>
      <c r="CV24" s="822"/>
      <c r="CW24" s="820"/>
      <c r="CX24" s="821"/>
      <c r="CY24" s="821"/>
      <c r="CZ24" s="821"/>
      <c r="DA24" s="822"/>
      <c r="DB24" s="820"/>
      <c r="DC24" s="821"/>
      <c r="DD24" s="821"/>
      <c r="DE24" s="821"/>
      <c r="DF24" s="822"/>
      <c r="DG24" s="820"/>
      <c r="DH24" s="821"/>
      <c r="DI24" s="821"/>
      <c r="DJ24" s="821"/>
      <c r="DK24" s="822"/>
      <c r="DL24" s="820"/>
      <c r="DM24" s="821"/>
      <c r="DN24" s="821"/>
      <c r="DO24" s="821"/>
      <c r="DP24" s="822"/>
      <c r="DQ24" s="820"/>
      <c r="DR24" s="821"/>
      <c r="DS24" s="821"/>
      <c r="DT24" s="821"/>
      <c r="DU24" s="822"/>
      <c r="DV24" s="850"/>
      <c r="DW24" s="851"/>
      <c r="DX24" s="851"/>
      <c r="DY24" s="851"/>
      <c r="DZ24" s="852"/>
      <c r="EA24" s="234"/>
    </row>
    <row r="25" spans="1:131" s="227" customFormat="1" ht="26.25" customHeight="1" thickBot="1" x14ac:dyDescent="0.2">
      <c r="A25" s="843" t="s">
        <v>387</v>
      </c>
      <c r="B25" s="843"/>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3"/>
      <c r="AS25" s="843"/>
      <c r="AT25" s="843"/>
      <c r="AU25" s="843"/>
      <c r="AV25" s="843"/>
      <c r="AW25" s="843"/>
      <c r="AX25" s="843"/>
      <c r="AY25" s="843"/>
      <c r="AZ25" s="843"/>
      <c r="BA25" s="843"/>
      <c r="BB25" s="843"/>
      <c r="BC25" s="843"/>
      <c r="BD25" s="843"/>
      <c r="BE25" s="843"/>
      <c r="BF25" s="843"/>
      <c r="BG25" s="843"/>
      <c r="BH25" s="843"/>
      <c r="BI25" s="843"/>
      <c r="BJ25" s="232"/>
      <c r="BK25" s="232"/>
      <c r="BL25" s="232"/>
      <c r="BM25" s="232"/>
      <c r="BN25" s="232"/>
      <c r="BO25" s="245"/>
      <c r="BP25" s="245"/>
      <c r="BQ25" s="242">
        <v>19</v>
      </c>
      <c r="BR25" s="243"/>
      <c r="BS25" s="808"/>
      <c r="BT25" s="809"/>
      <c r="BU25" s="809"/>
      <c r="BV25" s="809"/>
      <c r="BW25" s="809"/>
      <c r="BX25" s="809"/>
      <c r="BY25" s="809"/>
      <c r="BZ25" s="809"/>
      <c r="CA25" s="809"/>
      <c r="CB25" s="809"/>
      <c r="CC25" s="809"/>
      <c r="CD25" s="809"/>
      <c r="CE25" s="809"/>
      <c r="CF25" s="809"/>
      <c r="CG25" s="810"/>
      <c r="CH25" s="820"/>
      <c r="CI25" s="821"/>
      <c r="CJ25" s="821"/>
      <c r="CK25" s="821"/>
      <c r="CL25" s="822"/>
      <c r="CM25" s="820"/>
      <c r="CN25" s="821"/>
      <c r="CO25" s="821"/>
      <c r="CP25" s="821"/>
      <c r="CQ25" s="822"/>
      <c r="CR25" s="820"/>
      <c r="CS25" s="821"/>
      <c r="CT25" s="821"/>
      <c r="CU25" s="821"/>
      <c r="CV25" s="822"/>
      <c r="CW25" s="820"/>
      <c r="CX25" s="821"/>
      <c r="CY25" s="821"/>
      <c r="CZ25" s="821"/>
      <c r="DA25" s="822"/>
      <c r="DB25" s="820"/>
      <c r="DC25" s="821"/>
      <c r="DD25" s="821"/>
      <c r="DE25" s="821"/>
      <c r="DF25" s="822"/>
      <c r="DG25" s="820"/>
      <c r="DH25" s="821"/>
      <c r="DI25" s="821"/>
      <c r="DJ25" s="821"/>
      <c r="DK25" s="822"/>
      <c r="DL25" s="820"/>
      <c r="DM25" s="821"/>
      <c r="DN25" s="821"/>
      <c r="DO25" s="821"/>
      <c r="DP25" s="822"/>
      <c r="DQ25" s="820"/>
      <c r="DR25" s="821"/>
      <c r="DS25" s="821"/>
      <c r="DT25" s="821"/>
      <c r="DU25" s="822"/>
      <c r="DV25" s="850"/>
      <c r="DW25" s="851"/>
      <c r="DX25" s="851"/>
      <c r="DY25" s="851"/>
      <c r="DZ25" s="852"/>
      <c r="EA25" s="226"/>
    </row>
    <row r="26" spans="1:131" s="227" customFormat="1" ht="26.25" customHeight="1" x14ac:dyDescent="0.15">
      <c r="A26" s="834" t="s">
        <v>361</v>
      </c>
      <c r="B26" s="835"/>
      <c r="C26" s="835"/>
      <c r="D26" s="835"/>
      <c r="E26" s="835"/>
      <c r="F26" s="835"/>
      <c r="G26" s="835"/>
      <c r="H26" s="835"/>
      <c r="I26" s="835"/>
      <c r="J26" s="835"/>
      <c r="K26" s="835"/>
      <c r="L26" s="835"/>
      <c r="M26" s="835"/>
      <c r="N26" s="835"/>
      <c r="O26" s="835"/>
      <c r="P26" s="836"/>
      <c r="Q26" s="783" t="s">
        <v>388</v>
      </c>
      <c r="R26" s="784"/>
      <c r="S26" s="784"/>
      <c r="T26" s="784"/>
      <c r="U26" s="785"/>
      <c r="V26" s="783" t="s">
        <v>389</v>
      </c>
      <c r="W26" s="784"/>
      <c r="X26" s="784"/>
      <c r="Y26" s="784"/>
      <c r="Z26" s="785"/>
      <c r="AA26" s="783" t="s">
        <v>390</v>
      </c>
      <c r="AB26" s="784"/>
      <c r="AC26" s="784"/>
      <c r="AD26" s="784"/>
      <c r="AE26" s="784"/>
      <c r="AF26" s="878" t="s">
        <v>391</v>
      </c>
      <c r="AG26" s="879"/>
      <c r="AH26" s="879"/>
      <c r="AI26" s="879"/>
      <c r="AJ26" s="880"/>
      <c r="AK26" s="784" t="s">
        <v>392</v>
      </c>
      <c r="AL26" s="784"/>
      <c r="AM26" s="784"/>
      <c r="AN26" s="784"/>
      <c r="AO26" s="785"/>
      <c r="AP26" s="783" t="s">
        <v>393</v>
      </c>
      <c r="AQ26" s="784"/>
      <c r="AR26" s="784"/>
      <c r="AS26" s="784"/>
      <c r="AT26" s="785"/>
      <c r="AU26" s="783" t="s">
        <v>394</v>
      </c>
      <c r="AV26" s="784"/>
      <c r="AW26" s="784"/>
      <c r="AX26" s="784"/>
      <c r="AY26" s="785"/>
      <c r="AZ26" s="783" t="s">
        <v>395</v>
      </c>
      <c r="BA26" s="784"/>
      <c r="BB26" s="784"/>
      <c r="BC26" s="784"/>
      <c r="BD26" s="785"/>
      <c r="BE26" s="783" t="s">
        <v>368</v>
      </c>
      <c r="BF26" s="784"/>
      <c r="BG26" s="784"/>
      <c r="BH26" s="784"/>
      <c r="BI26" s="823"/>
      <c r="BJ26" s="232"/>
      <c r="BK26" s="232"/>
      <c r="BL26" s="232"/>
      <c r="BM26" s="232"/>
      <c r="BN26" s="232"/>
      <c r="BO26" s="245"/>
      <c r="BP26" s="245"/>
      <c r="BQ26" s="242">
        <v>20</v>
      </c>
      <c r="BR26" s="243"/>
      <c r="BS26" s="808"/>
      <c r="BT26" s="809"/>
      <c r="BU26" s="809"/>
      <c r="BV26" s="809"/>
      <c r="BW26" s="809"/>
      <c r="BX26" s="809"/>
      <c r="BY26" s="809"/>
      <c r="BZ26" s="809"/>
      <c r="CA26" s="809"/>
      <c r="CB26" s="809"/>
      <c r="CC26" s="809"/>
      <c r="CD26" s="809"/>
      <c r="CE26" s="809"/>
      <c r="CF26" s="809"/>
      <c r="CG26" s="810"/>
      <c r="CH26" s="820"/>
      <c r="CI26" s="821"/>
      <c r="CJ26" s="821"/>
      <c r="CK26" s="821"/>
      <c r="CL26" s="822"/>
      <c r="CM26" s="820"/>
      <c r="CN26" s="821"/>
      <c r="CO26" s="821"/>
      <c r="CP26" s="821"/>
      <c r="CQ26" s="822"/>
      <c r="CR26" s="820"/>
      <c r="CS26" s="821"/>
      <c r="CT26" s="821"/>
      <c r="CU26" s="821"/>
      <c r="CV26" s="822"/>
      <c r="CW26" s="820"/>
      <c r="CX26" s="821"/>
      <c r="CY26" s="821"/>
      <c r="CZ26" s="821"/>
      <c r="DA26" s="822"/>
      <c r="DB26" s="820"/>
      <c r="DC26" s="821"/>
      <c r="DD26" s="821"/>
      <c r="DE26" s="821"/>
      <c r="DF26" s="822"/>
      <c r="DG26" s="820"/>
      <c r="DH26" s="821"/>
      <c r="DI26" s="821"/>
      <c r="DJ26" s="821"/>
      <c r="DK26" s="822"/>
      <c r="DL26" s="820"/>
      <c r="DM26" s="821"/>
      <c r="DN26" s="821"/>
      <c r="DO26" s="821"/>
      <c r="DP26" s="822"/>
      <c r="DQ26" s="820"/>
      <c r="DR26" s="821"/>
      <c r="DS26" s="821"/>
      <c r="DT26" s="821"/>
      <c r="DU26" s="822"/>
      <c r="DV26" s="850"/>
      <c r="DW26" s="851"/>
      <c r="DX26" s="851"/>
      <c r="DY26" s="851"/>
      <c r="DZ26" s="852"/>
      <c r="EA26" s="226"/>
    </row>
    <row r="27" spans="1:131" s="227" customFormat="1" ht="26.25" customHeight="1" thickBot="1" x14ac:dyDescent="0.2">
      <c r="A27" s="837"/>
      <c r="B27" s="838"/>
      <c r="C27" s="838"/>
      <c r="D27" s="838"/>
      <c r="E27" s="838"/>
      <c r="F27" s="838"/>
      <c r="G27" s="838"/>
      <c r="H27" s="838"/>
      <c r="I27" s="838"/>
      <c r="J27" s="838"/>
      <c r="K27" s="838"/>
      <c r="L27" s="838"/>
      <c r="M27" s="838"/>
      <c r="N27" s="838"/>
      <c r="O27" s="838"/>
      <c r="P27" s="839"/>
      <c r="Q27" s="786"/>
      <c r="R27" s="787"/>
      <c r="S27" s="787"/>
      <c r="T27" s="787"/>
      <c r="U27" s="788"/>
      <c r="V27" s="786"/>
      <c r="W27" s="787"/>
      <c r="X27" s="787"/>
      <c r="Y27" s="787"/>
      <c r="Z27" s="788"/>
      <c r="AA27" s="786"/>
      <c r="AB27" s="787"/>
      <c r="AC27" s="787"/>
      <c r="AD27" s="787"/>
      <c r="AE27" s="787"/>
      <c r="AF27" s="881"/>
      <c r="AG27" s="882"/>
      <c r="AH27" s="882"/>
      <c r="AI27" s="882"/>
      <c r="AJ27" s="883"/>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824"/>
      <c r="BJ27" s="232"/>
      <c r="BK27" s="232"/>
      <c r="BL27" s="232"/>
      <c r="BM27" s="232"/>
      <c r="BN27" s="232"/>
      <c r="BO27" s="245"/>
      <c r="BP27" s="245"/>
      <c r="BQ27" s="242">
        <v>21</v>
      </c>
      <c r="BR27" s="243"/>
      <c r="BS27" s="808"/>
      <c r="BT27" s="809"/>
      <c r="BU27" s="809"/>
      <c r="BV27" s="809"/>
      <c r="BW27" s="809"/>
      <c r="BX27" s="809"/>
      <c r="BY27" s="809"/>
      <c r="BZ27" s="809"/>
      <c r="CA27" s="809"/>
      <c r="CB27" s="809"/>
      <c r="CC27" s="809"/>
      <c r="CD27" s="809"/>
      <c r="CE27" s="809"/>
      <c r="CF27" s="809"/>
      <c r="CG27" s="810"/>
      <c r="CH27" s="820"/>
      <c r="CI27" s="821"/>
      <c r="CJ27" s="821"/>
      <c r="CK27" s="821"/>
      <c r="CL27" s="822"/>
      <c r="CM27" s="820"/>
      <c r="CN27" s="821"/>
      <c r="CO27" s="821"/>
      <c r="CP27" s="821"/>
      <c r="CQ27" s="822"/>
      <c r="CR27" s="820"/>
      <c r="CS27" s="821"/>
      <c r="CT27" s="821"/>
      <c r="CU27" s="821"/>
      <c r="CV27" s="822"/>
      <c r="CW27" s="820"/>
      <c r="CX27" s="821"/>
      <c r="CY27" s="821"/>
      <c r="CZ27" s="821"/>
      <c r="DA27" s="822"/>
      <c r="DB27" s="820"/>
      <c r="DC27" s="821"/>
      <c r="DD27" s="821"/>
      <c r="DE27" s="821"/>
      <c r="DF27" s="822"/>
      <c r="DG27" s="820"/>
      <c r="DH27" s="821"/>
      <c r="DI27" s="821"/>
      <c r="DJ27" s="821"/>
      <c r="DK27" s="822"/>
      <c r="DL27" s="820"/>
      <c r="DM27" s="821"/>
      <c r="DN27" s="821"/>
      <c r="DO27" s="821"/>
      <c r="DP27" s="822"/>
      <c r="DQ27" s="820"/>
      <c r="DR27" s="821"/>
      <c r="DS27" s="821"/>
      <c r="DT27" s="821"/>
      <c r="DU27" s="822"/>
      <c r="DV27" s="850"/>
      <c r="DW27" s="851"/>
      <c r="DX27" s="851"/>
      <c r="DY27" s="851"/>
      <c r="DZ27" s="852"/>
      <c r="EA27" s="226"/>
    </row>
    <row r="28" spans="1:131" s="227" customFormat="1" ht="26.25" customHeight="1" thickTop="1" x14ac:dyDescent="0.15">
      <c r="A28" s="246">
        <v>1</v>
      </c>
      <c r="B28" s="825" t="s">
        <v>396</v>
      </c>
      <c r="C28" s="826"/>
      <c r="D28" s="826"/>
      <c r="E28" s="826"/>
      <c r="F28" s="826"/>
      <c r="G28" s="826"/>
      <c r="H28" s="826"/>
      <c r="I28" s="826"/>
      <c r="J28" s="826"/>
      <c r="K28" s="826"/>
      <c r="L28" s="826"/>
      <c r="M28" s="826"/>
      <c r="N28" s="826"/>
      <c r="O28" s="826"/>
      <c r="P28" s="827"/>
      <c r="Q28" s="888">
        <v>4251</v>
      </c>
      <c r="R28" s="889"/>
      <c r="S28" s="889"/>
      <c r="T28" s="889"/>
      <c r="U28" s="889"/>
      <c r="V28" s="889">
        <v>4089</v>
      </c>
      <c r="W28" s="889"/>
      <c r="X28" s="889"/>
      <c r="Y28" s="889"/>
      <c r="Z28" s="889"/>
      <c r="AA28" s="889">
        <v>162</v>
      </c>
      <c r="AB28" s="889"/>
      <c r="AC28" s="889"/>
      <c r="AD28" s="889"/>
      <c r="AE28" s="890"/>
      <c r="AF28" s="891">
        <v>162</v>
      </c>
      <c r="AG28" s="889"/>
      <c r="AH28" s="889"/>
      <c r="AI28" s="889"/>
      <c r="AJ28" s="892"/>
      <c r="AK28" s="893">
        <v>323</v>
      </c>
      <c r="AL28" s="884"/>
      <c r="AM28" s="884"/>
      <c r="AN28" s="884"/>
      <c r="AO28" s="884"/>
      <c r="AP28" s="884">
        <v>160</v>
      </c>
      <c r="AQ28" s="884"/>
      <c r="AR28" s="884"/>
      <c r="AS28" s="884"/>
      <c r="AT28" s="884"/>
      <c r="AU28" s="884">
        <v>52</v>
      </c>
      <c r="AV28" s="884"/>
      <c r="AW28" s="884"/>
      <c r="AX28" s="884"/>
      <c r="AY28" s="884"/>
      <c r="AZ28" s="885"/>
      <c r="BA28" s="885"/>
      <c r="BB28" s="885"/>
      <c r="BC28" s="885"/>
      <c r="BD28" s="885"/>
      <c r="BE28" s="886"/>
      <c r="BF28" s="886"/>
      <c r="BG28" s="886"/>
      <c r="BH28" s="886"/>
      <c r="BI28" s="887"/>
      <c r="BJ28" s="232"/>
      <c r="BK28" s="232"/>
      <c r="BL28" s="232"/>
      <c r="BM28" s="232"/>
      <c r="BN28" s="232"/>
      <c r="BO28" s="245"/>
      <c r="BP28" s="245"/>
      <c r="BQ28" s="242">
        <v>22</v>
      </c>
      <c r="BR28" s="243"/>
      <c r="BS28" s="808"/>
      <c r="BT28" s="809"/>
      <c r="BU28" s="809"/>
      <c r="BV28" s="809"/>
      <c r="BW28" s="809"/>
      <c r="BX28" s="809"/>
      <c r="BY28" s="809"/>
      <c r="BZ28" s="809"/>
      <c r="CA28" s="809"/>
      <c r="CB28" s="809"/>
      <c r="CC28" s="809"/>
      <c r="CD28" s="809"/>
      <c r="CE28" s="809"/>
      <c r="CF28" s="809"/>
      <c r="CG28" s="810"/>
      <c r="CH28" s="820"/>
      <c r="CI28" s="821"/>
      <c r="CJ28" s="821"/>
      <c r="CK28" s="821"/>
      <c r="CL28" s="822"/>
      <c r="CM28" s="820"/>
      <c r="CN28" s="821"/>
      <c r="CO28" s="821"/>
      <c r="CP28" s="821"/>
      <c r="CQ28" s="822"/>
      <c r="CR28" s="820"/>
      <c r="CS28" s="821"/>
      <c r="CT28" s="821"/>
      <c r="CU28" s="821"/>
      <c r="CV28" s="822"/>
      <c r="CW28" s="820"/>
      <c r="CX28" s="821"/>
      <c r="CY28" s="821"/>
      <c r="CZ28" s="821"/>
      <c r="DA28" s="822"/>
      <c r="DB28" s="820"/>
      <c r="DC28" s="821"/>
      <c r="DD28" s="821"/>
      <c r="DE28" s="821"/>
      <c r="DF28" s="822"/>
      <c r="DG28" s="820"/>
      <c r="DH28" s="821"/>
      <c r="DI28" s="821"/>
      <c r="DJ28" s="821"/>
      <c r="DK28" s="822"/>
      <c r="DL28" s="820"/>
      <c r="DM28" s="821"/>
      <c r="DN28" s="821"/>
      <c r="DO28" s="821"/>
      <c r="DP28" s="822"/>
      <c r="DQ28" s="820"/>
      <c r="DR28" s="821"/>
      <c r="DS28" s="821"/>
      <c r="DT28" s="821"/>
      <c r="DU28" s="822"/>
      <c r="DV28" s="850"/>
      <c r="DW28" s="851"/>
      <c r="DX28" s="851"/>
      <c r="DY28" s="851"/>
      <c r="DZ28" s="852"/>
      <c r="EA28" s="226"/>
    </row>
    <row r="29" spans="1:131" s="227" customFormat="1" ht="26.25" customHeight="1" x14ac:dyDescent="0.15">
      <c r="A29" s="246">
        <v>2</v>
      </c>
      <c r="B29" s="795" t="s">
        <v>397</v>
      </c>
      <c r="C29" s="796"/>
      <c r="D29" s="796"/>
      <c r="E29" s="796"/>
      <c r="F29" s="796"/>
      <c r="G29" s="796"/>
      <c r="H29" s="796"/>
      <c r="I29" s="796"/>
      <c r="J29" s="796"/>
      <c r="K29" s="796"/>
      <c r="L29" s="796"/>
      <c r="M29" s="796"/>
      <c r="N29" s="796"/>
      <c r="O29" s="796"/>
      <c r="P29" s="797"/>
      <c r="Q29" s="798">
        <v>4370</v>
      </c>
      <c r="R29" s="799"/>
      <c r="S29" s="799"/>
      <c r="T29" s="799"/>
      <c r="U29" s="799"/>
      <c r="V29" s="799">
        <v>4248</v>
      </c>
      <c r="W29" s="799"/>
      <c r="X29" s="799"/>
      <c r="Y29" s="799"/>
      <c r="Z29" s="799"/>
      <c r="AA29" s="799">
        <v>122</v>
      </c>
      <c r="AB29" s="799"/>
      <c r="AC29" s="799"/>
      <c r="AD29" s="799"/>
      <c r="AE29" s="800"/>
      <c r="AF29" s="801">
        <v>122</v>
      </c>
      <c r="AG29" s="802"/>
      <c r="AH29" s="802"/>
      <c r="AI29" s="802"/>
      <c r="AJ29" s="803"/>
      <c r="AK29" s="896">
        <v>657</v>
      </c>
      <c r="AL29" s="897"/>
      <c r="AM29" s="897"/>
      <c r="AN29" s="897"/>
      <c r="AO29" s="897"/>
      <c r="AP29" s="897">
        <v>0</v>
      </c>
      <c r="AQ29" s="897"/>
      <c r="AR29" s="897"/>
      <c r="AS29" s="897"/>
      <c r="AT29" s="897"/>
      <c r="AU29" s="897">
        <v>0</v>
      </c>
      <c r="AV29" s="897"/>
      <c r="AW29" s="897"/>
      <c r="AX29" s="897"/>
      <c r="AY29" s="897"/>
      <c r="AZ29" s="898"/>
      <c r="BA29" s="898"/>
      <c r="BB29" s="898"/>
      <c r="BC29" s="898"/>
      <c r="BD29" s="898"/>
      <c r="BE29" s="894"/>
      <c r="BF29" s="894"/>
      <c r="BG29" s="894"/>
      <c r="BH29" s="894"/>
      <c r="BI29" s="895"/>
      <c r="BJ29" s="232"/>
      <c r="BK29" s="232"/>
      <c r="BL29" s="232"/>
      <c r="BM29" s="232"/>
      <c r="BN29" s="232"/>
      <c r="BO29" s="245"/>
      <c r="BP29" s="245"/>
      <c r="BQ29" s="242">
        <v>23</v>
      </c>
      <c r="BR29" s="243"/>
      <c r="BS29" s="808"/>
      <c r="BT29" s="809"/>
      <c r="BU29" s="809"/>
      <c r="BV29" s="809"/>
      <c r="BW29" s="809"/>
      <c r="BX29" s="809"/>
      <c r="BY29" s="809"/>
      <c r="BZ29" s="809"/>
      <c r="CA29" s="809"/>
      <c r="CB29" s="809"/>
      <c r="CC29" s="809"/>
      <c r="CD29" s="809"/>
      <c r="CE29" s="809"/>
      <c r="CF29" s="809"/>
      <c r="CG29" s="810"/>
      <c r="CH29" s="820"/>
      <c r="CI29" s="821"/>
      <c r="CJ29" s="821"/>
      <c r="CK29" s="821"/>
      <c r="CL29" s="822"/>
      <c r="CM29" s="820"/>
      <c r="CN29" s="821"/>
      <c r="CO29" s="821"/>
      <c r="CP29" s="821"/>
      <c r="CQ29" s="822"/>
      <c r="CR29" s="820"/>
      <c r="CS29" s="821"/>
      <c r="CT29" s="821"/>
      <c r="CU29" s="821"/>
      <c r="CV29" s="822"/>
      <c r="CW29" s="820"/>
      <c r="CX29" s="821"/>
      <c r="CY29" s="821"/>
      <c r="CZ29" s="821"/>
      <c r="DA29" s="822"/>
      <c r="DB29" s="820"/>
      <c r="DC29" s="821"/>
      <c r="DD29" s="821"/>
      <c r="DE29" s="821"/>
      <c r="DF29" s="822"/>
      <c r="DG29" s="820"/>
      <c r="DH29" s="821"/>
      <c r="DI29" s="821"/>
      <c r="DJ29" s="821"/>
      <c r="DK29" s="822"/>
      <c r="DL29" s="820"/>
      <c r="DM29" s="821"/>
      <c r="DN29" s="821"/>
      <c r="DO29" s="821"/>
      <c r="DP29" s="822"/>
      <c r="DQ29" s="820"/>
      <c r="DR29" s="821"/>
      <c r="DS29" s="821"/>
      <c r="DT29" s="821"/>
      <c r="DU29" s="822"/>
      <c r="DV29" s="850"/>
      <c r="DW29" s="851"/>
      <c r="DX29" s="851"/>
      <c r="DY29" s="851"/>
      <c r="DZ29" s="852"/>
      <c r="EA29" s="226"/>
    </row>
    <row r="30" spans="1:131" s="227" customFormat="1" ht="26.25" customHeight="1" x14ac:dyDescent="0.15">
      <c r="A30" s="246">
        <v>3</v>
      </c>
      <c r="B30" s="795" t="s">
        <v>398</v>
      </c>
      <c r="C30" s="796"/>
      <c r="D30" s="796"/>
      <c r="E30" s="796"/>
      <c r="F30" s="796"/>
      <c r="G30" s="796"/>
      <c r="H30" s="796"/>
      <c r="I30" s="796"/>
      <c r="J30" s="796"/>
      <c r="K30" s="796"/>
      <c r="L30" s="796"/>
      <c r="M30" s="796"/>
      <c r="N30" s="796"/>
      <c r="O30" s="796"/>
      <c r="P30" s="797"/>
      <c r="Q30" s="798">
        <v>448</v>
      </c>
      <c r="R30" s="799"/>
      <c r="S30" s="799"/>
      <c r="T30" s="799"/>
      <c r="U30" s="799"/>
      <c r="V30" s="799">
        <v>447</v>
      </c>
      <c r="W30" s="799"/>
      <c r="X30" s="799"/>
      <c r="Y30" s="799"/>
      <c r="Z30" s="799"/>
      <c r="AA30" s="799">
        <v>1</v>
      </c>
      <c r="AB30" s="799"/>
      <c r="AC30" s="799"/>
      <c r="AD30" s="799"/>
      <c r="AE30" s="800"/>
      <c r="AF30" s="801">
        <v>1</v>
      </c>
      <c r="AG30" s="802"/>
      <c r="AH30" s="802"/>
      <c r="AI30" s="802"/>
      <c r="AJ30" s="803"/>
      <c r="AK30" s="896">
        <v>165</v>
      </c>
      <c r="AL30" s="897"/>
      <c r="AM30" s="897"/>
      <c r="AN30" s="897"/>
      <c r="AO30" s="897"/>
      <c r="AP30" s="897">
        <v>0</v>
      </c>
      <c r="AQ30" s="897"/>
      <c r="AR30" s="897"/>
      <c r="AS30" s="897"/>
      <c r="AT30" s="897"/>
      <c r="AU30" s="897">
        <v>0</v>
      </c>
      <c r="AV30" s="897"/>
      <c r="AW30" s="897"/>
      <c r="AX30" s="897"/>
      <c r="AY30" s="897"/>
      <c r="AZ30" s="898"/>
      <c r="BA30" s="898"/>
      <c r="BB30" s="898"/>
      <c r="BC30" s="898"/>
      <c r="BD30" s="898"/>
      <c r="BE30" s="894"/>
      <c r="BF30" s="894"/>
      <c r="BG30" s="894"/>
      <c r="BH30" s="894"/>
      <c r="BI30" s="895"/>
      <c r="BJ30" s="232"/>
      <c r="BK30" s="232"/>
      <c r="BL30" s="232"/>
      <c r="BM30" s="232"/>
      <c r="BN30" s="232"/>
      <c r="BO30" s="245"/>
      <c r="BP30" s="245"/>
      <c r="BQ30" s="242">
        <v>24</v>
      </c>
      <c r="BR30" s="243"/>
      <c r="BS30" s="808"/>
      <c r="BT30" s="809"/>
      <c r="BU30" s="809"/>
      <c r="BV30" s="809"/>
      <c r="BW30" s="809"/>
      <c r="BX30" s="809"/>
      <c r="BY30" s="809"/>
      <c r="BZ30" s="809"/>
      <c r="CA30" s="809"/>
      <c r="CB30" s="809"/>
      <c r="CC30" s="809"/>
      <c r="CD30" s="809"/>
      <c r="CE30" s="809"/>
      <c r="CF30" s="809"/>
      <c r="CG30" s="810"/>
      <c r="CH30" s="820"/>
      <c r="CI30" s="821"/>
      <c r="CJ30" s="821"/>
      <c r="CK30" s="821"/>
      <c r="CL30" s="822"/>
      <c r="CM30" s="820"/>
      <c r="CN30" s="821"/>
      <c r="CO30" s="821"/>
      <c r="CP30" s="821"/>
      <c r="CQ30" s="822"/>
      <c r="CR30" s="820"/>
      <c r="CS30" s="821"/>
      <c r="CT30" s="821"/>
      <c r="CU30" s="821"/>
      <c r="CV30" s="822"/>
      <c r="CW30" s="820"/>
      <c r="CX30" s="821"/>
      <c r="CY30" s="821"/>
      <c r="CZ30" s="821"/>
      <c r="DA30" s="822"/>
      <c r="DB30" s="820"/>
      <c r="DC30" s="821"/>
      <c r="DD30" s="821"/>
      <c r="DE30" s="821"/>
      <c r="DF30" s="822"/>
      <c r="DG30" s="820"/>
      <c r="DH30" s="821"/>
      <c r="DI30" s="821"/>
      <c r="DJ30" s="821"/>
      <c r="DK30" s="822"/>
      <c r="DL30" s="820"/>
      <c r="DM30" s="821"/>
      <c r="DN30" s="821"/>
      <c r="DO30" s="821"/>
      <c r="DP30" s="822"/>
      <c r="DQ30" s="820"/>
      <c r="DR30" s="821"/>
      <c r="DS30" s="821"/>
      <c r="DT30" s="821"/>
      <c r="DU30" s="822"/>
      <c r="DV30" s="850"/>
      <c r="DW30" s="851"/>
      <c r="DX30" s="851"/>
      <c r="DY30" s="851"/>
      <c r="DZ30" s="852"/>
      <c r="EA30" s="226"/>
    </row>
    <row r="31" spans="1:131" s="227" customFormat="1" ht="26.25" customHeight="1" x14ac:dyDescent="0.15">
      <c r="A31" s="246">
        <v>4</v>
      </c>
      <c r="B31" s="795" t="s">
        <v>399</v>
      </c>
      <c r="C31" s="796"/>
      <c r="D31" s="796"/>
      <c r="E31" s="796"/>
      <c r="F31" s="796"/>
      <c r="G31" s="796"/>
      <c r="H31" s="796"/>
      <c r="I31" s="796"/>
      <c r="J31" s="796"/>
      <c r="K31" s="796"/>
      <c r="L31" s="796"/>
      <c r="M31" s="796"/>
      <c r="N31" s="796"/>
      <c r="O31" s="796"/>
      <c r="P31" s="797"/>
      <c r="Q31" s="798">
        <v>286</v>
      </c>
      <c r="R31" s="799"/>
      <c r="S31" s="799"/>
      <c r="T31" s="799"/>
      <c r="U31" s="799"/>
      <c r="V31" s="799">
        <v>277</v>
      </c>
      <c r="W31" s="799"/>
      <c r="X31" s="799"/>
      <c r="Y31" s="799"/>
      <c r="Z31" s="799"/>
      <c r="AA31" s="799">
        <v>9</v>
      </c>
      <c r="AB31" s="799"/>
      <c r="AC31" s="799"/>
      <c r="AD31" s="799"/>
      <c r="AE31" s="800"/>
      <c r="AF31" s="801">
        <v>9</v>
      </c>
      <c r="AG31" s="802"/>
      <c r="AH31" s="802"/>
      <c r="AI31" s="802"/>
      <c r="AJ31" s="803"/>
      <c r="AK31" s="896">
        <v>0</v>
      </c>
      <c r="AL31" s="897"/>
      <c r="AM31" s="897"/>
      <c r="AN31" s="897"/>
      <c r="AO31" s="897"/>
      <c r="AP31" s="897">
        <v>150</v>
      </c>
      <c r="AQ31" s="897"/>
      <c r="AR31" s="897"/>
      <c r="AS31" s="897"/>
      <c r="AT31" s="897"/>
      <c r="AU31" s="897">
        <v>0</v>
      </c>
      <c r="AV31" s="897"/>
      <c r="AW31" s="897"/>
      <c r="AX31" s="897"/>
      <c r="AY31" s="897"/>
      <c r="AZ31" s="898"/>
      <c r="BA31" s="898"/>
      <c r="BB31" s="898"/>
      <c r="BC31" s="898"/>
      <c r="BD31" s="898"/>
      <c r="BE31" s="894"/>
      <c r="BF31" s="894"/>
      <c r="BG31" s="894"/>
      <c r="BH31" s="894"/>
      <c r="BI31" s="895"/>
      <c r="BJ31" s="232"/>
      <c r="BK31" s="232"/>
      <c r="BL31" s="232"/>
      <c r="BM31" s="232"/>
      <c r="BN31" s="232"/>
      <c r="BO31" s="245"/>
      <c r="BP31" s="245"/>
      <c r="BQ31" s="242">
        <v>25</v>
      </c>
      <c r="BR31" s="243"/>
      <c r="BS31" s="808"/>
      <c r="BT31" s="809"/>
      <c r="BU31" s="809"/>
      <c r="BV31" s="809"/>
      <c r="BW31" s="809"/>
      <c r="BX31" s="809"/>
      <c r="BY31" s="809"/>
      <c r="BZ31" s="809"/>
      <c r="CA31" s="809"/>
      <c r="CB31" s="809"/>
      <c r="CC31" s="809"/>
      <c r="CD31" s="809"/>
      <c r="CE31" s="809"/>
      <c r="CF31" s="809"/>
      <c r="CG31" s="810"/>
      <c r="CH31" s="820"/>
      <c r="CI31" s="821"/>
      <c r="CJ31" s="821"/>
      <c r="CK31" s="821"/>
      <c r="CL31" s="822"/>
      <c r="CM31" s="820"/>
      <c r="CN31" s="821"/>
      <c r="CO31" s="821"/>
      <c r="CP31" s="821"/>
      <c r="CQ31" s="822"/>
      <c r="CR31" s="820"/>
      <c r="CS31" s="821"/>
      <c r="CT31" s="821"/>
      <c r="CU31" s="821"/>
      <c r="CV31" s="822"/>
      <c r="CW31" s="820"/>
      <c r="CX31" s="821"/>
      <c r="CY31" s="821"/>
      <c r="CZ31" s="821"/>
      <c r="DA31" s="822"/>
      <c r="DB31" s="820"/>
      <c r="DC31" s="821"/>
      <c r="DD31" s="821"/>
      <c r="DE31" s="821"/>
      <c r="DF31" s="822"/>
      <c r="DG31" s="820"/>
      <c r="DH31" s="821"/>
      <c r="DI31" s="821"/>
      <c r="DJ31" s="821"/>
      <c r="DK31" s="822"/>
      <c r="DL31" s="820"/>
      <c r="DM31" s="821"/>
      <c r="DN31" s="821"/>
      <c r="DO31" s="821"/>
      <c r="DP31" s="822"/>
      <c r="DQ31" s="820"/>
      <c r="DR31" s="821"/>
      <c r="DS31" s="821"/>
      <c r="DT31" s="821"/>
      <c r="DU31" s="822"/>
      <c r="DV31" s="850"/>
      <c r="DW31" s="851"/>
      <c r="DX31" s="851"/>
      <c r="DY31" s="851"/>
      <c r="DZ31" s="852"/>
      <c r="EA31" s="226"/>
    </row>
    <row r="32" spans="1:131" s="227" customFormat="1" ht="26.25" customHeight="1" x14ac:dyDescent="0.15">
      <c r="A32" s="246">
        <v>5</v>
      </c>
      <c r="B32" s="795" t="s">
        <v>400</v>
      </c>
      <c r="C32" s="796"/>
      <c r="D32" s="796"/>
      <c r="E32" s="796"/>
      <c r="F32" s="796"/>
      <c r="G32" s="796"/>
      <c r="H32" s="796"/>
      <c r="I32" s="796"/>
      <c r="J32" s="796"/>
      <c r="K32" s="796"/>
      <c r="L32" s="796"/>
      <c r="M32" s="796"/>
      <c r="N32" s="796"/>
      <c r="O32" s="796"/>
      <c r="P32" s="797"/>
      <c r="Q32" s="798">
        <v>569</v>
      </c>
      <c r="R32" s="799"/>
      <c r="S32" s="799"/>
      <c r="T32" s="799"/>
      <c r="U32" s="799"/>
      <c r="V32" s="799">
        <v>538</v>
      </c>
      <c r="W32" s="799"/>
      <c r="X32" s="799"/>
      <c r="Y32" s="799"/>
      <c r="Z32" s="799"/>
      <c r="AA32" s="799">
        <v>31</v>
      </c>
      <c r="AB32" s="799"/>
      <c r="AC32" s="799"/>
      <c r="AD32" s="799"/>
      <c r="AE32" s="800"/>
      <c r="AF32" s="801">
        <v>1163</v>
      </c>
      <c r="AG32" s="802"/>
      <c r="AH32" s="802"/>
      <c r="AI32" s="802"/>
      <c r="AJ32" s="803"/>
      <c r="AK32" s="896">
        <v>5</v>
      </c>
      <c r="AL32" s="897"/>
      <c r="AM32" s="897"/>
      <c r="AN32" s="897"/>
      <c r="AO32" s="897"/>
      <c r="AP32" s="897">
        <v>493</v>
      </c>
      <c r="AQ32" s="897"/>
      <c r="AR32" s="897"/>
      <c r="AS32" s="897"/>
      <c r="AT32" s="897"/>
      <c r="AU32" s="897">
        <v>8</v>
      </c>
      <c r="AV32" s="897"/>
      <c r="AW32" s="897"/>
      <c r="AX32" s="897"/>
      <c r="AY32" s="897"/>
      <c r="AZ32" s="898"/>
      <c r="BA32" s="898"/>
      <c r="BB32" s="898"/>
      <c r="BC32" s="898"/>
      <c r="BD32" s="898"/>
      <c r="BE32" s="894" t="s">
        <v>401</v>
      </c>
      <c r="BF32" s="894"/>
      <c r="BG32" s="894"/>
      <c r="BH32" s="894"/>
      <c r="BI32" s="895"/>
      <c r="BJ32" s="232"/>
      <c r="BK32" s="232"/>
      <c r="BL32" s="232"/>
      <c r="BM32" s="232"/>
      <c r="BN32" s="232"/>
      <c r="BO32" s="245"/>
      <c r="BP32" s="245"/>
      <c r="BQ32" s="242">
        <v>26</v>
      </c>
      <c r="BR32" s="243"/>
      <c r="BS32" s="808"/>
      <c r="BT32" s="809"/>
      <c r="BU32" s="809"/>
      <c r="BV32" s="809"/>
      <c r="BW32" s="809"/>
      <c r="BX32" s="809"/>
      <c r="BY32" s="809"/>
      <c r="BZ32" s="809"/>
      <c r="CA32" s="809"/>
      <c r="CB32" s="809"/>
      <c r="CC32" s="809"/>
      <c r="CD32" s="809"/>
      <c r="CE32" s="809"/>
      <c r="CF32" s="809"/>
      <c r="CG32" s="810"/>
      <c r="CH32" s="820"/>
      <c r="CI32" s="821"/>
      <c r="CJ32" s="821"/>
      <c r="CK32" s="821"/>
      <c r="CL32" s="822"/>
      <c r="CM32" s="820"/>
      <c r="CN32" s="821"/>
      <c r="CO32" s="821"/>
      <c r="CP32" s="821"/>
      <c r="CQ32" s="822"/>
      <c r="CR32" s="820"/>
      <c r="CS32" s="821"/>
      <c r="CT32" s="821"/>
      <c r="CU32" s="821"/>
      <c r="CV32" s="822"/>
      <c r="CW32" s="820"/>
      <c r="CX32" s="821"/>
      <c r="CY32" s="821"/>
      <c r="CZ32" s="821"/>
      <c r="DA32" s="822"/>
      <c r="DB32" s="820"/>
      <c r="DC32" s="821"/>
      <c r="DD32" s="821"/>
      <c r="DE32" s="821"/>
      <c r="DF32" s="822"/>
      <c r="DG32" s="820"/>
      <c r="DH32" s="821"/>
      <c r="DI32" s="821"/>
      <c r="DJ32" s="821"/>
      <c r="DK32" s="822"/>
      <c r="DL32" s="820"/>
      <c r="DM32" s="821"/>
      <c r="DN32" s="821"/>
      <c r="DO32" s="821"/>
      <c r="DP32" s="822"/>
      <c r="DQ32" s="820"/>
      <c r="DR32" s="821"/>
      <c r="DS32" s="821"/>
      <c r="DT32" s="821"/>
      <c r="DU32" s="822"/>
      <c r="DV32" s="850"/>
      <c r="DW32" s="851"/>
      <c r="DX32" s="851"/>
      <c r="DY32" s="851"/>
      <c r="DZ32" s="852"/>
      <c r="EA32" s="226"/>
    </row>
    <row r="33" spans="1:131" s="227" customFormat="1" ht="26.25" customHeight="1" x14ac:dyDescent="0.15">
      <c r="A33" s="246">
        <v>6</v>
      </c>
      <c r="B33" s="795" t="s">
        <v>402</v>
      </c>
      <c r="C33" s="796"/>
      <c r="D33" s="796"/>
      <c r="E33" s="796"/>
      <c r="F33" s="796"/>
      <c r="G33" s="796"/>
      <c r="H33" s="796"/>
      <c r="I33" s="796"/>
      <c r="J33" s="796"/>
      <c r="K33" s="796"/>
      <c r="L33" s="796"/>
      <c r="M33" s="796"/>
      <c r="N33" s="796"/>
      <c r="O33" s="796"/>
      <c r="P33" s="797"/>
      <c r="Q33" s="798">
        <v>1049</v>
      </c>
      <c r="R33" s="799"/>
      <c r="S33" s="799"/>
      <c r="T33" s="799"/>
      <c r="U33" s="799"/>
      <c r="V33" s="799">
        <v>911</v>
      </c>
      <c r="W33" s="799"/>
      <c r="X33" s="799"/>
      <c r="Y33" s="799"/>
      <c r="Z33" s="799"/>
      <c r="AA33" s="799">
        <v>138</v>
      </c>
      <c r="AB33" s="799"/>
      <c r="AC33" s="799"/>
      <c r="AD33" s="799"/>
      <c r="AE33" s="800"/>
      <c r="AF33" s="801">
        <v>1620</v>
      </c>
      <c r="AG33" s="802"/>
      <c r="AH33" s="802"/>
      <c r="AI33" s="802"/>
      <c r="AJ33" s="803"/>
      <c r="AK33" s="896">
        <v>237</v>
      </c>
      <c r="AL33" s="897"/>
      <c r="AM33" s="897"/>
      <c r="AN33" s="897"/>
      <c r="AO33" s="897"/>
      <c r="AP33" s="897">
        <v>626</v>
      </c>
      <c r="AQ33" s="897"/>
      <c r="AR33" s="897"/>
      <c r="AS33" s="897"/>
      <c r="AT33" s="897"/>
      <c r="AU33" s="897">
        <v>443</v>
      </c>
      <c r="AV33" s="897"/>
      <c r="AW33" s="897"/>
      <c r="AX33" s="897"/>
      <c r="AY33" s="897"/>
      <c r="AZ33" s="898"/>
      <c r="BA33" s="898"/>
      <c r="BB33" s="898"/>
      <c r="BC33" s="898"/>
      <c r="BD33" s="898"/>
      <c r="BE33" s="894" t="s">
        <v>401</v>
      </c>
      <c r="BF33" s="894"/>
      <c r="BG33" s="894"/>
      <c r="BH33" s="894"/>
      <c r="BI33" s="895"/>
      <c r="BJ33" s="232"/>
      <c r="BK33" s="232"/>
      <c r="BL33" s="232"/>
      <c r="BM33" s="232"/>
      <c r="BN33" s="232"/>
      <c r="BO33" s="245"/>
      <c r="BP33" s="245"/>
      <c r="BQ33" s="242">
        <v>27</v>
      </c>
      <c r="BR33" s="243"/>
      <c r="BS33" s="808"/>
      <c r="BT33" s="809"/>
      <c r="BU33" s="809"/>
      <c r="BV33" s="809"/>
      <c r="BW33" s="809"/>
      <c r="BX33" s="809"/>
      <c r="BY33" s="809"/>
      <c r="BZ33" s="809"/>
      <c r="CA33" s="809"/>
      <c r="CB33" s="809"/>
      <c r="CC33" s="809"/>
      <c r="CD33" s="809"/>
      <c r="CE33" s="809"/>
      <c r="CF33" s="809"/>
      <c r="CG33" s="810"/>
      <c r="CH33" s="820"/>
      <c r="CI33" s="821"/>
      <c r="CJ33" s="821"/>
      <c r="CK33" s="821"/>
      <c r="CL33" s="822"/>
      <c r="CM33" s="820"/>
      <c r="CN33" s="821"/>
      <c r="CO33" s="821"/>
      <c r="CP33" s="821"/>
      <c r="CQ33" s="822"/>
      <c r="CR33" s="820"/>
      <c r="CS33" s="821"/>
      <c r="CT33" s="821"/>
      <c r="CU33" s="821"/>
      <c r="CV33" s="822"/>
      <c r="CW33" s="820"/>
      <c r="CX33" s="821"/>
      <c r="CY33" s="821"/>
      <c r="CZ33" s="821"/>
      <c r="DA33" s="822"/>
      <c r="DB33" s="820"/>
      <c r="DC33" s="821"/>
      <c r="DD33" s="821"/>
      <c r="DE33" s="821"/>
      <c r="DF33" s="822"/>
      <c r="DG33" s="820"/>
      <c r="DH33" s="821"/>
      <c r="DI33" s="821"/>
      <c r="DJ33" s="821"/>
      <c r="DK33" s="822"/>
      <c r="DL33" s="820"/>
      <c r="DM33" s="821"/>
      <c r="DN33" s="821"/>
      <c r="DO33" s="821"/>
      <c r="DP33" s="822"/>
      <c r="DQ33" s="820"/>
      <c r="DR33" s="821"/>
      <c r="DS33" s="821"/>
      <c r="DT33" s="821"/>
      <c r="DU33" s="822"/>
      <c r="DV33" s="850"/>
      <c r="DW33" s="851"/>
      <c r="DX33" s="851"/>
      <c r="DY33" s="851"/>
      <c r="DZ33" s="852"/>
      <c r="EA33" s="226"/>
    </row>
    <row r="34" spans="1:131" s="227" customFormat="1" ht="26.25" customHeight="1" x14ac:dyDescent="0.15">
      <c r="A34" s="246">
        <v>7</v>
      </c>
      <c r="B34" s="795" t="s">
        <v>403</v>
      </c>
      <c r="C34" s="796"/>
      <c r="D34" s="796"/>
      <c r="E34" s="796"/>
      <c r="F34" s="796"/>
      <c r="G34" s="796"/>
      <c r="H34" s="796"/>
      <c r="I34" s="796"/>
      <c r="J34" s="796"/>
      <c r="K34" s="796"/>
      <c r="L34" s="796"/>
      <c r="M34" s="796"/>
      <c r="N34" s="796"/>
      <c r="O34" s="796"/>
      <c r="P34" s="797"/>
      <c r="Q34" s="798">
        <v>2680</v>
      </c>
      <c r="R34" s="799"/>
      <c r="S34" s="799"/>
      <c r="T34" s="799"/>
      <c r="U34" s="799"/>
      <c r="V34" s="799">
        <v>2752</v>
      </c>
      <c r="W34" s="799"/>
      <c r="X34" s="799"/>
      <c r="Y34" s="799"/>
      <c r="Z34" s="799"/>
      <c r="AA34" s="799">
        <v>-73</v>
      </c>
      <c r="AB34" s="799"/>
      <c r="AC34" s="799"/>
      <c r="AD34" s="799"/>
      <c r="AE34" s="800"/>
      <c r="AF34" s="801">
        <v>382</v>
      </c>
      <c r="AG34" s="802"/>
      <c r="AH34" s="802"/>
      <c r="AI34" s="802"/>
      <c r="AJ34" s="803"/>
      <c r="AK34" s="896">
        <v>2253</v>
      </c>
      <c r="AL34" s="897"/>
      <c r="AM34" s="897"/>
      <c r="AN34" s="897"/>
      <c r="AO34" s="897"/>
      <c r="AP34" s="897">
        <v>19915</v>
      </c>
      <c r="AQ34" s="897"/>
      <c r="AR34" s="897"/>
      <c r="AS34" s="897"/>
      <c r="AT34" s="897"/>
      <c r="AU34" s="897">
        <v>17966</v>
      </c>
      <c r="AV34" s="897"/>
      <c r="AW34" s="897"/>
      <c r="AX34" s="897"/>
      <c r="AY34" s="897"/>
      <c r="AZ34" s="898"/>
      <c r="BA34" s="898"/>
      <c r="BB34" s="898"/>
      <c r="BC34" s="898"/>
      <c r="BD34" s="898"/>
      <c r="BE34" s="894" t="s">
        <v>401</v>
      </c>
      <c r="BF34" s="894"/>
      <c r="BG34" s="894"/>
      <c r="BH34" s="894"/>
      <c r="BI34" s="895"/>
      <c r="BJ34" s="232"/>
      <c r="BK34" s="232"/>
      <c r="BL34" s="232"/>
      <c r="BM34" s="232"/>
      <c r="BN34" s="232"/>
      <c r="BO34" s="245"/>
      <c r="BP34" s="245"/>
      <c r="BQ34" s="242">
        <v>28</v>
      </c>
      <c r="BR34" s="243"/>
      <c r="BS34" s="808"/>
      <c r="BT34" s="809"/>
      <c r="BU34" s="809"/>
      <c r="BV34" s="809"/>
      <c r="BW34" s="809"/>
      <c r="BX34" s="809"/>
      <c r="BY34" s="809"/>
      <c r="BZ34" s="809"/>
      <c r="CA34" s="809"/>
      <c r="CB34" s="809"/>
      <c r="CC34" s="809"/>
      <c r="CD34" s="809"/>
      <c r="CE34" s="809"/>
      <c r="CF34" s="809"/>
      <c r="CG34" s="810"/>
      <c r="CH34" s="820"/>
      <c r="CI34" s="821"/>
      <c r="CJ34" s="821"/>
      <c r="CK34" s="821"/>
      <c r="CL34" s="822"/>
      <c r="CM34" s="820"/>
      <c r="CN34" s="821"/>
      <c r="CO34" s="821"/>
      <c r="CP34" s="821"/>
      <c r="CQ34" s="822"/>
      <c r="CR34" s="820"/>
      <c r="CS34" s="821"/>
      <c r="CT34" s="821"/>
      <c r="CU34" s="821"/>
      <c r="CV34" s="822"/>
      <c r="CW34" s="820"/>
      <c r="CX34" s="821"/>
      <c r="CY34" s="821"/>
      <c r="CZ34" s="821"/>
      <c r="DA34" s="822"/>
      <c r="DB34" s="820"/>
      <c r="DC34" s="821"/>
      <c r="DD34" s="821"/>
      <c r="DE34" s="821"/>
      <c r="DF34" s="822"/>
      <c r="DG34" s="820"/>
      <c r="DH34" s="821"/>
      <c r="DI34" s="821"/>
      <c r="DJ34" s="821"/>
      <c r="DK34" s="822"/>
      <c r="DL34" s="820"/>
      <c r="DM34" s="821"/>
      <c r="DN34" s="821"/>
      <c r="DO34" s="821"/>
      <c r="DP34" s="822"/>
      <c r="DQ34" s="820"/>
      <c r="DR34" s="821"/>
      <c r="DS34" s="821"/>
      <c r="DT34" s="821"/>
      <c r="DU34" s="822"/>
      <c r="DV34" s="850"/>
      <c r="DW34" s="851"/>
      <c r="DX34" s="851"/>
      <c r="DY34" s="851"/>
      <c r="DZ34" s="852"/>
      <c r="EA34" s="226"/>
    </row>
    <row r="35" spans="1:131" s="227" customFormat="1" ht="26.25" customHeight="1" x14ac:dyDescent="0.15">
      <c r="A35" s="246">
        <v>8</v>
      </c>
      <c r="B35" s="795" t="s">
        <v>404</v>
      </c>
      <c r="C35" s="796"/>
      <c r="D35" s="796"/>
      <c r="E35" s="796"/>
      <c r="F35" s="796"/>
      <c r="G35" s="796"/>
      <c r="H35" s="796"/>
      <c r="I35" s="796"/>
      <c r="J35" s="796"/>
      <c r="K35" s="796"/>
      <c r="L35" s="796"/>
      <c r="M35" s="796"/>
      <c r="N35" s="796"/>
      <c r="O35" s="796"/>
      <c r="P35" s="797"/>
      <c r="Q35" s="798">
        <v>464</v>
      </c>
      <c r="R35" s="799"/>
      <c r="S35" s="799"/>
      <c r="T35" s="799"/>
      <c r="U35" s="799"/>
      <c r="V35" s="799">
        <v>463</v>
      </c>
      <c r="W35" s="799"/>
      <c r="X35" s="799"/>
      <c r="Y35" s="799"/>
      <c r="Z35" s="799"/>
      <c r="AA35" s="799">
        <v>1</v>
      </c>
      <c r="AB35" s="799"/>
      <c r="AC35" s="799"/>
      <c r="AD35" s="799"/>
      <c r="AE35" s="800"/>
      <c r="AF35" s="801">
        <v>1</v>
      </c>
      <c r="AG35" s="802"/>
      <c r="AH35" s="802"/>
      <c r="AI35" s="802"/>
      <c r="AJ35" s="803"/>
      <c r="AK35" s="896">
        <v>171</v>
      </c>
      <c r="AL35" s="897"/>
      <c r="AM35" s="897"/>
      <c r="AN35" s="897"/>
      <c r="AO35" s="897"/>
      <c r="AP35" s="897">
        <v>3322</v>
      </c>
      <c r="AQ35" s="897"/>
      <c r="AR35" s="897"/>
      <c r="AS35" s="897"/>
      <c r="AT35" s="897"/>
      <c r="AU35" s="897">
        <v>2372</v>
      </c>
      <c r="AV35" s="897"/>
      <c r="AW35" s="897"/>
      <c r="AX35" s="897"/>
      <c r="AY35" s="897"/>
      <c r="AZ35" s="898"/>
      <c r="BA35" s="898"/>
      <c r="BB35" s="898"/>
      <c r="BC35" s="898"/>
      <c r="BD35" s="898"/>
      <c r="BE35" s="894" t="s">
        <v>405</v>
      </c>
      <c r="BF35" s="894"/>
      <c r="BG35" s="894"/>
      <c r="BH35" s="894"/>
      <c r="BI35" s="895"/>
      <c r="BJ35" s="232"/>
      <c r="BK35" s="232"/>
      <c r="BL35" s="232"/>
      <c r="BM35" s="232"/>
      <c r="BN35" s="232"/>
      <c r="BO35" s="245"/>
      <c r="BP35" s="245"/>
      <c r="BQ35" s="242">
        <v>29</v>
      </c>
      <c r="BR35" s="243"/>
      <c r="BS35" s="808"/>
      <c r="BT35" s="809"/>
      <c r="BU35" s="809"/>
      <c r="BV35" s="809"/>
      <c r="BW35" s="809"/>
      <c r="BX35" s="809"/>
      <c r="BY35" s="809"/>
      <c r="BZ35" s="809"/>
      <c r="CA35" s="809"/>
      <c r="CB35" s="809"/>
      <c r="CC35" s="809"/>
      <c r="CD35" s="809"/>
      <c r="CE35" s="809"/>
      <c r="CF35" s="809"/>
      <c r="CG35" s="810"/>
      <c r="CH35" s="820"/>
      <c r="CI35" s="821"/>
      <c r="CJ35" s="821"/>
      <c r="CK35" s="821"/>
      <c r="CL35" s="822"/>
      <c r="CM35" s="820"/>
      <c r="CN35" s="821"/>
      <c r="CO35" s="821"/>
      <c r="CP35" s="821"/>
      <c r="CQ35" s="822"/>
      <c r="CR35" s="820"/>
      <c r="CS35" s="821"/>
      <c r="CT35" s="821"/>
      <c r="CU35" s="821"/>
      <c r="CV35" s="822"/>
      <c r="CW35" s="820"/>
      <c r="CX35" s="821"/>
      <c r="CY35" s="821"/>
      <c r="CZ35" s="821"/>
      <c r="DA35" s="822"/>
      <c r="DB35" s="820"/>
      <c r="DC35" s="821"/>
      <c r="DD35" s="821"/>
      <c r="DE35" s="821"/>
      <c r="DF35" s="822"/>
      <c r="DG35" s="820"/>
      <c r="DH35" s="821"/>
      <c r="DI35" s="821"/>
      <c r="DJ35" s="821"/>
      <c r="DK35" s="822"/>
      <c r="DL35" s="820"/>
      <c r="DM35" s="821"/>
      <c r="DN35" s="821"/>
      <c r="DO35" s="821"/>
      <c r="DP35" s="822"/>
      <c r="DQ35" s="820"/>
      <c r="DR35" s="821"/>
      <c r="DS35" s="821"/>
      <c r="DT35" s="821"/>
      <c r="DU35" s="822"/>
      <c r="DV35" s="850"/>
      <c r="DW35" s="851"/>
      <c r="DX35" s="851"/>
      <c r="DY35" s="851"/>
      <c r="DZ35" s="852"/>
      <c r="EA35" s="226"/>
    </row>
    <row r="36" spans="1:131" s="227" customFormat="1" ht="26.25" customHeight="1" x14ac:dyDescent="0.15">
      <c r="A36" s="246">
        <v>9</v>
      </c>
      <c r="B36" s="795" t="s">
        <v>406</v>
      </c>
      <c r="C36" s="796"/>
      <c r="D36" s="796"/>
      <c r="E36" s="796"/>
      <c r="F36" s="796"/>
      <c r="G36" s="796"/>
      <c r="H36" s="796"/>
      <c r="I36" s="796"/>
      <c r="J36" s="796"/>
      <c r="K36" s="796"/>
      <c r="L36" s="796"/>
      <c r="M36" s="796"/>
      <c r="N36" s="796"/>
      <c r="O36" s="796"/>
      <c r="P36" s="797"/>
      <c r="Q36" s="798">
        <v>9</v>
      </c>
      <c r="R36" s="799"/>
      <c r="S36" s="799"/>
      <c r="T36" s="799"/>
      <c r="U36" s="799"/>
      <c r="V36" s="799">
        <v>8</v>
      </c>
      <c r="W36" s="799"/>
      <c r="X36" s="799"/>
      <c r="Y36" s="799"/>
      <c r="Z36" s="799"/>
      <c r="AA36" s="799">
        <v>1</v>
      </c>
      <c r="AB36" s="799"/>
      <c r="AC36" s="799"/>
      <c r="AD36" s="799"/>
      <c r="AE36" s="800"/>
      <c r="AF36" s="801">
        <v>1</v>
      </c>
      <c r="AG36" s="802"/>
      <c r="AH36" s="802"/>
      <c r="AI36" s="802"/>
      <c r="AJ36" s="803"/>
      <c r="AK36" s="896">
        <v>1</v>
      </c>
      <c r="AL36" s="897"/>
      <c r="AM36" s="897"/>
      <c r="AN36" s="897"/>
      <c r="AO36" s="897"/>
      <c r="AP36" s="897">
        <v>0</v>
      </c>
      <c r="AQ36" s="897"/>
      <c r="AR36" s="897"/>
      <c r="AS36" s="897"/>
      <c r="AT36" s="897"/>
      <c r="AU36" s="897">
        <v>0</v>
      </c>
      <c r="AV36" s="897"/>
      <c r="AW36" s="897"/>
      <c r="AX36" s="897"/>
      <c r="AY36" s="897"/>
      <c r="AZ36" s="898"/>
      <c r="BA36" s="898"/>
      <c r="BB36" s="898"/>
      <c r="BC36" s="898"/>
      <c r="BD36" s="898"/>
      <c r="BE36" s="894" t="s">
        <v>407</v>
      </c>
      <c r="BF36" s="894"/>
      <c r="BG36" s="894"/>
      <c r="BH36" s="894"/>
      <c r="BI36" s="895"/>
      <c r="BJ36" s="232"/>
      <c r="BK36" s="232"/>
      <c r="BL36" s="232"/>
      <c r="BM36" s="232"/>
      <c r="BN36" s="232"/>
      <c r="BO36" s="245"/>
      <c r="BP36" s="245"/>
      <c r="BQ36" s="242">
        <v>30</v>
      </c>
      <c r="BR36" s="243"/>
      <c r="BS36" s="808"/>
      <c r="BT36" s="809"/>
      <c r="BU36" s="809"/>
      <c r="BV36" s="809"/>
      <c r="BW36" s="809"/>
      <c r="BX36" s="809"/>
      <c r="BY36" s="809"/>
      <c r="BZ36" s="809"/>
      <c r="CA36" s="809"/>
      <c r="CB36" s="809"/>
      <c r="CC36" s="809"/>
      <c r="CD36" s="809"/>
      <c r="CE36" s="809"/>
      <c r="CF36" s="809"/>
      <c r="CG36" s="810"/>
      <c r="CH36" s="820"/>
      <c r="CI36" s="821"/>
      <c r="CJ36" s="821"/>
      <c r="CK36" s="821"/>
      <c r="CL36" s="822"/>
      <c r="CM36" s="820"/>
      <c r="CN36" s="821"/>
      <c r="CO36" s="821"/>
      <c r="CP36" s="821"/>
      <c r="CQ36" s="822"/>
      <c r="CR36" s="820"/>
      <c r="CS36" s="821"/>
      <c r="CT36" s="821"/>
      <c r="CU36" s="821"/>
      <c r="CV36" s="822"/>
      <c r="CW36" s="820"/>
      <c r="CX36" s="821"/>
      <c r="CY36" s="821"/>
      <c r="CZ36" s="821"/>
      <c r="DA36" s="822"/>
      <c r="DB36" s="820"/>
      <c r="DC36" s="821"/>
      <c r="DD36" s="821"/>
      <c r="DE36" s="821"/>
      <c r="DF36" s="822"/>
      <c r="DG36" s="820"/>
      <c r="DH36" s="821"/>
      <c r="DI36" s="821"/>
      <c r="DJ36" s="821"/>
      <c r="DK36" s="822"/>
      <c r="DL36" s="820"/>
      <c r="DM36" s="821"/>
      <c r="DN36" s="821"/>
      <c r="DO36" s="821"/>
      <c r="DP36" s="822"/>
      <c r="DQ36" s="820"/>
      <c r="DR36" s="821"/>
      <c r="DS36" s="821"/>
      <c r="DT36" s="821"/>
      <c r="DU36" s="822"/>
      <c r="DV36" s="850"/>
      <c r="DW36" s="851"/>
      <c r="DX36" s="851"/>
      <c r="DY36" s="851"/>
      <c r="DZ36" s="852"/>
      <c r="EA36" s="226"/>
    </row>
    <row r="37" spans="1:131" s="227" customFormat="1" ht="26.25" customHeight="1" x14ac:dyDescent="0.15">
      <c r="A37" s="246">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96"/>
      <c r="AL37" s="897"/>
      <c r="AM37" s="897"/>
      <c r="AN37" s="897"/>
      <c r="AO37" s="897"/>
      <c r="AP37" s="897"/>
      <c r="AQ37" s="897"/>
      <c r="AR37" s="897"/>
      <c r="AS37" s="897"/>
      <c r="AT37" s="897"/>
      <c r="AU37" s="897"/>
      <c r="AV37" s="897"/>
      <c r="AW37" s="897"/>
      <c r="AX37" s="897"/>
      <c r="AY37" s="897"/>
      <c r="AZ37" s="898"/>
      <c r="BA37" s="898"/>
      <c r="BB37" s="898"/>
      <c r="BC37" s="898"/>
      <c r="BD37" s="898"/>
      <c r="BE37" s="894"/>
      <c r="BF37" s="894"/>
      <c r="BG37" s="894"/>
      <c r="BH37" s="894"/>
      <c r="BI37" s="895"/>
      <c r="BJ37" s="232"/>
      <c r="BK37" s="232"/>
      <c r="BL37" s="232"/>
      <c r="BM37" s="232"/>
      <c r="BN37" s="232"/>
      <c r="BO37" s="245"/>
      <c r="BP37" s="245"/>
      <c r="BQ37" s="242">
        <v>31</v>
      </c>
      <c r="BR37" s="243"/>
      <c r="BS37" s="808"/>
      <c r="BT37" s="809"/>
      <c r="BU37" s="809"/>
      <c r="BV37" s="809"/>
      <c r="BW37" s="809"/>
      <c r="BX37" s="809"/>
      <c r="BY37" s="809"/>
      <c r="BZ37" s="809"/>
      <c r="CA37" s="809"/>
      <c r="CB37" s="809"/>
      <c r="CC37" s="809"/>
      <c r="CD37" s="809"/>
      <c r="CE37" s="809"/>
      <c r="CF37" s="809"/>
      <c r="CG37" s="810"/>
      <c r="CH37" s="820"/>
      <c r="CI37" s="821"/>
      <c r="CJ37" s="821"/>
      <c r="CK37" s="821"/>
      <c r="CL37" s="822"/>
      <c r="CM37" s="820"/>
      <c r="CN37" s="821"/>
      <c r="CO37" s="821"/>
      <c r="CP37" s="821"/>
      <c r="CQ37" s="822"/>
      <c r="CR37" s="820"/>
      <c r="CS37" s="821"/>
      <c r="CT37" s="821"/>
      <c r="CU37" s="821"/>
      <c r="CV37" s="822"/>
      <c r="CW37" s="820"/>
      <c r="CX37" s="821"/>
      <c r="CY37" s="821"/>
      <c r="CZ37" s="821"/>
      <c r="DA37" s="822"/>
      <c r="DB37" s="820"/>
      <c r="DC37" s="821"/>
      <c r="DD37" s="821"/>
      <c r="DE37" s="821"/>
      <c r="DF37" s="822"/>
      <c r="DG37" s="820"/>
      <c r="DH37" s="821"/>
      <c r="DI37" s="821"/>
      <c r="DJ37" s="821"/>
      <c r="DK37" s="822"/>
      <c r="DL37" s="820"/>
      <c r="DM37" s="821"/>
      <c r="DN37" s="821"/>
      <c r="DO37" s="821"/>
      <c r="DP37" s="822"/>
      <c r="DQ37" s="820"/>
      <c r="DR37" s="821"/>
      <c r="DS37" s="821"/>
      <c r="DT37" s="821"/>
      <c r="DU37" s="822"/>
      <c r="DV37" s="850"/>
      <c r="DW37" s="851"/>
      <c r="DX37" s="851"/>
      <c r="DY37" s="851"/>
      <c r="DZ37" s="852"/>
      <c r="EA37" s="226"/>
    </row>
    <row r="38" spans="1:131" s="227" customFormat="1" ht="26.25" customHeight="1" x14ac:dyDescent="0.15">
      <c r="A38" s="246">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96"/>
      <c r="AL38" s="897"/>
      <c r="AM38" s="897"/>
      <c r="AN38" s="897"/>
      <c r="AO38" s="897"/>
      <c r="AP38" s="897"/>
      <c r="AQ38" s="897"/>
      <c r="AR38" s="897"/>
      <c r="AS38" s="897"/>
      <c r="AT38" s="897"/>
      <c r="AU38" s="897"/>
      <c r="AV38" s="897"/>
      <c r="AW38" s="897"/>
      <c r="AX38" s="897"/>
      <c r="AY38" s="897"/>
      <c r="AZ38" s="898"/>
      <c r="BA38" s="898"/>
      <c r="BB38" s="898"/>
      <c r="BC38" s="898"/>
      <c r="BD38" s="898"/>
      <c r="BE38" s="894"/>
      <c r="BF38" s="894"/>
      <c r="BG38" s="894"/>
      <c r="BH38" s="894"/>
      <c r="BI38" s="895"/>
      <c r="BJ38" s="232"/>
      <c r="BK38" s="232"/>
      <c r="BL38" s="232"/>
      <c r="BM38" s="232"/>
      <c r="BN38" s="232"/>
      <c r="BO38" s="245"/>
      <c r="BP38" s="245"/>
      <c r="BQ38" s="242">
        <v>32</v>
      </c>
      <c r="BR38" s="243"/>
      <c r="BS38" s="808"/>
      <c r="BT38" s="809"/>
      <c r="BU38" s="809"/>
      <c r="BV38" s="809"/>
      <c r="BW38" s="809"/>
      <c r="BX38" s="809"/>
      <c r="BY38" s="809"/>
      <c r="BZ38" s="809"/>
      <c r="CA38" s="809"/>
      <c r="CB38" s="809"/>
      <c r="CC38" s="809"/>
      <c r="CD38" s="809"/>
      <c r="CE38" s="809"/>
      <c r="CF38" s="809"/>
      <c r="CG38" s="810"/>
      <c r="CH38" s="820"/>
      <c r="CI38" s="821"/>
      <c r="CJ38" s="821"/>
      <c r="CK38" s="821"/>
      <c r="CL38" s="822"/>
      <c r="CM38" s="820"/>
      <c r="CN38" s="821"/>
      <c r="CO38" s="821"/>
      <c r="CP38" s="821"/>
      <c r="CQ38" s="822"/>
      <c r="CR38" s="820"/>
      <c r="CS38" s="821"/>
      <c r="CT38" s="821"/>
      <c r="CU38" s="821"/>
      <c r="CV38" s="822"/>
      <c r="CW38" s="820"/>
      <c r="CX38" s="821"/>
      <c r="CY38" s="821"/>
      <c r="CZ38" s="821"/>
      <c r="DA38" s="822"/>
      <c r="DB38" s="820"/>
      <c r="DC38" s="821"/>
      <c r="DD38" s="821"/>
      <c r="DE38" s="821"/>
      <c r="DF38" s="822"/>
      <c r="DG38" s="820"/>
      <c r="DH38" s="821"/>
      <c r="DI38" s="821"/>
      <c r="DJ38" s="821"/>
      <c r="DK38" s="822"/>
      <c r="DL38" s="820"/>
      <c r="DM38" s="821"/>
      <c r="DN38" s="821"/>
      <c r="DO38" s="821"/>
      <c r="DP38" s="822"/>
      <c r="DQ38" s="820"/>
      <c r="DR38" s="821"/>
      <c r="DS38" s="821"/>
      <c r="DT38" s="821"/>
      <c r="DU38" s="822"/>
      <c r="DV38" s="850"/>
      <c r="DW38" s="851"/>
      <c r="DX38" s="851"/>
      <c r="DY38" s="851"/>
      <c r="DZ38" s="852"/>
      <c r="EA38" s="226"/>
    </row>
    <row r="39" spans="1:131" s="227" customFormat="1" ht="26.25" customHeight="1" x14ac:dyDescent="0.15">
      <c r="A39" s="246">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96"/>
      <c r="AL39" s="897"/>
      <c r="AM39" s="897"/>
      <c r="AN39" s="897"/>
      <c r="AO39" s="897"/>
      <c r="AP39" s="897"/>
      <c r="AQ39" s="897"/>
      <c r="AR39" s="897"/>
      <c r="AS39" s="897"/>
      <c r="AT39" s="897"/>
      <c r="AU39" s="897"/>
      <c r="AV39" s="897"/>
      <c r="AW39" s="897"/>
      <c r="AX39" s="897"/>
      <c r="AY39" s="897"/>
      <c r="AZ39" s="898"/>
      <c r="BA39" s="898"/>
      <c r="BB39" s="898"/>
      <c r="BC39" s="898"/>
      <c r="BD39" s="898"/>
      <c r="BE39" s="894"/>
      <c r="BF39" s="894"/>
      <c r="BG39" s="894"/>
      <c r="BH39" s="894"/>
      <c r="BI39" s="895"/>
      <c r="BJ39" s="232"/>
      <c r="BK39" s="232"/>
      <c r="BL39" s="232"/>
      <c r="BM39" s="232"/>
      <c r="BN39" s="232"/>
      <c r="BO39" s="245"/>
      <c r="BP39" s="245"/>
      <c r="BQ39" s="242">
        <v>33</v>
      </c>
      <c r="BR39" s="243"/>
      <c r="BS39" s="808"/>
      <c r="BT39" s="809"/>
      <c r="BU39" s="809"/>
      <c r="BV39" s="809"/>
      <c r="BW39" s="809"/>
      <c r="BX39" s="809"/>
      <c r="BY39" s="809"/>
      <c r="BZ39" s="809"/>
      <c r="CA39" s="809"/>
      <c r="CB39" s="809"/>
      <c r="CC39" s="809"/>
      <c r="CD39" s="809"/>
      <c r="CE39" s="809"/>
      <c r="CF39" s="809"/>
      <c r="CG39" s="810"/>
      <c r="CH39" s="820"/>
      <c r="CI39" s="821"/>
      <c r="CJ39" s="821"/>
      <c r="CK39" s="821"/>
      <c r="CL39" s="822"/>
      <c r="CM39" s="820"/>
      <c r="CN39" s="821"/>
      <c r="CO39" s="821"/>
      <c r="CP39" s="821"/>
      <c r="CQ39" s="822"/>
      <c r="CR39" s="820"/>
      <c r="CS39" s="821"/>
      <c r="CT39" s="821"/>
      <c r="CU39" s="821"/>
      <c r="CV39" s="822"/>
      <c r="CW39" s="820"/>
      <c r="CX39" s="821"/>
      <c r="CY39" s="821"/>
      <c r="CZ39" s="821"/>
      <c r="DA39" s="822"/>
      <c r="DB39" s="820"/>
      <c r="DC39" s="821"/>
      <c r="DD39" s="821"/>
      <c r="DE39" s="821"/>
      <c r="DF39" s="822"/>
      <c r="DG39" s="820"/>
      <c r="DH39" s="821"/>
      <c r="DI39" s="821"/>
      <c r="DJ39" s="821"/>
      <c r="DK39" s="822"/>
      <c r="DL39" s="820"/>
      <c r="DM39" s="821"/>
      <c r="DN39" s="821"/>
      <c r="DO39" s="821"/>
      <c r="DP39" s="822"/>
      <c r="DQ39" s="820"/>
      <c r="DR39" s="821"/>
      <c r="DS39" s="821"/>
      <c r="DT39" s="821"/>
      <c r="DU39" s="822"/>
      <c r="DV39" s="850"/>
      <c r="DW39" s="851"/>
      <c r="DX39" s="851"/>
      <c r="DY39" s="851"/>
      <c r="DZ39" s="852"/>
      <c r="EA39" s="226"/>
    </row>
    <row r="40" spans="1:131" s="227" customFormat="1" ht="26.25" customHeight="1" x14ac:dyDescent="0.15">
      <c r="A40" s="241">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96"/>
      <c r="AL40" s="897"/>
      <c r="AM40" s="897"/>
      <c r="AN40" s="897"/>
      <c r="AO40" s="897"/>
      <c r="AP40" s="897"/>
      <c r="AQ40" s="897"/>
      <c r="AR40" s="897"/>
      <c r="AS40" s="897"/>
      <c r="AT40" s="897"/>
      <c r="AU40" s="897"/>
      <c r="AV40" s="897"/>
      <c r="AW40" s="897"/>
      <c r="AX40" s="897"/>
      <c r="AY40" s="897"/>
      <c r="AZ40" s="898"/>
      <c r="BA40" s="898"/>
      <c r="BB40" s="898"/>
      <c r="BC40" s="898"/>
      <c r="BD40" s="898"/>
      <c r="BE40" s="894"/>
      <c r="BF40" s="894"/>
      <c r="BG40" s="894"/>
      <c r="BH40" s="894"/>
      <c r="BI40" s="895"/>
      <c r="BJ40" s="232"/>
      <c r="BK40" s="232"/>
      <c r="BL40" s="232"/>
      <c r="BM40" s="232"/>
      <c r="BN40" s="232"/>
      <c r="BO40" s="245"/>
      <c r="BP40" s="245"/>
      <c r="BQ40" s="242">
        <v>34</v>
      </c>
      <c r="BR40" s="243"/>
      <c r="BS40" s="808"/>
      <c r="BT40" s="809"/>
      <c r="BU40" s="809"/>
      <c r="BV40" s="809"/>
      <c r="BW40" s="809"/>
      <c r="BX40" s="809"/>
      <c r="BY40" s="809"/>
      <c r="BZ40" s="809"/>
      <c r="CA40" s="809"/>
      <c r="CB40" s="809"/>
      <c r="CC40" s="809"/>
      <c r="CD40" s="809"/>
      <c r="CE40" s="809"/>
      <c r="CF40" s="809"/>
      <c r="CG40" s="810"/>
      <c r="CH40" s="820"/>
      <c r="CI40" s="821"/>
      <c r="CJ40" s="821"/>
      <c r="CK40" s="821"/>
      <c r="CL40" s="822"/>
      <c r="CM40" s="820"/>
      <c r="CN40" s="821"/>
      <c r="CO40" s="821"/>
      <c r="CP40" s="821"/>
      <c r="CQ40" s="822"/>
      <c r="CR40" s="820"/>
      <c r="CS40" s="821"/>
      <c r="CT40" s="821"/>
      <c r="CU40" s="821"/>
      <c r="CV40" s="822"/>
      <c r="CW40" s="820"/>
      <c r="CX40" s="821"/>
      <c r="CY40" s="821"/>
      <c r="CZ40" s="821"/>
      <c r="DA40" s="822"/>
      <c r="DB40" s="820"/>
      <c r="DC40" s="821"/>
      <c r="DD40" s="821"/>
      <c r="DE40" s="821"/>
      <c r="DF40" s="822"/>
      <c r="DG40" s="820"/>
      <c r="DH40" s="821"/>
      <c r="DI40" s="821"/>
      <c r="DJ40" s="821"/>
      <c r="DK40" s="822"/>
      <c r="DL40" s="820"/>
      <c r="DM40" s="821"/>
      <c r="DN40" s="821"/>
      <c r="DO40" s="821"/>
      <c r="DP40" s="822"/>
      <c r="DQ40" s="820"/>
      <c r="DR40" s="821"/>
      <c r="DS40" s="821"/>
      <c r="DT40" s="821"/>
      <c r="DU40" s="822"/>
      <c r="DV40" s="850"/>
      <c r="DW40" s="851"/>
      <c r="DX40" s="851"/>
      <c r="DY40" s="851"/>
      <c r="DZ40" s="852"/>
      <c r="EA40" s="226"/>
    </row>
    <row r="41" spans="1:131" s="227" customFormat="1" ht="26.25" customHeight="1" x14ac:dyDescent="0.15">
      <c r="A41" s="241">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96"/>
      <c r="AL41" s="897"/>
      <c r="AM41" s="897"/>
      <c r="AN41" s="897"/>
      <c r="AO41" s="897"/>
      <c r="AP41" s="897"/>
      <c r="AQ41" s="897"/>
      <c r="AR41" s="897"/>
      <c r="AS41" s="897"/>
      <c r="AT41" s="897"/>
      <c r="AU41" s="897"/>
      <c r="AV41" s="897"/>
      <c r="AW41" s="897"/>
      <c r="AX41" s="897"/>
      <c r="AY41" s="897"/>
      <c r="AZ41" s="898"/>
      <c r="BA41" s="898"/>
      <c r="BB41" s="898"/>
      <c r="BC41" s="898"/>
      <c r="BD41" s="898"/>
      <c r="BE41" s="894"/>
      <c r="BF41" s="894"/>
      <c r="BG41" s="894"/>
      <c r="BH41" s="894"/>
      <c r="BI41" s="895"/>
      <c r="BJ41" s="232"/>
      <c r="BK41" s="232"/>
      <c r="BL41" s="232"/>
      <c r="BM41" s="232"/>
      <c r="BN41" s="232"/>
      <c r="BO41" s="245"/>
      <c r="BP41" s="245"/>
      <c r="BQ41" s="242">
        <v>35</v>
      </c>
      <c r="BR41" s="243"/>
      <c r="BS41" s="808"/>
      <c r="BT41" s="809"/>
      <c r="BU41" s="809"/>
      <c r="BV41" s="809"/>
      <c r="BW41" s="809"/>
      <c r="BX41" s="809"/>
      <c r="BY41" s="809"/>
      <c r="BZ41" s="809"/>
      <c r="CA41" s="809"/>
      <c r="CB41" s="809"/>
      <c r="CC41" s="809"/>
      <c r="CD41" s="809"/>
      <c r="CE41" s="809"/>
      <c r="CF41" s="809"/>
      <c r="CG41" s="810"/>
      <c r="CH41" s="820"/>
      <c r="CI41" s="821"/>
      <c r="CJ41" s="821"/>
      <c r="CK41" s="821"/>
      <c r="CL41" s="822"/>
      <c r="CM41" s="820"/>
      <c r="CN41" s="821"/>
      <c r="CO41" s="821"/>
      <c r="CP41" s="821"/>
      <c r="CQ41" s="822"/>
      <c r="CR41" s="820"/>
      <c r="CS41" s="821"/>
      <c r="CT41" s="821"/>
      <c r="CU41" s="821"/>
      <c r="CV41" s="822"/>
      <c r="CW41" s="820"/>
      <c r="CX41" s="821"/>
      <c r="CY41" s="821"/>
      <c r="CZ41" s="821"/>
      <c r="DA41" s="822"/>
      <c r="DB41" s="820"/>
      <c r="DC41" s="821"/>
      <c r="DD41" s="821"/>
      <c r="DE41" s="821"/>
      <c r="DF41" s="822"/>
      <c r="DG41" s="820"/>
      <c r="DH41" s="821"/>
      <c r="DI41" s="821"/>
      <c r="DJ41" s="821"/>
      <c r="DK41" s="822"/>
      <c r="DL41" s="820"/>
      <c r="DM41" s="821"/>
      <c r="DN41" s="821"/>
      <c r="DO41" s="821"/>
      <c r="DP41" s="822"/>
      <c r="DQ41" s="820"/>
      <c r="DR41" s="821"/>
      <c r="DS41" s="821"/>
      <c r="DT41" s="821"/>
      <c r="DU41" s="822"/>
      <c r="DV41" s="850"/>
      <c r="DW41" s="851"/>
      <c r="DX41" s="851"/>
      <c r="DY41" s="851"/>
      <c r="DZ41" s="852"/>
      <c r="EA41" s="226"/>
    </row>
    <row r="42" spans="1:131" s="227" customFormat="1" ht="26.25" customHeight="1" x14ac:dyDescent="0.15">
      <c r="A42" s="241">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96"/>
      <c r="AL42" s="897"/>
      <c r="AM42" s="897"/>
      <c r="AN42" s="897"/>
      <c r="AO42" s="897"/>
      <c r="AP42" s="897"/>
      <c r="AQ42" s="897"/>
      <c r="AR42" s="897"/>
      <c r="AS42" s="897"/>
      <c r="AT42" s="897"/>
      <c r="AU42" s="897"/>
      <c r="AV42" s="897"/>
      <c r="AW42" s="897"/>
      <c r="AX42" s="897"/>
      <c r="AY42" s="897"/>
      <c r="AZ42" s="898"/>
      <c r="BA42" s="898"/>
      <c r="BB42" s="898"/>
      <c r="BC42" s="898"/>
      <c r="BD42" s="898"/>
      <c r="BE42" s="894"/>
      <c r="BF42" s="894"/>
      <c r="BG42" s="894"/>
      <c r="BH42" s="894"/>
      <c r="BI42" s="895"/>
      <c r="BJ42" s="232"/>
      <c r="BK42" s="232"/>
      <c r="BL42" s="232"/>
      <c r="BM42" s="232"/>
      <c r="BN42" s="232"/>
      <c r="BO42" s="245"/>
      <c r="BP42" s="245"/>
      <c r="BQ42" s="242">
        <v>36</v>
      </c>
      <c r="BR42" s="243"/>
      <c r="BS42" s="808"/>
      <c r="BT42" s="809"/>
      <c r="BU42" s="809"/>
      <c r="BV42" s="809"/>
      <c r="BW42" s="809"/>
      <c r="BX42" s="809"/>
      <c r="BY42" s="809"/>
      <c r="BZ42" s="809"/>
      <c r="CA42" s="809"/>
      <c r="CB42" s="809"/>
      <c r="CC42" s="809"/>
      <c r="CD42" s="809"/>
      <c r="CE42" s="809"/>
      <c r="CF42" s="809"/>
      <c r="CG42" s="810"/>
      <c r="CH42" s="820"/>
      <c r="CI42" s="821"/>
      <c r="CJ42" s="821"/>
      <c r="CK42" s="821"/>
      <c r="CL42" s="822"/>
      <c r="CM42" s="820"/>
      <c r="CN42" s="821"/>
      <c r="CO42" s="821"/>
      <c r="CP42" s="821"/>
      <c r="CQ42" s="822"/>
      <c r="CR42" s="820"/>
      <c r="CS42" s="821"/>
      <c r="CT42" s="821"/>
      <c r="CU42" s="821"/>
      <c r="CV42" s="822"/>
      <c r="CW42" s="820"/>
      <c r="CX42" s="821"/>
      <c r="CY42" s="821"/>
      <c r="CZ42" s="821"/>
      <c r="DA42" s="822"/>
      <c r="DB42" s="820"/>
      <c r="DC42" s="821"/>
      <c r="DD42" s="821"/>
      <c r="DE42" s="821"/>
      <c r="DF42" s="822"/>
      <c r="DG42" s="820"/>
      <c r="DH42" s="821"/>
      <c r="DI42" s="821"/>
      <c r="DJ42" s="821"/>
      <c r="DK42" s="822"/>
      <c r="DL42" s="820"/>
      <c r="DM42" s="821"/>
      <c r="DN42" s="821"/>
      <c r="DO42" s="821"/>
      <c r="DP42" s="822"/>
      <c r="DQ42" s="820"/>
      <c r="DR42" s="821"/>
      <c r="DS42" s="821"/>
      <c r="DT42" s="821"/>
      <c r="DU42" s="822"/>
      <c r="DV42" s="850"/>
      <c r="DW42" s="851"/>
      <c r="DX42" s="851"/>
      <c r="DY42" s="851"/>
      <c r="DZ42" s="852"/>
      <c r="EA42" s="226"/>
    </row>
    <row r="43" spans="1:131" s="227" customFormat="1" ht="26.25" customHeight="1" x14ac:dyDescent="0.15">
      <c r="A43" s="241">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96"/>
      <c r="AL43" s="897"/>
      <c r="AM43" s="897"/>
      <c r="AN43" s="897"/>
      <c r="AO43" s="897"/>
      <c r="AP43" s="897"/>
      <c r="AQ43" s="897"/>
      <c r="AR43" s="897"/>
      <c r="AS43" s="897"/>
      <c r="AT43" s="897"/>
      <c r="AU43" s="897"/>
      <c r="AV43" s="897"/>
      <c r="AW43" s="897"/>
      <c r="AX43" s="897"/>
      <c r="AY43" s="897"/>
      <c r="AZ43" s="898"/>
      <c r="BA43" s="898"/>
      <c r="BB43" s="898"/>
      <c r="BC43" s="898"/>
      <c r="BD43" s="898"/>
      <c r="BE43" s="894"/>
      <c r="BF43" s="894"/>
      <c r="BG43" s="894"/>
      <c r="BH43" s="894"/>
      <c r="BI43" s="895"/>
      <c r="BJ43" s="232"/>
      <c r="BK43" s="232"/>
      <c r="BL43" s="232"/>
      <c r="BM43" s="232"/>
      <c r="BN43" s="232"/>
      <c r="BO43" s="245"/>
      <c r="BP43" s="245"/>
      <c r="BQ43" s="242">
        <v>37</v>
      </c>
      <c r="BR43" s="243"/>
      <c r="BS43" s="808"/>
      <c r="BT43" s="809"/>
      <c r="BU43" s="809"/>
      <c r="BV43" s="809"/>
      <c r="BW43" s="809"/>
      <c r="BX43" s="809"/>
      <c r="BY43" s="809"/>
      <c r="BZ43" s="809"/>
      <c r="CA43" s="809"/>
      <c r="CB43" s="809"/>
      <c r="CC43" s="809"/>
      <c r="CD43" s="809"/>
      <c r="CE43" s="809"/>
      <c r="CF43" s="809"/>
      <c r="CG43" s="810"/>
      <c r="CH43" s="820"/>
      <c r="CI43" s="821"/>
      <c r="CJ43" s="821"/>
      <c r="CK43" s="821"/>
      <c r="CL43" s="822"/>
      <c r="CM43" s="820"/>
      <c r="CN43" s="821"/>
      <c r="CO43" s="821"/>
      <c r="CP43" s="821"/>
      <c r="CQ43" s="822"/>
      <c r="CR43" s="820"/>
      <c r="CS43" s="821"/>
      <c r="CT43" s="821"/>
      <c r="CU43" s="821"/>
      <c r="CV43" s="822"/>
      <c r="CW43" s="820"/>
      <c r="CX43" s="821"/>
      <c r="CY43" s="821"/>
      <c r="CZ43" s="821"/>
      <c r="DA43" s="822"/>
      <c r="DB43" s="820"/>
      <c r="DC43" s="821"/>
      <c r="DD43" s="821"/>
      <c r="DE43" s="821"/>
      <c r="DF43" s="822"/>
      <c r="DG43" s="820"/>
      <c r="DH43" s="821"/>
      <c r="DI43" s="821"/>
      <c r="DJ43" s="821"/>
      <c r="DK43" s="822"/>
      <c r="DL43" s="820"/>
      <c r="DM43" s="821"/>
      <c r="DN43" s="821"/>
      <c r="DO43" s="821"/>
      <c r="DP43" s="822"/>
      <c r="DQ43" s="820"/>
      <c r="DR43" s="821"/>
      <c r="DS43" s="821"/>
      <c r="DT43" s="821"/>
      <c r="DU43" s="822"/>
      <c r="DV43" s="850"/>
      <c r="DW43" s="851"/>
      <c r="DX43" s="851"/>
      <c r="DY43" s="851"/>
      <c r="DZ43" s="852"/>
      <c r="EA43" s="226"/>
    </row>
    <row r="44" spans="1:131" s="227" customFormat="1" ht="26.25" customHeight="1" x14ac:dyDescent="0.15">
      <c r="A44" s="241">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96"/>
      <c r="AL44" s="897"/>
      <c r="AM44" s="897"/>
      <c r="AN44" s="897"/>
      <c r="AO44" s="897"/>
      <c r="AP44" s="897"/>
      <c r="AQ44" s="897"/>
      <c r="AR44" s="897"/>
      <c r="AS44" s="897"/>
      <c r="AT44" s="897"/>
      <c r="AU44" s="897"/>
      <c r="AV44" s="897"/>
      <c r="AW44" s="897"/>
      <c r="AX44" s="897"/>
      <c r="AY44" s="897"/>
      <c r="AZ44" s="898"/>
      <c r="BA44" s="898"/>
      <c r="BB44" s="898"/>
      <c r="BC44" s="898"/>
      <c r="BD44" s="898"/>
      <c r="BE44" s="894"/>
      <c r="BF44" s="894"/>
      <c r="BG44" s="894"/>
      <c r="BH44" s="894"/>
      <c r="BI44" s="895"/>
      <c r="BJ44" s="232"/>
      <c r="BK44" s="232"/>
      <c r="BL44" s="232"/>
      <c r="BM44" s="232"/>
      <c r="BN44" s="232"/>
      <c r="BO44" s="245"/>
      <c r="BP44" s="245"/>
      <c r="BQ44" s="242">
        <v>38</v>
      </c>
      <c r="BR44" s="243"/>
      <c r="BS44" s="808"/>
      <c r="BT44" s="809"/>
      <c r="BU44" s="809"/>
      <c r="BV44" s="809"/>
      <c r="BW44" s="809"/>
      <c r="BX44" s="809"/>
      <c r="BY44" s="809"/>
      <c r="BZ44" s="809"/>
      <c r="CA44" s="809"/>
      <c r="CB44" s="809"/>
      <c r="CC44" s="809"/>
      <c r="CD44" s="809"/>
      <c r="CE44" s="809"/>
      <c r="CF44" s="809"/>
      <c r="CG44" s="810"/>
      <c r="CH44" s="820"/>
      <c r="CI44" s="821"/>
      <c r="CJ44" s="821"/>
      <c r="CK44" s="821"/>
      <c r="CL44" s="822"/>
      <c r="CM44" s="820"/>
      <c r="CN44" s="821"/>
      <c r="CO44" s="821"/>
      <c r="CP44" s="821"/>
      <c r="CQ44" s="822"/>
      <c r="CR44" s="820"/>
      <c r="CS44" s="821"/>
      <c r="CT44" s="821"/>
      <c r="CU44" s="821"/>
      <c r="CV44" s="822"/>
      <c r="CW44" s="820"/>
      <c r="CX44" s="821"/>
      <c r="CY44" s="821"/>
      <c r="CZ44" s="821"/>
      <c r="DA44" s="822"/>
      <c r="DB44" s="820"/>
      <c r="DC44" s="821"/>
      <c r="DD44" s="821"/>
      <c r="DE44" s="821"/>
      <c r="DF44" s="822"/>
      <c r="DG44" s="820"/>
      <c r="DH44" s="821"/>
      <c r="DI44" s="821"/>
      <c r="DJ44" s="821"/>
      <c r="DK44" s="822"/>
      <c r="DL44" s="820"/>
      <c r="DM44" s="821"/>
      <c r="DN44" s="821"/>
      <c r="DO44" s="821"/>
      <c r="DP44" s="822"/>
      <c r="DQ44" s="820"/>
      <c r="DR44" s="821"/>
      <c r="DS44" s="821"/>
      <c r="DT44" s="821"/>
      <c r="DU44" s="822"/>
      <c r="DV44" s="850"/>
      <c r="DW44" s="851"/>
      <c r="DX44" s="851"/>
      <c r="DY44" s="851"/>
      <c r="DZ44" s="852"/>
      <c r="EA44" s="226"/>
    </row>
    <row r="45" spans="1:131" s="227" customFormat="1" ht="26.25" customHeight="1" x14ac:dyDescent="0.15">
      <c r="A45" s="241">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96"/>
      <c r="AL45" s="897"/>
      <c r="AM45" s="897"/>
      <c r="AN45" s="897"/>
      <c r="AO45" s="897"/>
      <c r="AP45" s="897"/>
      <c r="AQ45" s="897"/>
      <c r="AR45" s="897"/>
      <c r="AS45" s="897"/>
      <c r="AT45" s="897"/>
      <c r="AU45" s="897"/>
      <c r="AV45" s="897"/>
      <c r="AW45" s="897"/>
      <c r="AX45" s="897"/>
      <c r="AY45" s="897"/>
      <c r="AZ45" s="898"/>
      <c r="BA45" s="898"/>
      <c r="BB45" s="898"/>
      <c r="BC45" s="898"/>
      <c r="BD45" s="898"/>
      <c r="BE45" s="894"/>
      <c r="BF45" s="894"/>
      <c r="BG45" s="894"/>
      <c r="BH45" s="894"/>
      <c r="BI45" s="895"/>
      <c r="BJ45" s="232"/>
      <c r="BK45" s="232"/>
      <c r="BL45" s="232"/>
      <c r="BM45" s="232"/>
      <c r="BN45" s="232"/>
      <c r="BO45" s="245"/>
      <c r="BP45" s="245"/>
      <c r="BQ45" s="242">
        <v>39</v>
      </c>
      <c r="BR45" s="243"/>
      <c r="BS45" s="808"/>
      <c r="BT45" s="809"/>
      <c r="BU45" s="809"/>
      <c r="BV45" s="809"/>
      <c r="BW45" s="809"/>
      <c r="BX45" s="809"/>
      <c r="BY45" s="809"/>
      <c r="BZ45" s="809"/>
      <c r="CA45" s="809"/>
      <c r="CB45" s="809"/>
      <c r="CC45" s="809"/>
      <c r="CD45" s="809"/>
      <c r="CE45" s="809"/>
      <c r="CF45" s="809"/>
      <c r="CG45" s="810"/>
      <c r="CH45" s="820"/>
      <c r="CI45" s="821"/>
      <c r="CJ45" s="821"/>
      <c r="CK45" s="821"/>
      <c r="CL45" s="822"/>
      <c r="CM45" s="820"/>
      <c r="CN45" s="821"/>
      <c r="CO45" s="821"/>
      <c r="CP45" s="821"/>
      <c r="CQ45" s="822"/>
      <c r="CR45" s="820"/>
      <c r="CS45" s="821"/>
      <c r="CT45" s="821"/>
      <c r="CU45" s="821"/>
      <c r="CV45" s="822"/>
      <c r="CW45" s="820"/>
      <c r="CX45" s="821"/>
      <c r="CY45" s="821"/>
      <c r="CZ45" s="821"/>
      <c r="DA45" s="822"/>
      <c r="DB45" s="820"/>
      <c r="DC45" s="821"/>
      <c r="DD45" s="821"/>
      <c r="DE45" s="821"/>
      <c r="DF45" s="822"/>
      <c r="DG45" s="820"/>
      <c r="DH45" s="821"/>
      <c r="DI45" s="821"/>
      <c r="DJ45" s="821"/>
      <c r="DK45" s="822"/>
      <c r="DL45" s="820"/>
      <c r="DM45" s="821"/>
      <c r="DN45" s="821"/>
      <c r="DO45" s="821"/>
      <c r="DP45" s="822"/>
      <c r="DQ45" s="820"/>
      <c r="DR45" s="821"/>
      <c r="DS45" s="821"/>
      <c r="DT45" s="821"/>
      <c r="DU45" s="822"/>
      <c r="DV45" s="850"/>
      <c r="DW45" s="851"/>
      <c r="DX45" s="851"/>
      <c r="DY45" s="851"/>
      <c r="DZ45" s="852"/>
      <c r="EA45" s="226"/>
    </row>
    <row r="46" spans="1:131" s="227" customFormat="1" ht="26.25" customHeight="1" x14ac:dyDescent="0.15">
      <c r="A46" s="241">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96"/>
      <c r="AL46" s="897"/>
      <c r="AM46" s="897"/>
      <c r="AN46" s="897"/>
      <c r="AO46" s="897"/>
      <c r="AP46" s="897"/>
      <c r="AQ46" s="897"/>
      <c r="AR46" s="897"/>
      <c r="AS46" s="897"/>
      <c r="AT46" s="897"/>
      <c r="AU46" s="897"/>
      <c r="AV46" s="897"/>
      <c r="AW46" s="897"/>
      <c r="AX46" s="897"/>
      <c r="AY46" s="897"/>
      <c r="AZ46" s="898"/>
      <c r="BA46" s="898"/>
      <c r="BB46" s="898"/>
      <c r="BC46" s="898"/>
      <c r="BD46" s="898"/>
      <c r="BE46" s="894"/>
      <c r="BF46" s="894"/>
      <c r="BG46" s="894"/>
      <c r="BH46" s="894"/>
      <c r="BI46" s="895"/>
      <c r="BJ46" s="232"/>
      <c r="BK46" s="232"/>
      <c r="BL46" s="232"/>
      <c r="BM46" s="232"/>
      <c r="BN46" s="232"/>
      <c r="BO46" s="245"/>
      <c r="BP46" s="245"/>
      <c r="BQ46" s="242">
        <v>40</v>
      </c>
      <c r="BR46" s="243"/>
      <c r="BS46" s="808"/>
      <c r="BT46" s="809"/>
      <c r="BU46" s="809"/>
      <c r="BV46" s="809"/>
      <c r="BW46" s="809"/>
      <c r="BX46" s="809"/>
      <c r="BY46" s="809"/>
      <c r="BZ46" s="809"/>
      <c r="CA46" s="809"/>
      <c r="CB46" s="809"/>
      <c r="CC46" s="809"/>
      <c r="CD46" s="809"/>
      <c r="CE46" s="809"/>
      <c r="CF46" s="809"/>
      <c r="CG46" s="810"/>
      <c r="CH46" s="820"/>
      <c r="CI46" s="821"/>
      <c r="CJ46" s="821"/>
      <c r="CK46" s="821"/>
      <c r="CL46" s="822"/>
      <c r="CM46" s="820"/>
      <c r="CN46" s="821"/>
      <c r="CO46" s="821"/>
      <c r="CP46" s="821"/>
      <c r="CQ46" s="822"/>
      <c r="CR46" s="820"/>
      <c r="CS46" s="821"/>
      <c r="CT46" s="821"/>
      <c r="CU46" s="821"/>
      <c r="CV46" s="822"/>
      <c r="CW46" s="820"/>
      <c r="CX46" s="821"/>
      <c r="CY46" s="821"/>
      <c r="CZ46" s="821"/>
      <c r="DA46" s="822"/>
      <c r="DB46" s="820"/>
      <c r="DC46" s="821"/>
      <c r="DD46" s="821"/>
      <c r="DE46" s="821"/>
      <c r="DF46" s="822"/>
      <c r="DG46" s="820"/>
      <c r="DH46" s="821"/>
      <c r="DI46" s="821"/>
      <c r="DJ46" s="821"/>
      <c r="DK46" s="822"/>
      <c r="DL46" s="820"/>
      <c r="DM46" s="821"/>
      <c r="DN46" s="821"/>
      <c r="DO46" s="821"/>
      <c r="DP46" s="822"/>
      <c r="DQ46" s="820"/>
      <c r="DR46" s="821"/>
      <c r="DS46" s="821"/>
      <c r="DT46" s="821"/>
      <c r="DU46" s="822"/>
      <c r="DV46" s="850"/>
      <c r="DW46" s="851"/>
      <c r="DX46" s="851"/>
      <c r="DY46" s="851"/>
      <c r="DZ46" s="852"/>
      <c r="EA46" s="226"/>
    </row>
    <row r="47" spans="1:131" s="227" customFormat="1" ht="26.25" customHeight="1" x14ac:dyDescent="0.15">
      <c r="A47" s="241">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96"/>
      <c r="AL47" s="897"/>
      <c r="AM47" s="897"/>
      <c r="AN47" s="897"/>
      <c r="AO47" s="897"/>
      <c r="AP47" s="897"/>
      <c r="AQ47" s="897"/>
      <c r="AR47" s="897"/>
      <c r="AS47" s="897"/>
      <c r="AT47" s="897"/>
      <c r="AU47" s="897"/>
      <c r="AV47" s="897"/>
      <c r="AW47" s="897"/>
      <c r="AX47" s="897"/>
      <c r="AY47" s="897"/>
      <c r="AZ47" s="898"/>
      <c r="BA47" s="898"/>
      <c r="BB47" s="898"/>
      <c r="BC47" s="898"/>
      <c r="BD47" s="898"/>
      <c r="BE47" s="894"/>
      <c r="BF47" s="894"/>
      <c r="BG47" s="894"/>
      <c r="BH47" s="894"/>
      <c r="BI47" s="895"/>
      <c r="BJ47" s="232"/>
      <c r="BK47" s="232"/>
      <c r="BL47" s="232"/>
      <c r="BM47" s="232"/>
      <c r="BN47" s="232"/>
      <c r="BO47" s="245"/>
      <c r="BP47" s="245"/>
      <c r="BQ47" s="242">
        <v>41</v>
      </c>
      <c r="BR47" s="243"/>
      <c r="BS47" s="808"/>
      <c r="BT47" s="809"/>
      <c r="BU47" s="809"/>
      <c r="BV47" s="809"/>
      <c r="BW47" s="809"/>
      <c r="BX47" s="809"/>
      <c r="BY47" s="809"/>
      <c r="BZ47" s="809"/>
      <c r="CA47" s="809"/>
      <c r="CB47" s="809"/>
      <c r="CC47" s="809"/>
      <c r="CD47" s="809"/>
      <c r="CE47" s="809"/>
      <c r="CF47" s="809"/>
      <c r="CG47" s="810"/>
      <c r="CH47" s="820"/>
      <c r="CI47" s="821"/>
      <c r="CJ47" s="821"/>
      <c r="CK47" s="821"/>
      <c r="CL47" s="822"/>
      <c r="CM47" s="820"/>
      <c r="CN47" s="821"/>
      <c r="CO47" s="821"/>
      <c r="CP47" s="821"/>
      <c r="CQ47" s="822"/>
      <c r="CR47" s="820"/>
      <c r="CS47" s="821"/>
      <c r="CT47" s="821"/>
      <c r="CU47" s="821"/>
      <c r="CV47" s="822"/>
      <c r="CW47" s="820"/>
      <c r="CX47" s="821"/>
      <c r="CY47" s="821"/>
      <c r="CZ47" s="821"/>
      <c r="DA47" s="822"/>
      <c r="DB47" s="820"/>
      <c r="DC47" s="821"/>
      <c r="DD47" s="821"/>
      <c r="DE47" s="821"/>
      <c r="DF47" s="822"/>
      <c r="DG47" s="820"/>
      <c r="DH47" s="821"/>
      <c r="DI47" s="821"/>
      <c r="DJ47" s="821"/>
      <c r="DK47" s="822"/>
      <c r="DL47" s="820"/>
      <c r="DM47" s="821"/>
      <c r="DN47" s="821"/>
      <c r="DO47" s="821"/>
      <c r="DP47" s="822"/>
      <c r="DQ47" s="820"/>
      <c r="DR47" s="821"/>
      <c r="DS47" s="821"/>
      <c r="DT47" s="821"/>
      <c r="DU47" s="822"/>
      <c r="DV47" s="850"/>
      <c r="DW47" s="851"/>
      <c r="DX47" s="851"/>
      <c r="DY47" s="851"/>
      <c r="DZ47" s="852"/>
      <c r="EA47" s="226"/>
    </row>
    <row r="48" spans="1:131" s="227" customFormat="1" ht="26.25" customHeight="1" x14ac:dyDescent="0.15">
      <c r="A48" s="241">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96"/>
      <c r="AL48" s="897"/>
      <c r="AM48" s="897"/>
      <c r="AN48" s="897"/>
      <c r="AO48" s="897"/>
      <c r="AP48" s="897"/>
      <c r="AQ48" s="897"/>
      <c r="AR48" s="897"/>
      <c r="AS48" s="897"/>
      <c r="AT48" s="897"/>
      <c r="AU48" s="897"/>
      <c r="AV48" s="897"/>
      <c r="AW48" s="897"/>
      <c r="AX48" s="897"/>
      <c r="AY48" s="897"/>
      <c r="AZ48" s="898"/>
      <c r="BA48" s="898"/>
      <c r="BB48" s="898"/>
      <c r="BC48" s="898"/>
      <c r="BD48" s="898"/>
      <c r="BE48" s="894"/>
      <c r="BF48" s="894"/>
      <c r="BG48" s="894"/>
      <c r="BH48" s="894"/>
      <c r="BI48" s="895"/>
      <c r="BJ48" s="232"/>
      <c r="BK48" s="232"/>
      <c r="BL48" s="232"/>
      <c r="BM48" s="232"/>
      <c r="BN48" s="232"/>
      <c r="BO48" s="245"/>
      <c r="BP48" s="245"/>
      <c r="BQ48" s="242">
        <v>42</v>
      </c>
      <c r="BR48" s="243"/>
      <c r="BS48" s="808"/>
      <c r="BT48" s="809"/>
      <c r="BU48" s="809"/>
      <c r="BV48" s="809"/>
      <c r="BW48" s="809"/>
      <c r="BX48" s="809"/>
      <c r="BY48" s="809"/>
      <c r="BZ48" s="809"/>
      <c r="CA48" s="809"/>
      <c r="CB48" s="809"/>
      <c r="CC48" s="809"/>
      <c r="CD48" s="809"/>
      <c r="CE48" s="809"/>
      <c r="CF48" s="809"/>
      <c r="CG48" s="810"/>
      <c r="CH48" s="820"/>
      <c r="CI48" s="821"/>
      <c r="CJ48" s="821"/>
      <c r="CK48" s="821"/>
      <c r="CL48" s="822"/>
      <c r="CM48" s="820"/>
      <c r="CN48" s="821"/>
      <c r="CO48" s="821"/>
      <c r="CP48" s="821"/>
      <c r="CQ48" s="822"/>
      <c r="CR48" s="820"/>
      <c r="CS48" s="821"/>
      <c r="CT48" s="821"/>
      <c r="CU48" s="821"/>
      <c r="CV48" s="822"/>
      <c r="CW48" s="820"/>
      <c r="CX48" s="821"/>
      <c r="CY48" s="821"/>
      <c r="CZ48" s="821"/>
      <c r="DA48" s="822"/>
      <c r="DB48" s="820"/>
      <c r="DC48" s="821"/>
      <c r="DD48" s="821"/>
      <c r="DE48" s="821"/>
      <c r="DF48" s="822"/>
      <c r="DG48" s="820"/>
      <c r="DH48" s="821"/>
      <c r="DI48" s="821"/>
      <c r="DJ48" s="821"/>
      <c r="DK48" s="822"/>
      <c r="DL48" s="820"/>
      <c r="DM48" s="821"/>
      <c r="DN48" s="821"/>
      <c r="DO48" s="821"/>
      <c r="DP48" s="822"/>
      <c r="DQ48" s="820"/>
      <c r="DR48" s="821"/>
      <c r="DS48" s="821"/>
      <c r="DT48" s="821"/>
      <c r="DU48" s="822"/>
      <c r="DV48" s="850"/>
      <c r="DW48" s="851"/>
      <c r="DX48" s="851"/>
      <c r="DY48" s="851"/>
      <c r="DZ48" s="852"/>
      <c r="EA48" s="226"/>
    </row>
    <row r="49" spans="1:131" s="227" customFormat="1" ht="26.25" customHeight="1" x14ac:dyDescent="0.15">
      <c r="A49" s="241">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96"/>
      <c r="AL49" s="897"/>
      <c r="AM49" s="897"/>
      <c r="AN49" s="897"/>
      <c r="AO49" s="897"/>
      <c r="AP49" s="897"/>
      <c r="AQ49" s="897"/>
      <c r="AR49" s="897"/>
      <c r="AS49" s="897"/>
      <c r="AT49" s="897"/>
      <c r="AU49" s="897"/>
      <c r="AV49" s="897"/>
      <c r="AW49" s="897"/>
      <c r="AX49" s="897"/>
      <c r="AY49" s="897"/>
      <c r="AZ49" s="898"/>
      <c r="BA49" s="898"/>
      <c r="BB49" s="898"/>
      <c r="BC49" s="898"/>
      <c r="BD49" s="898"/>
      <c r="BE49" s="894"/>
      <c r="BF49" s="894"/>
      <c r="BG49" s="894"/>
      <c r="BH49" s="894"/>
      <c r="BI49" s="895"/>
      <c r="BJ49" s="232"/>
      <c r="BK49" s="232"/>
      <c r="BL49" s="232"/>
      <c r="BM49" s="232"/>
      <c r="BN49" s="232"/>
      <c r="BO49" s="245"/>
      <c r="BP49" s="245"/>
      <c r="BQ49" s="242">
        <v>43</v>
      </c>
      <c r="BR49" s="243"/>
      <c r="BS49" s="808"/>
      <c r="BT49" s="809"/>
      <c r="BU49" s="809"/>
      <c r="BV49" s="809"/>
      <c r="BW49" s="809"/>
      <c r="BX49" s="809"/>
      <c r="BY49" s="809"/>
      <c r="BZ49" s="809"/>
      <c r="CA49" s="809"/>
      <c r="CB49" s="809"/>
      <c r="CC49" s="809"/>
      <c r="CD49" s="809"/>
      <c r="CE49" s="809"/>
      <c r="CF49" s="809"/>
      <c r="CG49" s="810"/>
      <c r="CH49" s="820"/>
      <c r="CI49" s="821"/>
      <c r="CJ49" s="821"/>
      <c r="CK49" s="821"/>
      <c r="CL49" s="822"/>
      <c r="CM49" s="820"/>
      <c r="CN49" s="821"/>
      <c r="CO49" s="821"/>
      <c r="CP49" s="821"/>
      <c r="CQ49" s="822"/>
      <c r="CR49" s="820"/>
      <c r="CS49" s="821"/>
      <c r="CT49" s="821"/>
      <c r="CU49" s="821"/>
      <c r="CV49" s="822"/>
      <c r="CW49" s="820"/>
      <c r="CX49" s="821"/>
      <c r="CY49" s="821"/>
      <c r="CZ49" s="821"/>
      <c r="DA49" s="822"/>
      <c r="DB49" s="820"/>
      <c r="DC49" s="821"/>
      <c r="DD49" s="821"/>
      <c r="DE49" s="821"/>
      <c r="DF49" s="822"/>
      <c r="DG49" s="820"/>
      <c r="DH49" s="821"/>
      <c r="DI49" s="821"/>
      <c r="DJ49" s="821"/>
      <c r="DK49" s="822"/>
      <c r="DL49" s="820"/>
      <c r="DM49" s="821"/>
      <c r="DN49" s="821"/>
      <c r="DO49" s="821"/>
      <c r="DP49" s="822"/>
      <c r="DQ49" s="820"/>
      <c r="DR49" s="821"/>
      <c r="DS49" s="821"/>
      <c r="DT49" s="821"/>
      <c r="DU49" s="822"/>
      <c r="DV49" s="850"/>
      <c r="DW49" s="851"/>
      <c r="DX49" s="851"/>
      <c r="DY49" s="851"/>
      <c r="DZ49" s="852"/>
      <c r="EA49" s="226"/>
    </row>
    <row r="50" spans="1:131" s="227" customFormat="1" ht="26.25" customHeight="1" x14ac:dyDescent="0.15">
      <c r="A50" s="241">
        <v>23</v>
      </c>
      <c r="B50" s="795"/>
      <c r="C50" s="796"/>
      <c r="D50" s="796"/>
      <c r="E50" s="796"/>
      <c r="F50" s="796"/>
      <c r="G50" s="796"/>
      <c r="H50" s="796"/>
      <c r="I50" s="796"/>
      <c r="J50" s="796"/>
      <c r="K50" s="796"/>
      <c r="L50" s="796"/>
      <c r="M50" s="796"/>
      <c r="N50" s="796"/>
      <c r="O50" s="796"/>
      <c r="P50" s="797"/>
      <c r="Q50" s="899"/>
      <c r="R50" s="900"/>
      <c r="S50" s="900"/>
      <c r="T50" s="900"/>
      <c r="U50" s="900"/>
      <c r="V50" s="900"/>
      <c r="W50" s="900"/>
      <c r="X50" s="900"/>
      <c r="Y50" s="900"/>
      <c r="Z50" s="900"/>
      <c r="AA50" s="900"/>
      <c r="AB50" s="900"/>
      <c r="AC50" s="900"/>
      <c r="AD50" s="900"/>
      <c r="AE50" s="901"/>
      <c r="AF50" s="801"/>
      <c r="AG50" s="802"/>
      <c r="AH50" s="802"/>
      <c r="AI50" s="802"/>
      <c r="AJ50" s="803"/>
      <c r="AK50" s="902"/>
      <c r="AL50" s="900"/>
      <c r="AM50" s="900"/>
      <c r="AN50" s="900"/>
      <c r="AO50" s="900"/>
      <c r="AP50" s="900"/>
      <c r="AQ50" s="900"/>
      <c r="AR50" s="900"/>
      <c r="AS50" s="900"/>
      <c r="AT50" s="900"/>
      <c r="AU50" s="900"/>
      <c r="AV50" s="900"/>
      <c r="AW50" s="900"/>
      <c r="AX50" s="900"/>
      <c r="AY50" s="900"/>
      <c r="AZ50" s="903"/>
      <c r="BA50" s="903"/>
      <c r="BB50" s="903"/>
      <c r="BC50" s="903"/>
      <c r="BD50" s="903"/>
      <c r="BE50" s="894"/>
      <c r="BF50" s="894"/>
      <c r="BG50" s="894"/>
      <c r="BH50" s="894"/>
      <c r="BI50" s="895"/>
      <c r="BJ50" s="232"/>
      <c r="BK50" s="232"/>
      <c r="BL50" s="232"/>
      <c r="BM50" s="232"/>
      <c r="BN50" s="232"/>
      <c r="BO50" s="245"/>
      <c r="BP50" s="245"/>
      <c r="BQ50" s="242">
        <v>44</v>
      </c>
      <c r="BR50" s="243"/>
      <c r="BS50" s="808"/>
      <c r="BT50" s="809"/>
      <c r="BU50" s="809"/>
      <c r="BV50" s="809"/>
      <c r="BW50" s="809"/>
      <c r="BX50" s="809"/>
      <c r="BY50" s="809"/>
      <c r="BZ50" s="809"/>
      <c r="CA50" s="809"/>
      <c r="CB50" s="809"/>
      <c r="CC50" s="809"/>
      <c r="CD50" s="809"/>
      <c r="CE50" s="809"/>
      <c r="CF50" s="809"/>
      <c r="CG50" s="810"/>
      <c r="CH50" s="820"/>
      <c r="CI50" s="821"/>
      <c r="CJ50" s="821"/>
      <c r="CK50" s="821"/>
      <c r="CL50" s="822"/>
      <c r="CM50" s="820"/>
      <c r="CN50" s="821"/>
      <c r="CO50" s="821"/>
      <c r="CP50" s="821"/>
      <c r="CQ50" s="822"/>
      <c r="CR50" s="820"/>
      <c r="CS50" s="821"/>
      <c r="CT50" s="821"/>
      <c r="CU50" s="821"/>
      <c r="CV50" s="822"/>
      <c r="CW50" s="820"/>
      <c r="CX50" s="821"/>
      <c r="CY50" s="821"/>
      <c r="CZ50" s="821"/>
      <c r="DA50" s="822"/>
      <c r="DB50" s="820"/>
      <c r="DC50" s="821"/>
      <c r="DD50" s="821"/>
      <c r="DE50" s="821"/>
      <c r="DF50" s="822"/>
      <c r="DG50" s="820"/>
      <c r="DH50" s="821"/>
      <c r="DI50" s="821"/>
      <c r="DJ50" s="821"/>
      <c r="DK50" s="822"/>
      <c r="DL50" s="820"/>
      <c r="DM50" s="821"/>
      <c r="DN50" s="821"/>
      <c r="DO50" s="821"/>
      <c r="DP50" s="822"/>
      <c r="DQ50" s="820"/>
      <c r="DR50" s="821"/>
      <c r="DS50" s="821"/>
      <c r="DT50" s="821"/>
      <c r="DU50" s="822"/>
      <c r="DV50" s="850"/>
      <c r="DW50" s="851"/>
      <c r="DX50" s="851"/>
      <c r="DY50" s="851"/>
      <c r="DZ50" s="852"/>
      <c r="EA50" s="226"/>
    </row>
    <row r="51" spans="1:131" s="227" customFormat="1" ht="26.25" customHeight="1" x14ac:dyDescent="0.15">
      <c r="A51" s="241">
        <v>24</v>
      </c>
      <c r="B51" s="795"/>
      <c r="C51" s="796"/>
      <c r="D51" s="796"/>
      <c r="E51" s="796"/>
      <c r="F51" s="796"/>
      <c r="G51" s="796"/>
      <c r="H51" s="796"/>
      <c r="I51" s="796"/>
      <c r="J51" s="796"/>
      <c r="K51" s="796"/>
      <c r="L51" s="796"/>
      <c r="M51" s="796"/>
      <c r="N51" s="796"/>
      <c r="O51" s="796"/>
      <c r="P51" s="797"/>
      <c r="Q51" s="899"/>
      <c r="R51" s="900"/>
      <c r="S51" s="900"/>
      <c r="T51" s="900"/>
      <c r="U51" s="900"/>
      <c r="V51" s="900"/>
      <c r="W51" s="900"/>
      <c r="X51" s="900"/>
      <c r="Y51" s="900"/>
      <c r="Z51" s="900"/>
      <c r="AA51" s="900"/>
      <c r="AB51" s="900"/>
      <c r="AC51" s="900"/>
      <c r="AD51" s="900"/>
      <c r="AE51" s="901"/>
      <c r="AF51" s="801"/>
      <c r="AG51" s="802"/>
      <c r="AH51" s="802"/>
      <c r="AI51" s="802"/>
      <c r="AJ51" s="803"/>
      <c r="AK51" s="902"/>
      <c r="AL51" s="900"/>
      <c r="AM51" s="900"/>
      <c r="AN51" s="900"/>
      <c r="AO51" s="900"/>
      <c r="AP51" s="900"/>
      <c r="AQ51" s="900"/>
      <c r="AR51" s="900"/>
      <c r="AS51" s="900"/>
      <c r="AT51" s="900"/>
      <c r="AU51" s="900"/>
      <c r="AV51" s="900"/>
      <c r="AW51" s="900"/>
      <c r="AX51" s="900"/>
      <c r="AY51" s="900"/>
      <c r="AZ51" s="903"/>
      <c r="BA51" s="903"/>
      <c r="BB51" s="903"/>
      <c r="BC51" s="903"/>
      <c r="BD51" s="903"/>
      <c r="BE51" s="894"/>
      <c r="BF51" s="894"/>
      <c r="BG51" s="894"/>
      <c r="BH51" s="894"/>
      <c r="BI51" s="895"/>
      <c r="BJ51" s="232"/>
      <c r="BK51" s="232"/>
      <c r="BL51" s="232"/>
      <c r="BM51" s="232"/>
      <c r="BN51" s="232"/>
      <c r="BO51" s="245"/>
      <c r="BP51" s="245"/>
      <c r="BQ51" s="242">
        <v>45</v>
      </c>
      <c r="BR51" s="243"/>
      <c r="BS51" s="808"/>
      <c r="BT51" s="809"/>
      <c r="BU51" s="809"/>
      <c r="BV51" s="809"/>
      <c r="BW51" s="809"/>
      <c r="BX51" s="809"/>
      <c r="BY51" s="809"/>
      <c r="BZ51" s="809"/>
      <c r="CA51" s="809"/>
      <c r="CB51" s="809"/>
      <c r="CC51" s="809"/>
      <c r="CD51" s="809"/>
      <c r="CE51" s="809"/>
      <c r="CF51" s="809"/>
      <c r="CG51" s="810"/>
      <c r="CH51" s="820"/>
      <c r="CI51" s="821"/>
      <c r="CJ51" s="821"/>
      <c r="CK51" s="821"/>
      <c r="CL51" s="822"/>
      <c r="CM51" s="820"/>
      <c r="CN51" s="821"/>
      <c r="CO51" s="821"/>
      <c r="CP51" s="821"/>
      <c r="CQ51" s="822"/>
      <c r="CR51" s="820"/>
      <c r="CS51" s="821"/>
      <c r="CT51" s="821"/>
      <c r="CU51" s="821"/>
      <c r="CV51" s="822"/>
      <c r="CW51" s="820"/>
      <c r="CX51" s="821"/>
      <c r="CY51" s="821"/>
      <c r="CZ51" s="821"/>
      <c r="DA51" s="822"/>
      <c r="DB51" s="820"/>
      <c r="DC51" s="821"/>
      <c r="DD51" s="821"/>
      <c r="DE51" s="821"/>
      <c r="DF51" s="822"/>
      <c r="DG51" s="820"/>
      <c r="DH51" s="821"/>
      <c r="DI51" s="821"/>
      <c r="DJ51" s="821"/>
      <c r="DK51" s="822"/>
      <c r="DL51" s="820"/>
      <c r="DM51" s="821"/>
      <c r="DN51" s="821"/>
      <c r="DO51" s="821"/>
      <c r="DP51" s="822"/>
      <c r="DQ51" s="820"/>
      <c r="DR51" s="821"/>
      <c r="DS51" s="821"/>
      <c r="DT51" s="821"/>
      <c r="DU51" s="822"/>
      <c r="DV51" s="850"/>
      <c r="DW51" s="851"/>
      <c r="DX51" s="851"/>
      <c r="DY51" s="851"/>
      <c r="DZ51" s="852"/>
      <c r="EA51" s="226"/>
    </row>
    <row r="52" spans="1:131" s="227" customFormat="1" ht="26.25" customHeight="1" x14ac:dyDescent="0.15">
      <c r="A52" s="241">
        <v>25</v>
      </c>
      <c r="B52" s="795"/>
      <c r="C52" s="796"/>
      <c r="D52" s="796"/>
      <c r="E52" s="796"/>
      <c r="F52" s="796"/>
      <c r="G52" s="796"/>
      <c r="H52" s="796"/>
      <c r="I52" s="796"/>
      <c r="J52" s="796"/>
      <c r="K52" s="796"/>
      <c r="L52" s="796"/>
      <c r="M52" s="796"/>
      <c r="N52" s="796"/>
      <c r="O52" s="796"/>
      <c r="P52" s="797"/>
      <c r="Q52" s="899"/>
      <c r="R52" s="900"/>
      <c r="S52" s="900"/>
      <c r="T52" s="900"/>
      <c r="U52" s="900"/>
      <c r="V52" s="900"/>
      <c r="W52" s="900"/>
      <c r="X52" s="900"/>
      <c r="Y52" s="900"/>
      <c r="Z52" s="900"/>
      <c r="AA52" s="900"/>
      <c r="AB52" s="900"/>
      <c r="AC52" s="900"/>
      <c r="AD52" s="900"/>
      <c r="AE52" s="901"/>
      <c r="AF52" s="801"/>
      <c r="AG52" s="802"/>
      <c r="AH52" s="802"/>
      <c r="AI52" s="802"/>
      <c r="AJ52" s="803"/>
      <c r="AK52" s="902"/>
      <c r="AL52" s="900"/>
      <c r="AM52" s="900"/>
      <c r="AN52" s="900"/>
      <c r="AO52" s="900"/>
      <c r="AP52" s="900"/>
      <c r="AQ52" s="900"/>
      <c r="AR52" s="900"/>
      <c r="AS52" s="900"/>
      <c r="AT52" s="900"/>
      <c r="AU52" s="900"/>
      <c r="AV52" s="900"/>
      <c r="AW52" s="900"/>
      <c r="AX52" s="900"/>
      <c r="AY52" s="900"/>
      <c r="AZ52" s="903"/>
      <c r="BA52" s="903"/>
      <c r="BB52" s="903"/>
      <c r="BC52" s="903"/>
      <c r="BD52" s="903"/>
      <c r="BE52" s="894"/>
      <c r="BF52" s="894"/>
      <c r="BG52" s="894"/>
      <c r="BH52" s="894"/>
      <c r="BI52" s="895"/>
      <c r="BJ52" s="232"/>
      <c r="BK52" s="232"/>
      <c r="BL52" s="232"/>
      <c r="BM52" s="232"/>
      <c r="BN52" s="232"/>
      <c r="BO52" s="245"/>
      <c r="BP52" s="245"/>
      <c r="BQ52" s="242">
        <v>46</v>
      </c>
      <c r="BR52" s="243"/>
      <c r="BS52" s="808"/>
      <c r="BT52" s="809"/>
      <c r="BU52" s="809"/>
      <c r="BV52" s="809"/>
      <c r="BW52" s="809"/>
      <c r="BX52" s="809"/>
      <c r="BY52" s="809"/>
      <c r="BZ52" s="809"/>
      <c r="CA52" s="809"/>
      <c r="CB52" s="809"/>
      <c r="CC52" s="809"/>
      <c r="CD52" s="809"/>
      <c r="CE52" s="809"/>
      <c r="CF52" s="809"/>
      <c r="CG52" s="810"/>
      <c r="CH52" s="820"/>
      <c r="CI52" s="821"/>
      <c r="CJ52" s="821"/>
      <c r="CK52" s="821"/>
      <c r="CL52" s="822"/>
      <c r="CM52" s="820"/>
      <c r="CN52" s="821"/>
      <c r="CO52" s="821"/>
      <c r="CP52" s="821"/>
      <c r="CQ52" s="822"/>
      <c r="CR52" s="820"/>
      <c r="CS52" s="821"/>
      <c r="CT52" s="821"/>
      <c r="CU52" s="821"/>
      <c r="CV52" s="822"/>
      <c r="CW52" s="820"/>
      <c r="CX52" s="821"/>
      <c r="CY52" s="821"/>
      <c r="CZ52" s="821"/>
      <c r="DA52" s="822"/>
      <c r="DB52" s="820"/>
      <c r="DC52" s="821"/>
      <c r="DD52" s="821"/>
      <c r="DE52" s="821"/>
      <c r="DF52" s="822"/>
      <c r="DG52" s="820"/>
      <c r="DH52" s="821"/>
      <c r="DI52" s="821"/>
      <c r="DJ52" s="821"/>
      <c r="DK52" s="822"/>
      <c r="DL52" s="820"/>
      <c r="DM52" s="821"/>
      <c r="DN52" s="821"/>
      <c r="DO52" s="821"/>
      <c r="DP52" s="822"/>
      <c r="DQ52" s="820"/>
      <c r="DR52" s="821"/>
      <c r="DS52" s="821"/>
      <c r="DT52" s="821"/>
      <c r="DU52" s="822"/>
      <c r="DV52" s="850"/>
      <c r="DW52" s="851"/>
      <c r="DX52" s="851"/>
      <c r="DY52" s="851"/>
      <c r="DZ52" s="852"/>
      <c r="EA52" s="226"/>
    </row>
    <row r="53" spans="1:131" s="227" customFormat="1" ht="26.25" customHeight="1" x14ac:dyDescent="0.15">
      <c r="A53" s="241">
        <v>26</v>
      </c>
      <c r="B53" s="795"/>
      <c r="C53" s="796"/>
      <c r="D53" s="796"/>
      <c r="E53" s="796"/>
      <c r="F53" s="796"/>
      <c r="G53" s="796"/>
      <c r="H53" s="796"/>
      <c r="I53" s="796"/>
      <c r="J53" s="796"/>
      <c r="K53" s="796"/>
      <c r="L53" s="796"/>
      <c r="M53" s="796"/>
      <c r="N53" s="796"/>
      <c r="O53" s="796"/>
      <c r="P53" s="797"/>
      <c r="Q53" s="899"/>
      <c r="R53" s="900"/>
      <c r="S53" s="900"/>
      <c r="T53" s="900"/>
      <c r="U53" s="900"/>
      <c r="V53" s="900"/>
      <c r="W53" s="900"/>
      <c r="X53" s="900"/>
      <c r="Y53" s="900"/>
      <c r="Z53" s="900"/>
      <c r="AA53" s="900"/>
      <c r="AB53" s="900"/>
      <c r="AC53" s="900"/>
      <c r="AD53" s="900"/>
      <c r="AE53" s="901"/>
      <c r="AF53" s="801"/>
      <c r="AG53" s="802"/>
      <c r="AH53" s="802"/>
      <c r="AI53" s="802"/>
      <c r="AJ53" s="803"/>
      <c r="AK53" s="902"/>
      <c r="AL53" s="900"/>
      <c r="AM53" s="900"/>
      <c r="AN53" s="900"/>
      <c r="AO53" s="900"/>
      <c r="AP53" s="900"/>
      <c r="AQ53" s="900"/>
      <c r="AR53" s="900"/>
      <c r="AS53" s="900"/>
      <c r="AT53" s="900"/>
      <c r="AU53" s="900"/>
      <c r="AV53" s="900"/>
      <c r="AW53" s="900"/>
      <c r="AX53" s="900"/>
      <c r="AY53" s="900"/>
      <c r="AZ53" s="903"/>
      <c r="BA53" s="903"/>
      <c r="BB53" s="903"/>
      <c r="BC53" s="903"/>
      <c r="BD53" s="903"/>
      <c r="BE53" s="894"/>
      <c r="BF53" s="894"/>
      <c r="BG53" s="894"/>
      <c r="BH53" s="894"/>
      <c r="BI53" s="895"/>
      <c r="BJ53" s="232"/>
      <c r="BK53" s="232"/>
      <c r="BL53" s="232"/>
      <c r="BM53" s="232"/>
      <c r="BN53" s="232"/>
      <c r="BO53" s="245"/>
      <c r="BP53" s="245"/>
      <c r="BQ53" s="242">
        <v>47</v>
      </c>
      <c r="BR53" s="243"/>
      <c r="BS53" s="808"/>
      <c r="BT53" s="809"/>
      <c r="BU53" s="809"/>
      <c r="BV53" s="809"/>
      <c r="BW53" s="809"/>
      <c r="BX53" s="809"/>
      <c r="BY53" s="809"/>
      <c r="BZ53" s="809"/>
      <c r="CA53" s="809"/>
      <c r="CB53" s="809"/>
      <c r="CC53" s="809"/>
      <c r="CD53" s="809"/>
      <c r="CE53" s="809"/>
      <c r="CF53" s="809"/>
      <c r="CG53" s="810"/>
      <c r="CH53" s="820"/>
      <c r="CI53" s="821"/>
      <c r="CJ53" s="821"/>
      <c r="CK53" s="821"/>
      <c r="CL53" s="822"/>
      <c r="CM53" s="820"/>
      <c r="CN53" s="821"/>
      <c r="CO53" s="821"/>
      <c r="CP53" s="821"/>
      <c r="CQ53" s="822"/>
      <c r="CR53" s="820"/>
      <c r="CS53" s="821"/>
      <c r="CT53" s="821"/>
      <c r="CU53" s="821"/>
      <c r="CV53" s="822"/>
      <c r="CW53" s="820"/>
      <c r="CX53" s="821"/>
      <c r="CY53" s="821"/>
      <c r="CZ53" s="821"/>
      <c r="DA53" s="822"/>
      <c r="DB53" s="820"/>
      <c r="DC53" s="821"/>
      <c r="DD53" s="821"/>
      <c r="DE53" s="821"/>
      <c r="DF53" s="822"/>
      <c r="DG53" s="820"/>
      <c r="DH53" s="821"/>
      <c r="DI53" s="821"/>
      <c r="DJ53" s="821"/>
      <c r="DK53" s="822"/>
      <c r="DL53" s="820"/>
      <c r="DM53" s="821"/>
      <c r="DN53" s="821"/>
      <c r="DO53" s="821"/>
      <c r="DP53" s="822"/>
      <c r="DQ53" s="820"/>
      <c r="DR53" s="821"/>
      <c r="DS53" s="821"/>
      <c r="DT53" s="821"/>
      <c r="DU53" s="822"/>
      <c r="DV53" s="850"/>
      <c r="DW53" s="851"/>
      <c r="DX53" s="851"/>
      <c r="DY53" s="851"/>
      <c r="DZ53" s="852"/>
      <c r="EA53" s="226"/>
    </row>
    <row r="54" spans="1:131" s="227" customFormat="1" ht="26.25" customHeight="1" x14ac:dyDescent="0.15">
      <c r="A54" s="241">
        <v>27</v>
      </c>
      <c r="B54" s="795"/>
      <c r="C54" s="796"/>
      <c r="D54" s="796"/>
      <c r="E54" s="796"/>
      <c r="F54" s="796"/>
      <c r="G54" s="796"/>
      <c r="H54" s="796"/>
      <c r="I54" s="796"/>
      <c r="J54" s="796"/>
      <c r="K54" s="796"/>
      <c r="L54" s="796"/>
      <c r="M54" s="796"/>
      <c r="N54" s="796"/>
      <c r="O54" s="796"/>
      <c r="P54" s="797"/>
      <c r="Q54" s="899"/>
      <c r="R54" s="900"/>
      <c r="S54" s="900"/>
      <c r="T54" s="900"/>
      <c r="U54" s="900"/>
      <c r="V54" s="900"/>
      <c r="W54" s="900"/>
      <c r="X54" s="900"/>
      <c r="Y54" s="900"/>
      <c r="Z54" s="900"/>
      <c r="AA54" s="900"/>
      <c r="AB54" s="900"/>
      <c r="AC54" s="900"/>
      <c r="AD54" s="900"/>
      <c r="AE54" s="901"/>
      <c r="AF54" s="801"/>
      <c r="AG54" s="802"/>
      <c r="AH54" s="802"/>
      <c r="AI54" s="802"/>
      <c r="AJ54" s="803"/>
      <c r="AK54" s="902"/>
      <c r="AL54" s="900"/>
      <c r="AM54" s="900"/>
      <c r="AN54" s="900"/>
      <c r="AO54" s="900"/>
      <c r="AP54" s="900"/>
      <c r="AQ54" s="900"/>
      <c r="AR54" s="900"/>
      <c r="AS54" s="900"/>
      <c r="AT54" s="900"/>
      <c r="AU54" s="900"/>
      <c r="AV54" s="900"/>
      <c r="AW54" s="900"/>
      <c r="AX54" s="900"/>
      <c r="AY54" s="900"/>
      <c r="AZ54" s="903"/>
      <c r="BA54" s="903"/>
      <c r="BB54" s="903"/>
      <c r="BC54" s="903"/>
      <c r="BD54" s="903"/>
      <c r="BE54" s="894"/>
      <c r="BF54" s="894"/>
      <c r="BG54" s="894"/>
      <c r="BH54" s="894"/>
      <c r="BI54" s="895"/>
      <c r="BJ54" s="232"/>
      <c r="BK54" s="232"/>
      <c r="BL54" s="232"/>
      <c r="BM54" s="232"/>
      <c r="BN54" s="232"/>
      <c r="BO54" s="245"/>
      <c r="BP54" s="245"/>
      <c r="BQ54" s="242">
        <v>48</v>
      </c>
      <c r="BR54" s="243"/>
      <c r="BS54" s="808"/>
      <c r="BT54" s="809"/>
      <c r="BU54" s="809"/>
      <c r="BV54" s="809"/>
      <c r="BW54" s="809"/>
      <c r="BX54" s="809"/>
      <c r="BY54" s="809"/>
      <c r="BZ54" s="809"/>
      <c r="CA54" s="809"/>
      <c r="CB54" s="809"/>
      <c r="CC54" s="809"/>
      <c r="CD54" s="809"/>
      <c r="CE54" s="809"/>
      <c r="CF54" s="809"/>
      <c r="CG54" s="810"/>
      <c r="CH54" s="820"/>
      <c r="CI54" s="821"/>
      <c r="CJ54" s="821"/>
      <c r="CK54" s="821"/>
      <c r="CL54" s="822"/>
      <c r="CM54" s="820"/>
      <c r="CN54" s="821"/>
      <c r="CO54" s="821"/>
      <c r="CP54" s="821"/>
      <c r="CQ54" s="822"/>
      <c r="CR54" s="820"/>
      <c r="CS54" s="821"/>
      <c r="CT54" s="821"/>
      <c r="CU54" s="821"/>
      <c r="CV54" s="822"/>
      <c r="CW54" s="820"/>
      <c r="CX54" s="821"/>
      <c r="CY54" s="821"/>
      <c r="CZ54" s="821"/>
      <c r="DA54" s="822"/>
      <c r="DB54" s="820"/>
      <c r="DC54" s="821"/>
      <c r="DD54" s="821"/>
      <c r="DE54" s="821"/>
      <c r="DF54" s="822"/>
      <c r="DG54" s="820"/>
      <c r="DH54" s="821"/>
      <c r="DI54" s="821"/>
      <c r="DJ54" s="821"/>
      <c r="DK54" s="822"/>
      <c r="DL54" s="820"/>
      <c r="DM54" s="821"/>
      <c r="DN54" s="821"/>
      <c r="DO54" s="821"/>
      <c r="DP54" s="822"/>
      <c r="DQ54" s="820"/>
      <c r="DR54" s="821"/>
      <c r="DS54" s="821"/>
      <c r="DT54" s="821"/>
      <c r="DU54" s="822"/>
      <c r="DV54" s="850"/>
      <c r="DW54" s="851"/>
      <c r="DX54" s="851"/>
      <c r="DY54" s="851"/>
      <c r="DZ54" s="852"/>
      <c r="EA54" s="226"/>
    </row>
    <row r="55" spans="1:131" s="227" customFormat="1" ht="26.25" customHeight="1" x14ac:dyDescent="0.15">
      <c r="A55" s="241">
        <v>28</v>
      </c>
      <c r="B55" s="795"/>
      <c r="C55" s="796"/>
      <c r="D55" s="796"/>
      <c r="E55" s="796"/>
      <c r="F55" s="796"/>
      <c r="G55" s="796"/>
      <c r="H55" s="796"/>
      <c r="I55" s="796"/>
      <c r="J55" s="796"/>
      <c r="K55" s="796"/>
      <c r="L55" s="796"/>
      <c r="M55" s="796"/>
      <c r="N55" s="796"/>
      <c r="O55" s="796"/>
      <c r="P55" s="797"/>
      <c r="Q55" s="899"/>
      <c r="R55" s="900"/>
      <c r="S55" s="900"/>
      <c r="T55" s="900"/>
      <c r="U55" s="900"/>
      <c r="V55" s="900"/>
      <c r="W55" s="900"/>
      <c r="X55" s="900"/>
      <c r="Y55" s="900"/>
      <c r="Z55" s="900"/>
      <c r="AA55" s="900"/>
      <c r="AB55" s="900"/>
      <c r="AC55" s="900"/>
      <c r="AD55" s="900"/>
      <c r="AE55" s="901"/>
      <c r="AF55" s="801"/>
      <c r="AG55" s="802"/>
      <c r="AH55" s="802"/>
      <c r="AI55" s="802"/>
      <c r="AJ55" s="803"/>
      <c r="AK55" s="902"/>
      <c r="AL55" s="900"/>
      <c r="AM55" s="900"/>
      <c r="AN55" s="900"/>
      <c r="AO55" s="900"/>
      <c r="AP55" s="900"/>
      <c r="AQ55" s="900"/>
      <c r="AR55" s="900"/>
      <c r="AS55" s="900"/>
      <c r="AT55" s="900"/>
      <c r="AU55" s="900"/>
      <c r="AV55" s="900"/>
      <c r="AW55" s="900"/>
      <c r="AX55" s="900"/>
      <c r="AY55" s="900"/>
      <c r="AZ55" s="903"/>
      <c r="BA55" s="903"/>
      <c r="BB55" s="903"/>
      <c r="BC55" s="903"/>
      <c r="BD55" s="903"/>
      <c r="BE55" s="894"/>
      <c r="BF55" s="894"/>
      <c r="BG55" s="894"/>
      <c r="BH55" s="894"/>
      <c r="BI55" s="895"/>
      <c r="BJ55" s="232"/>
      <c r="BK55" s="232"/>
      <c r="BL55" s="232"/>
      <c r="BM55" s="232"/>
      <c r="BN55" s="232"/>
      <c r="BO55" s="245"/>
      <c r="BP55" s="245"/>
      <c r="BQ55" s="242">
        <v>49</v>
      </c>
      <c r="BR55" s="243"/>
      <c r="BS55" s="808"/>
      <c r="BT55" s="809"/>
      <c r="BU55" s="809"/>
      <c r="BV55" s="809"/>
      <c r="BW55" s="809"/>
      <c r="BX55" s="809"/>
      <c r="BY55" s="809"/>
      <c r="BZ55" s="809"/>
      <c r="CA55" s="809"/>
      <c r="CB55" s="809"/>
      <c r="CC55" s="809"/>
      <c r="CD55" s="809"/>
      <c r="CE55" s="809"/>
      <c r="CF55" s="809"/>
      <c r="CG55" s="810"/>
      <c r="CH55" s="820"/>
      <c r="CI55" s="821"/>
      <c r="CJ55" s="821"/>
      <c r="CK55" s="821"/>
      <c r="CL55" s="822"/>
      <c r="CM55" s="820"/>
      <c r="CN55" s="821"/>
      <c r="CO55" s="821"/>
      <c r="CP55" s="821"/>
      <c r="CQ55" s="822"/>
      <c r="CR55" s="820"/>
      <c r="CS55" s="821"/>
      <c r="CT55" s="821"/>
      <c r="CU55" s="821"/>
      <c r="CV55" s="822"/>
      <c r="CW55" s="820"/>
      <c r="CX55" s="821"/>
      <c r="CY55" s="821"/>
      <c r="CZ55" s="821"/>
      <c r="DA55" s="822"/>
      <c r="DB55" s="820"/>
      <c r="DC55" s="821"/>
      <c r="DD55" s="821"/>
      <c r="DE55" s="821"/>
      <c r="DF55" s="822"/>
      <c r="DG55" s="820"/>
      <c r="DH55" s="821"/>
      <c r="DI55" s="821"/>
      <c r="DJ55" s="821"/>
      <c r="DK55" s="822"/>
      <c r="DL55" s="820"/>
      <c r="DM55" s="821"/>
      <c r="DN55" s="821"/>
      <c r="DO55" s="821"/>
      <c r="DP55" s="822"/>
      <c r="DQ55" s="820"/>
      <c r="DR55" s="821"/>
      <c r="DS55" s="821"/>
      <c r="DT55" s="821"/>
      <c r="DU55" s="822"/>
      <c r="DV55" s="850"/>
      <c r="DW55" s="851"/>
      <c r="DX55" s="851"/>
      <c r="DY55" s="851"/>
      <c r="DZ55" s="852"/>
      <c r="EA55" s="226"/>
    </row>
    <row r="56" spans="1:131" s="227" customFormat="1" ht="26.25" customHeight="1" x14ac:dyDescent="0.15">
      <c r="A56" s="241">
        <v>29</v>
      </c>
      <c r="B56" s="795"/>
      <c r="C56" s="796"/>
      <c r="D56" s="796"/>
      <c r="E56" s="796"/>
      <c r="F56" s="796"/>
      <c r="G56" s="796"/>
      <c r="H56" s="796"/>
      <c r="I56" s="796"/>
      <c r="J56" s="796"/>
      <c r="K56" s="796"/>
      <c r="L56" s="796"/>
      <c r="M56" s="796"/>
      <c r="N56" s="796"/>
      <c r="O56" s="796"/>
      <c r="P56" s="797"/>
      <c r="Q56" s="899"/>
      <c r="R56" s="900"/>
      <c r="S56" s="900"/>
      <c r="T56" s="900"/>
      <c r="U56" s="900"/>
      <c r="V56" s="900"/>
      <c r="W56" s="900"/>
      <c r="X56" s="900"/>
      <c r="Y56" s="900"/>
      <c r="Z56" s="900"/>
      <c r="AA56" s="900"/>
      <c r="AB56" s="900"/>
      <c r="AC56" s="900"/>
      <c r="AD56" s="900"/>
      <c r="AE56" s="901"/>
      <c r="AF56" s="801"/>
      <c r="AG56" s="802"/>
      <c r="AH56" s="802"/>
      <c r="AI56" s="802"/>
      <c r="AJ56" s="803"/>
      <c r="AK56" s="902"/>
      <c r="AL56" s="900"/>
      <c r="AM56" s="900"/>
      <c r="AN56" s="900"/>
      <c r="AO56" s="900"/>
      <c r="AP56" s="900"/>
      <c r="AQ56" s="900"/>
      <c r="AR56" s="900"/>
      <c r="AS56" s="900"/>
      <c r="AT56" s="900"/>
      <c r="AU56" s="900"/>
      <c r="AV56" s="900"/>
      <c r="AW56" s="900"/>
      <c r="AX56" s="900"/>
      <c r="AY56" s="900"/>
      <c r="AZ56" s="903"/>
      <c r="BA56" s="903"/>
      <c r="BB56" s="903"/>
      <c r="BC56" s="903"/>
      <c r="BD56" s="903"/>
      <c r="BE56" s="894"/>
      <c r="BF56" s="894"/>
      <c r="BG56" s="894"/>
      <c r="BH56" s="894"/>
      <c r="BI56" s="895"/>
      <c r="BJ56" s="232"/>
      <c r="BK56" s="232"/>
      <c r="BL56" s="232"/>
      <c r="BM56" s="232"/>
      <c r="BN56" s="232"/>
      <c r="BO56" s="245"/>
      <c r="BP56" s="245"/>
      <c r="BQ56" s="242">
        <v>50</v>
      </c>
      <c r="BR56" s="243"/>
      <c r="BS56" s="808"/>
      <c r="BT56" s="809"/>
      <c r="BU56" s="809"/>
      <c r="BV56" s="809"/>
      <c r="BW56" s="809"/>
      <c r="BX56" s="809"/>
      <c r="BY56" s="809"/>
      <c r="BZ56" s="809"/>
      <c r="CA56" s="809"/>
      <c r="CB56" s="809"/>
      <c r="CC56" s="809"/>
      <c r="CD56" s="809"/>
      <c r="CE56" s="809"/>
      <c r="CF56" s="809"/>
      <c r="CG56" s="810"/>
      <c r="CH56" s="820"/>
      <c r="CI56" s="821"/>
      <c r="CJ56" s="821"/>
      <c r="CK56" s="821"/>
      <c r="CL56" s="822"/>
      <c r="CM56" s="820"/>
      <c r="CN56" s="821"/>
      <c r="CO56" s="821"/>
      <c r="CP56" s="821"/>
      <c r="CQ56" s="822"/>
      <c r="CR56" s="820"/>
      <c r="CS56" s="821"/>
      <c r="CT56" s="821"/>
      <c r="CU56" s="821"/>
      <c r="CV56" s="822"/>
      <c r="CW56" s="820"/>
      <c r="CX56" s="821"/>
      <c r="CY56" s="821"/>
      <c r="CZ56" s="821"/>
      <c r="DA56" s="822"/>
      <c r="DB56" s="820"/>
      <c r="DC56" s="821"/>
      <c r="DD56" s="821"/>
      <c r="DE56" s="821"/>
      <c r="DF56" s="822"/>
      <c r="DG56" s="820"/>
      <c r="DH56" s="821"/>
      <c r="DI56" s="821"/>
      <c r="DJ56" s="821"/>
      <c r="DK56" s="822"/>
      <c r="DL56" s="820"/>
      <c r="DM56" s="821"/>
      <c r="DN56" s="821"/>
      <c r="DO56" s="821"/>
      <c r="DP56" s="822"/>
      <c r="DQ56" s="820"/>
      <c r="DR56" s="821"/>
      <c r="DS56" s="821"/>
      <c r="DT56" s="821"/>
      <c r="DU56" s="822"/>
      <c r="DV56" s="850"/>
      <c r="DW56" s="851"/>
      <c r="DX56" s="851"/>
      <c r="DY56" s="851"/>
      <c r="DZ56" s="852"/>
      <c r="EA56" s="226"/>
    </row>
    <row r="57" spans="1:131" s="227" customFormat="1" ht="26.25" customHeight="1" x14ac:dyDescent="0.15">
      <c r="A57" s="241">
        <v>30</v>
      </c>
      <c r="B57" s="795"/>
      <c r="C57" s="796"/>
      <c r="D57" s="796"/>
      <c r="E57" s="796"/>
      <c r="F57" s="796"/>
      <c r="G57" s="796"/>
      <c r="H57" s="796"/>
      <c r="I57" s="796"/>
      <c r="J57" s="796"/>
      <c r="K57" s="796"/>
      <c r="L57" s="796"/>
      <c r="M57" s="796"/>
      <c r="N57" s="796"/>
      <c r="O57" s="796"/>
      <c r="P57" s="797"/>
      <c r="Q57" s="899"/>
      <c r="R57" s="900"/>
      <c r="S57" s="900"/>
      <c r="T57" s="900"/>
      <c r="U57" s="900"/>
      <c r="V57" s="900"/>
      <c r="W57" s="900"/>
      <c r="X57" s="900"/>
      <c r="Y57" s="900"/>
      <c r="Z57" s="900"/>
      <c r="AA57" s="900"/>
      <c r="AB57" s="900"/>
      <c r="AC57" s="900"/>
      <c r="AD57" s="900"/>
      <c r="AE57" s="901"/>
      <c r="AF57" s="801"/>
      <c r="AG57" s="802"/>
      <c r="AH57" s="802"/>
      <c r="AI57" s="802"/>
      <c r="AJ57" s="803"/>
      <c r="AK57" s="902"/>
      <c r="AL57" s="900"/>
      <c r="AM57" s="900"/>
      <c r="AN57" s="900"/>
      <c r="AO57" s="900"/>
      <c r="AP57" s="900"/>
      <c r="AQ57" s="900"/>
      <c r="AR57" s="900"/>
      <c r="AS57" s="900"/>
      <c r="AT57" s="900"/>
      <c r="AU57" s="900"/>
      <c r="AV57" s="900"/>
      <c r="AW57" s="900"/>
      <c r="AX57" s="900"/>
      <c r="AY57" s="900"/>
      <c r="AZ57" s="903"/>
      <c r="BA57" s="903"/>
      <c r="BB57" s="903"/>
      <c r="BC57" s="903"/>
      <c r="BD57" s="903"/>
      <c r="BE57" s="894"/>
      <c r="BF57" s="894"/>
      <c r="BG57" s="894"/>
      <c r="BH57" s="894"/>
      <c r="BI57" s="895"/>
      <c r="BJ57" s="232"/>
      <c r="BK57" s="232"/>
      <c r="BL57" s="232"/>
      <c r="BM57" s="232"/>
      <c r="BN57" s="232"/>
      <c r="BO57" s="245"/>
      <c r="BP57" s="245"/>
      <c r="BQ57" s="242">
        <v>51</v>
      </c>
      <c r="BR57" s="243"/>
      <c r="BS57" s="808"/>
      <c r="BT57" s="809"/>
      <c r="BU57" s="809"/>
      <c r="BV57" s="809"/>
      <c r="BW57" s="809"/>
      <c r="BX57" s="809"/>
      <c r="BY57" s="809"/>
      <c r="BZ57" s="809"/>
      <c r="CA57" s="809"/>
      <c r="CB57" s="809"/>
      <c r="CC57" s="809"/>
      <c r="CD57" s="809"/>
      <c r="CE57" s="809"/>
      <c r="CF57" s="809"/>
      <c r="CG57" s="810"/>
      <c r="CH57" s="820"/>
      <c r="CI57" s="821"/>
      <c r="CJ57" s="821"/>
      <c r="CK57" s="821"/>
      <c r="CL57" s="822"/>
      <c r="CM57" s="820"/>
      <c r="CN57" s="821"/>
      <c r="CO57" s="821"/>
      <c r="CP57" s="821"/>
      <c r="CQ57" s="822"/>
      <c r="CR57" s="820"/>
      <c r="CS57" s="821"/>
      <c r="CT57" s="821"/>
      <c r="CU57" s="821"/>
      <c r="CV57" s="822"/>
      <c r="CW57" s="820"/>
      <c r="CX57" s="821"/>
      <c r="CY57" s="821"/>
      <c r="CZ57" s="821"/>
      <c r="DA57" s="822"/>
      <c r="DB57" s="820"/>
      <c r="DC57" s="821"/>
      <c r="DD57" s="821"/>
      <c r="DE57" s="821"/>
      <c r="DF57" s="822"/>
      <c r="DG57" s="820"/>
      <c r="DH57" s="821"/>
      <c r="DI57" s="821"/>
      <c r="DJ57" s="821"/>
      <c r="DK57" s="822"/>
      <c r="DL57" s="820"/>
      <c r="DM57" s="821"/>
      <c r="DN57" s="821"/>
      <c r="DO57" s="821"/>
      <c r="DP57" s="822"/>
      <c r="DQ57" s="820"/>
      <c r="DR57" s="821"/>
      <c r="DS57" s="821"/>
      <c r="DT57" s="821"/>
      <c r="DU57" s="822"/>
      <c r="DV57" s="850"/>
      <c r="DW57" s="851"/>
      <c r="DX57" s="851"/>
      <c r="DY57" s="851"/>
      <c r="DZ57" s="852"/>
      <c r="EA57" s="226"/>
    </row>
    <row r="58" spans="1:131" s="227" customFormat="1" ht="26.25" customHeight="1" x14ac:dyDescent="0.15">
      <c r="A58" s="241">
        <v>31</v>
      </c>
      <c r="B58" s="795"/>
      <c r="C58" s="796"/>
      <c r="D58" s="796"/>
      <c r="E58" s="796"/>
      <c r="F58" s="796"/>
      <c r="G58" s="796"/>
      <c r="H58" s="796"/>
      <c r="I58" s="796"/>
      <c r="J58" s="796"/>
      <c r="K58" s="796"/>
      <c r="L58" s="796"/>
      <c r="M58" s="796"/>
      <c r="N58" s="796"/>
      <c r="O58" s="796"/>
      <c r="P58" s="797"/>
      <c r="Q58" s="899"/>
      <c r="R58" s="900"/>
      <c r="S58" s="900"/>
      <c r="T58" s="900"/>
      <c r="U58" s="900"/>
      <c r="V58" s="900"/>
      <c r="W58" s="900"/>
      <c r="X58" s="900"/>
      <c r="Y58" s="900"/>
      <c r="Z58" s="900"/>
      <c r="AA58" s="900"/>
      <c r="AB58" s="900"/>
      <c r="AC58" s="900"/>
      <c r="AD58" s="900"/>
      <c r="AE58" s="901"/>
      <c r="AF58" s="801"/>
      <c r="AG58" s="802"/>
      <c r="AH58" s="802"/>
      <c r="AI58" s="802"/>
      <c r="AJ58" s="803"/>
      <c r="AK58" s="902"/>
      <c r="AL58" s="900"/>
      <c r="AM58" s="900"/>
      <c r="AN58" s="900"/>
      <c r="AO58" s="900"/>
      <c r="AP58" s="900"/>
      <c r="AQ58" s="900"/>
      <c r="AR58" s="900"/>
      <c r="AS58" s="900"/>
      <c r="AT58" s="900"/>
      <c r="AU58" s="900"/>
      <c r="AV58" s="900"/>
      <c r="AW58" s="900"/>
      <c r="AX58" s="900"/>
      <c r="AY58" s="900"/>
      <c r="AZ58" s="903"/>
      <c r="BA58" s="903"/>
      <c r="BB58" s="903"/>
      <c r="BC58" s="903"/>
      <c r="BD58" s="903"/>
      <c r="BE58" s="894"/>
      <c r="BF58" s="894"/>
      <c r="BG58" s="894"/>
      <c r="BH58" s="894"/>
      <c r="BI58" s="895"/>
      <c r="BJ58" s="232"/>
      <c r="BK58" s="232"/>
      <c r="BL58" s="232"/>
      <c r="BM58" s="232"/>
      <c r="BN58" s="232"/>
      <c r="BO58" s="245"/>
      <c r="BP58" s="245"/>
      <c r="BQ58" s="242">
        <v>52</v>
      </c>
      <c r="BR58" s="243"/>
      <c r="BS58" s="808"/>
      <c r="BT58" s="809"/>
      <c r="BU58" s="809"/>
      <c r="BV58" s="809"/>
      <c r="BW58" s="809"/>
      <c r="BX58" s="809"/>
      <c r="BY58" s="809"/>
      <c r="BZ58" s="809"/>
      <c r="CA58" s="809"/>
      <c r="CB58" s="809"/>
      <c r="CC58" s="809"/>
      <c r="CD58" s="809"/>
      <c r="CE58" s="809"/>
      <c r="CF58" s="809"/>
      <c r="CG58" s="810"/>
      <c r="CH58" s="820"/>
      <c r="CI58" s="821"/>
      <c r="CJ58" s="821"/>
      <c r="CK58" s="821"/>
      <c r="CL58" s="822"/>
      <c r="CM58" s="820"/>
      <c r="CN58" s="821"/>
      <c r="CO58" s="821"/>
      <c r="CP58" s="821"/>
      <c r="CQ58" s="822"/>
      <c r="CR58" s="820"/>
      <c r="CS58" s="821"/>
      <c r="CT58" s="821"/>
      <c r="CU58" s="821"/>
      <c r="CV58" s="822"/>
      <c r="CW58" s="820"/>
      <c r="CX58" s="821"/>
      <c r="CY58" s="821"/>
      <c r="CZ58" s="821"/>
      <c r="DA58" s="822"/>
      <c r="DB58" s="820"/>
      <c r="DC58" s="821"/>
      <c r="DD58" s="821"/>
      <c r="DE58" s="821"/>
      <c r="DF58" s="822"/>
      <c r="DG58" s="820"/>
      <c r="DH58" s="821"/>
      <c r="DI58" s="821"/>
      <c r="DJ58" s="821"/>
      <c r="DK58" s="822"/>
      <c r="DL58" s="820"/>
      <c r="DM58" s="821"/>
      <c r="DN58" s="821"/>
      <c r="DO58" s="821"/>
      <c r="DP58" s="822"/>
      <c r="DQ58" s="820"/>
      <c r="DR58" s="821"/>
      <c r="DS58" s="821"/>
      <c r="DT58" s="821"/>
      <c r="DU58" s="822"/>
      <c r="DV58" s="850"/>
      <c r="DW58" s="851"/>
      <c r="DX58" s="851"/>
      <c r="DY58" s="851"/>
      <c r="DZ58" s="852"/>
      <c r="EA58" s="226"/>
    </row>
    <row r="59" spans="1:131" s="227" customFormat="1" ht="26.25" customHeight="1" x14ac:dyDescent="0.15">
      <c r="A59" s="241">
        <v>32</v>
      </c>
      <c r="B59" s="795"/>
      <c r="C59" s="796"/>
      <c r="D59" s="796"/>
      <c r="E59" s="796"/>
      <c r="F59" s="796"/>
      <c r="G59" s="796"/>
      <c r="H59" s="796"/>
      <c r="I59" s="796"/>
      <c r="J59" s="796"/>
      <c r="K59" s="796"/>
      <c r="L59" s="796"/>
      <c r="M59" s="796"/>
      <c r="N59" s="796"/>
      <c r="O59" s="796"/>
      <c r="P59" s="797"/>
      <c r="Q59" s="899"/>
      <c r="R59" s="900"/>
      <c r="S59" s="900"/>
      <c r="T59" s="900"/>
      <c r="U59" s="900"/>
      <c r="V59" s="900"/>
      <c r="W59" s="900"/>
      <c r="X59" s="900"/>
      <c r="Y59" s="900"/>
      <c r="Z59" s="900"/>
      <c r="AA59" s="900"/>
      <c r="AB59" s="900"/>
      <c r="AC59" s="900"/>
      <c r="AD59" s="900"/>
      <c r="AE59" s="901"/>
      <c r="AF59" s="801"/>
      <c r="AG59" s="802"/>
      <c r="AH59" s="802"/>
      <c r="AI59" s="802"/>
      <c r="AJ59" s="803"/>
      <c r="AK59" s="902"/>
      <c r="AL59" s="900"/>
      <c r="AM59" s="900"/>
      <c r="AN59" s="900"/>
      <c r="AO59" s="900"/>
      <c r="AP59" s="900"/>
      <c r="AQ59" s="900"/>
      <c r="AR59" s="900"/>
      <c r="AS59" s="900"/>
      <c r="AT59" s="900"/>
      <c r="AU59" s="900"/>
      <c r="AV59" s="900"/>
      <c r="AW59" s="900"/>
      <c r="AX59" s="900"/>
      <c r="AY59" s="900"/>
      <c r="AZ59" s="903"/>
      <c r="BA59" s="903"/>
      <c r="BB59" s="903"/>
      <c r="BC59" s="903"/>
      <c r="BD59" s="903"/>
      <c r="BE59" s="894"/>
      <c r="BF59" s="894"/>
      <c r="BG59" s="894"/>
      <c r="BH59" s="894"/>
      <c r="BI59" s="895"/>
      <c r="BJ59" s="232"/>
      <c r="BK59" s="232"/>
      <c r="BL59" s="232"/>
      <c r="BM59" s="232"/>
      <c r="BN59" s="232"/>
      <c r="BO59" s="245"/>
      <c r="BP59" s="245"/>
      <c r="BQ59" s="242">
        <v>53</v>
      </c>
      <c r="BR59" s="243"/>
      <c r="BS59" s="808"/>
      <c r="BT59" s="809"/>
      <c r="BU59" s="809"/>
      <c r="BV59" s="809"/>
      <c r="BW59" s="809"/>
      <c r="BX59" s="809"/>
      <c r="BY59" s="809"/>
      <c r="BZ59" s="809"/>
      <c r="CA59" s="809"/>
      <c r="CB59" s="809"/>
      <c r="CC59" s="809"/>
      <c r="CD59" s="809"/>
      <c r="CE59" s="809"/>
      <c r="CF59" s="809"/>
      <c r="CG59" s="810"/>
      <c r="CH59" s="820"/>
      <c r="CI59" s="821"/>
      <c r="CJ59" s="821"/>
      <c r="CK59" s="821"/>
      <c r="CL59" s="822"/>
      <c r="CM59" s="820"/>
      <c r="CN59" s="821"/>
      <c r="CO59" s="821"/>
      <c r="CP59" s="821"/>
      <c r="CQ59" s="822"/>
      <c r="CR59" s="820"/>
      <c r="CS59" s="821"/>
      <c r="CT59" s="821"/>
      <c r="CU59" s="821"/>
      <c r="CV59" s="822"/>
      <c r="CW59" s="820"/>
      <c r="CX59" s="821"/>
      <c r="CY59" s="821"/>
      <c r="CZ59" s="821"/>
      <c r="DA59" s="822"/>
      <c r="DB59" s="820"/>
      <c r="DC59" s="821"/>
      <c r="DD59" s="821"/>
      <c r="DE59" s="821"/>
      <c r="DF59" s="822"/>
      <c r="DG59" s="820"/>
      <c r="DH59" s="821"/>
      <c r="DI59" s="821"/>
      <c r="DJ59" s="821"/>
      <c r="DK59" s="822"/>
      <c r="DL59" s="820"/>
      <c r="DM59" s="821"/>
      <c r="DN59" s="821"/>
      <c r="DO59" s="821"/>
      <c r="DP59" s="822"/>
      <c r="DQ59" s="820"/>
      <c r="DR59" s="821"/>
      <c r="DS59" s="821"/>
      <c r="DT59" s="821"/>
      <c r="DU59" s="822"/>
      <c r="DV59" s="850"/>
      <c r="DW59" s="851"/>
      <c r="DX59" s="851"/>
      <c r="DY59" s="851"/>
      <c r="DZ59" s="852"/>
      <c r="EA59" s="226"/>
    </row>
    <row r="60" spans="1:131" s="227" customFormat="1" ht="26.25" customHeight="1" x14ac:dyDescent="0.15">
      <c r="A60" s="241">
        <v>33</v>
      </c>
      <c r="B60" s="795"/>
      <c r="C60" s="796"/>
      <c r="D60" s="796"/>
      <c r="E60" s="796"/>
      <c r="F60" s="796"/>
      <c r="G60" s="796"/>
      <c r="H60" s="796"/>
      <c r="I60" s="796"/>
      <c r="J60" s="796"/>
      <c r="K60" s="796"/>
      <c r="L60" s="796"/>
      <c r="M60" s="796"/>
      <c r="N60" s="796"/>
      <c r="O60" s="796"/>
      <c r="P60" s="797"/>
      <c r="Q60" s="899"/>
      <c r="R60" s="900"/>
      <c r="S60" s="900"/>
      <c r="T60" s="900"/>
      <c r="U60" s="900"/>
      <c r="V60" s="900"/>
      <c r="W60" s="900"/>
      <c r="X60" s="900"/>
      <c r="Y60" s="900"/>
      <c r="Z60" s="900"/>
      <c r="AA60" s="900"/>
      <c r="AB60" s="900"/>
      <c r="AC60" s="900"/>
      <c r="AD60" s="900"/>
      <c r="AE60" s="901"/>
      <c r="AF60" s="801"/>
      <c r="AG60" s="802"/>
      <c r="AH60" s="802"/>
      <c r="AI60" s="802"/>
      <c r="AJ60" s="803"/>
      <c r="AK60" s="902"/>
      <c r="AL60" s="900"/>
      <c r="AM60" s="900"/>
      <c r="AN60" s="900"/>
      <c r="AO60" s="900"/>
      <c r="AP60" s="900"/>
      <c r="AQ60" s="900"/>
      <c r="AR60" s="900"/>
      <c r="AS60" s="900"/>
      <c r="AT60" s="900"/>
      <c r="AU60" s="900"/>
      <c r="AV60" s="900"/>
      <c r="AW60" s="900"/>
      <c r="AX60" s="900"/>
      <c r="AY60" s="900"/>
      <c r="AZ60" s="903"/>
      <c r="BA60" s="903"/>
      <c r="BB60" s="903"/>
      <c r="BC60" s="903"/>
      <c r="BD60" s="903"/>
      <c r="BE60" s="894"/>
      <c r="BF60" s="894"/>
      <c r="BG60" s="894"/>
      <c r="BH60" s="894"/>
      <c r="BI60" s="895"/>
      <c r="BJ60" s="232"/>
      <c r="BK60" s="232"/>
      <c r="BL60" s="232"/>
      <c r="BM60" s="232"/>
      <c r="BN60" s="232"/>
      <c r="BO60" s="245"/>
      <c r="BP60" s="245"/>
      <c r="BQ60" s="242">
        <v>54</v>
      </c>
      <c r="BR60" s="243"/>
      <c r="BS60" s="808"/>
      <c r="BT60" s="809"/>
      <c r="BU60" s="809"/>
      <c r="BV60" s="809"/>
      <c r="BW60" s="809"/>
      <c r="BX60" s="809"/>
      <c r="BY60" s="809"/>
      <c r="BZ60" s="809"/>
      <c r="CA60" s="809"/>
      <c r="CB60" s="809"/>
      <c r="CC60" s="809"/>
      <c r="CD60" s="809"/>
      <c r="CE60" s="809"/>
      <c r="CF60" s="809"/>
      <c r="CG60" s="810"/>
      <c r="CH60" s="820"/>
      <c r="CI60" s="821"/>
      <c r="CJ60" s="821"/>
      <c r="CK60" s="821"/>
      <c r="CL60" s="822"/>
      <c r="CM60" s="820"/>
      <c r="CN60" s="821"/>
      <c r="CO60" s="821"/>
      <c r="CP60" s="821"/>
      <c r="CQ60" s="822"/>
      <c r="CR60" s="820"/>
      <c r="CS60" s="821"/>
      <c r="CT60" s="821"/>
      <c r="CU60" s="821"/>
      <c r="CV60" s="822"/>
      <c r="CW60" s="820"/>
      <c r="CX60" s="821"/>
      <c r="CY60" s="821"/>
      <c r="CZ60" s="821"/>
      <c r="DA60" s="822"/>
      <c r="DB60" s="820"/>
      <c r="DC60" s="821"/>
      <c r="DD60" s="821"/>
      <c r="DE60" s="821"/>
      <c r="DF60" s="822"/>
      <c r="DG60" s="820"/>
      <c r="DH60" s="821"/>
      <c r="DI60" s="821"/>
      <c r="DJ60" s="821"/>
      <c r="DK60" s="822"/>
      <c r="DL60" s="820"/>
      <c r="DM60" s="821"/>
      <c r="DN60" s="821"/>
      <c r="DO60" s="821"/>
      <c r="DP60" s="822"/>
      <c r="DQ60" s="820"/>
      <c r="DR60" s="821"/>
      <c r="DS60" s="821"/>
      <c r="DT60" s="821"/>
      <c r="DU60" s="822"/>
      <c r="DV60" s="850"/>
      <c r="DW60" s="851"/>
      <c r="DX60" s="851"/>
      <c r="DY60" s="851"/>
      <c r="DZ60" s="852"/>
      <c r="EA60" s="226"/>
    </row>
    <row r="61" spans="1:131" s="227" customFormat="1" ht="26.25" customHeight="1" thickBot="1" x14ac:dyDescent="0.2">
      <c r="A61" s="241">
        <v>34</v>
      </c>
      <c r="B61" s="795"/>
      <c r="C61" s="796"/>
      <c r="D61" s="796"/>
      <c r="E61" s="796"/>
      <c r="F61" s="796"/>
      <c r="G61" s="796"/>
      <c r="H61" s="796"/>
      <c r="I61" s="796"/>
      <c r="J61" s="796"/>
      <c r="K61" s="796"/>
      <c r="L61" s="796"/>
      <c r="M61" s="796"/>
      <c r="N61" s="796"/>
      <c r="O61" s="796"/>
      <c r="P61" s="797"/>
      <c r="Q61" s="899"/>
      <c r="R61" s="900"/>
      <c r="S61" s="900"/>
      <c r="T61" s="900"/>
      <c r="U61" s="900"/>
      <c r="V61" s="900"/>
      <c r="W61" s="900"/>
      <c r="X61" s="900"/>
      <c r="Y61" s="900"/>
      <c r="Z61" s="900"/>
      <c r="AA61" s="900"/>
      <c r="AB61" s="900"/>
      <c r="AC61" s="900"/>
      <c r="AD61" s="900"/>
      <c r="AE61" s="901"/>
      <c r="AF61" s="801"/>
      <c r="AG61" s="802"/>
      <c r="AH61" s="802"/>
      <c r="AI61" s="802"/>
      <c r="AJ61" s="803"/>
      <c r="AK61" s="902"/>
      <c r="AL61" s="900"/>
      <c r="AM61" s="900"/>
      <c r="AN61" s="900"/>
      <c r="AO61" s="900"/>
      <c r="AP61" s="900"/>
      <c r="AQ61" s="900"/>
      <c r="AR61" s="900"/>
      <c r="AS61" s="900"/>
      <c r="AT61" s="900"/>
      <c r="AU61" s="900"/>
      <c r="AV61" s="900"/>
      <c r="AW61" s="900"/>
      <c r="AX61" s="900"/>
      <c r="AY61" s="900"/>
      <c r="AZ61" s="903"/>
      <c r="BA61" s="903"/>
      <c r="BB61" s="903"/>
      <c r="BC61" s="903"/>
      <c r="BD61" s="903"/>
      <c r="BE61" s="894"/>
      <c r="BF61" s="894"/>
      <c r="BG61" s="894"/>
      <c r="BH61" s="894"/>
      <c r="BI61" s="895"/>
      <c r="BJ61" s="232"/>
      <c r="BK61" s="232"/>
      <c r="BL61" s="232"/>
      <c r="BM61" s="232"/>
      <c r="BN61" s="232"/>
      <c r="BO61" s="245"/>
      <c r="BP61" s="245"/>
      <c r="BQ61" s="242">
        <v>55</v>
      </c>
      <c r="BR61" s="243"/>
      <c r="BS61" s="808"/>
      <c r="BT61" s="809"/>
      <c r="BU61" s="809"/>
      <c r="BV61" s="809"/>
      <c r="BW61" s="809"/>
      <c r="BX61" s="809"/>
      <c r="BY61" s="809"/>
      <c r="BZ61" s="809"/>
      <c r="CA61" s="809"/>
      <c r="CB61" s="809"/>
      <c r="CC61" s="809"/>
      <c r="CD61" s="809"/>
      <c r="CE61" s="809"/>
      <c r="CF61" s="809"/>
      <c r="CG61" s="810"/>
      <c r="CH61" s="820"/>
      <c r="CI61" s="821"/>
      <c r="CJ61" s="821"/>
      <c r="CK61" s="821"/>
      <c r="CL61" s="822"/>
      <c r="CM61" s="820"/>
      <c r="CN61" s="821"/>
      <c r="CO61" s="821"/>
      <c r="CP61" s="821"/>
      <c r="CQ61" s="822"/>
      <c r="CR61" s="820"/>
      <c r="CS61" s="821"/>
      <c r="CT61" s="821"/>
      <c r="CU61" s="821"/>
      <c r="CV61" s="822"/>
      <c r="CW61" s="820"/>
      <c r="CX61" s="821"/>
      <c r="CY61" s="821"/>
      <c r="CZ61" s="821"/>
      <c r="DA61" s="822"/>
      <c r="DB61" s="820"/>
      <c r="DC61" s="821"/>
      <c r="DD61" s="821"/>
      <c r="DE61" s="821"/>
      <c r="DF61" s="822"/>
      <c r="DG61" s="820"/>
      <c r="DH61" s="821"/>
      <c r="DI61" s="821"/>
      <c r="DJ61" s="821"/>
      <c r="DK61" s="822"/>
      <c r="DL61" s="820"/>
      <c r="DM61" s="821"/>
      <c r="DN61" s="821"/>
      <c r="DO61" s="821"/>
      <c r="DP61" s="822"/>
      <c r="DQ61" s="820"/>
      <c r="DR61" s="821"/>
      <c r="DS61" s="821"/>
      <c r="DT61" s="821"/>
      <c r="DU61" s="822"/>
      <c r="DV61" s="850"/>
      <c r="DW61" s="851"/>
      <c r="DX61" s="851"/>
      <c r="DY61" s="851"/>
      <c r="DZ61" s="852"/>
      <c r="EA61" s="226"/>
    </row>
    <row r="62" spans="1:131" s="227" customFormat="1" ht="26.25" customHeight="1" x14ac:dyDescent="0.15">
      <c r="A62" s="241">
        <v>35</v>
      </c>
      <c r="B62" s="795"/>
      <c r="C62" s="796"/>
      <c r="D62" s="796"/>
      <c r="E62" s="796"/>
      <c r="F62" s="796"/>
      <c r="G62" s="796"/>
      <c r="H62" s="796"/>
      <c r="I62" s="796"/>
      <c r="J62" s="796"/>
      <c r="K62" s="796"/>
      <c r="L62" s="796"/>
      <c r="M62" s="796"/>
      <c r="N62" s="796"/>
      <c r="O62" s="796"/>
      <c r="P62" s="797"/>
      <c r="Q62" s="899"/>
      <c r="R62" s="900"/>
      <c r="S62" s="900"/>
      <c r="T62" s="900"/>
      <c r="U62" s="900"/>
      <c r="V62" s="900"/>
      <c r="W62" s="900"/>
      <c r="X62" s="900"/>
      <c r="Y62" s="900"/>
      <c r="Z62" s="900"/>
      <c r="AA62" s="900"/>
      <c r="AB62" s="900"/>
      <c r="AC62" s="900"/>
      <c r="AD62" s="900"/>
      <c r="AE62" s="901"/>
      <c r="AF62" s="801"/>
      <c r="AG62" s="802"/>
      <c r="AH62" s="802"/>
      <c r="AI62" s="802"/>
      <c r="AJ62" s="803"/>
      <c r="AK62" s="902"/>
      <c r="AL62" s="900"/>
      <c r="AM62" s="900"/>
      <c r="AN62" s="900"/>
      <c r="AO62" s="900"/>
      <c r="AP62" s="900"/>
      <c r="AQ62" s="900"/>
      <c r="AR62" s="900"/>
      <c r="AS62" s="900"/>
      <c r="AT62" s="900"/>
      <c r="AU62" s="900"/>
      <c r="AV62" s="900"/>
      <c r="AW62" s="900"/>
      <c r="AX62" s="900"/>
      <c r="AY62" s="900"/>
      <c r="AZ62" s="903"/>
      <c r="BA62" s="903"/>
      <c r="BB62" s="903"/>
      <c r="BC62" s="903"/>
      <c r="BD62" s="903"/>
      <c r="BE62" s="894"/>
      <c r="BF62" s="894"/>
      <c r="BG62" s="894"/>
      <c r="BH62" s="894"/>
      <c r="BI62" s="895"/>
      <c r="BJ62" s="904" t="s">
        <v>408</v>
      </c>
      <c r="BK62" s="872"/>
      <c r="BL62" s="872"/>
      <c r="BM62" s="872"/>
      <c r="BN62" s="873"/>
      <c r="BO62" s="245"/>
      <c r="BP62" s="245"/>
      <c r="BQ62" s="242">
        <v>56</v>
      </c>
      <c r="BR62" s="243"/>
      <c r="BS62" s="808"/>
      <c r="BT62" s="809"/>
      <c r="BU62" s="809"/>
      <c r="BV62" s="809"/>
      <c r="BW62" s="809"/>
      <c r="BX62" s="809"/>
      <c r="BY62" s="809"/>
      <c r="BZ62" s="809"/>
      <c r="CA62" s="809"/>
      <c r="CB62" s="809"/>
      <c r="CC62" s="809"/>
      <c r="CD62" s="809"/>
      <c r="CE62" s="809"/>
      <c r="CF62" s="809"/>
      <c r="CG62" s="810"/>
      <c r="CH62" s="820"/>
      <c r="CI62" s="821"/>
      <c r="CJ62" s="821"/>
      <c r="CK62" s="821"/>
      <c r="CL62" s="822"/>
      <c r="CM62" s="820"/>
      <c r="CN62" s="821"/>
      <c r="CO62" s="821"/>
      <c r="CP62" s="821"/>
      <c r="CQ62" s="822"/>
      <c r="CR62" s="820"/>
      <c r="CS62" s="821"/>
      <c r="CT62" s="821"/>
      <c r="CU62" s="821"/>
      <c r="CV62" s="822"/>
      <c r="CW62" s="820"/>
      <c r="CX62" s="821"/>
      <c r="CY62" s="821"/>
      <c r="CZ62" s="821"/>
      <c r="DA62" s="822"/>
      <c r="DB62" s="820"/>
      <c r="DC62" s="821"/>
      <c r="DD62" s="821"/>
      <c r="DE62" s="821"/>
      <c r="DF62" s="822"/>
      <c r="DG62" s="820"/>
      <c r="DH62" s="821"/>
      <c r="DI62" s="821"/>
      <c r="DJ62" s="821"/>
      <c r="DK62" s="822"/>
      <c r="DL62" s="820"/>
      <c r="DM62" s="821"/>
      <c r="DN62" s="821"/>
      <c r="DO62" s="821"/>
      <c r="DP62" s="822"/>
      <c r="DQ62" s="820"/>
      <c r="DR62" s="821"/>
      <c r="DS62" s="821"/>
      <c r="DT62" s="821"/>
      <c r="DU62" s="822"/>
      <c r="DV62" s="850"/>
      <c r="DW62" s="851"/>
      <c r="DX62" s="851"/>
      <c r="DY62" s="851"/>
      <c r="DZ62" s="852"/>
      <c r="EA62" s="226"/>
    </row>
    <row r="63" spans="1:131" s="227" customFormat="1" ht="26.25" customHeight="1" thickBot="1" x14ac:dyDescent="0.2">
      <c r="A63" s="244" t="s">
        <v>383</v>
      </c>
      <c r="B63" s="856" t="s">
        <v>409</v>
      </c>
      <c r="C63" s="857"/>
      <c r="D63" s="857"/>
      <c r="E63" s="857"/>
      <c r="F63" s="857"/>
      <c r="G63" s="857"/>
      <c r="H63" s="857"/>
      <c r="I63" s="857"/>
      <c r="J63" s="857"/>
      <c r="K63" s="857"/>
      <c r="L63" s="857"/>
      <c r="M63" s="857"/>
      <c r="N63" s="857"/>
      <c r="O63" s="857"/>
      <c r="P63" s="858"/>
      <c r="Q63" s="912"/>
      <c r="R63" s="913"/>
      <c r="S63" s="913"/>
      <c r="T63" s="913"/>
      <c r="U63" s="913"/>
      <c r="V63" s="913"/>
      <c r="W63" s="913"/>
      <c r="X63" s="913"/>
      <c r="Y63" s="913"/>
      <c r="Z63" s="913"/>
      <c r="AA63" s="913"/>
      <c r="AB63" s="913"/>
      <c r="AC63" s="913"/>
      <c r="AD63" s="913"/>
      <c r="AE63" s="914"/>
      <c r="AF63" s="915">
        <v>3461</v>
      </c>
      <c r="AG63" s="905"/>
      <c r="AH63" s="905"/>
      <c r="AI63" s="905"/>
      <c r="AJ63" s="916"/>
      <c r="AK63" s="917"/>
      <c r="AL63" s="913"/>
      <c r="AM63" s="913"/>
      <c r="AN63" s="913"/>
      <c r="AO63" s="913"/>
      <c r="AP63" s="905">
        <v>24666</v>
      </c>
      <c r="AQ63" s="905"/>
      <c r="AR63" s="905"/>
      <c r="AS63" s="905"/>
      <c r="AT63" s="905"/>
      <c r="AU63" s="905">
        <v>20841</v>
      </c>
      <c r="AV63" s="905"/>
      <c r="AW63" s="905"/>
      <c r="AX63" s="905"/>
      <c r="AY63" s="905"/>
      <c r="AZ63" s="906"/>
      <c r="BA63" s="906"/>
      <c r="BB63" s="906"/>
      <c r="BC63" s="906"/>
      <c r="BD63" s="906"/>
      <c r="BE63" s="907"/>
      <c r="BF63" s="907"/>
      <c r="BG63" s="907"/>
      <c r="BH63" s="907"/>
      <c r="BI63" s="908"/>
      <c r="BJ63" s="909" t="s">
        <v>410</v>
      </c>
      <c r="BK63" s="910"/>
      <c r="BL63" s="910"/>
      <c r="BM63" s="910"/>
      <c r="BN63" s="911"/>
      <c r="BO63" s="245"/>
      <c r="BP63" s="245"/>
      <c r="BQ63" s="242">
        <v>57</v>
      </c>
      <c r="BR63" s="243"/>
      <c r="BS63" s="808"/>
      <c r="BT63" s="809"/>
      <c r="BU63" s="809"/>
      <c r="BV63" s="809"/>
      <c r="BW63" s="809"/>
      <c r="BX63" s="809"/>
      <c r="BY63" s="809"/>
      <c r="BZ63" s="809"/>
      <c r="CA63" s="809"/>
      <c r="CB63" s="809"/>
      <c r="CC63" s="809"/>
      <c r="CD63" s="809"/>
      <c r="CE63" s="809"/>
      <c r="CF63" s="809"/>
      <c r="CG63" s="810"/>
      <c r="CH63" s="820"/>
      <c r="CI63" s="821"/>
      <c r="CJ63" s="821"/>
      <c r="CK63" s="821"/>
      <c r="CL63" s="822"/>
      <c r="CM63" s="820"/>
      <c r="CN63" s="821"/>
      <c r="CO63" s="821"/>
      <c r="CP63" s="821"/>
      <c r="CQ63" s="822"/>
      <c r="CR63" s="820"/>
      <c r="CS63" s="821"/>
      <c r="CT63" s="821"/>
      <c r="CU63" s="821"/>
      <c r="CV63" s="822"/>
      <c r="CW63" s="820"/>
      <c r="CX63" s="821"/>
      <c r="CY63" s="821"/>
      <c r="CZ63" s="821"/>
      <c r="DA63" s="822"/>
      <c r="DB63" s="820"/>
      <c r="DC63" s="821"/>
      <c r="DD63" s="821"/>
      <c r="DE63" s="821"/>
      <c r="DF63" s="822"/>
      <c r="DG63" s="820"/>
      <c r="DH63" s="821"/>
      <c r="DI63" s="821"/>
      <c r="DJ63" s="821"/>
      <c r="DK63" s="822"/>
      <c r="DL63" s="820"/>
      <c r="DM63" s="821"/>
      <c r="DN63" s="821"/>
      <c r="DO63" s="821"/>
      <c r="DP63" s="822"/>
      <c r="DQ63" s="820"/>
      <c r="DR63" s="821"/>
      <c r="DS63" s="821"/>
      <c r="DT63" s="821"/>
      <c r="DU63" s="822"/>
      <c r="DV63" s="850"/>
      <c r="DW63" s="851"/>
      <c r="DX63" s="851"/>
      <c r="DY63" s="851"/>
      <c r="DZ63" s="85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08"/>
      <c r="BT64" s="809"/>
      <c r="BU64" s="809"/>
      <c r="BV64" s="809"/>
      <c r="BW64" s="809"/>
      <c r="BX64" s="809"/>
      <c r="BY64" s="809"/>
      <c r="BZ64" s="809"/>
      <c r="CA64" s="809"/>
      <c r="CB64" s="809"/>
      <c r="CC64" s="809"/>
      <c r="CD64" s="809"/>
      <c r="CE64" s="809"/>
      <c r="CF64" s="809"/>
      <c r="CG64" s="810"/>
      <c r="CH64" s="820"/>
      <c r="CI64" s="821"/>
      <c r="CJ64" s="821"/>
      <c r="CK64" s="821"/>
      <c r="CL64" s="822"/>
      <c r="CM64" s="820"/>
      <c r="CN64" s="821"/>
      <c r="CO64" s="821"/>
      <c r="CP64" s="821"/>
      <c r="CQ64" s="822"/>
      <c r="CR64" s="820"/>
      <c r="CS64" s="821"/>
      <c r="CT64" s="821"/>
      <c r="CU64" s="821"/>
      <c r="CV64" s="822"/>
      <c r="CW64" s="820"/>
      <c r="CX64" s="821"/>
      <c r="CY64" s="821"/>
      <c r="CZ64" s="821"/>
      <c r="DA64" s="822"/>
      <c r="DB64" s="820"/>
      <c r="DC64" s="821"/>
      <c r="DD64" s="821"/>
      <c r="DE64" s="821"/>
      <c r="DF64" s="822"/>
      <c r="DG64" s="820"/>
      <c r="DH64" s="821"/>
      <c r="DI64" s="821"/>
      <c r="DJ64" s="821"/>
      <c r="DK64" s="822"/>
      <c r="DL64" s="820"/>
      <c r="DM64" s="821"/>
      <c r="DN64" s="821"/>
      <c r="DO64" s="821"/>
      <c r="DP64" s="822"/>
      <c r="DQ64" s="820"/>
      <c r="DR64" s="821"/>
      <c r="DS64" s="821"/>
      <c r="DT64" s="821"/>
      <c r="DU64" s="822"/>
      <c r="DV64" s="850"/>
      <c r="DW64" s="851"/>
      <c r="DX64" s="851"/>
      <c r="DY64" s="851"/>
      <c r="DZ64" s="852"/>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08"/>
      <c r="BT65" s="809"/>
      <c r="BU65" s="809"/>
      <c r="BV65" s="809"/>
      <c r="BW65" s="809"/>
      <c r="BX65" s="809"/>
      <c r="BY65" s="809"/>
      <c r="BZ65" s="809"/>
      <c r="CA65" s="809"/>
      <c r="CB65" s="809"/>
      <c r="CC65" s="809"/>
      <c r="CD65" s="809"/>
      <c r="CE65" s="809"/>
      <c r="CF65" s="809"/>
      <c r="CG65" s="810"/>
      <c r="CH65" s="820"/>
      <c r="CI65" s="821"/>
      <c r="CJ65" s="821"/>
      <c r="CK65" s="821"/>
      <c r="CL65" s="822"/>
      <c r="CM65" s="820"/>
      <c r="CN65" s="821"/>
      <c r="CO65" s="821"/>
      <c r="CP65" s="821"/>
      <c r="CQ65" s="822"/>
      <c r="CR65" s="820"/>
      <c r="CS65" s="821"/>
      <c r="CT65" s="821"/>
      <c r="CU65" s="821"/>
      <c r="CV65" s="822"/>
      <c r="CW65" s="820"/>
      <c r="CX65" s="821"/>
      <c r="CY65" s="821"/>
      <c r="CZ65" s="821"/>
      <c r="DA65" s="822"/>
      <c r="DB65" s="820"/>
      <c r="DC65" s="821"/>
      <c r="DD65" s="821"/>
      <c r="DE65" s="821"/>
      <c r="DF65" s="822"/>
      <c r="DG65" s="820"/>
      <c r="DH65" s="821"/>
      <c r="DI65" s="821"/>
      <c r="DJ65" s="821"/>
      <c r="DK65" s="822"/>
      <c r="DL65" s="820"/>
      <c r="DM65" s="821"/>
      <c r="DN65" s="821"/>
      <c r="DO65" s="821"/>
      <c r="DP65" s="822"/>
      <c r="DQ65" s="820"/>
      <c r="DR65" s="821"/>
      <c r="DS65" s="821"/>
      <c r="DT65" s="821"/>
      <c r="DU65" s="822"/>
      <c r="DV65" s="850"/>
      <c r="DW65" s="851"/>
      <c r="DX65" s="851"/>
      <c r="DY65" s="851"/>
      <c r="DZ65" s="852"/>
      <c r="EA65" s="226"/>
    </row>
    <row r="66" spans="1:131" s="227" customFormat="1" ht="26.25" customHeight="1" x14ac:dyDescent="0.15">
      <c r="A66" s="834" t="s">
        <v>412</v>
      </c>
      <c r="B66" s="835"/>
      <c r="C66" s="835"/>
      <c r="D66" s="835"/>
      <c r="E66" s="835"/>
      <c r="F66" s="835"/>
      <c r="G66" s="835"/>
      <c r="H66" s="835"/>
      <c r="I66" s="835"/>
      <c r="J66" s="835"/>
      <c r="K66" s="835"/>
      <c r="L66" s="835"/>
      <c r="M66" s="835"/>
      <c r="N66" s="835"/>
      <c r="O66" s="835"/>
      <c r="P66" s="836"/>
      <c r="Q66" s="783" t="s">
        <v>413</v>
      </c>
      <c r="R66" s="784"/>
      <c r="S66" s="784"/>
      <c r="T66" s="784"/>
      <c r="U66" s="785"/>
      <c r="V66" s="783" t="s">
        <v>414</v>
      </c>
      <c r="W66" s="784"/>
      <c r="X66" s="784"/>
      <c r="Y66" s="784"/>
      <c r="Z66" s="785"/>
      <c r="AA66" s="783" t="s">
        <v>415</v>
      </c>
      <c r="AB66" s="784"/>
      <c r="AC66" s="784"/>
      <c r="AD66" s="784"/>
      <c r="AE66" s="785"/>
      <c r="AF66" s="929" t="s">
        <v>416</v>
      </c>
      <c r="AG66" s="879"/>
      <c r="AH66" s="879"/>
      <c r="AI66" s="879"/>
      <c r="AJ66" s="930"/>
      <c r="AK66" s="783" t="s">
        <v>417</v>
      </c>
      <c r="AL66" s="835"/>
      <c r="AM66" s="835"/>
      <c r="AN66" s="835"/>
      <c r="AO66" s="836"/>
      <c r="AP66" s="783" t="s">
        <v>418</v>
      </c>
      <c r="AQ66" s="784"/>
      <c r="AR66" s="784"/>
      <c r="AS66" s="784"/>
      <c r="AT66" s="785"/>
      <c r="AU66" s="783" t="s">
        <v>419</v>
      </c>
      <c r="AV66" s="784"/>
      <c r="AW66" s="784"/>
      <c r="AX66" s="784"/>
      <c r="AY66" s="785"/>
      <c r="AZ66" s="783" t="s">
        <v>368</v>
      </c>
      <c r="BA66" s="784"/>
      <c r="BB66" s="784"/>
      <c r="BC66" s="784"/>
      <c r="BD66" s="823"/>
      <c r="BE66" s="245"/>
      <c r="BF66" s="245"/>
      <c r="BG66" s="245"/>
      <c r="BH66" s="245"/>
      <c r="BI66" s="245"/>
      <c r="BJ66" s="245"/>
      <c r="BK66" s="245"/>
      <c r="BL66" s="245"/>
      <c r="BM66" s="245"/>
      <c r="BN66" s="245"/>
      <c r="BO66" s="245"/>
      <c r="BP66" s="245"/>
      <c r="BQ66" s="242">
        <v>60</v>
      </c>
      <c r="BR66" s="247"/>
      <c r="BS66" s="921"/>
      <c r="BT66" s="922"/>
      <c r="BU66" s="922"/>
      <c r="BV66" s="922"/>
      <c r="BW66" s="922"/>
      <c r="BX66" s="922"/>
      <c r="BY66" s="922"/>
      <c r="BZ66" s="922"/>
      <c r="CA66" s="922"/>
      <c r="CB66" s="922"/>
      <c r="CC66" s="922"/>
      <c r="CD66" s="922"/>
      <c r="CE66" s="922"/>
      <c r="CF66" s="922"/>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8"/>
      <c r="DW66" s="919"/>
      <c r="DX66" s="919"/>
      <c r="DY66" s="919"/>
      <c r="DZ66" s="920"/>
      <c r="EA66" s="226"/>
    </row>
    <row r="67" spans="1:131" s="227" customFormat="1" ht="26.25" customHeight="1" thickBot="1" x14ac:dyDescent="0.2">
      <c r="A67" s="837"/>
      <c r="B67" s="838"/>
      <c r="C67" s="838"/>
      <c r="D67" s="838"/>
      <c r="E67" s="838"/>
      <c r="F67" s="838"/>
      <c r="G67" s="838"/>
      <c r="H67" s="838"/>
      <c r="I67" s="838"/>
      <c r="J67" s="838"/>
      <c r="K67" s="838"/>
      <c r="L67" s="838"/>
      <c r="M67" s="838"/>
      <c r="N67" s="838"/>
      <c r="O67" s="838"/>
      <c r="P67" s="839"/>
      <c r="Q67" s="786"/>
      <c r="R67" s="787"/>
      <c r="S67" s="787"/>
      <c r="T67" s="787"/>
      <c r="U67" s="788"/>
      <c r="V67" s="786"/>
      <c r="W67" s="787"/>
      <c r="X67" s="787"/>
      <c r="Y67" s="787"/>
      <c r="Z67" s="788"/>
      <c r="AA67" s="786"/>
      <c r="AB67" s="787"/>
      <c r="AC67" s="787"/>
      <c r="AD67" s="787"/>
      <c r="AE67" s="788"/>
      <c r="AF67" s="931"/>
      <c r="AG67" s="882"/>
      <c r="AH67" s="882"/>
      <c r="AI67" s="882"/>
      <c r="AJ67" s="932"/>
      <c r="AK67" s="933"/>
      <c r="AL67" s="838"/>
      <c r="AM67" s="838"/>
      <c r="AN67" s="838"/>
      <c r="AO67" s="839"/>
      <c r="AP67" s="786"/>
      <c r="AQ67" s="787"/>
      <c r="AR67" s="787"/>
      <c r="AS67" s="787"/>
      <c r="AT67" s="788"/>
      <c r="AU67" s="786"/>
      <c r="AV67" s="787"/>
      <c r="AW67" s="787"/>
      <c r="AX67" s="787"/>
      <c r="AY67" s="788"/>
      <c r="AZ67" s="786"/>
      <c r="BA67" s="787"/>
      <c r="BB67" s="787"/>
      <c r="BC67" s="787"/>
      <c r="BD67" s="824"/>
      <c r="BE67" s="245"/>
      <c r="BF67" s="245"/>
      <c r="BG67" s="245"/>
      <c r="BH67" s="245"/>
      <c r="BI67" s="245"/>
      <c r="BJ67" s="245"/>
      <c r="BK67" s="245"/>
      <c r="BL67" s="245"/>
      <c r="BM67" s="245"/>
      <c r="BN67" s="245"/>
      <c r="BO67" s="245"/>
      <c r="BP67" s="245"/>
      <c r="BQ67" s="242">
        <v>61</v>
      </c>
      <c r="BR67" s="247"/>
      <c r="BS67" s="921"/>
      <c r="BT67" s="922"/>
      <c r="BU67" s="922"/>
      <c r="BV67" s="922"/>
      <c r="BW67" s="922"/>
      <c r="BX67" s="922"/>
      <c r="BY67" s="922"/>
      <c r="BZ67" s="922"/>
      <c r="CA67" s="922"/>
      <c r="CB67" s="922"/>
      <c r="CC67" s="922"/>
      <c r="CD67" s="922"/>
      <c r="CE67" s="922"/>
      <c r="CF67" s="922"/>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8"/>
      <c r="DW67" s="919"/>
      <c r="DX67" s="919"/>
      <c r="DY67" s="919"/>
      <c r="DZ67" s="920"/>
      <c r="EA67" s="226"/>
    </row>
    <row r="68" spans="1:131" s="227" customFormat="1" ht="26.25" customHeight="1" thickTop="1" x14ac:dyDescent="0.15">
      <c r="A68" s="238">
        <v>1</v>
      </c>
      <c r="B68" s="780" t="s">
        <v>575</v>
      </c>
      <c r="C68" s="781"/>
      <c r="D68" s="781"/>
      <c r="E68" s="781"/>
      <c r="F68" s="781"/>
      <c r="G68" s="781"/>
      <c r="H68" s="781"/>
      <c r="I68" s="781"/>
      <c r="J68" s="781"/>
      <c r="K68" s="781"/>
      <c r="L68" s="781"/>
      <c r="M68" s="781"/>
      <c r="N68" s="781"/>
      <c r="O68" s="781"/>
      <c r="P68" s="782"/>
      <c r="Q68" s="927">
        <v>346</v>
      </c>
      <c r="R68" s="928"/>
      <c r="S68" s="928"/>
      <c r="T68" s="928"/>
      <c r="U68" s="928"/>
      <c r="V68" s="928">
        <v>345</v>
      </c>
      <c r="W68" s="928"/>
      <c r="X68" s="928"/>
      <c r="Y68" s="928"/>
      <c r="Z68" s="928"/>
      <c r="AA68" s="928">
        <v>1</v>
      </c>
      <c r="AB68" s="928"/>
      <c r="AC68" s="928"/>
      <c r="AD68" s="928"/>
      <c r="AE68" s="928"/>
      <c r="AF68" s="928">
        <v>335</v>
      </c>
      <c r="AG68" s="928"/>
      <c r="AH68" s="928"/>
      <c r="AI68" s="928"/>
      <c r="AJ68" s="928"/>
      <c r="AK68" s="928">
        <v>0</v>
      </c>
      <c r="AL68" s="928"/>
      <c r="AM68" s="928"/>
      <c r="AN68" s="928"/>
      <c r="AO68" s="928"/>
      <c r="AP68" s="928">
        <v>0</v>
      </c>
      <c r="AQ68" s="928"/>
      <c r="AR68" s="928"/>
      <c r="AS68" s="928"/>
      <c r="AT68" s="928"/>
      <c r="AU68" s="928">
        <v>0</v>
      </c>
      <c r="AV68" s="928"/>
      <c r="AW68" s="928"/>
      <c r="AX68" s="928"/>
      <c r="AY68" s="928"/>
      <c r="AZ68" s="936"/>
      <c r="BA68" s="936"/>
      <c r="BB68" s="936"/>
      <c r="BC68" s="936"/>
      <c r="BD68" s="937"/>
      <c r="BE68" s="245"/>
      <c r="BF68" s="245"/>
      <c r="BG68" s="245"/>
      <c r="BH68" s="245"/>
      <c r="BI68" s="245"/>
      <c r="BJ68" s="245"/>
      <c r="BK68" s="245"/>
      <c r="BL68" s="245"/>
      <c r="BM68" s="245"/>
      <c r="BN68" s="245"/>
      <c r="BO68" s="245"/>
      <c r="BP68" s="245"/>
      <c r="BQ68" s="242">
        <v>62</v>
      </c>
      <c r="BR68" s="247"/>
      <c r="BS68" s="921"/>
      <c r="BT68" s="922"/>
      <c r="BU68" s="922"/>
      <c r="BV68" s="922"/>
      <c r="BW68" s="922"/>
      <c r="BX68" s="922"/>
      <c r="BY68" s="922"/>
      <c r="BZ68" s="922"/>
      <c r="CA68" s="922"/>
      <c r="CB68" s="922"/>
      <c r="CC68" s="922"/>
      <c r="CD68" s="922"/>
      <c r="CE68" s="922"/>
      <c r="CF68" s="922"/>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8"/>
      <c r="DW68" s="919"/>
      <c r="DX68" s="919"/>
      <c r="DY68" s="919"/>
      <c r="DZ68" s="920"/>
      <c r="EA68" s="226"/>
    </row>
    <row r="69" spans="1:131" s="227" customFormat="1" ht="26.25" customHeight="1" x14ac:dyDescent="0.15">
      <c r="A69" s="241">
        <v>2</v>
      </c>
      <c r="B69" s="777" t="s">
        <v>576</v>
      </c>
      <c r="C69" s="778"/>
      <c r="D69" s="778"/>
      <c r="E69" s="778"/>
      <c r="F69" s="778"/>
      <c r="G69" s="778"/>
      <c r="H69" s="778"/>
      <c r="I69" s="778"/>
      <c r="J69" s="778"/>
      <c r="K69" s="778"/>
      <c r="L69" s="778"/>
      <c r="M69" s="778"/>
      <c r="N69" s="778"/>
      <c r="O69" s="778"/>
      <c r="P69" s="779"/>
      <c r="Q69" s="938">
        <v>107</v>
      </c>
      <c r="R69" s="897"/>
      <c r="S69" s="897"/>
      <c r="T69" s="897"/>
      <c r="U69" s="897"/>
      <c r="V69" s="897">
        <v>86</v>
      </c>
      <c r="W69" s="897"/>
      <c r="X69" s="897"/>
      <c r="Y69" s="897"/>
      <c r="Z69" s="897"/>
      <c r="AA69" s="897">
        <v>21</v>
      </c>
      <c r="AB69" s="897"/>
      <c r="AC69" s="897"/>
      <c r="AD69" s="897"/>
      <c r="AE69" s="897"/>
      <c r="AF69" s="897">
        <v>21</v>
      </c>
      <c r="AG69" s="897"/>
      <c r="AH69" s="897"/>
      <c r="AI69" s="897"/>
      <c r="AJ69" s="897"/>
      <c r="AK69" s="897">
        <v>27</v>
      </c>
      <c r="AL69" s="897"/>
      <c r="AM69" s="897"/>
      <c r="AN69" s="897"/>
      <c r="AO69" s="897"/>
      <c r="AP69" s="897">
        <v>0</v>
      </c>
      <c r="AQ69" s="897"/>
      <c r="AR69" s="897"/>
      <c r="AS69" s="897"/>
      <c r="AT69" s="897"/>
      <c r="AU69" s="897">
        <v>0</v>
      </c>
      <c r="AV69" s="897"/>
      <c r="AW69" s="897"/>
      <c r="AX69" s="897"/>
      <c r="AY69" s="897"/>
      <c r="AZ69" s="934"/>
      <c r="BA69" s="934"/>
      <c r="BB69" s="934"/>
      <c r="BC69" s="934"/>
      <c r="BD69" s="935"/>
      <c r="BE69" s="245"/>
      <c r="BF69" s="245"/>
      <c r="BG69" s="245"/>
      <c r="BH69" s="245"/>
      <c r="BI69" s="245"/>
      <c r="BJ69" s="245"/>
      <c r="BK69" s="245"/>
      <c r="BL69" s="245"/>
      <c r="BM69" s="245"/>
      <c r="BN69" s="245"/>
      <c r="BO69" s="245"/>
      <c r="BP69" s="245"/>
      <c r="BQ69" s="242">
        <v>63</v>
      </c>
      <c r="BR69" s="247"/>
      <c r="BS69" s="921"/>
      <c r="BT69" s="922"/>
      <c r="BU69" s="922"/>
      <c r="BV69" s="922"/>
      <c r="BW69" s="922"/>
      <c r="BX69" s="922"/>
      <c r="BY69" s="922"/>
      <c r="BZ69" s="922"/>
      <c r="CA69" s="922"/>
      <c r="CB69" s="922"/>
      <c r="CC69" s="922"/>
      <c r="CD69" s="922"/>
      <c r="CE69" s="922"/>
      <c r="CF69" s="922"/>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8"/>
      <c r="DW69" s="919"/>
      <c r="DX69" s="919"/>
      <c r="DY69" s="919"/>
      <c r="DZ69" s="920"/>
      <c r="EA69" s="226"/>
    </row>
    <row r="70" spans="1:131" s="227" customFormat="1" ht="26.25" customHeight="1" x14ac:dyDescent="0.15">
      <c r="A70" s="241">
        <v>3</v>
      </c>
      <c r="B70" s="777" t="s">
        <v>577</v>
      </c>
      <c r="C70" s="778"/>
      <c r="D70" s="778"/>
      <c r="E70" s="778"/>
      <c r="F70" s="778"/>
      <c r="G70" s="778"/>
      <c r="H70" s="778"/>
      <c r="I70" s="778"/>
      <c r="J70" s="778"/>
      <c r="K70" s="778"/>
      <c r="L70" s="778"/>
      <c r="M70" s="778"/>
      <c r="N70" s="778"/>
      <c r="O70" s="778"/>
      <c r="P70" s="779"/>
      <c r="Q70" s="938">
        <v>75</v>
      </c>
      <c r="R70" s="897"/>
      <c r="S70" s="897"/>
      <c r="T70" s="897"/>
      <c r="U70" s="897"/>
      <c r="V70" s="897">
        <v>75</v>
      </c>
      <c r="W70" s="897"/>
      <c r="X70" s="897"/>
      <c r="Y70" s="897"/>
      <c r="Z70" s="897"/>
      <c r="AA70" s="897">
        <v>0</v>
      </c>
      <c r="AB70" s="897"/>
      <c r="AC70" s="897"/>
      <c r="AD70" s="897"/>
      <c r="AE70" s="897"/>
      <c r="AF70" s="897">
        <v>0</v>
      </c>
      <c r="AG70" s="897"/>
      <c r="AH70" s="897"/>
      <c r="AI70" s="897"/>
      <c r="AJ70" s="897"/>
      <c r="AK70" s="897">
        <v>6</v>
      </c>
      <c r="AL70" s="897"/>
      <c r="AM70" s="897"/>
      <c r="AN70" s="897"/>
      <c r="AO70" s="897"/>
      <c r="AP70" s="897">
        <v>0</v>
      </c>
      <c r="AQ70" s="897"/>
      <c r="AR70" s="897"/>
      <c r="AS70" s="897"/>
      <c r="AT70" s="897"/>
      <c r="AU70" s="897">
        <v>0</v>
      </c>
      <c r="AV70" s="897"/>
      <c r="AW70" s="897"/>
      <c r="AX70" s="897"/>
      <c r="AY70" s="897"/>
      <c r="AZ70" s="934"/>
      <c r="BA70" s="934"/>
      <c r="BB70" s="934"/>
      <c r="BC70" s="934"/>
      <c r="BD70" s="935"/>
      <c r="BE70" s="245"/>
      <c r="BF70" s="245"/>
      <c r="BG70" s="245"/>
      <c r="BH70" s="245"/>
      <c r="BI70" s="245"/>
      <c r="BJ70" s="245"/>
      <c r="BK70" s="245"/>
      <c r="BL70" s="245"/>
      <c r="BM70" s="245"/>
      <c r="BN70" s="245"/>
      <c r="BO70" s="245"/>
      <c r="BP70" s="245"/>
      <c r="BQ70" s="242">
        <v>64</v>
      </c>
      <c r="BR70" s="247"/>
      <c r="BS70" s="921"/>
      <c r="BT70" s="922"/>
      <c r="BU70" s="922"/>
      <c r="BV70" s="922"/>
      <c r="BW70" s="922"/>
      <c r="BX70" s="922"/>
      <c r="BY70" s="922"/>
      <c r="BZ70" s="922"/>
      <c r="CA70" s="922"/>
      <c r="CB70" s="922"/>
      <c r="CC70" s="922"/>
      <c r="CD70" s="922"/>
      <c r="CE70" s="922"/>
      <c r="CF70" s="922"/>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8"/>
      <c r="DW70" s="919"/>
      <c r="DX70" s="919"/>
      <c r="DY70" s="919"/>
      <c r="DZ70" s="920"/>
      <c r="EA70" s="226"/>
    </row>
    <row r="71" spans="1:131" s="227" customFormat="1" ht="26.25" customHeight="1" x14ac:dyDescent="0.15">
      <c r="A71" s="241">
        <v>4</v>
      </c>
      <c r="B71" s="777" t="s">
        <v>578</v>
      </c>
      <c r="C71" s="778"/>
      <c r="D71" s="778"/>
      <c r="E71" s="778"/>
      <c r="F71" s="778"/>
      <c r="G71" s="778"/>
      <c r="H71" s="778"/>
      <c r="I71" s="778"/>
      <c r="J71" s="778"/>
      <c r="K71" s="778"/>
      <c r="L71" s="778"/>
      <c r="M71" s="778"/>
      <c r="N71" s="778"/>
      <c r="O71" s="778"/>
      <c r="P71" s="779"/>
      <c r="Q71" s="938">
        <v>273827</v>
      </c>
      <c r="R71" s="897"/>
      <c r="S71" s="897"/>
      <c r="T71" s="897"/>
      <c r="U71" s="897"/>
      <c r="V71" s="897">
        <v>273727</v>
      </c>
      <c r="W71" s="897"/>
      <c r="X71" s="897"/>
      <c r="Y71" s="897"/>
      <c r="Z71" s="897"/>
      <c r="AA71" s="897">
        <v>99</v>
      </c>
      <c r="AB71" s="897"/>
      <c r="AC71" s="897"/>
      <c r="AD71" s="897"/>
      <c r="AE71" s="897"/>
      <c r="AF71" s="897">
        <v>99</v>
      </c>
      <c r="AG71" s="897"/>
      <c r="AH71" s="897"/>
      <c r="AI71" s="897"/>
      <c r="AJ71" s="897"/>
      <c r="AK71" s="897">
        <v>8213</v>
      </c>
      <c r="AL71" s="897"/>
      <c r="AM71" s="897"/>
      <c r="AN71" s="897"/>
      <c r="AO71" s="897"/>
      <c r="AP71" s="897">
        <v>0</v>
      </c>
      <c r="AQ71" s="897"/>
      <c r="AR71" s="897"/>
      <c r="AS71" s="897"/>
      <c r="AT71" s="897"/>
      <c r="AU71" s="897">
        <v>0</v>
      </c>
      <c r="AV71" s="897"/>
      <c r="AW71" s="897"/>
      <c r="AX71" s="897"/>
      <c r="AY71" s="897"/>
      <c r="AZ71" s="934"/>
      <c r="BA71" s="934"/>
      <c r="BB71" s="934"/>
      <c r="BC71" s="934"/>
      <c r="BD71" s="935"/>
      <c r="BE71" s="245"/>
      <c r="BF71" s="245"/>
      <c r="BG71" s="245"/>
      <c r="BH71" s="245"/>
      <c r="BI71" s="245"/>
      <c r="BJ71" s="245"/>
      <c r="BK71" s="245"/>
      <c r="BL71" s="245"/>
      <c r="BM71" s="245"/>
      <c r="BN71" s="245"/>
      <c r="BO71" s="245"/>
      <c r="BP71" s="245"/>
      <c r="BQ71" s="242">
        <v>65</v>
      </c>
      <c r="BR71" s="247"/>
      <c r="BS71" s="921"/>
      <c r="BT71" s="922"/>
      <c r="BU71" s="922"/>
      <c r="BV71" s="922"/>
      <c r="BW71" s="922"/>
      <c r="BX71" s="922"/>
      <c r="BY71" s="922"/>
      <c r="BZ71" s="922"/>
      <c r="CA71" s="922"/>
      <c r="CB71" s="922"/>
      <c r="CC71" s="922"/>
      <c r="CD71" s="922"/>
      <c r="CE71" s="922"/>
      <c r="CF71" s="922"/>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8"/>
      <c r="DW71" s="919"/>
      <c r="DX71" s="919"/>
      <c r="DY71" s="919"/>
      <c r="DZ71" s="920"/>
      <c r="EA71" s="226"/>
    </row>
    <row r="72" spans="1:131" s="227" customFormat="1" ht="26.25" customHeight="1" x14ac:dyDescent="0.15">
      <c r="A72" s="241">
        <v>5</v>
      </c>
      <c r="B72" s="777" t="s">
        <v>579</v>
      </c>
      <c r="C72" s="778"/>
      <c r="D72" s="778"/>
      <c r="E72" s="778"/>
      <c r="F72" s="778"/>
      <c r="G72" s="778"/>
      <c r="H72" s="778"/>
      <c r="I72" s="778"/>
      <c r="J72" s="778"/>
      <c r="K72" s="778"/>
      <c r="L72" s="778"/>
      <c r="M72" s="778"/>
      <c r="N72" s="778"/>
      <c r="O72" s="778"/>
      <c r="P72" s="779"/>
      <c r="Q72" s="938">
        <v>7203</v>
      </c>
      <c r="R72" s="897"/>
      <c r="S72" s="897"/>
      <c r="T72" s="897"/>
      <c r="U72" s="897"/>
      <c r="V72" s="897">
        <v>6919</v>
      </c>
      <c r="W72" s="897"/>
      <c r="X72" s="897"/>
      <c r="Y72" s="897"/>
      <c r="Z72" s="897"/>
      <c r="AA72" s="897">
        <v>284</v>
      </c>
      <c r="AB72" s="897"/>
      <c r="AC72" s="897"/>
      <c r="AD72" s="897"/>
      <c r="AE72" s="897"/>
      <c r="AF72" s="897">
        <v>284</v>
      </c>
      <c r="AG72" s="897"/>
      <c r="AH72" s="897"/>
      <c r="AI72" s="897"/>
      <c r="AJ72" s="897"/>
      <c r="AK72" s="897">
        <v>845</v>
      </c>
      <c r="AL72" s="897"/>
      <c r="AM72" s="897"/>
      <c r="AN72" s="897"/>
      <c r="AO72" s="897"/>
      <c r="AP72" s="897">
        <v>0</v>
      </c>
      <c r="AQ72" s="897"/>
      <c r="AR72" s="897"/>
      <c r="AS72" s="897"/>
      <c r="AT72" s="897"/>
      <c r="AU72" s="897">
        <v>0</v>
      </c>
      <c r="AV72" s="897"/>
      <c r="AW72" s="897"/>
      <c r="AX72" s="897"/>
      <c r="AY72" s="897"/>
      <c r="AZ72" s="934"/>
      <c r="BA72" s="934"/>
      <c r="BB72" s="934"/>
      <c r="BC72" s="934"/>
      <c r="BD72" s="935"/>
      <c r="BE72" s="245"/>
      <c r="BF72" s="245"/>
      <c r="BG72" s="245"/>
      <c r="BH72" s="245"/>
      <c r="BI72" s="245"/>
      <c r="BJ72" s="245"/>
      <c r="BK72" s="245"/>
      <c r="BL72" s="245"/>
      <c r="BM72" s="245"/>
      <c r="BN72" s="245"/>
      <c r="BO72" s="245"/>
      <c r="BP72" s="245"/>
      <c r="BQ72" s="242">
        <v>66</v>
      </c>
      <c r="BR72" s="247"/>
      <c r="BS72" s="921"/>
      <c r="BT72" s="922"/>
      <c r="BU72" s="922"/>
      <c r="BV72" s="922"/>
      <c r="BW72" s="922"/>
      <c r="BX72" s="922"/>
      <c r="BY72" s="922"/>
      <c r="BZ72" s="922"/>
      <c r="CA72" s="922"/>
      <c r="CB72" s="922"/>
      <c r="CC72" s="922"/>
      <c r="CD72" s="922"/>
      <c r="CE72" s="922"/>
      <c r="CF72" s="922"/>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8"/>
      <c r="DW72" s="919"/>
      <c r="DX72" s="919"/>
      <c r="DY72" s="919"/>
      <c r="DZ72" s="920"/>
      <c r="EA72" s="226"/>
    </row>
    <row r="73" spans="1:131" s="227" customFormat="1" ht="26.25" customHeight="1" x14ac:dyDescent="0.15">
      <c r="A73" s="241">
        <v>6</v>
      </c>
      <c r="B73" s="777" t="s">
        <v>580</v>
      </c>
      <c r="C73" s="778"/>
      <c r="D73" s="778"/>
      <c r="E73" s="778"/>
      <c r="F73" s="778"/>
      <c r="G73" s="778"/>
      <c r="H73" s="778"/>
      <c r="I73" s="778"/>
      <c r="J73" s="778"/>
      <c r="K73" s="778"/>
      <c r="L73" s="778"/>
      <c r="M73" s="778"/>
      <c r="N73" s="778"/>
      <c r="O73" s="778"/>
      <c r="P73" s="779"/>
      <c r="Q73" s="938">
        <v>1279</v>
      </c>
      <c r="R73" s="897"/>
      <c r="S73" s="897"/>
      <c r="T73" s="897"/>
      <c r="U73" s="897"/>
      <c r="V73" s="897">
        <v>1167</v>
      </c>
      <c r="W73" s="897"/>
      <c r="X73" s="897"/>
      <c r="Y73" s="897"/>
      <c r="Z73" s="897"/>
      <c r="AA73" s="897">
        <v>112</v>
      </c>
      <c r="AB73" s="897"/>
      <c r="AC73" s="897"/>
      <c r="AD73" s="897"/>
      <c r="AE73" s="897"/>
      <c r="AF73" s="897">
        <v>112</v>
      </c>
      <c r="AG73" s="897"/>
      <c r="AH73" s="897"/>
      <c r="AI73" s="897"/>
      <c r="AJ73" s="897"/>
      <c r="AK73" s="897">
        <v>0</v>
      </c>
      <c r="AL73" s="897"/>
      <c r="AM73" s="897"/>
      <c r="AN73" s="897"/>
      <c r="AO73" s="897"/>
      <c r="AP73" s="897">
        <v>0</v>
      </c>
      <c r="AQ73" s="897"/>
      <c r="AR73" s="897"/>
      <c r="AS73" s="897"/>
      <c r="AT73" s="897"/>
      <c r="AU73" s="897">
        <v>0</v>
      </c>
      <c r="AV73" s="897"/>
      <c r="AW73" s="897"/>
      <c r="AX73" s="897"/>
      <c r="AY73" s="897"/>
      <c r="AZ73" s="934"/>
      <c r="BA73" s="934"/>
      <c r="BB73" s="934"/>
      <c r="BC73" s="934"/>
      <c r="BD73" s="935"/>
      <c r="BE73" s="245"/>
      <c r="BF73" s="245"/>
      <c r="BG73" s="245"/>
      <c r="BH73" s="245"/>
      <c r="BI73" s="245"/>
      <c r="BJ73" s="245"/>
      <c r="BK73" s="245"/>
      <c r="BL73" s="245"/>
      <c r="BM73" s="245"/>
      <c r="BN73" s="245"/>
      <c r="BO73" s="245"/>
      <c r="BP73" s="245"/>
      <c r="BQ73" s="242">
        <v>67</v>
      </c>
      <c r="BR73" s="247"/>
      <c r="BS73" s="921"/>
      <c r="BT73" s="922"/>
      <c r="BU73" s="922"/>
      <c r="BV73" s="922"/>
      <c r="BW73" s="922"/>
      <c r="BX73" s="922"/>
      <c r="BY73" s="922"/>
      <c r="BZ73" s="922"/>
      <c r="CA73" s="922"/>
      <c r="CB73" s="922"/>
      <c r="CC73" s="922"/>
      <c r="CD73" s="922"/>
      <c r="CE73" s="922"/>
      <c r="CF73" s="922"/>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8"/>
      <c r="DW73" s="919"/>
      <c r="DX73" s="919"/>
      <c r="DY73" s="919"/>
      <c r="DZ73" s="920"/>
      <c r="EA73" s="226"/>
    </row>
    <row r="74" spans="1:131" s="227" customFormat="1" ht="26.25" customHeight="1" x14ac:dyDescent="0.15">
      <c r="A74" s="241">
        <v>7</v>
      </c>
      <c r="B74" s="777" t="s">
        <v>581</v>
      </c>
      <c r="C74" s="778"/>
      <c r="D74" s="778"/>
      <c r="E74" s="778"/>
      <c r="F74" s="778"/>
      <c r="G74" s="778"/>
      <c r="H74" s="778"/>
      <c r="I74" s="778"/>
      <c r="J74" s="778"/>
      <c r="K74" s="778"/>
      <c r="L74" s="778"/>
      <c r="M74" s="778"/>
      <c r="N74" s="778"/>
      <c r="O74" s="778"/>
      <c r="P74" s="779"/>
      <c r="Q74" s="938">
        <v>236</v>
      </c>
      <c r="R74" s="897"/>
      <c r="S74" s="897"/>
      <c r="T74" s="897"/>
      <c r="U74" s="897"/>
      <c r="V74" s="897">
        <v>217</v>
      </c>
      <c r="W74" s="897"/>
      <c r="X74" s="897"/>
      <c r="Y74" s="897"/>
      <c r="Z74" s="897"/>
      <c r="AA74" s="897">
        <v>19</v>
      </c>
      <c r="AB74" s="897"/>
      <c r="AC74" s="897"/>
      <c r="AD74" s="897"/>
      <c r="AE74" s="897"/>
      <c r="AF74" s="897">
        <v>19</v>
      </c>
      <c r="AG74" s="897"/>
      <c r="AH74" s="897"/>
      <c r="AI74" s="897"/>
      <c r="AJ74" s="897"/>
      <c r="AK74" s="897">
        <v>229</v>
      </c>
      <c r="AL74" s="897"/>
      <c r="AM74" s="897"/>
      <c r="AN74" s="897"/>
      <c r="AO74" s="897"/>
      <c r="AP74" s="897">
        <v>0</v>
      </c>
      <c r="AQ74" s="897"/>
      <c r="AR74" s="897"/>
      <c r="AS74" s="897"/>
      <c r="AT74" s="897"/>
      <c r="AU74" s="897">
        <v>0</v>
      </c>
      <c r="AV74" s="897"/>
      <c r="AW74" s="897"/>
      <c r="AX74" s="897"/>
      <c r="AY74" s="897"/>
      <c r="AZ74" s="934"/>
      <c r="BA74" s="934"/>
      <c r="BB74" s="934"/>
      <c r="BC74" s="934"/>
      <c r="BD74" s="935"/>
      <c r="BE74" s="245"/>
      <c r="BF74" s="245"/>
      <c r="BG74" s="245"/>
      <c r="BH74" s="245"/>
      <c r="BI74" s="245"/>
      <c r="BJ74" s="245"/>
      <c r="BK74" s="245"/>
      <c r="BL74" s="245"/>
      <c r="BM74" s="245"/>
      <c r="BN74" s="245"/>
      <c r="BO74" s="245"/>
      <c r="BP74" s="245"/>
      <c r="BQ74" s="242">
        <v>68</v>
      </c>
      <c r="BR74" s="247"/>
      <c r="BS74" s="921"/>
      <c r="BT74" s="922"/>
      <c r="BU74" s="922"/>
      <c r="BV74" s="922"/>
      <c r="BW74" s="922"/>
      <c r="BX74" s="922"/>
      <c r="BY74" s="922"/>
      <c r="BZ74" s="922"/>
      <c r="CA74" s="922"/>
      <c r="CB74" s="922"/>
      <c r="CC74" s="922"/>
      <c r="CD74" s="922"/>
      <c r="CE74" s="922"/>
      <c r="CF74" s="922"/>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8"/>
      <c r="DW74" s="919"/>
      <c r="DX74" s="919"/>
      <c r="DY74" s="919"/>
      <c r="DZ74" s="920"/>
      <c r="EA74" s="226"/>
    </row>
    <row r="75" spans="1:131" s="227" customFormat="1" ht="26.25" customHeight="1" x14ac:dyDescent="0.15">
      <c r="A75" s="241">
        <v>8</v>
      </c>
      <c r="B75" s="777" t="s">
        <v>582</v>
      </c>
      <c r="C75" s="778"/>
      <c r="D75" s="778"/>
      <c r="E75" s="778"/>
      <c r="F75" s="778"/>
      <c r="G75" s="778"/>
      <c r="H75" s="778"/>
      <c r="I75" s="778"/>
      <c r="J75" s="778"/>
      <c r="K75" s="778"/>
      <c r="L75" s="778"/>
      <c r="M75" s="778"/>
      <c r="N75" s="778"/>
      <c r="O75" s="778"/>
      <c r="P75" s="779"/>
      <c r="Q75" s="939">
        <v>6</v>
      </c>
      <c r="R75" s="940"/>
      <c r="S75" s="940"/>
      <c r="T75" s="940"/>
      <c r="U75" s="896"/>
      <c r="V75" s="941">
        <v>2</v>
      </c>
      <c r="W75" s="940"/>
      <c r="X75" s="940"/>
      <c r="Y75" s="940"/>
      <c r="Z75" s="896"/>
      <c r="AA75" s="941">
        <v>3</v>
      </c>
      <c r="AB75" s="940"/>
      <c r="AC75" s="940"/>
      <c r="AD75" s="940"/>
      <c r="AE75" s="896"/>
      <c r="AF75" s="941">
        <v>3</v>
      </c>
      <c r="AG75" s="940"/>
      <c r="AH75" s="940"/>
      <c r="AI75" s="940"/>
      <c r="AJ75" s="896"/>
      <c r="AK75" s="941">
        <v>0</v>
      </c>
      <c r="AL75" s="940"/>
      <c r="AM75" s="940"/>
      <c r="AN75" s="940"/>
      <c r="AO75" s="896"/>
      <c r="AP75" s="941">
        <v>0</v>
      </c>
      <c r="AQ75" s="940"/>
      <c r="AR75" s="940"/>
      <c r="AS75" s="940"/>
      <c r="AT75" s="896"/>
      <c r="AU75" s="941">
        <v>0</v>
      </c>
      <c r="AV75" s="940"/>
      <c r="AW75" s="940"/>
      <c r="AX75" s="940"/>
      <c r="AY75" s="896"/>
      <c r="AZ75" s="934"/>
      <c r="BA75" s="934"/>
      <c r="BB75" s="934"/>
      <c r="BC75" s="934"/>
      <c r="BD75" s="935"/>
      <c r="BE75" s="245"/>
      <c r="BF75" s="245"/>
      <c r="BG75" s="245"/>
      <c r="BH75" s="245"/>
      <c r="BI75" s="245"/>
      <c r="BJ75" s="245"/>
      <c r="BK75" s="245"/>
      <c r="BL75" s="245"/>
      <c r="BM75" s="245"/>
      <c r="BN75" s="245"/>
      <c r="BO75" s="245"/>
      <c r="BP75" s="245"/>
      <c r="BQ75" s="242">
        <v>69</v>
      </c>
      <c r="BR75" s="247"/>
      <c r="BS75" s="921"/>
      <c r="BT75" s="922"/>
      <c r="BU75" s="922"/>
      <c r="BV75" s="922"/>
      <c r="BW75" s="922"/>
      <c r="BX75" s="922"/>
      <c r="BY75" s="922"/>
      <c r="BZ75" s="922"/>
      <c r="CA75" s="922"/>
      <c r="CB75" s="922"/>
      <c r="CC75" s="922"/>
      <c r="CD75" s="922"/>
      <c r="CE75" s="922"/>
      <c r="CF75" s="922"/>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8"/>
      <c r="DW75" s="919"/>
      <c r="DX75" s="919"/>
      <c r="DY75" s="919"/>
      <c r="DZ75" s="920"/>
      <c r="EA75" s="226"/>
    </row>
    <row r="76" spans="1:131" s="227" customFormat="1" ht="26.25" customHeight="1" x14ac:dyDescent="0.15">
      <c r="A76" s="241">
        <v>9</v>
      </c>
      <c r="B76" s="777" t="s">
        <v>583</v>
      </c>
      <c r="C76" s="778"/>
      <c r="D76" s="778"/>
      <c r="E76" s="778"/>
      <c r="F76" s="778"/>
      <c r="G76" s="778"/>
      <c r="H76" s="778"/>
      <c r="I76" s="778"/>
      <c r="J76" s="778"/>
      <c r="K76" s="778"/>
      <c r="L76" s="778"/>
      <c r="M76" s="778"/>
      <c r="N76" s="778"/>
      <c r="O76" s="778"/>
      <c r="P76" s="779"/>
      <c r="Q76" s="939">
        <v>80</v>
      </c>
      <c r="R76" s="940"/>
      <c r="S76" s="940"/>
      <c r="T76" s="940"/>
      <c r="U76" s="896"/>
      <c r="V76" s="941">
        <v>77</v>
      </c>
      <c r="W76" s="940"/>
      <c r="X76" s="940"/>
      <c r="Y76" s="940"/>
      <c r="Z76" s="896"/>
      <c r="AA76" s="941">
        <v>3</v>
      </c>
      <c r="AB76" s="940"/>
      <c r="AC76" s="940"/>
      <c r="AD76" s="940"/>
      <c r="AE76" s="896"/>
      <c r="AF76" s="941">
        <v>3</v>
      </c>
      <c r="AG76" s="940"/>
      <c r="AH76" s="940"/>
      <c r="AI76" s="940"/>
      <c r="AJ76" s="896"/>
      <c r="AK76" s="941">
        <v>0</v>
      </c>
      <c r="AL76" s="940"/>
      <c r="AM76" s="940"/>
      <c r="AN76" s="940"/>
      <c r="AO76" s="896"/>
      <c r="AP76" s="941">
        <v>21</v>
      </c>
      <c r="AQ76" s="940"/>
      <c r="AR76" s="940"/>
      <c r="AS76" s="940"/>
      <c r="AT76" s="896"/>
      <c r="AU76" s="941">
        <v>21</v>
      </c>
      <c r="AV76" s="940"/>
      <c r="AW76" s="940"/>
      <c r="AX76" s="940"/>
      <c r="AY76" s="896"/>
      <c r="AZ76" s="934"/>
      <c r="BA76" s="934"/>
      <c r="BB76" s="934"/>
      <c r="BC76" s="934"/>
      <c r="BD76" s="935"/>
      <c r="BE76" s="245"/>
      <c r="BF76" s="245"/>
      <c r="BG76" s="245"/>
      <c r="BH76" s="245"/>
      <c r="BI76" s="245"/>
      <c r="BJ76" s="245"/>
      <c r="BK76" s="245"/>
      <c r="BL76" s="245"/>
      <c r="BM76" s="245"/>
      <c r="BN76" s="245"/>
      <c r="BO76" s="245"/>
      <c r="BP76" s="245"/>
      <c r="BQ76" s="242">
        <v>70</v>
      </c>
      <c r="BR76" s="247"/>
      <c r="BS76" s="921"/>
      <c r="BT76" s="922"/>
      <c r="BU76" s="922"/>
      <c r="BV76" s="922"/>
      <c r="BW76" s="922"/>
      <c r="BX76" s="922"/>
      <c r="BY76" s="922"/>
      <c r="BZ76" s="922"/>
      <c r="CA76" s="922"/>
      <c r="CB76" s="922"/>
      <c r="CC76" s="922"/>
      <c r="CD76" s="922"/>
      <c r="CE76" s="922"/>
      <c r="CF76" s="922"/>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8"/>
      <c r="DW76" s="919"/>
      <c r="DX76" s="919"/>
      <c r="DY76" s="919"/>
      <c r="DZ76" s="920"/>
      <c r="EA76" s="226"/>
    </row>
    <row r="77" spans="1:131" s="227" customFormat="1" ht="26.25" customHeight="1" x14ac:dyDescent="0.15">
      <c r="A77" s="241">
        <v>10</v>
      </c>
      <c r="B77" s="777" t="s">
        <v>584</v>
      </c>
      <c r="C77" s="778"/>
      <c r="D77" s="778"/>
      <c r="E77" s="778"/>
      <c r="F77" s="778"/>
      <c r="G77" s="778"/>
      <c r="H77" s="778"/>
      <c r="I77" s="778"/>
      <c r="J77" s="778"/>
      <c r="K77" s="778"/>
      <c r="L77" s="778"/>
      <c r="M77" s="778"/>
      <c r="N77" s="778"/>
      <c r="O77" s="778"/>
      <c r="P77" s="779"/>
      <c r="Q77" s="939">
        <v>118</v>
      </c>
      <c r="R77" s="940"/>
      <c r="S77" s="940"/>
      <c r="T77" s="940"/>
      <c r="U77" s="896"/>
      <c r="V77" s="941">
        <v>116</v>
      </c>
      <c r="W77" s="940"/>
      <c r="X77" s="940"/>
      <c r="Y77" s="940"/>
      <c r="Z77" s="896"/>
      <c r="AA77" s="941">
        <v>1</v>
      </c>
      <c r="AB77" s="940"/>
      <c r="AC77" s="940"/>
      <c r="AD77" s="940"/>
      <c r="AE77" s="896"/>
      <c r="AF77" s="941">
        <v>1</v>
      </c>
      <c r="AG77" s="940"/>
      <c r="AH77" s="940"/>
      <c r="AI77" s="940"/>
      <c r="AJ77" s="896"/>
      <c r="AK77" s="941">
        <v>11</v>
      </c>
      <c r="AL77" s="940"/>
      <c r="AM77" s="940"/>
      <c r="AN77" s="940"/>
      <c r="AO77" s="896"/>
      <c r="AP77" s="941">
        <v>314</v>
      </c>
      <c r="AQ77" s="940"/>
      <c r="AR77" s="940"/>
      <c r="AS77" s="940"/>
      <c r="AT77" s="896"/>
      <c r="AU77" s="941">
        <v>0</v>
      </c>
      <c r="AV77" s="940"/>
      <c r="AW77" s="940"/>
      <c r="AX77" s="940"/>
      <c r="AY77" s="896"/>
      <c r="AZ77" s="934"/>
      <c r="BA77" s="934"/>
      <c r="BB77" s="934"/>
      <c r="BC77" s="934"/>
      <c r="BD77" s="935"/>
      <c r="BE77" s="245"/>
      <c r="BF77" s="245"/>
      <c r="BG77" s="245"/>
      <c r="BH77" s="245"/>
      <c r="BI77" s="245"/>
      <c r="BJ77" s="245"/>
      <c r="BK77" s="245"/>
      <c r="BL77" s="245"/>
      <c r="BM77" s="245"/>
      <c r="BN77" s="245"/>
      <c r="BO77" s="245"/>
      <c r="BP77" s="245"/>
      <c r="BQ77" s="242">
        <v>71</v>
      </c>
      <c r="BR77" s="247"/>
      <c r="BS77" s="921"/>
      <c r="BT77" s="922"/>
      <c r="BU77" s="922"/>
      <c r="BV77" s="922"/>
      <c r="BW77" s="922"/>
      <c r="BX77" s="922"/>
      <c r="BY77" s="922"/>
      <c r="BZ77" s="922"/>
      <c r="CA77" s="922"/>
      <c r="CB77" s="922"/>
      <c r="CC77" s="922"/>
      <c r="CD77" s="922"/>
      <c r="CE77" s="922"/>
      <c r="CF77" s="922"/>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8"/>
      <c r="DW77" s="919"/>
      <c r="DX77" s="919"/>
      <c r="DY77" s="919"/>
      <c r="DZ77" s="920"/>
      <c r="EA77" s="226"/>
    </row>
    <row r="78" spans="1:131" s="227" customFormat="1" ht="26.25" customHeight="1" x14ac:dyDescent="0.15">
      <c r="A78" s="241">
        <v>11</v>
      </c>
      <c r="B78" s="777" t="s">
        <v>585</v>
      </c>
      <c r="C78" s="778"/>
      <c r="D78" s="778"/>
      <c r="E78" s="778"/>
      <c r="F78" s="778"/>
      <c r="G78" s="778"/>
      <c r="H78" s="778"/>
      <c r="I78" s="778"/>
      <c r="J78" s="778"/>
      <c r="K78" s="778"/>
      <c r="L78" s="778"/>
      <c r="M78" s="778"/>
      <c r="N78" s="778"/>
      <c r="O78" s="778"/>
      <c r="P78" s="779"/>
      <c r="Q78" s="938">
        <v>22</v>
      </c>
      <c r="R78" s="897"/>
      <c r="S78" s="897"/>
      <c r="T78" s="897"/>
      <c r="U78" s="897"/>
      <c r="V78" s="897">
        <v>22</v>
      </c>
      <c r="W78" s="897"/>
      <c r="X78" s="897"/>
      <c r="Y78" s="897"/>
      <c r="Z78" s="897"/>
      <c r="AA78" s="897">
        <v>0</v>
      </c>
      <c r="AB78" s="897"/>
      <c r="AC78" s="897"/>
      <c r="AD78" s="897"/>
      <c r="AE78" s="897"/>
      <c r="AF78" s="897">
        <v>0</v>
      </c>
      <c r="AG78" s="897"/>
      <c r="AH78" s="897"/>
      <c r="AI78" s="897"/>
      <c r="AJ78" s="897"/>
      <c r="AK78" s="897">
        <v>3</v>
      </c>
      <c r="AL78" s="897"/>
      <c r="AM78" s="897"/>
      <c r="AN78" s="897"/>
      <c r="AO78" s="897"/>
      <c r="AP78" s="897">
        <v>0</v>
      </c>
      <c r="AQ78" s="897"/>
      <c r="AR78" s="897"/>
      <c r="AS78" s="897"/>
      <c r="AT78" s="897"/>
      <c r="AU78" s="897">
        <v>0</v>
      </c>
      <c r="AV78" s="897"/>
      <c r="AW78" s="897"/>
      <c r="AX78" s="897"/>
      <c r="AY78" s="897"/>
      <c r="AZ78" s="934"/>
      <c r="BA78" s="934"/>
      <c r="BB78" s="934"/>
      <c r="BC78" s="934"/>
      <c r="BD78" s="935"/>
      <c r="BE78" s="245"/>
      <c r="BF78" s="245"/>
      <c r="BG78" s="245"/>
      <c r="BH78" s="245"/>
      <c r="BI78" s="245"/>
      <c r="BJ78" s="248"/>
      <c r="BK78" s="248"/>
      <c r="BL78" s="248"/>
      <c r="BM78" s="248"/>
      <c r="BN78" s="248"/>
      <c r="BO78" s="245"/>
      <c r="BP78" s="245"/>
      <c r="BQ78" s="242">
        <v>72</v>
      </c>
      <c r="BR78" s="247"/>
      <c r="BS78" s="921"/>
      <c r="BT78" s="922"/>
      <c r="BU78" s="922"/>
      <c r="BV78" s="922"/>
      <c r="BW78" s="922"/>
      <c r="BX78" s="922"/>
      <c r="BY78" s="922"/>
      <c r="BZ78" s="922"/>
      <c r="CA78" s="922"/>
      <c r="CB78" s="922"/>
      <c r="CC78" s="922"/>
      <c r="CD78" s="922"/>
      <c r="CE78" s="922"/>
      <c r="CF78" s="922"/>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8"/>
      <c r="DW78" s="919"/>
      <c r="DX78" s="919"/>
      <c r="DY78" s="919"/>
      <c r="DZ78" s="920"/>
      <c r="EA78" s="226"/>
    </row>
    <row r="79" spans="1:131" s="227" customFormat="1" ht="26.25" customHeight="1" x14ac:dyDescent="0.15">
      <c r="A79" s="241">
        <v>12</v>
      </c>
      <c r="B79" s="777" t="s">
        <v>586</v>
      </c>
      <c r="C79" s="778"/>
      <c r="D79" s="778"/>
      <c r="E79" s="778"/>
      <c r="F79" s="778"/>
      <c r="G79" s="778"/>
      <c r="H79" s="778"/>
      <c r="I79" s="778"/>
      <c r="J79" s="778"/>
      <c r="K79" s="778"/>
      <c r="L79" s="778"/>
      <c r="M79" s="778"/>
      <c r="N79" s="778"/>
      <c r="O79" s="778"/>
      <c r="P79" s="779"/>
      <c r="Q79" s="938">
        <v>119</v>
      </c>
      <c r="R79" s="897"/>
      <c r="S79" s="897"/>
      <c r="T79" s="897"/>
      <c r="U79" s="897"/>
      <c r="V79" s="897">
        <v>106</v>
      </c>
      <c r="W79" s="897"/>
      <c r="X79" s="897"/>
      <c r="Y79" s="897"/>
      <c r="Z79" s="897"/>
      <c r="AA79" s="897">
        <v>13</v>
      </c>
      <c r="AB79" s="897"/>
      <c r="AC79" s="897"/>
      <c r="AD79" s="897"/>
      <c r="AE79" s="897"/>
      <c r="AF79" s="897">
        <v>12</v>
      </c>
      <c r="AG79" s="897"/>
      <c r="AH79" s="897"/>
      <c r="AI79" s="897"/>
      <c r="AJ79" s="897"/>
      <c r="AK79" s="897">
        <v>0</v>
      </c>
      <c r="AL79" s="897"/>
      <c r="AM79" s="897"/>
      <c r="AN79" s="897"/>
      <c r="AO79" s="897"/>
      <c r="AP79" s="897">
        <v>0</v>
      </c>
      <c r="AQ79" s="897"/>
      <c r="AR79" s="897"/>
      <c r="AS79" s="897"/>
      <c r="AT79" s="897"/>
      <c r="AU79" s="897">
        <v>0</v>
      </c>
      <c r="AV79" s="897"/>
      <c r="AW79" s="897"/>
      <c r="AX79" s="897"/>
      <c r="AY79" s="897"/>
      <c r="AZ79" s="934"/>
      <c r="BA79" s="934"/>
      <c r="BB79" s="934"/>
      <c r="BC79" s="934"/>
      <c r="BD79" s="935"/>
      <c r="BE79" s="245"/>
      <c r="BF79" s="245"/>
      <c r="BG79" s="245"/>
      <c r="BH79" s="245"/>
      <c r="BI79" s="245"/>
      <c r="BJ79" s="248"/>
      <c r="BK79" s="248"/>
      <c r="BL79" s="248"/>
      <c r="BM79" s="248"/>
      <c r="BN79" s="248"/>
      <c r="BO79" s="245"/>
      <c r="BP79" s="245"/>
      <c r="BQ79" s="242">
        <v>73</v>
      </c>
      <c r="BR79" s="247"/>
      <c r="BS79" s="921"/>
      <c r="BT79" s="922"/>
      <c r="BU79" s="922"/>
      <c r="BV79" s="922"/>
      <c r="BW79" s="922"/>
      <c r="BX79" s="922"/>
      <c r="BY79" s="922"/>
      <c r="BZ79" s="922"/>
      <c r="CA79" s="922"/>
      <c r="CB79" s="922"/>
      <c r="CC79" s="922"/>
      <c r="CD79" s="922"/>
      <c r="CE79" s="922"/>
      <c r="CF79" s="922"/>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8"/>
      <c r="DW79" s="919"/>
      <c r="DX79" s="919"/>
      <c r="DY79" s="919"/>
      <c r="DZ79" s="920"/>
      <c r="EA79" s="226"/>
    </row>
    <row r="80" spans="1:131" s="227" customFormat="1" ht="26.25" customHeight="1" x14ac:dyDescent="0.15">
      <c r="A80" s="241">
        <v>13</v>
      </c>
      <c r="B80" s="777" t="s">
        <v>587</v>
      </c>
      <c r="C80" s="778"/>
      <c r="D80" s="778"/>
      <c r="E80" s="778"/>
      <c r="F80" s="778"/>
      <c r="G80" s="778"/>
      <c r="H80" s="778"/>
      <c r="I80" s="778"/>
      <c r="J80" s="778"/>
      <c r="K80" s="778"/>
      <c r="L80" s="778"/>
      <c r="M80" s="778"/>
      <c r="N80" s="778"/>
      <c r="O80" s="778"/>
      <c r="P80" s="779"/>
      <c r="Q80" s="938">
        <v>17</v>
      </c>
      <c r="R80" s="897"/>
      <c r="S80" s="897"/>
      <c r="T80" s="897"/>
      <c r="U80" s="897"/>
      <c r="V80" s="897">
        <v>15</v>
      </c>
      <c r="W80" s="897"/>
      <c r="X80" s="897"/>
      <c r="Y80" s="897"/>
      <c r="Z80" s="897"/>
      <c r="AA80" s="897">
        <v>3</v>
      </c>
      <c r="AB80" s="897"/>
      <c r="AC80" s="897"/>
      <c r="AD80" s="897"/>
      <c r="AE80" s="897"/>
      <c r="AF80" s="897">
        <v>3</v>
      </c>
      <c r="AG80" s="897"/>
      <c r="AH80" s="897"/>
      <c r="AI80" s="897"/>
      <c r="AJ80" s="897"/>
      <c r="AK80" s="897">
        <v>0</v>
      </c>
      <c r="AL80" s="897"/>
      <c r="AM80" s="897"/>
      <c r="AN80" s="897"/>
      <c r="AO80" s="897"/>
      <c r="AP80" s="897">
        <v>0</v>
      </c>
      <c r="AQ80" s="897"/>
      <c r="AR80" s="897"/>
      <c r="AS80" s="897"/>
      <c r="AT80" s="897"/>
      <c r="AU80" s="897">
        <v>0</v>
      </c>
      <c r="AV80" s="897"/>
      <c r="AW80" s="897"/>
      <c r="AX80" s="897"/>
      <c r="AY80" s="897"/>
      <c r="AZ80" s="934"/>
      <c r="BA80" s="934"/>
      <c r="BB80" s="934"/>
      <c r="BC80" s="934"/>
      <c r="BD80" s="935"/>
      <c r="BE80" s="245"/>
      <c r="BF80" s="245"/>
      <c r="BG80" s="245"/>
      <c r="BH80" s="245"/>
      <c r="BI80" s="245"/>
      <c r="BJ80" s="245"/>
      <c r="BK80" s="245"/>
      <c r="BL80" s="245"/>
      <c r="BM80" s="245"/>
      <c r="BN80" s="245"/>
      <c r="BO80" s="245"/>
      <c r="BP80" s="245"/>
      <c r="BQ80" s="242">
        <v>74</v>
      </c>
      <c r="BR80" s="247"/>
      <c r="BS80" s="921"/>
      <c r="BT80" s="922"/>
      <c r="BU80" s="922"/>
      <c r="BV80" s="922"/>
      <c r="BW80" s="922"/>
      <c r="BX80" s="922"/>
      <c r="BY80" s="922"/>
      <c r="BZ80" s="922"/>
      <c r="CA80" s="922"/>
      <c r="CB80" s="922"/>
      <c r="CC80" s="922"/>
      <c r="CD80" s="922"/>
      <c r="CE80" s="922"/>
      <c r="CF80" s="922"/>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8"/>
      <c r="DW80" s="919"/>
      <c r="DX80" s="919"/>
      <c r="DY80" s="919"/>
      <c r="DZ80" s="920"/>
      <c r="EA80" s="226"/>
    </row>
    <row r="81" spans="1:131" s="227" customFormat="1" ht="26.25" customHeight="1" x14ac:dyDescent="0.15">
      <c r="A81" s="241">
        <v>14</v>
      </c>
      <c r="B81" s="777" t="s">
        <v>588</v>
      </c>
      <c r="C81" s="778"/>
      <c r="D81" s="778"/>
      <c r="E81" s="778"/>
      <c r="F81" s="778"/>
      <c r="G81" s="778"/>
      <c r="H81" s="778"/>
      <c r="I81" s="778"/>
      <c r="J81" s="778"/>
      <c r="K81" s="778"/>
      <c r="L81" s="778"/>
      <c r="M81" s="778"/>
      <c r="N81" s="778"/>
      <c r="O81" s="778"/>
      <c r="P81" s="779"/>
      <c r="Q81" s="938">
        <v>196</v>
      </c>
      <c r="R81" s="897"/>
      <c r="S81" s="897"/>
      <c r="T81" s="897"/>
      <c r="U81" s="897"/>
      <c r="V81" s="897">
        <v>184</v>
      </c>
      <c r="W81" s="897"/>
      <c r="X81" s="897"/>
      <c r="Y81" s="897"/>
      <c r="Z81" s="897"/>
      <c r="AA81" s="897">
        <v>12</v>
      </c>
      <c r="AB81" s="897"/>
      <c r="AC81" s="897"/>
      <c r="AD81" s="897"/>
      <c r="AE81" s="897"/>
      <c r="AF81" s="897">
        <v>12</v>
      </c>
      <c r="AG81" s="897"/>
      <c r="AH81" s="897"/>
      <c r="AI81" s="897"/>
      <c r="AJ81" s="897"/>
      <c r="AK81" s="897">
        <v>0</v>
      </c>
      <c r="AL81" s="897"/>
      <c r="AM81" s="897"/>
      <c r="AN81" s="897"/>
      <c r="AO81" s="897"/>
      <c r="AP81" s="897">
        <v>24</v>
      </c>
      <c r="AQ81" s="897"/>
      <c r="AR81" s="897"/>
      <c r="AS81" s="897"/>
      <c r="AT81" s="897"/>
      <c r="AU81" s="897">
        <v>0</v>
      </c>
      <c r="AV81" s="897"/>
      <c r="AW81" s="897"/>
      <c r="AX81" s="897"/>
      <c r="AY81" s="897"/>
      <c r="AZ81" s="934"/>
      <c r="BA81" s="934"/>
      <c r="BB81" s="934"/>
      <c r="BC81" s="934"/>
      <c r="BD81" s="935"/>
      <c r="BE81" s="245"/>
      <c r="BF81" s="245"/>
      <c r="BG81" s="245"/>
      <c r="BH81" s="245"/>
      <c r="BI81" s="245"/>
      <c r="BJ81" s="245"/>
      <c r="BK81" s="245"/>
      <c r="BL81" s="245"/>
      <c r="BM81" s="245"/>
      <c r="BN81" s="245"/>
      <c r="BO81" s="245"/>
      <c r="BP81" s="245"/>
      <c r="BQ81" s="242">
        <v>75</v>
      </c>
      <c r="BR81" s="247"/>
      <c r="BS81" s="921"/>
      <c r="BT81" s="922"/>
      <c r="BU81" s="922"/>
      <c r="BV81" s="922"/>
      <c r="BW81" s="922"/>
      <c r="BX81" s="922"/>
      <c r="BY81" s="922"/>
      <c r="BZ81" s="922"/>
      <c r="CA81" s="922"/>
      <c r="CB81" s="922"/>
      <c r="CC81" s="922"/>
      <c r="CD81" s="922"/>
      <c r="CE81" s="922"/>
      <c r="CF81" s="922"/>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8"/>
      <c r="DW81" s="919"/>
      <c r="DX81" s="919"/>
      <c r="DY81" s="919"/>
      <c r="DZ81" s="920"/>
      <c r="EA81" s="226"/>
    </row>
    <row r="82" spans="1:131" s="227" customFormat="1" ht="26.25" customHeight="1" x14ac:dyDescent="0.15">
      <c r="A82" s="241">
        <v>15</v>
      </c>
      <c r="B82" s="777" t="s">
        <v>589</v>
      </c>
      <c r="C82" s="778"/>
      <c r="D82" s="778"/>
      <c r="E82" s="778"/>
      <c r="F82" s="778"/>
      <c r="G82" s="778"/>
      <c r="H82" s="778"/>
      <c r="I82" s="778"/>
      <c r="J82" s="778"/>
      <c r="K82" s="778"/>
      <c r="L82" s="778"/>
      <c r="M82" s="778"/>
      <c r="N82" s="778"/>
      <c r="O82" s="778"/>
      <c r="P82" s="779"/>
      <c r="Q82" s="938">
        <v>13</v>
      </c>
      <c r="R82" s="897"/>
      <c r="S82" s="897"/>
      <c r="T82" s="897"/>
      <c r="U82" s="897"/>
      <c r="V82" s="897">
        <v>13</v>
      </c>
      <c r="W82" s="897"/>
      <c r="X82" s="897"/>
      <c r="Y82" s="897"/>
      <c r="Z82" s="897"/>
      <c r="AA82" s="897">
        <v>0</v>
      </c>
      <c r="AB82" s="897"/>
      <c r="AC82" s="897"/>
      <c r="AD82" s="897"/>
      <c r="AE82" s="897"/>
      <c r="AF82" s="897">
        <v>0</v>
      </c>
      <c r="AG82" s="897"/>
      <c r="AH82" s="897"/>
      <c r="AI82" s="897"/>
      <c r="AJ82" s="897"/>
      <c r="AK82" s="897">
        <v>0</v>
      </c>
      <c r="AL82" s="897"/>
      <c r="AM82" s="897"/>
      <c r="AN82" s="897"/>
      <c r="AO82" s="897"/>
      <c r="AP82" s="897">
        <v>0</v>
      </c>
      <c r="AQ82" s="897"/>
      <c r="AR82" s="897"/>
      <c r="AS82" s="897"/>
      <c r="AT82" s="897"/>
      <c r="AU82" s="897">
        <v>0</v>
      </c>
      <c r="AV82" s="897"/>
      <c r="AW82" s="897"/>
      <c r="AX82" s="897"/>
      <c r="AY82" s="897"/>
      <c r="AZ82" s="934"/>
      <c r="BA82" s="934"/>
      <c r="BB82" s="934"/>
      <c r="BC82" s="934"/>
      <c r="BD82" s="935"/>
      <c r="BE82" s="245"/>
      <c r="BF82" s="245"/>
      <c r="BG82" s="245"/>
      <c r="BH82" s="245"/>
      <c r="BI82" s="245"/>
      <c r="BJ82" s="245"/>
      <c r="BK82" s="245"/>
      <c r="BL82" s="245"/>
      <c r="BM82" s="245"/>
      <c r="BN82" s="245"/>
      <c r="BO82" s="245"/>
      <c r="BP82" s="245"/>
      <c r="BQ82" s="242">
        <v>76</v>
      </c>
      <c r="BR82" s="247"/>
      <c r="BS82" s="921"/>
      <c r="BT82" s="922"/>
      <c r="BU82" s="922"/>
      <c r="BV82" s="922"/>
      <c r="BW82" s="922"/>
      <c r="BX82" s="922"/>
      <c r="BY82" s="922"/>
      <c r="BZ82" s="922"/>
      <c r="CA82" s="922"/>
      <c r="CB82" s="922"/>
      <c r="CC82" s="922"/>
      <c r="CD82" s="922"/>
      <c r="CE82" s="922"/>
      <c r="CF82" s="922"/>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8"/>
      <c r="DW82" s="919"/>
      <c r="DX82" s="919"/>
      <c r="DY82" s="919"/>
      <c r="DZ82" s="920"/>
      <c r="EA82" s="226"/>
    </row>
    <row r="83" spans="1:131" s="227" customFormat="1" ht="26.25" customHeight="1" x14ac:dyDescent="0.15">
      <c r="A83" s="241">
        <v>16</v>
      </c>
      <c r="B83" s="777"/>
      <c r="C83" s="778"/>
      <c r="D83" s="778"/>
      <c r="E83" s="778"/>
      <c r="F83" s="778"/>
      <c r="G83" s="778"/>
      <c r="H83" s="778"/>
      <c r="I83" s="778"/>
      <c r="J83" s="778"/>
      <c r="K83" s="778"/>
      <c r="L83" s="778"/>
      <c r="M83" s="778"/>
      <c r="N83" s="778"/>
      <c r="O83" s="778"/>
      <c r="P83" s="779"/>
      <c r="Q83" s="938"/>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934"/>
      <c r="BA83" s="934"/>
      <c r="BB83" s="934"/>
      <c r="BC83" s="934"/>
      <c r="BD83" s="935"/>
      <c r="BE83" s="245"/>
      <c r="BF83" s="245"/>
      <c r="BG83" s="245"/>
      <c r="BH83" s="245"/>
      <c r="BI83" s="245"/>
      <c r="BJ83" s="245"/>
      <c r="BK83" s="245"/>
      <c r="BL83" s="245"/>
      <c r="BM83" s="245"/>
      <c r="BN83" s="245"/>
      <c r="BO83" s="245"/>
      <c r="BP83" s="245"/>
      <c r="BQ83" s="242">
        <v>77</v>
      </c>
      <c r="BR83" s="247"/>
      <c r="BS83" s="921"/>
      <c r="BT83" s="922"/>
      <c r="BU83" s="922"/>
      <c r="BV83" s="922"/>
      <c r="BW83" s="922"/>
      <c r="BX83" s="922"/>
      <c r="BY83" s="922"/>
      <c r="BZ83" s="922"/>
      <c r="CA83" s="922"/>
      <c r="CB83" s="922"/>
      <c r="CC83" s="922"/>
      <c r="CD83" s="922"/>
      <c r="CE83" s="922"/>
      <c r="CF83" s="922"/>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8"/>
      <c r="DW83" s="919"/>
      <c r="DX83" s="919"/>
      <c r="DY83" s="919"/>
      <c r="DZ83" s="920"/>
      <c r="EA83" s="226"/>
    </row>
    <row r="84" spans="1:131" s="227" customFormat="1" ht="26.25" customHeight="1" x14ac:dyDescent="0.15">
      <c r="A84" s="241">
        <v>17</v>
      </c>
      <c r="B84" s="777"/>
      <c r="C84" s="778"/>
      <c r="D84" s="778"/>
      <c r="E84" s="778"/>
      <c r="F84" s="778"/>
      <c r="G84" s="778"/>
      <c r="H84" s="778"/>
      <c r="I84" s="778"/>
      <c r="J84" s="778"/>
      <c r="K84" s="778"/>
      <c r="L84" s="778"/>
      <c r="M84" s="778"/>
      <c r="N84" s="778"/>
      <c r="O84" s="778"/>
      <c r="P84" s="779"/>
      <c r="Q84" s="938"/>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934"/>
      <c r="BA84" s="934"/>
      <c r="BB84" s="934"/>
      <c r="BC84" s="934"/>
      <c r="BD84" s="935"/>
      <c r="BE84" s="245"/>
      <c r="BF84" s="245"/>
      <c r="BG84" s="245"/>
      <c r="BH84" s="245"/>
      <c r="BI84" s="245"/>
      <c r="BJ84" s="245"/>
      <c r="BK84" s="245"/>
      <c r="BL84" s="245"/>
      <c r="BM84" s="245"/>
      <c r="BN84" s="245"/>
      <c r="BO84" s="245"/>
      <c r="BP84" s="245"/>
      <c r="BQ84" s="242">
        <v>78</v>
      </c>
      <c r="BR84" s="247"/>
      <c r="BS84" s="921"/>
      <c r="BT84" s="922"/>
      <c r="BU84" s="922"/>
      <c r="BV84" s="922"/>
      <c r="BW84" s="922"/>
      <c r="BX84" s="922"/>
      <c r="BY84" s="922"/>
      <c r="BZ84" s="922"/>
      <c r="CA84" s="922"/>
      <c r="CB84" s="922"/>
      <c r="CC84" s="922"/>
      <c r="CD84" s="922"/>
      <c r="CE84" s="922"/>
      <c r="CF84" s="922"/>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8"/>
      <c r="DW84" s="919"/>
      <c r="DX84" s="919"/>
      <c r="DY84" s="919"/>
      <c r="DZ84" s="920"/>
      <c r="EA84" s="226"/>
    </row>
    <row r="85" spans="1:131" s="227" customFormat="1" ht="26.25" customHeight="1" x14ac:dyDescent="0.15">
      <c r="A85" s="241">
        <v>18</v>
      </c>
      <c r="B85" s="777"/>
      <c r="C85" s="778"/>
      <c r="D85" s="778"/>
      <c r="E85" s="778"/>
      <c r="F85" s="778"/>
      <c r="G85" s="778"/>
      <c r="H85" s="778"/>
      <c r="I85" s="778"/>
      <c r="J85" s="778"/>
      <c r="K85" s="778"/>
      <c r="L85" s="778"/>
      <c r="M85" s="778"/>
      <c r="N85" s="778"/>
      <c r="O85" s="778"/>
      <c r="P85" s="779"/>
      <c r="Q85" s="938"/>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934"/>
      <c r="BA85" s="934"/>
      <c r="BB85" s="934"/>
      <c r="BC85" s="934"/>
      <c r="BD85" s="935"/>
      <c r="BE85" s="245"/>
      <c r="BF85" s="245"/>
      <c r="BG85" s="245"/>
      <c r="BH85" s="245"/>
      <c r="BI85" s="245"/>
      <c r="BJ85" s="245"/>
      <c r="BK85" s="245"/>
      <c r="BL85" s="245"/>
      <c r="BM85" s="245"/>
      <c r="BN85" s="245"/>
      <c r="BO85" s="245"/>
      <c r="BP85" s="245"/>
      <c r="BQ85" s="242">
        <v>79</v>
      </c>
      <c r="BR85" s="247"/>
      <c r="BS85" s="921"/>
      <c r="BT85" s="922"/>
      <c r="BU85" s="922"/>
      <c r="BV85" s="922"/>
      <c r="BW85" s="922"/>
      <c r="BX85" s="922"/>
      <c r="BY85" s="922"/>
      <c r="BZ85" s="922"/>
      <c r="CA85" s="922"/>
      <c r="CB85" s="922"/>
      <c r="CC85" s="922"/>
      <c r="CD85" s="922"/>
      <c r="CE85" s="922"/>
      <c r="CF85" s="922"/>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8"/>
      <c r="DW85" s="919"/>
      <c r="DX85" s="919"/>
      <c r="DY85" s="919"/>
      <c r="DZ85" s="920"/>
      <c r="EA85" s="226"/>
    </row>
    <row r="86" spans="1:131" s="227" customFormat="1" ht="26.25" customHeight="1" x14ac:dyDescent="0.15">
      <c r="A86" s="241">
        <v>19</v>
      </c>
      <c r="B86" s="777"/>
      <c r="C86" s="778"/>
      <c r="D86" s="778"/>
      <c r="E86" s="778"/>
      <c r="F86" s="778"/>
      <c r="G86" s="778"/>
      <c r="H86" s="778"/>
      <c r="I86" s="778"/>
      <c r="J86" s="778"/>
      <c r="K86" s="778"/>
      <c r="L86" s="778"/>
      <c r="M86" s="778"/>
      <c r="N86" s="778"/>
      <c r="O86" s="778"/>
      <c r="P86" s="779"/>
      <c r="Q86" s="938"/>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934"/>
      <c r="BA86" s="934"/>
      <c r="BB86" s="934"/>
      <c r="BC86" s="934"/>
      <c r="BD86" s="935"/>
      <c r="BE86" s="245"/>
      <c r="BF86" s="245"/>
      <c r="BG86" s="245"/>
      <c r="BH86" s="245"/>
      <c r="BI86" s="245"/>
      <c r="BJ86" s="245"/>
      <c r="BK86" s="245"/>
      <c r="BL86" s="245"/>
      <c r="BM86" s="245"/>
      <c r="BN86" s="245"/>
      <c r="BO86" s="245"/>
      <c r="BP86" s="245"/>
      <c r="BQ86" s="242">
        <v>80</v>
      </c>
      <c r="BR86" s="247"/>
      <c r="BS86" s="921"/>
      <c r="BT86" s="922"/>
      <c r="BU86" s="922"/>
      <c r="BV86" s="922"/>
      <c r="BW86" s="922"/>
      <c r="BX86" s="922"/>
      <c r="BY86" s="922"/>
      <c r="BZ86" s="922"/>
      <c r="CA86" s="922"/>
      <c r="CB86" s="922"/>
      <c r="CC86" s="922"/>
      <c r="CD86" s="922"/>
      <c r="CE86" s="922"/>
      <c r="CF86" s="922"/>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8"/>
      <c r="DW86" s="919"/>
      <c r="DX86" s="919"/>
      <c r="DY86" s="919"/>
      <c r="DZ86" s="920"/>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1"/>
      <c r="BT87" s="922"/>
      <c r="BU87" s="922"/>
      <c r="BV87" s="922"/>
      <c r="BW87" s="922"/>
      <c r="BX87" s="922"/>
      <c r="BY87" s="922"/>
      <c r="BZ87" s="922"/>
      <c r="CA87" s="922"/>
      <c r="CB87" s="922"/>
      <c r="CC87" s="922"/>
      <c r="CD87" s="922"/>
      <c r="CE87" s="922"/>
      <c r="CF87" s="922"/>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8"/>
      <c r="DW87" s="919"/>
      <c r="DX87" s="919"/>
      <c r="DY87" s="919"/>
      <c r="DZ87" s="920"/>
      <c r="EA87" s="226"/>
    </row>
    <row r="88" spans="1:131" s="227" customFormat="1" ht="26.25" customHeight="1" thickBot="1" x14ac:dyDescent="0.2">
      <c r="A88" s="244" t="s">
        <v>383</v>
      </c>
      <c r="B88" s="856" t="s">
        <v>420</v>
      </c>
      <c r="C88" s="857"/>
      <c r="D88" s="857"/>
      <c r="E88" s="857"/>
      <c r="F88" s="857"/>
      <c r="G88" s="857"/>
      <c r="H88" s="857"/>
      <c r="I88" s="857"/>
      <c r="J88" s="857"/>
      <c r="K88" s="857"/>
      <c r="L88" s="857"/>
      <c r="M88" s="857"/>
      <c r="N88" s="857"/>
      <c r="O88" s="857"/>
      <c r="P88" s="858"/>
      <c r="Q88" s="912"/>
      <c r="R88" s="913"/>
      <c r="S88" s="913"/>
      <c r="T88" s="913"/>
      <c r="U88" s="913"/>
      <c r="V88" s="913"/>
      <c r="W88" s="913"/>
      <c r="X88" s="913"/>
      <c r="Y88" s="913"/>
      <c r="Z88" s="913"/>
      <c r="AA88" s="913"/>
      <c r="AB88" s="913"/>
      <c r="AC88" s="913"/>
      <c r="AD88" s="913"/>
      <c r="AE88" s="913"/>
      <c r="AF88" s="905">
        <v>904</v>
      </c>
      <c r="AG88" s="905"/>
      <c r="AH88" s="905"/>
      <c r="AI88" s="905"/>
      <c r="AJ88" s="905"/>
      <c r="AK88" s="913"/>
      <c r="AL88" s="913"/>
      <c r="AM88" s="913"/>
      <c r="AN88" s="913"/>
      <c r="AO88" s="913"/>
      <c r="AP88" s="905">
        <v>359</v>
      </c>
      <c r="AQ88" s="905"/>
      <c r="AR88" s="905"/>
      <c r="AS88" s="905"/>
      <c r="AT88" s="905"/>
      <c r="AU88" s="905">
        <v>21</v>
      </c>
      <c r="AV88" s="905"/>
      <c r="AW88" s="905"/>
      <c r="AX88" s="905"/>
      <c r="AY88" s="905"/>
      <c r="AZ88" s="907"/>
      <c r="BA88" s="907"/>
      <c r="BB88" s="907"/>
      <c r="BC88" s="907"/>
      <c r="BD88" s="908"/>
      <c r="BE88" s="245"/>
      <c r="BF88" s="245"/>
      <c r="BG88" s="245"/>
      <c r="BH88" s="245"/>
      <c r="BI88" s="245"/>
      <c r="BJ88" s="245"/>
      <c r="BK88" s="245"/>
      <c r="BL88" s="245"/>
      <c r="BM88" s="245"/>
      <c r="BN88" s="245"/>
      <c r="BO88" s="245"/>
      <c r="BP88" s="245"/>
      <c r="BQ88" s="242">
        <v>82</v>
      </c>
      <c r="BR88" s="247"/>
      <c r="BS88" s="921"/>
      <c r="BT88" s="922"/>
      <c r="BU88" s="922"/>
      <c r="BV88" s="922"/>
      <c r="BW88" s="922"/>
      <c r="BX88" s="922"/>
      <c r="BY88" s="922"/>
      <c r="BZ88" s="922"/>
      <c r="CA88" s="922"/>
      <c r="CB88" s="922"/>
      <c r="CC88" s="922"/>
      <c r="CD88" s="922"/>
      <c r="CE88" s="922"/>
      <c r="CF88" s="922"/>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1"/>
      <c r="BT89" s="922"/>
      <c r="BU89" s="922"/>
      <c r="BV89" s="922"/>
      <c r="BW89" s="922"/>
      <c r="BX89" s="922"/>
      <c r="BY89" s="922"/>
      <c r="BZ89" s="922"/>
      <c r="CA89" s="922"/>
      <c r="CB89" s="922"/>
      <c r="CC89" s="922"/>
      <c r="CD89" s="922"/>
      <c r="CE89" s="922"/>
      <c r="CF89" s="922"/>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1"/>
      <c r="BT90" s="922"/>
      <c r="BU90" s="922"/>
      <c r="BV90" s="922"/>
      <c r="BW90" s="922"/>
      <c r="BX90" s="922"/>
      <c r="BY90" s="922"/>
      <c r="BZ90" s="922"/>
      <c r="CA90" s="922"/>
      <c r="CB90" s="922"/>
      <c r="CC90" s="922"/>
      <c r="CD90" s="922"/>
      <c r="CE90" s="922"/>
      <c r="CF90" s="922"/>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1"/>
      <c r="BT91" s="922"/>
      <c r="BU91" s="922"/>
      <c r="BV91" s="922"/>
      <c r="BW91" s="922"/>
      <c r="BX91" s="922"/>
      <c r="BY91" s="922"/>
      <c r="BZ91" s="922"/>
      <c r="CA91" s="922"/>
      <c r="CB91" s="922"/>
      <c r="CC91" s="922"/>
      <c r="CD91" s="922"/>
      <c r="CE91" s="922"/>
      <c r="CF91" s="922"/>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1"/>
      <c r="BT92" s="922"/>
      <c r="BU92" s="922"/>
      <c r="BV92" s="922"/>
      <c r="BW92" s="922"/>
      <c r="BX92" s="922"/>
      <c r="BY92" s="922"/>
      <c r="BZ92" s="922"/>
      <c r="CA92" s="922"/>
      <c r="CB92" s="922"/>
      <c r="CC92" s="922"/>
      <c r="CD92" s="922"/>
      <c r="CE92" s="922"/>
      <c r="CF92" s="922"/>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1"/>
      <c r="BT93" s="922"/>
      <c r="BU93" s="922"/>
      <c r="BV93" s="922"/>
      <c r="BW93" s="922"/>
      <c r="BX93" s="922"/>
      <c r="BY93" s="922"/>
      <c r="BZ93" s="922"/>
      <c r="CA93" s="922"/>
      <c r="CB93" s="922"/>
      <c r="CC93" s="922"/>
      <c r="CD93" s="922"/>
      <c r="CE93" s="922"/>
      <c r="CF93" s="922"/>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1"/>
      <c r="BT94" s="922"/>
      <c r="BU94" s="922"/>
      <c r="BV94" s="922"/>
      <c r="BW94" s="922"/>
      <c r="BX94" s="922"/>
      <c r="BY94" s="922"/>
      <c r="BZ94" s="922"/>
      <c r="CA94" s="922"/>
      <c r="CB94" s="922"/>
      <c r="CC94" s="922"/>
      <c r="CD94" s="922"/>
      <c r="CE94" s="922"/>
      <c r="CF94" s="922"/>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1"/>
      <c r="BT95" s="922"/>
      <c r="BU95" s="922"/>
      <c r="BV95" s="922"/>
      <c r="BW95" s="922"/>
      <c r="BX95" s="922"/>
      <c r="BY95" s="922"/>
      <c r="BZ95" s="922"/>
      <c r="CA95" s="922"/>
      <c r="CB95" s="922"/>
      <c r="CC95" s="922"/>
      <c r="CD95" s="922"/>
      <c r="CE95" s="922"/>
      <c r="CF95" s="922"/>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1"/>
      <c r="BT96" s="922"/>
      <c r="BU96" s="922"/>
      <c r="BV96" s="922"/>
      <c r="BW96" s="922"/>
      <c r="BX96" s="922"/>
      <c r="BY96" s="922"/>
      <c r="BZ96" s="922"/>
      <c r="CA96" s="922"/>
      <c r="CB96" s="922"/>
      <c r="CC96" s="922"/>
      <c r="CD96" s="922"/>
      <c r="CE96" s="922"/>
      <c r="CF96" s="922"/>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1"/>
      <c r="BT97" s="922"/>
      <c r="BU97" s="922"/>
      <c r="BV97" s="922"/>
      <c r="BW97" s="922"/>
      <c r="BX97" s="922"/>
      <c r="BY97" s="922"/>
      <c r="BZ97" s="922"/>
      <c r="CA97" s="922"/>
      <c r="CB97" s="922"/>
      <c r="CC97" s="922"/>
      <c r="CD97" s="922"/>
      <c r="CE97" s="922"/>
      <c r="CF97" s="922"/>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1"/>
      <c r="BT98" s="922"/>
      <c r="BU98" s="922"/>
      <c r="BV98" s="922"/>
      <c r="BW98" s="922"/>
      <c r="BX98" s="922"/>
      <c r="BY98" s="922"/>
      <c r="BZ98" s="922"/>
      <c r="CA98" s="922"/>
      <c r="CB98" s="922"/>
      <c r="CC98" s="922"/>
      <c r="CD98" s="922"/>
      <c r="CE98" s="922"/>
      <c r="CF98" s="922"/>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1"/>
      <c r="BT99" s="922"/>
      <c r="BU99" s="922"/>
      <c r="BV99" s="922"/>
      <c r="BW99" s="922"/>
      <c r="BX99" s="922"/>
      <c r="BY99" s="922"/>
      <c r="BZ99" s="922"/>
      <c r="CA99" s="922"/>
      <c r="CB99" s="922"/>
      <c r="CC99" s="922"/>
      <c r="CD99" s="922"/>
      <c r="CE99" s="922"/>
      <c r="CF99" s="922"/>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1"/>
      <c r="BT100" s="922"/>
      <c r="BU100" s="922"/>
      <c r="BV100" s="922"/>
      <c r="BW100" s="922"/>
      <c r="BX100" s="922"/>
      <c r="BY100" s="922"/>
      <c r="BZ100" s="922"/>
      <c r="CA100" s="922"/>
      <c r="CB100" s="922"/>
      <c r="CC100" s="922"/>
      <c r="CD100" s="922"/>
      <c r="CE100" s="922"/>
      <c r="CF100" s="922"/>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1"/>
      <c r="BT101" s="922"/>
      <c r="BU101" s="922"/>
      <c r="BV101" s="922"/>
      <c r="BW101" s="922"/>
      <c r="BX101" s="922"/>
      <c r="BY101" s="922"/>
      <c r="BZ101" s="922"/>
      <c r="CA101" s="922"/>
      <c r="CB101" s="922"/>
      <c r="CC101" s="922"/>
      <c r="CD101" s="922"/>
      <c r="CE101" s="922"/>
      <c r="CF101" s="922"/>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6" t="s">
        <v>421</v>
      </c>
      <c r="BS102" s="857"/>
      <c r="BT102" s="857"/>
      <c r="BU102" s="857"/>
      <c r="BV102" s="857"/>
      <c r="BW102" s="857"/>
      <c r="BX102" s="857"/>
      <c r="BY102" s="857"/>
      <c r="BZ102" s="857"/>
      <c r="CA102" s="857"/>
      <c r="CB102" s="857"/>
      <c r="CC102" s="857"/>
      <c r="CD102" s="857"/>
      <c r="CE102" s="857"/>
      <c r="CF102" s="857"/>
      <c r="CG102" s="858"/>
      <c r="CH102" s="949"/>
      <c r="CI102" s="950"/>
      <c r="CJ102" s="950"/>
      <c r="CK102" s="950"/>
      <c r="CL102" s="951"/>
      <c r="CM102" s="949"/>
      <c r="CN102" s="950"/>
      <c r="CO102" s="950"/>
      <c r="CP102" s="950"/>
      <c r="CQ102" s="951"/>
      <c r="CR102" s="952">
        <v>988</v>
      </c>
      <c r="CS102" s="910"/>
      <c r="CT102" s="910"/>
      <c r="CU102" s="910"/>
      <c r="CV102" s="953"/>
      <c r="CW102" s="952">
        <v>0</v>
      </c>
      <c r="CX102" s="910"/>
      <c r="CY102" s="910"/>
      <c r="CZ102" s="910"/>
      <c r="DA102" s="953"/>
      <c r="DB102" s="952">
        <v>503</v>
      </c>
      <c r="DC102" s="910"/>
      <c r="DD102" s="910"/>
      <c r="DE102" s="910"/>
      <c r="DF102" s="953"/>
      <c r="DG102" s="952">
        <v>0</v>
      </c>
      <c r="DH102" s="910"/>
      <c r="DI102" s="910"/>
      <c r="DJ102" s="910"/>
      <c r="DK102" s="953"/>
      <c r="DL102" s="952">
        <v>8</v>
      </c>
      <c r="DM102" s="910"/>
      <c r="DN102" s="910"/>
      <c r="DO102" s="910"/>
      <c r="DP102" s="953"/>
      <c r="DQ102" s="952">
        <v>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300</v>
      </c>
      <c r="AG109" s="955"/>
      <c r="AH109" s="955"/>
      <c r="AI109" s="955"/>
      <c r="AJ109" s="956"/>
      <c r="AK109" s="954" t="s">
        <v>299</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300</v>
      </c>
      <c r="BW109" s="955"/>
      <c r="BX109" s="955"/>
      <c r="BY109" s="955"/>
      <c r="BZ109" s="956"/>
      <c r="CA109" s="954" t="s">
        <v>299</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300</v>
      </c>
      <c r="DM109" s="955"/>
      <c r="DN109" s="955"/>
      <c r="DO109" s="955"/>
      <c r="DP109" s="956"/>
      <c r="DQ109" s="954" t="s">
        <v>299</v>
      </c>
      <c r="DR109" s="955"/>
      <c r="DS109" s="955"/>
      <c r="DT109" s="955"/>
      <c r="DU109" s="956"/>
      <c r="DV109" s="954" t="s">
        <v>430</v>
      </c>
      <c r="DW109" s="955"/>
      <c r="DX109" s="955"/>
      <c r="DY109" s="955"/>
      <c r="DZ109" s="957"/>
    </row>
    <row r="110" spans="1:131" s="226" customFormat="1" ht="26.25" customHeight="1" x14ac:dyDescent="0.15">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3262040</v>
      </c>
      <c r="AB110" s="962"/>
      <c r="AC110" s="962"/>
      <c r="AD110" s="962"/>
      <c r="AE110" s="963"/>
      <c r="AF110" s="964">
        <v>3134804</v>
      </c>
      <c r="AG110" s="962"/>
      <c r="AH110" s="962"/>
      <c r="AI110" s="962"/>
      <c r="AJ110" s="963"/>
      <c r="AK110" s="964">
        <v>2906279</v>
      </c>
      <c r="AL110" s="962"/>
      <c r="AM110" s="962"/>
      <c r="AN110" s="962"/>
      <c r="AO110" s="963"/>
      <c r="AP110" s="965">
        <v>28.7</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27489915</v>
      </c>
      <c r="BR110" s="997"/>
      <c r="BS110" s="997"/>
      <c r="BT110" s="997"/>
      <c r="BU110" s="997"/>
      <c r="BV110" s="997">
        <v>26315990</v>
      </c>
      <c r="BW110" s="997"/>
      <c r="BX110" s="997"/>
      <c r="BY110" s="997"/>
      <c r="BZ110" s="997"/>
      <c r="CA110" s="997">
        <v>26424276</v>
      </c>
      <c r="CB110" s="997"/>
      <c r="CC110" s="997"/>
      <c r="CD110" s="997"/>
      <c r="CE110" s="997"/>
      <c r="CF110" s="1011">
        <v>261.3</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436</v>
      </c>
      <c r="DM110" s="997"/>
      <c r="DN110" s="997"/>
      <c r="DO110" s="997"/>
      <c r="DP110" s="997"/>
      <c r="DQ110" s="997" t="s">
        <v>436</v>
      </c>
      <c r="DR110" s="997"/>
      <c r="DS110" s="997"/>
      <c r="DT110" s="997"/>
      <c r="DU110" s="997"/>
      <c r="DV110" s="998" t="s">
        <v>436</v>
      </c>
      <c r="DW110" s="998"/>
      <c r="DX110" s="998"/>
      <c r="DY110" s="998"/>
      <c r="DZ110" s="999"/>
    </row>
    <row r="111" spans="1:131" s="226" customFormat="1" ht="26.25" customHeight="1" x14ac:dyDescent="0.15">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410</v>
      </c>
      <c r="AB111" s="1004"/>
      <c r="AC111" s="1004"/>
      <c r="AD111" s="1004"/>
      <c r="AE111" s="1005"/>
      <c r="AF111" s="1006" t="s">
        <v>410</v>
      </c>
      <c r="AG111" s="1004"/>
      <c r="AH111" s="1004"/>
      <c r="AI111" s="1004"/>
      <c r="AJ111" s="1005"/>
      <c r="AK111" s="1006" t="s">
        <v>410</v>
      </c>
      <c r="AL111" s="1004"/>
      <c r="AM111" s="1004"/>
      <c r="AN111" s="1004"/>
      <c r="AO111" s="1005"/>
      <c r="AP111" s="1007" t="s">
        <v>410</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84941</v>
      </c>
      <c r="BR111" s="990"/>
      <c r="BS111" s="990"/>
      <c r="BT111" s="990"/>
      <c r="BU111" s="990"/>
      <c r="BV111" s="990">
        <v>78153</v>
      </c>
      <c r="BW111" s="990"/>
      <c r="BX111" s="990"/>
      <c r="BY111" s="990"/>
      <c r="BZ111" s="990"/>
      <c r="CA111" s="990">
        <v>64660</v>
      </c>
      <c r="CB111" s="990"/>
      <c r="CC111" s="990"/>
      <c r="CD111" s="990"/>
      <c r="CE111" s="990"/>
      <c r="CF111" s="984">
        <v>0.6</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441</v>
      </c>
      <c r="DM111" s="990"/>
      <c r="DN111" s="990"/>
      <c r="DO111" s="990"/>
      <c r="DP111" s="990"/>
      <c r="DQ111" s="990" t="s">
        <v>441</v>
      </c>
      <c r="DR111" s="990"/>
      <c r="DS111" s="990"/>
      <c r="DT111" s="990"/>
      <c r="DU111" s="990"/>
      <c r="DV111" s="991" t="s">
        <v>441</v>
      </c>
      <c r="DW111" s="991"/>
      <c r="DX111" s="991"/>
      <c r="DY111" s="991"/>
      <c r="DZ111" s="992"/>
    </row>
    <row r="112" spans="1:131" s="226"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444</v>
      </c>
      <c r="AB112" s="1029"/>
      <c r="AC112" s="1029"/>
      <c r="AD112" s="1029"/>
      <c r="AE112" s="1030"/>
      <c r="AF112" s="1031" t="s">
        <v>440</v>
      </c>
      <c r="AG112" s="1029"/>
      <c r="AH112" s="1029"/>
      <c r="AI112" s="1029"/>
      <c r="AJ112" s="1030"/>
      <c r="AK112" s="1031" t="s">
        <v>440</v>
      </c>
      <c r="AL112" s="1029"/>
      <c r="AM112" s="1029"/>
      <c r="AN112" s="1029"/>
      <c r="AO112" s="1030"/>
      <c r="AP112" s="1032" t="s">
        <v>444</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23989998</v>
      </c>
      <c r="BR112" s="990"/>
      <c r="BS112" s="990"/>
      <c r="BT112" s="990"/>
      <c r="BU112" s="990"/>
      <c r="BV112" s="990">
        <v>22237464</v>
      </c>
      <c r="BW112" s="990"/>
      <c r="BX112" s="990"/>
      <c r="BY112" s="990"/>
      <c r="BZ112" s="990"/>
      <c r="CA112" s="990">
        <v>20841553</v>
      </c>
      <c r="CB112" s="990"/>
      <c r="CC112" s="990"/>
      <c r="CD112" s="990"/>
      <c r="CE112" s="990"/>
      <c r="CF112" s="984">
        <v>206.1</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444</v>
      </c>
      <c r="DH112" s="990"/>
      <c r="DI112" s="990"/>
      <c r="DJ112" s="990"/>
      <c r="DK112" s="990"/>
      <c r="DL112" s="990" t="s">
        <v>440</v>
      </c>
      <c r="DM112" s="990"/>
      <c r="DN112" s="990"/>
      <c r="DO112" s="990"/>
      <c r="DP112" s="990"/>
      <c r="DQ112" s="990" t="s">
        <v>440</v>
      </c>
      <c r="DR112" s="990"/>
      <c r="DS112" s="990"/>
      <c r="DT112" s="990"/>
      <c r="DU112" s="990"/>
      <c r="DV112" s="991" t="s">
        <v>444</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2160551</v>
      </c>
      <c r="AB113" s="1004"/>
      <c r="AC113" s="1004"/>
      <c r="AD113" s="1004"/>
      <c r="AE113" s="1005"/>
      <c r="AF113" s="1006">
        <v>2098227</v>
      </c>
      <c r="AG113" s="1004"/>
      <c r="AH113" s="1004"/>
      <c r="AI113" s="1004"/>
      <c r="AJ113" s="1005"/>
      <c r="AK113" s="1006">
        <v>2016945</v>
      </c>
      <c r="AL113" s="1004"/>
      <c r="AM113" s="1004"/>
      <c r="AN113" s="1004"/>
      <c r="AO113" s="1005"/>
      <c r="AP113" s="1007">
        <v>19.899999999999999</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30392</v>
      </c>
      <c r="BR113" s="990"/>
      <c r="BS113" s="990"/>
      <c r="BT113" s="990"/>
      <c r="BU113" s="990"/>
      <c r="BV113" s="990">
        <v>25807</v>
      </c>
      <c r="BW113" s="990"/>
      <c r="BX113" s="990"/>
      <c r="BY113" s="990"/>
      <c r="BZ113" s="990"/>
      <c r="CA113" s="990">
        <v>21162</v>
      </c>
      <c r="CB113" s="990"/>
      <c r="CC113" s="990"/>
      <c r="CD113" s="990"/>
      <c r="CE113" s="990"/>
      <c r="CF113" s="984">
        <v>0.2</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450</v>
      </c>
      <c r="DM113" s="1029"/>
      <c r="DN113" s="1029"/>
      <c r="DO113" s="1029"/>
      <c r="DP113" s="1030"/>
      <c r="DQ113" s="1031" t="s">
        <v>440</v>
      </c>
      <c r="DR113" s="1029"/>
      <c r="DS113" s="1029"/>
      <c r="DT113" s="1029"/>
      <c r="DU113" s="1030"/>
      <c r="DV113" s="1032" t="s">
        <v>444</v>
      </c>
      <c r="DW113" s="1033"/>
      <c r="DX113" s="1033"/>
      <c r="DY113" s="1033"/>
      <c r="DZ113" s="1034"/>
    </row>
    <row r="114" spans="1:130" s="226" customFormat="1" ht="26.25" customHeight="1" x14ac:dyDescent="0.15">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4952</v>
      </c>
      <c r="AB114" s="1029"/>
      <c r="AC114" s="1029"/>
      <c r="AD114" s="1029"/>
      <c r="AE114" s="1030"/>
      <c r="AF114" s="1031">
        <v>4952</v>
      </c>
      <c r="AG114" s="1029"/>
      <c r="AH114" s="1029"/>
      <c r="AI114" s="1029"/>
      <c r="AJ114" s="1030"/>
      <c r="AK114" s="1031">
        <v>4952</v>
      </c>
      <c r="AL114" s="1029"/>
      <c r="AM114" s="1029"/>
      <c r="AN114" s="1029"/>
      <c r="AO114" s="1030"/>
      <c r="AP114" s="1032">
        <v>0</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2571631</v>
      </c>
      <c r="BR114" s="990"/>
      <c r="BS114" s="990"/>
      <c r="BT114" s="990"/>
      <c r="BU114" s="990"/>
      <c r="BV114" s="990">
        <v>2563525</v>
      </c>
      <c r="BW114" s="990"/>
      <c r="BX114" s="990"/>
      <c r="BY114" s="990"/>
      <c r="BZ114" s="990"/>
      <c r="CA114" s="990">
        <v>2357354</v>
      </c>
      <c r="CB114" s="990"/>
      <c r="CC114" s="990"/>
      <c r="CD114" s="990"/>
      <c r="CE114" s="990"/>
      <c r="CF114" s="984">
        <v>23.3</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450</v>
      </c>
      <c r="DR114" s="1029"/>
      <c r="DS114" s="1029"/>
      <c r="DT114" s="1029"/>
      <c r="DU114" s="1030"/>
      <c r="DV114" s="1032" t="s">
        <v>444</v>
      </c>
      <c r="DW114" s="1033"/>
      <c r="DX114" s="1033"/>
      <c r="DY114" s="1033"/>
      <c r="DZ114" s="1034"/>
    </row>
    <row r="115" spans="1:130" s="226" customFormat="1" ht="26.25" customHeight="1" x14ac:dyDescent="0.15">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441</v>
      </c>
      <c r="AB115" s="1004"/>
      <c r="AC115" s="1004"/>
      <c r="AD115" s="1004"/>
      <c r="AE115" s="1005"/>
      <c r="AF115" s="1006" t="s">
        <v>441</v>
      </c>
      <c r="AG115" s="1004"/>
      <c r="AH115" s="1004"/>
      <c r="AI115" s="1004"/>
      <c r="AJ115" s="1005"/>
      <c r="AK115" s="1006" t="s">
        <v>441</v>
      </c>
      <c r="AL115" s="1004"/>
      <c r="AM115" s="1004"/>
      <c r="AN115" s="1004"/>
      <c r="AO115" s="1005"/>
      <c r="AP115" s="1007" t="s">
        <v>440</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v>900</v>
      </c>
      <c r="BR115" s="990"/>
      <c r="BS115" s="990"/>
      <c r="BT115" s="990"/>
      <c r="BU115" s="990"/>
      <c r="BV115" s="990">
        <v>800</v>
      </c>
      <c r="BW115" s="990"/>
      <c r="BX115" s="990"/>
      <c r="BY115" s="990"/>
      <c r="BZ115" s="990"/>
      <c r="CA115" s="990">
        <v>4000</v>
      </c>
      <c r="CB115" s="990"/>
      <c r="CC115" s="990"/>
      <c r="CD115" s="990"/>
      <c r="CE115" s="990"/>
      <c r="CF115" s="984">
        <v>0</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440</v>
      </c>
      <c r="DM115" s="1029"/>
      <c r="DN115" s="1029"/>
      <c r="DO115" s="1029"/>
      <c r="DP115" s="1030"/>
      <c r="DQ115" s="1031" t="s">
        <v>124</v>
      </c>
      <c r="DR115" s="1029"/>
      <c r="DS115" s="1029"/>
      <c r="DT115" s="1029"/>
      <c r="DU115" s="1030"/>
      <c r="DV115" s="1032" t="s">
        <v>441</v>
      </c>
      <c r="DW115" s="1033"/>
      <c r="DX115" s="1033"/>
      <c r="DY115" s="1033"/>
      <c r="DZ115" s="1034"/>
    </row>
    <row r="116" spans="1:130" s="226" customFormat="1" ht="26.25" customHeight="1" x14ac:dyDescent="0.15">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440</v>
      </c>
      <c r="AB116" s="1029"/>
      <c r="AC116" s="1029"/>
      <c r="AD116" s="1029"/>
      <c r="AE116" s="1030"/>
      <c r="AF116" s="1031" t="s">
        <v>436</v>
      </c>
      <c r="AG116" s="1029"/>
      <c r="AH116" s="1029"/>
      <c r="AI116" s="1029"/>
      <c r="AJ116" s="1030"/>
      <c r="AK116" s="1031" t="s">
        <v>124</v>
      </c>
      <c r="AL116" s="1029"/>
      <c r="AM116" s="1029"/>
      <c r="AN116" s="1029"/>
      <c r="AO116" s="1030"/>
      <c r="AP116" s="1032" t="s">
        <v>444</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441</v>
      </c>
      <c r="BR116" s="990"/>
      <c r="BS116" s="990"/>
      <c r="BT116" s="990"/>
      <c r="BU116" s="990"/>
      <c r="BV116" s="990" t="s">
        <v>441</v>
      </c>
      <c r="BW116" s="990"/>
      <c r="BX116" s="990"/>
      <c r="BY116" s="990"/>
      <c r="BZ116" s="990"/>
      <c r="CA116" s="990" t="s">
        <v>124</v>
      </c>
      <c r="CB116" s="990"/>
      <c r="CC116" s="990"/>
      <c r="CD116" s="990"/>
      <c r="CE116" s="990"/>
      <c r="CF116" s="984" t="s">
        <v>440</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441</v>
      </c>
      <c r="DM116" s="1029"/>
      <c r="DN116" s="1029"/>
      <c r="DO116" s="1029"/>
      <c r="DP116" s="1030"/>
      <c r="DQ116" s="1031" t="s">
        <v>440</v>
      </c>
      <c r="DR116" s="1029"/>
      <c r="DS116" s="1029"/>
      <c r="DT116" s="1029"/>
      <c r="DU116" s="1030"/>
      <c r="DV116" s="1032" t="s">
        <v>441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460</v>
      </c>
      <c r="Z117" s="956"/>
      <c r="AA117" s="1046">
        <v>5427543</v>
      </c>
      <c r="AB117" s="1047"/>
      <c r="AC117" s="1047"/>
      <c r="AD117" s="1047"/>
      <c r="AE117" s="1048"/>
      <c r="AF117" s="1049">
        <v>5237983</v>
      </c>
      <c r="AG117" s="1047"/>
      <c r="AH117" s="1047"/>
      <c r="AI117" s="1047"/>
      <c r="AJ117" s="1048"/>
      <c r="AK117" s="1049">
        <v>4928176</v>
      </c>
      <c r="AL117" s="1047"/>
      <c r="AM117" s="1047"/>
      <c r="AN117" s="1047"/>
      <c r="AO117" s="1048"/>
      <c r="AP117" s="1050"/>
      <c r="AQ117" s="1051"/>
      <c r="AR117" s="1051"/>
      <c r="AS117" s="1051"/>
      <c r="AT117" s="1052"/>
      <c r="AU117" s="970"/>
      <c r="AV117" s="971"/>
      <c r="AW117" s="971"/>
      <c r="AX117" s="971"/>
      <c r="AY117" s="971"/>
      <c r="AZ117" s="1037" t="s">
        <v>461</v>
      </c>
      <c r="BA117" s="1038"/>
      <c r="BB117" s="1038"/>
      <c r="BC117" s="1038"/>
      <c r="BD117" s="1038"/>
      <c r="BE117" s="1038"/>
      <c r="BF117" s="1038"/>
      <c r="BG117" s="1038"/>
      <c r="BH117" s="1038"/>
      <c r="BI117" s="1038"/>
      <c r="BJ117" s="1038"/>
      <c r="BK117" s="1038"/>
      <c r="BL117" s="1038"/>
      <c r="BM117" s="1038"/>
      <c r="BN117" s="1038"/>
      <c r="BO117" s="1038"/>
      <c r="BP117" s="1039"/>
      <c r="BQ117" s="989" t="s">
        <v>462</v>
      </c>
      <c r="BR117" s="990"/>
      <c r="BS117" s="990"/>
      <c r="BT117" s="990"/>
      <c r="BU117" s="990"/>
      <c r="BV117" s="990" t="s">
        <v>450</v>
      </c>
      <c r="BW117" s="990"/>
      <c r="BX117" s="990"/>
      <c r="BY117" s="990"/>
      <c r="BZ117" s="990"/>
      <c r="CA117" s="990" t="s">
        <v>440</v>
      </c>
      <c r="CB117" s="990"/>
      <c r="CC117" s="990"/>
      <c r="CD117" s="990"/>
      <c r="CE117" s="990"/>
      <c r="CF117" s="984" t="s">
        <v>444</v>
      </c>
      <c r="CG117" s="985"/>
      <c r="CH117" s="985"/>
      <c r="CI117" s="985"/>
      <c r="CJ117" s="985"/>
      <c r="CK117" s="1015"/>
      <c r="CL117" s="1016"/>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441</v>
      </c>
      <c r="DH117" s="1029"/>
      <c r="DI117" s="1029"/>
      <c r="DJ117" s="1029"/>
      <c r="DK117" s="1030"/>
      <c r="DL117" s="1031" t="s">
        <v>450</v>
      </c>
      <c r="DM117" s="1029"/>
      <c r="DN117" s="1029"/>
      <c r="DO117" s="1029"/>
      <c r="DP117" s="1030"/>
      <c r="DQ117" s="1031" t="s">
        <v>444</v>
      </c>
      <c r="DR117" s="1029"/>
      <c r="DS117" s="1029"/>
      <c r="DT117" s="1029"/>
      <c r="DU117" s="1030"/>
      <c r="DV117" s="1032" t="s">
        <v>450</v>
      </c>
      <c r="DW117" s="1033"/>
      <c r="DX117" s="1033"/>
      <c r="DY117" s="1033"/>
      <c r="DZ117" s="1034"/>
    </row>
    <row r="118" spans="1:130" s="226" customFormat="1" ht="26.25" customHeight="1" x14ac:dyDescent="0.15">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300</v>
      </c>
      <c r="AG118" s="955"/>
      <c r="AH118" s="955"/>
      <c r="AI118" s="955"/>
      <c r="AJ118" s="956"/>
      <c r="AK118" s="954" t="s">
        <v>299</v>
      </c>
      <c r="AL118" s="955"/>
      <c r="AM118" s="955"/>
      <c r="AN118" s="955"/>
      <c r="AO118" s="956"/>
      <c r="AP118" s="1041" t="s">
        <v>430</v>
      </c>
      <c r="AQ118" s="1042"/>
      <c r="AR118" s="1042"/>
      <c r="AS118" s="1042"/>
      <c r="AT118" s="1043"/>
      <c r="AU118" s="970"/>
      <c r="AV118" s="971"/>
      <c r="AW118" s="971"/>
      <c r="AX118" s="971"/>
      <c r="AY118" s="971"/>
      <c r="AZ118" s="1044" t="s">
        <v>464</v>
      </c>
      <c r="BA118" s="1035"/>
      <c r="BB118" s="1035"/>
      <c r="BC118" s="1035"/>
      <c r="BD118" s="1035"/>
      <c r="BE118" s="1035"/>
      <c r="BF118" s="1035"/>
      <c r="BG118" s="1035"/>
      <c r="BH118" s="1035"/>
      <c r="BI118" s="1035"/>
      <c r="BJ118" s="1035"/>
      <c r="BK118" s="1035"/>
      <c r="BL118" s="1035"/>
      <c r="BM118" s="1035"/>
      <c r="BN118" s="1035"/>
      <c r="BO118" s="1035"/>
      <c r="BP118" s="1036"/>
      <c r="BQ118" s="1067" t="s">
        <v>440</v>
      </c>
      <c r="BR118" s="1068"/>
      <c r="BS118" s="1068"/>
      <c r="BT118" s="1068"/>
      <c r="BU118" s="1068"/>
      <c r="BV118" s="1068" t="s">
        <v>444</v>
      </c>
      <c r="BW118" s="1068"/>
      <c r="BX118" s="1068"/>
      <c r="BY118" s="1068"/>
      <c r="BZ118" s="1068"/>
      <c r="CA118" s="1068" t="s">
        <v>450</v>
      </c>
      <c r="CB118" s="1068"/>
      <c r="CC118" s="1068"/>
      <c r="CD118" s="1068"/>
      <c r="CE118" s="1068"/>
      <c r="CF118" s="984" t="s">
        <v>124</v>
      </c>
      <c r="CG118" s="985"/>
      <c r="CH118" s="985"/>
      <c r="CI118" s="985"/>
      <c r="CJ118" s="985"/>
      <c r="CK118" s="1015"/>
      <c r="CL118" s="1016"/>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440</v>
      </c>
      <c r="DH118" s="1029"/>
      <c r="DI118" s="1029"/>
      <c r="DJ118" s="1029"/>
      <c r="DK118" s="1030"/>
      <c r="DL118" s="1031" t="s">
        <v>441</v>
      </c>
      <c r="DM118" s="1029"/>
      <c r="DN118" s="1029"/>
      <c r="DO118" s="1029"/>
      <c r="DP118" s="1030"/>
      <c r="DQ118" s="1031" t="s">
        <v>440</v>
      </c>
      <c r="DR118" s="1029"/>
      <c r="DS118" s="1029"/>
      <c r="DT118" s="1029"/>
      <c r="DU118" s="1030"/>
      <c r="DV118" s="1032" t="s">
        <v>444</v>
      </c>
      <c r="DW118" s="1033"/>
      <c r="DX118" s="1033"/>
      <c r="DY118" s="1033"/>
      <c r="DZ118" s="1034"/>
    </row>
    <row r="119" spans="1:130" s="226" customFormat="1" ht="26.25" customHeight="1" x14ac:dyDescent="0.15">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440</v>
      </c>
      <c r="AB119" s="962"/>
      <c r="AC119" s="962"/>
      <c r="AD119" s="962"/>
      <c r="AE119" s="963"/>
      <c r="AF119" s="964" t="s">
        <v>441</v>
      </c>
      <c r="AG119" s="962"/>
      <c r="AH119" s="962"/>
      <c r="AI119" s="962"/>
      <c r="AJ119" s="963"/>
      <c r="AK119" s="964" t="s">
        <v>450</v>
      </c>
      <c r="AL119" s="962"/>
      <c r="AM119" s="962"/>
      <c r="AN119" s="962"/>
      <c r="AO119" s="963"/>
      <c r="AP119" s="965" t="s">
        <v>444</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466</v>
      </c>
      <c r="BP119" s="1076"/>
      <c r="BQ119" s="1067">
        <v>54167777</v>
      </c>
      <c r="BR119" s="1068"/>
      <c r="BS119" s="1068"/>
      <c r="BT119" s="1068"/>
      <c r="BU119" s="1068"/>
      <c r="BV119" s="1068">
        <v>51221739</v>
      </c>
      <c r="BW119" s="1068"/>
      <c r="BX119" s="1068"/>
      <c r="BY119" s="1068"/>
      <c r="BZ119" s="1068"/>
      <c r="CA119" s="1068">
        <v>49713005</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84941</v>
      </c>
      <c r="DH119" s="1054"/>
      <c r="DI119" s="1054"/>
      <c r="DJ119" s="1054"/>
      <c r="DK119" s="1055"/>
      <c r="DL119" s="1053">
        <v>78153</v>
      </c>
      <c r="DM119" s="1054"/>
      <c r="DN119" s="1054"/>
      <c r="DO119" s="1054"/>
      <c r="DP119" s="1055"/>
      <c r="DQ119" s="1053">
        <v>64660</v>
      </c>
      <c r="DR119" s="1054"/>
      <c r="DS119" s="1054"/>
      <c r="DT119" s="1054"/>
      <c r="DU119" s="1055"/>
      <c r="DV119" s="1056">
        <v>0.6</v>
      </c>
      <c r="DW119" s="1057"/>
      <c r="DX119" s="1057"/>
      <c r="DY119" s="1057"/>
      <c r="DZ119" s="1058"/>
    </row>
    <row r="120" spans="1:130" s="226" customFormat="1" ht="26.25" customHeight="1" x14ac:dyDescent="0.15">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440</v>
      </c>
      <c r="AB120" s="1029"/>
      <c r="AC120" s="1029"/>
      <c r="AD120" s="1029"/>
      <c r="AE120" s="1030"/>
      <c r="AF120" s="1031" t="s">
        <v>124</v>
      </c>
      <c r="AG120" s="1029"/>
      <c r="AH120" s="1029"/>
      <c r="AI120" s="1029"/>
      <c r="AJ120" s="1030"/>
      <c r="AK120" s="1031" t="s">
        <v>440</v>
      </c>
      <c r="AL120" s="1029"/>
      <c r="AM120" s="1029"/>
      <c r="AN120" s="1029"/>
      <c r="AO120" s="1030"/>
      <c r="AP120" s="1032" t="s">
        <v>124</v>
      </c>
      <c r="AQ120" s="1033"/>
      <c r="AR120" s="1033"/>
      <c r="AS120" s="1033"/>
      <c r="AT120" s="1034"/>
      <c r="AU120" s="1059" t="s">
        <v>468</v>
      </c>
      <c r="AV120" s="1060"/>
      <c r="AW120" s="1060"/>
      <c r="AX120" s="1060"/>
      <c r="AY120" s="1061"/>
      <c r="AZ120" s="1010" t="s">
        <v>469</v>
      </c>
      <c r="BA120" s="959"/>
      <c r="BB120" s="959"/>
      <c r="BC120" s="959"/>
      <c r="BD120" s="959"/>
      <c r="BE120" s="959"/>
      <c r="BF120" s="959"/>
      <c r="BG120" s="959"/>
      <c r="BH120" s="959"/>
      <c r="BI120" s="959"/>
      <c r="BJ120" s="959"/>
      <c r="BK120" s="959"/>
      <c r="BL120" s="959"/>
      <c r="BM120" s="959"/>
      <c r="BN120" s="959"/>
      <c r="BO120" s="959"/>
      <c r="BP120" s="960"/>
      <c r="BQ120" s="996">
        <v>12365351</v>
      </c>
      <c r="BR120" s="997"/>
      <c r="BS120" s="997"/>
      <c r="BT120" s="997"/>
      <c r="BU120" s="997"/>
      <c r="BV120" s="997">
        <v>13576545</v>
      </c>
      <c r="BW120" s="997"/>
      <c r="BX120" s="997"/>
      <c r="BY120" s="997"/>
      <c r="BZ120" s="997"/>
      <c r="CA120" s="997">
        <v>13766306</v>
      </c>
      <c r="CB120" s="997"/>
      <c r="CC120" s="997"/>
      <c r="CD120" s="997"/>
      <c r="CE120" s="997"/>
      <c r="CF120" s="1011">
        <v>136.1</v>
      </c>
      <c r="CG120" s="1012"/>
      <c r="CH120" s="1012"/>
      <c r="CI120" s="1012"/>
      <c r="CJ120" s="1012"/>
      <c r="CK120" s="1077" t="s">
        <v>470</v>
      </c>
      <c r="CL120" s="1078"/>
      <c r="CM120" s="1078"/>
      <c r="CN120" s="1078"/>
      <c r="CO120" s="1079"/>
      <c r="CP120" s="1085" t="s">
        <v>471</v>
      </c>
      <c r="CQ120" s="1086"/>
      <c r="CR120" s="1086"/>
      <c r="CS120" s="1086"/>
      <c r="CT120" s="1086"/>
      <c r="CU120" s="1086"/>
      <c r="CV120" s="1086"/>
      <c r="CW120" s="1086"/>
      <c r="CX120" s="1086"/>
      <c r="CY120" s="1086"/>
      <c r="CZ120" s="1086"/>
      <c r="DA120" s="1086"/>
      <c r="DB120" s="1086"/>
      <c r="DC120" s="1086"/>
      <c r="DD120" s="1086"/>
      <c r="DE120" s="1086"/>
      <c r="DF120" s="1087"/>
      <c r="DG120" s="996">
        <v>20756982</v>
      </c>
      <c r="DH120" s="997"/>
      <c r="DI120" s="997"/>
      <c r="DJ120" s="997"/>
      <c r="DK120" s="997"/>
      <c r="DL120" s="997">
        <v>19136805</v>
      </c>
      <c r="DM120" s="997"/>
      <c r="DN120" s="997"/>
      <c r="DO120" s="997"/>
      <c r="DP120" s="997"/>
      <c r="DQ120" s="997">
        <v>17966484</v>
      </c>
      <c r="DR120" s="997"/>
      <c r="DS120" s="997"/>
      <c r="DT120" s="997"/>
      <c r="DU120" s="997"/>
      <c r="DV120" s="998">
        <v>177.7</v>
      </c>
      <c r="DW120" s="998"/>
      <c r="DX120" s="998"/>
      <c r="DY120" s="998"/>
      <c r="DZ120" s="999"/>
    </row>
    <row r="121" spans="1:130" s="226" customFormat="1" ht="26.25" customHeight="1" x14ac:dyDescent="0.15">
      <c r="A121" s="1129"/>
      <c r="B121" s="1016"/>
      <c r="C121" s="1037" t="s">
        <v>472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444</v>
      </c>
      <c r="AB121" s="1029"/>
      <c r="AC121" s="1029"/>
      <c r="AD121" s="1029"/>
      <c r="AE121" s="1030"/>
      <c r="AF121" s="1031" t="s">
        <v>441</v>
      </c>
      <c r="AG121" s="1029"/>
      <c r="AH121" s="1029"/>
      <c r="AI121" s="1029"/>
      <c r="AJ121" s="1030"/>
      <c r="AK121" s="1031" t="s">
        <v>444</v>
      </c>
      <c r="AL121" s="1029"/>
      <c r="AM121" s="1029"/>
      <c r="AN121" s="1029"/>
      <c r="AO121" s="1030"/>
      <c r="AP121" s="1032" t="s">
        <v>450</v>
      </c>
      <c r="AQ121" s="1033"/>
      <c r="AR121" s="1033"/>
      <c r="AS121" s="1033"/>
      <c r="AT121" s="1034"/>
      <c r="AU121" s="1062"/>
      <c r="AV121" s="1063"/>
      <c r="AW121" s="1063"/>
      <c r="AX121" s="1063"/>
      <c r="AY121" s="1064"/>
      <c r="AZ121" s="1019" t="s">
        <v>473</v>
      </c>
      <c r="BA121" s="1020"/>
      <c r="BB121" s="1020"/>
      <c r="BC121" s="1020"/>
      <c r="BD121" s="1020"/>
      <c r="BE121" s="1020"/>
      <c r="BF121" s="1020"/>
      <c r="BG121" s="1020"/>
      <c r="BH121" s="1020"/>
      <c r="BI121" s="1020"/>
      <c r="BJ121" s="1020"/>
      <c r="BK121" s="1020"/>
      <c r="BL121" s="1020"/>
      <c r="BM121" s="1020"/>
      <c r="BN121" s="1020"/>
      <c r="BO121" s="1020"/>
      <c r="BP121" s="1021"/>
      <c r="BQ121" s="989">
        <v>392476</v>
      </c>
      <c r="BR121" s="990"/>
      <c r="BS121" s="990"/>
      <c r="BT121" s="990"/>
      <c r="BU121" s="990"/>
      <c r="BV121" s="990">
        <v>330843</v>
      </c>
      <c r="BW121" s="990"/>
      <c r="BX121" s="990"/>
      <c r="BY121" s="990"/>
      <c r="BZ121" s="990"/>
      <c r="CA121" s="990">
        <v>667929</v>
      </c>
      <c r="CB121" s="990"/>
      <c r="CC121" s="990"/>
      <c r="CD121" s="990"/>
      <c r="CE121" s="990"/>
      <c r="CF121" s="984">
        <v>6.6</v>
      </c>
      <c r="CG121" s="985"/>
      <c r="CH121" s="985"/>
      <c r="CI121" s="985"/>
      <c r="CJ121" s="985"/>
      <c r="CK121" s="1080"/>
      <c r="CL121" s="1081"/>
      <c r="CM121" s="1081"/>
      <c r="CN121" s="1081"/>
      <c r="CO121" s="1082"/>
      <c r="CP121" s="1090" t="s">
        <v>474</v>
      </c>
      <c r="CQ121" s="1091"/>
      <c r="CR121" s="1091"/>
      <c r="CS121" s="1091"/>
      <c r="CT121" s="1091"/>
      <c r="CU121" s="1091"/>
      <c r="CV121" s="1091"/>
      <c r="CW121" s="1091"/>
      <c r="CX121" s="1091"/>
      <c r="CY121" s="1091"/>
      <c r="CZ121" s="1091"/>
      <c r="DA121" s="1091"/>
      <c r="DB121" s="1091"/>
      <c r="DC121" s="1091"/>
      <c r="DD121" s="1091"/>
      <c r="DE121" s="1091"/>
      <c r="DF121" s="1092"/>
      <c r="DG121" s="989">
        <v>2667677</v>
      </c>
      <c r="DH121" s="990"/>
      <c r="DI121" s="990"/>
      <c r="DJ121" s="990"/>
      <c r="DK121" s="990"/>
      <c r="DL121" s="990">
        <v>2585472</v>
      </c>
      <c r="DM121" s="990"/>
      <c r="DN121" s="990"/>
      <c r="DO121" s="990"/>
      <c r="DP121" s="990"/>
      <c r="DQ121" s="990">
        <v>2371851</v>
      </c>
      <c r="DR121" s="990"/>
      <c r="DS121" s="990"/>
      <c r="DT121" s="990"/>
      <c r="DU121" s="990"/>
      <c r="DV121" s="991">
        <v>23.5</v>
      </c>
      <c r="DW121" s="991"/>
      <c r="DX121" s="991"/>
      <c r="DY121" s="991"/>
      <c r="DZ121" s="992"/>
    </row>
    <row r="122" spans="1:130" s="226" customFormat="1" ht="26.25" customHeight="1" x14ac:dyDescent="0.15">
      <c r="A122" s="1129"/>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462</v>
      </c>
      <c r="AB122" s="1029"/>
      <c r="AC122" s="1029"/>
      <c r="AD122" s="1029"/>
      <c r="AE122" s="1030"/>
      <c r="AF122" s="1031" t="s">
        <v>440</v>
      </c>
      <c r="AG122" s="1029"/>
      <c r="AH122" s="1029"/>
      <c r="AI122" s="1029"/>
      <c r="AJ122" s="1030"/>
      <c r="AK122" s="1031" t="s">
        <v>450</v>
      </c>
      <c r="AL122" s="1029"/>
      <c r="AM122" s="1029"/>
      <c r="AN122" s="1029"/>
      <c r="AO122" s="1030"/>
      <c r="AP122" s="1032" t="s">
        <v>440</v>
      </c>
      <c r="AQ122" s="1033"/>
      <c r="AR122" s="1033"/>
      <c r="AS122" s="1033"/>
      <c r="AT122" s="1034"/>
      <c r="AU122" s="1062"/>
      <c r="AV122" s="1063"/>
      <c r="AW122" s="1063"/>
      <c r="AX122" s="1063"/>
      <c r="AY122" s="1064"/>
      <c r="AZ122" s="1044" t="s">
        <v>475</v>
      </c>
      <c r="BA122" s="1035"/>
      <c r="BB122" s="1035"/>
      <c r="BC122" s="1035"/>
      <c r="BD122" s="1035"/>
      <c r="BE122" s="1035"/>
      <c r="BF122" s="1035"/>
      <c r="BG122" s="1035"/>
      <c r="BH122" s="1035"/>
      <c r="BI122" s="1035"/>
      <c r="BJ122" s="1035"/>
      <c r="BK122" s="1035"/>
      <c r="BL122" s="1035"/>
      <c r="BM122" s="1035"/>
      <c r="BN122" s="1035"/>
      <c r="BO122" s="1035"/>
      <c r="BP122" s="1036"/>
      <c r="BQ122" s="1067">
        <v>34781845</v>
      </c>
      <c r="BR122" s="1068"/>
      <c r="BS122" s="1068"/>
      <c r="BT122" s="1068"/>
      <c r="BU122" s="1068"/>
      <c r="BV122" s="1068">
        <v>33287362</v>
      </c>
      <c r="BW122" s="1068"/>
      <c r="BX122" s="1068"/>
      <c r="BY122" s="1068"/>
      <c r="BZ122" s="1068"/>
      <c r="CA122" s="1068">
        <v>33019262</v>
      </c>
      <c r="CB122" s="1068"/>
      <c r="CC122" s="1068"/>
      <c r="CD122" s="1068"/>
      <c r="CE122" s="1068"/>
      <c r="CF122" s="1088">
        <v>326.5</v>
      </c>
      <c r="CG122" s="1089"/>
      <c r="CH122" s="1089"/>
      <c r="CI122" s="1089"/>
      <c r="CJ122" s="1089"/>
      <c r="CK122" s="1080"/>
      <c r="CL122" s="1081"/>
      <c r="CM122" s="1081"/>
      <c r="CN122" s="1081"/>
      <c r="CO122" s="1082"/>
      <c r="CP122" s="1090" t="s">
        <v>476</v>
      </c>
      <c r="CQ122" s="1091"/>
      <c r="CR122" s="1091"/>
      <c r="CS122" s="1091"/>
      <c r="CT122" s="1091"/>
      <c r="CU122" s="1091"/>
      <c r="CV122" s="1091"/>
      <c r="CW122" s="1091"/>
      <c r="CX122" s="1091"/>
      <c r="CY122" s="1091"/>
      <c r="CZ122" s="1091"/>
      <c r="DA122" s="1091"/>
      <c r="DB122" s="1091"/>
      <c r="DC122" s="1091"/>
      <c r="DD122" s="1091"/>
      <c r="DE122" s="1091"/>
      <c r="DF122" s="1092"/>
      <c r="DG122" s="989">
        <v>490524</v>
      </c>
      <c r="DH122" s="990"/>
      <c r="DI122" s="990"/>
      <c r="DJ122" s="990"/>
      <c r="DK122" s="990"/>
      <c r="DL122" s="990">
        <v>451014</v>
      </c>
      <c r="DM122" s="990"/>
      <c r="DN122" s="990"/>
      <c r="DO122" s="990"/>
      <c r="DP122" s="990"/>
      <c r="DQ122" s="990">
        <v>443375</v>
      </c>
      <c r="DR122" s="990"/>
      <c r="DS122" s="990"/>
      <c r="DT122" s="990"/>
      <c r="DU122" s="990"/>
      <c r="DV122" s="991">
        <v>4.4000000000000004</v>
      </c>
      <c r="DW122" s="991"/>
      <c r="DX122" s="991"/>
      <c r="DY122" s="991"/>
      <c r="DZ122" s="992"/>
    </row>
    <row r="123" spans="1:130" s="226" customFormat="1" ht="26.25" customHeight="1" x14ac:dyDescent="0.15">
      <c r="A123" s="1129"/>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450</v>
      </c>
      <c r="AB123" s="1029"/>
      <c r="AC123" s="1029"/>
      <c r="AD123" s="1029"/>
      <c r="AE123" s="1030"/>
      <c r="AF123" s="1031" t="s">
        <v>441</v>
      </c>
      <c r="AG123" s="1029"/>
      <c r="AH123" s="1029"/>
      <c r="AI123" s="1029"/>
      <c r="AJ123" s="1030"/>
      <c r="AK123" s="1031" t="s">
        <v>124</v>
      </c>
      <c r="AL123" s="1029"/>
      <c r="AM123" s="1029"/>
      <c r="AN123" s="1029"/>
      <c r="AO123" s="1030"/>
      <c r="AP123" s="1032" t="s">
        <v>440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477</v>
      </c>
      <c r="BP123" s="1076"/>
      <c r="BQ123" s="1135">
        <v>47539672</v>
      </c>
      <c r="BR123" s="1136"/>
      <c r="BS123" s="1136"/>
      <c r="BT123" s="1136"/>
      <c r="BU123" s="1136"/>
      <c r="BV123" s="1136">
        <v>47194750</v>
      </c>
      <c r="BW123" s="1136"/>
      <c r="BX123" s="1136"/>
      <c r="BY123" s="1136"/>
      <c r="BZ123" s="1136"/>
      <c r="CA123" s="1136">
        <v>47453497</v>
      </c>
      <c r="CB123" s="1136"/>
      <c r="CC123" s="1136"/>
      <c r="CD123" s="1136"/>
      <c r="CE123" s="1136"/>
      <c r="CF123" s="1069"/>
      <c r="CG123" s="1070"/>
      <c r="CH123" s="1070"/>
      <c r="CI123" s="1070"/>
      <c r="CJ123" s="1071"/>
      <c r="CK123" s="1080"/>
      <c r="CL123" s="1081"/>
      <c r="CM123" s="1081"/>
      <c r="CN123" s="1081"/>
      <c r="CO123" s="1082"/>
      <c r="CP123" s="1090" t="s">
        <v>478</v>
      </c>
      <c r="CQ123" s="1091"/>
      <c r="CR123" s="1091"/>
      <c r="CS123" s="1091"/>
      <c r="CT123" s="1091"/>
      <c r="CU123" s="1091"/>
      <c r="CV123" s="1091"/>
      <c r="CW123" s="1091"/>
      <c r="CX123" s="1091"/>
      <c r="CY123" s="1091"/>
      <c r="CZ123" s="1091"/>
      <c r="DA123" s="1091"/>
      <c r="DB123" s="1091"/>
      <c r="DC123" s="1091"/>
      <c r="DD123" s="1091"/>
      <c r="DE123" s="1091"/>
      <c r="DF123" s="1092"/>
      <c r="DG123" s="1028">
        <v>63328</v>
      </c>
      <c r="DH123" s="1029"/>
      <c r="DI123" s="1029"/>
      <c r="DJ123" s="1029"/>
      <c r="DK123" s="1030"/>
      <c r="DL123" s="1031">
        <v>55104</v>
      </c>
      <c r="DM123" s="1029"/>
      <c r="DN123" s="1029"/>
      <c r="DO123" s="1029"/>
      <c r="DP123" s="1030"/>
      <c r="DQ123" s="1031">
        <v>51949</v>
      </c>
      <c r="DR123" s="1029"/>
      <c r="DS123" s="1029"/>
      <c r="DT123" s="1029"/>
      <c r="DU123" s="1030"/>
      <c r="DV123" s="1032">
        <v>0.5</v>
      </c>
      <c r="DW123" s="1033"/>
      <c r="DX123" s="1033"/>
      <c r="DY123" s="1033"/>
      <c r="DZ123" s="1034"/>
    </row>
    <row r="124" spans="1:130" s="226" customFormat="1" ht="26.25" customHeight="1" thickBot="1" x14ac:dyDescent="0.2">
      <c r="A124" s="1129"/>
      <c r="B124" s="1016"/>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440</v>
      </c>
      <c r="AB124" s="1029"/>
      <c r="AC124" s="1029"/>
      <c r="AD124" s="1029"/>
      <c r="AE124" s="1030"/>
      <c r="AF124" s="1031" t="s">
        <v>440</v>
      </c>
      <c r="AG124" s="1029"/>
      <c r="AH124" s="1029"/>
      <c r="AI124" s="1029"/>
      <c r="AJ124" s="1030"/>
      <c r="AK124" s="1031" t="s">
        <v>450</v>
      </c>
      <c r="AL124" s="1029"/>
      <c r="AM124" s="1029"/>
      <c r="AN124" s="1029"/>
      <c r="AO124" s="1030"/>
      <c r="AP124" s="1032" t="s">
        <v>450</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60.5</v>
      </c>
      <c r="BR124" s="1098"/>
      <c r="BS124" s="1098"/>
      <c r="BT124" s="1098"/>
      <c r="BU124" s="1098"/>
      <c r="BV124" s="1098">
        <v>38.6</v>
      </c>
      <c r="BW124" s="1098"/>
      <c r="BX124" s="1098"/>
      <c r="BY124" s="1098"/>
      <c r="BZ124" s="1098"/>
      <c r="CA124" s="1098">
        <v>22.3</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v>11487</v>
      </c>
      <c r="DH124" s="1054"/>
      <c r="DI124" s="1054"/>
      <c r="DJ124" s="1054"/>
      <c r="DK124" s="1055"/>
      <c r="DL124" s="1053">
        <v>9069</v>
      </c>
      <c r="DM124" s="1054"/>
      <c r="DN124" s="1054"/>
      <c r="DO124" s="1054"/>
      <c r="DP124" s="1055"/>
      <c r="DQ124" s="1053">
        <v>7894</v>
      </c>
      <c r="DR124" s="1054"/>
      <c r="DS124" s="1054"/>
      <c r="DT124" s="1054"/>
      <c r="DU124" s="1055"/>
      <c r="DV124" s="1056">
        <v>0.1</v>
      </c>
      <c r="DW124" s="1057"/>
      <c r="DX124" s="1057"/>
      <c r="DY124" s="1057"/>
      <c r="DZ124" s="1058"/>
    </row>
    <row r="125" spans="1:130" s="226" customFormat="1" ht="26.25" customHeight="1" x14ac:dyDescent="0.15">
      <c r="A125" s="1129"/>
      <c r="B125" s="1016"/>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77265</v>
      </c>
      <c r="AB128" s="1118"/>
      <c r="AC128" s="1118"/>
      <c r="AD128" s="1118"/>
      <c r="AE128" s="1119"/>
      <c r="AF128" s="1120">
        <v>70308</v>
      </c>
      <c r="AG128" s="1118"/>
      <c r="AH128" s="1118"/>
      <c r="AI128" s="1118"/>
      <c r="AJ128" s="1119"/>
      <c r="AK128" s="1120">
        <v>67868</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124</v>
      </c>
      <c r="BG128" s="1125"/>
      <c r="BH128" s="1125"/>
      <c r="BI128" s="1125"/>
      <c r="BJ128" s="1125"/>
      <c r="BK128" s="1125"/>
      <c r="BL128" s="1126"/>
      <c r="BM128" s="1124">
        <v>12.89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v>900</v>
      </c>
      <c r="DH128" s="1110"/>
      <c r="DI128" s="1110"/>
      <c r="DJ128" s="1110"/>
      <c r="DK128" s="1110"/>
      <c r="DL128" s="1110">
        <v>800</v>
      </c>
      <c r="DM128" s="1110"/>
      <c r="DN128" s="1110"/>
      <c r="DO128" s="1110"/>
      <c r="DP128" s="1110"/>
      <c r="DQ128" s="1110">
        <v>4000</v>
      </c>
      <c r="DR128" s="1110"/>
      <c r="DS128" s="1110"/>
      <c r="DT128" s="1110"/>
      <c r="DU128" s="1110"/>
      <c r="DV128" s="1111">
        <v>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14854012</v>
      </c>
      <c r="AB129" s="1029"/>
      <c r="AC129" s="1029"/>
      <c r="AD129" s="1029"/>
      <c r="AE129" s="1030"/>
      <c r="AF129" s="1031">
        <v>14192034</v>
      </c>
      <c r="AG129" s="1029"/>
      <c r="AH129" s="1029"/>
      <c r="AI129" s="1029"/>
      <c r="AJ129" s="1030"/>
      <c r="AK129" s="1031">
        <v>13622811</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124</v>
      </c>
      <c r="BG129" s="1139"/>
      <c r="BH129" s="1139"/>
      <c r="BI129" s="1139"/>
      <c r="BJ129" s="1139"/>
      <c r="BK129" s="1139"/>
      <c r="BL129" s="1140"/>
      <c r="BM129" s="1138">
        <v>17.89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3916007</v>
      </c>
      <c r="AB130" s="1029"/>
      <c r="AC130" s="1029"/>
      <c r="AD130" s="1029"/>
      <c r="AE130" s="1030"/>
      <c r="AF130" s="1031">
        <v>3771480</v>
      </c>
      <c r="AG130" s="1029"/>
      <c r="AH130" s="1029"/>
      <c r="AI130" s="1029"/>
      <c r="AJ130" s="1030"/>
      <c r="AK130" s="1031">
        <v>3509582</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13.2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10938005</v>
      </c>
      <c r="AB131" s="1054"/>
      <c r="AC131" s="1054"/>
      <c r="AD131" s="1054"/>
      <c r="AE131" s="1055"/>
      <c r="AF131" s="1053">
        <v>10420554</v>
      </c>
      <c r="AG131" s="1054"/>
      <c r="AH131" s="1054"/>
      <c r="AI131" s="1054"/>
      <c r="AJ131" s="1055"/>
      <c r="AK131" s="1053">
        <v>10113229</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22.3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13.112729420000001</v>
      </c>
      <c r="AB132" s="1170"/>
      <c r="AC132" s="1170"/>
      <c r="AD132" s="1170"/>
      <c r="AE132" s="1171"/>
      <c r="AF132" s="1172">
        <v>13.398471900000001</v>
      </c>
      <c r="AG132" s="1170"/>
      <c r="AH132" s="1170"/>
      <c r="AI132" s="1170"/>
      <c r="AJ132" s="1171"/>
      <c r="AK132" s="1172">
        <v>13.356031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14</v>
      </c>
      <c r="AB133" s="1153"/>
      <c r="AC133" s="1153"/>
      <c r="AD133" s="1153"/>
      <c r="AE133" s="1154"/>
      <c r="AF133" s="1152">
        <v>13.5</v>
      </c>
      <c r="AG133" s="1153"/>
      <c r="AH133" s="1153"/>
      <c r="AI133" s="1153"/>
      <c r="AJ133" s="1154"/>
      <c r="AK133" s="1152">
        <v>13.2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eneHwISqJu2JE+JIzqrmnBUE8OXuORIAEvvsG7mMhpg0SmiproMEAVd5NWwb0c0CDYU6RD2F00THt5lBQT1mw==" saltValue="DXlexy6WgnwYNCIOqUuJ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B8:P8"/>
    <mergeCell ref="Q8:U8"/>
    <mergeCell ref="V8:Z8"/>
    <mergeCell ref="AA8:AE8"/>
    <mergeCell ref="AF8:AJ8"/>
    <mergeCell ref="AK8:AO8"/>
    <mergeCell ref="AP8:AT8"/>
    <mergeCell ref="AU8:AY8"/>
    <mergeCell ref="BS8:CG8"/>
    <mergeCell ref="AP7:AT7"/>
    <mergeCell ref="AU7:AY7"/>
    <mergeCell ref="BS7:CG7"/>
    <mergeCell ref="CH7:CL7"/>
    <mergeCell ref="CM7:CQ7"/>
    <mergeCell ref="DB9:DF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mtOag4ewzhVLGCoa60T+o1An9XgFB8spV3dAUA/obuo7uExlj7e3YHjBaGyAJ5vLIdK9f+FODEfQfoTtl/DDw==" saltValue="ps9P65OjimGZuiYE17YT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9gLYt6OZbdMtt5jEI4uN3+CEwWG0dXJ2+SG6hahqKrAcMnbrQ0tf83cA5LriouiLfV5IwI6O9T5Mi4pE/5lg==" saltValue="6iuwcbJEiYkLCCWH2O2N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3398750</v>
      </c>
      <c r="AP9" s="292">
        <v>120131</v>
      </c>
      <c r="AQ9" s="293">
        <v>82371</v>
      </c>
      <c r="AR9" s="294">
        <v>45.8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388744</v>
      </c>
      <c r="AP10" s="295">
        <v>13740</v>
      </c>
      <c r="AQ10" s="296">
        <v>6066</v>
      </c>
      <c r="AR10" s="297">
        <v>126.5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77197</v>
      </c>
      <c r="AP11" s="295">
        <v>2729</v>
      </c>
      <c r="AQ11" s="296">
        <v>9057</v>
      </c>
      <c r="AR11" s="297">
        <v>-69.900000000000006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87596</v>
      </c>
      <c r="AP12" s="295">
        <v>3096</v>
      </c>
      <c r="AQ12" s="296">
        <v>875</v>
      </c>
      <c r="AR12" s="297">
        <v>253.8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171248</v>
      </c>
      <c r="AP14" s="295">
        <v>6053</v>
      </c>
      <c r="AQ14" s="296">
        <v>3722</v>
      </c>
      <c r="AR14" s="297">
        <v>62.6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22100</v>
      </c>
      <c r="AP15" s="295">
        <v>781</v>
      </c>
      <c r="AQ15" s="296">
        <v>1782</v>
      </c>
      <c r="AR15" s="297">
        <v>-56.2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-292109</v>
      </c>
      <c r="AP16" s="295">
        <v>-10325</v>
      </c>
      <c r="AQ16" s="296">
        <v>-7713</v>
      </c>
      <c r="AR16" s="297">
        <v>33.9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3853526</v>
      </c>
      <c r="AP17" s="295">
        <v>136205</v>
      </c>
      <c r="AQ17" s="296">
        <v>96161</v>
      </c>
      <c r="AR17" s="297">
        <v>41.6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14.67</v>
      </c>
      <c r="AP21" s="308">
        <v>9.48</v>
      </c>
      <c r="AQ21" s="309">
        <v>5.19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97.6</v>
      </c>
      <c r="AP22" s="313">
        <v>97.6</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2906279</v>
      </c>
      <c r="AP32" s="322">
        <v>102724</v>
      </c>
      <c r="AQ32" s="323">
        <v>62678</v>
      </c>
      <c r="AR32" s="324">
        <v>63.9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517</v>
      </c>
      <c r="AP34" s="322" t="s">
        <v>517</v>
      </c>
      <c r="AQ34" s="323">
        <v>19</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2016945</v>
      </c>
      <c r="AP35" s="322">
        <v>71290</v>
      </c>
      <c r="AQ35" s="323">
        <v>17584</v>
      </c>
      <c r="AR35" s="324">
        <v>305.39999999999998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4952</v>
      </c>
      <c r="AP36" s="322">
        <v>175</v>
      </c>
      <c r="AQ36" s="323">
        <v>3772</v>
      </c>
      <c r="AR36" s="324">
        <v>-95.4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517</v>
      </c>
      <c r="AP37" s="322" t="s">
        <v>517</v>
      </c>
      <c r="AQ37" s="323">
        <v>765</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-67868</v>
      </c>
      <c r="AP39" s="322">
        <v>-2399</v>
      </c>
      <c r="AQ39" s="323">
        <v>-2998</v>
      </c>
      <c r="AR39" s="324">
        <v>-20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-3509582</v>
      </c>
      <c r="AP40" s="322">
        <v>-124049</v>
      </c>
      <c r="AQ40" s="323">
        <v>-59283</v>
      </c>
      <c r="AR40" s="324">
        <v>109.2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1350726</v>
      </c>
      <c r="AP41" s="322">
        <v>47742</v>
      </c>
      <c r="AQ41" s="323">
        <v>22539</v>
      </c>
      <c r="AR41" s="324">
        <v>111.8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4328657</v>
      </c>
      <c r="AN51" s="344">
        <v>142568</v>
      </c>
      <c r="AO51" s="345">
        <v>91.5</v>
      </c>
      <c r="AP51" s="346">
        <v>90961</v>
      </c>
      <c r="AQ51" s="347">
        <v>20.100000000000001</v>
      </c>
      <c r="AR51" s="348">
        <v>71.400000000000006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1588177</v>
      </c>
      <c r="AN52" s="352">
        <v>52308</v>
      </c>
      <c r="AO52" s="353">
        <v>141.69999999999999</v>
      </c>
      <c r="AP52" s="354">
        <v>37720</v>
      </c>
      <c r="AQ52" s="355">
        <v>7.1</v>
      </c>
      <c r="AR52" s="356">
        <v>134.6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3372105</v>
      </c>
      <c r="AN53" s="344">
        <v>113109</v>
      </c>
      <c r="AO53" s="345">
        <v>-20.7</v>
      </c>
      <c r="AP53" s="346">
        <v>106614</v>
      </c>
      <c r="AQ53" s="347">
        <v>17.2</v>
      </c>
      <c r="AR53" s="348">
        <v>-37.9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1291725</v>
      </c>
      <c r="AN54" s="352">
        <v>43328</v>
      </c>
      <c r="AO54" s="353">
        <v>-17.2</v>
      </c>
      <c r="AP54" s="354">
        <v>45545</v>
      </c>
      <c r="AQ54" s="355">
        <v>20.7</v>
      </c>
      <c r="AR54" s="356">
        <v>-37.9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1698057</v>
      </c>
      <c r="AN55" s="344">
        <v>58125</v>
      </c>
      <c r="AO55" s="345">
        <v>-48.6</v>
      </c>
      <c r="AP55" s="346">
        <v>85459</v>
      </c>
      <c r="AQ55" s="347">
        <v>-19.8</v>
      </c>
      <c r="AR55" s="348">
        <v>-28.8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1104314</v>
      </c>
      <c r="AN56" s="352">
        <v>37801</v>
      </c>
      <c r="AO56" s="353">
        <v>-12.8</v>
      </c>
      <c r="AP56" s="354">
        <v>44378</v>
      </c>
      <c r="AQ56" s="355">
        <v>-2.6</v>
      </c>
      <c r="AR56" s="356">
        <v>-10.199999999999999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1634601</v>
      </c>
      <c r="AN57" s="344">
        <v>56889</v>
      </c>
      <c r="AO57" s="345">
        <v>-2.1</v>
      </c>
      <c r="AP57" s="346">
        <v>78864</v>
      </c>
      <c r="AQ57" s="347">
        <v>-7.7</v>
      </c>
      <c r="AR57" s="348">
        <v>5.6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1176919</v>
      </c>
      <c r="AN58" s="352">
        <v>40961</v>
      </c>
      <c r="AO58" s="353">
        <v>8.4</v>
      </c>
      <c r="AP58" s="354">
        <v>46136</v>
      </c>
      <c r="AQ58" s="355">
        <v>4</v>
      </c>
      <c r="AR58" s="356">
        <v>4.4000000000000004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3224076</v>
      </c>
      <c r="AN59" s="344">
        <v>113957</v>
      </c>
      <c r="AO59" s="345">
        <v>100.3</v>
      </c>
      <c r="AP59" s="346">
        <v>85042</v>
      </c>
      <c r="AQ59" s="347">
        <v>7.8</v>
      </c>
      <c r="AR59" s="348">
        <v>92.5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2419938</v>
      </c>
      <c r="AN60" s="352">
        <v>85534</v>
      </c>
      <c r="AO60" s="353">
        <v>108.8</v>
      </c>
      <c r="AP60" s="354">
        <v>50806</v>
      </c>
      <c r="AQ60" s="355">
        <v>10.1</v>
      </c>
      <c r="AR60" s="356">
        <v>98.7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2851499</v>
      </c>
      <c r="AN61" s="359">
        <v>96930</v>
      </c>
      <c r="AO61" s="360">
        <v>24.1</v>
      </c>
      <c r="AP61" s="361">
        <v>89388</v>
      </c>
      <c r="AQ61" s="362">
        <v>3.5</v>
      </c>
      <c r="AR61" s="348">
        <v>20.6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1516215</v>
      </c>
      <c r="AN62" s="352">
        <v>51986</v>
      </c>
      <c r="AO62" s="353">
        <v>45.8</v>
      </c>
      <c r="AP62" s="354">
        <v>44917</v>
      </c>
      <c r="AQ62" s="355">
        <v>7.9</v>
      </c>
      <c r="AR62" s="356">
        <v>37.9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wBlZiAiTpxxKzJl0Dfz3Nwlhbt250H9PNsBFVEdzeiNgWXtF/m89rUTk7OX8shgwLZtcnaG8yui33M8VnQMUw==" saltValue="mQcWcnaBIR2GovOS6/Mr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TEFX1Fa2JA+jBIXC8ldDJT/sAEN6MIm6ecH668keAtIy1njsMUY5Ds3by3UcX1pD9aPw6Xv8RBykcgh3Y/rw==" saltValue="JZkveUg8AT07YGoqT4Pn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dkwOv0ywuWe0TuG1WUVILHuCqc0PaKOlVkyhE5FxmvmJj7ZOYGCFmMQ+8VF3TcfmwskNqBkx0xl9ZUm1XBc8w==" saltValue="XYkg4ErczrgRAgZc1FHv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28.15</v>
      </c>
      <c r="G47" s="12">
        <v>32.01</v>
      </c>
      <c r="H47" s="12">
        <v>42.17</v>
      </c>
      <c r="I47" s="12">
        <v>49.49</v>
      </c>
      <c r="J47" s="13">
        <v>51.27</v>
      </c>
    </row>
    <row r="48" spans="2:10" ht="57.75" customHeight="1" x14ac:dyDescent="0.15">
      <c r="B48" s="14"/>
      <c r="C48" s="1214" t="s">
        <v>4</v>
      </c>
      <c r="D48" s="1214"/>
      <c r="E48" s="1215"/>
      <c r="F48" s="15">
        <v>7.06</v>
      </c>
      <c r="G48" s="16">
        <v>7.47</v>
      </c>
      <c r="H48" s="16">
        <v>8.5500000000000007</v>
      </c>
      <c r="I48" s="16">
        <v>7.29</v>
      </c>
      <c r="J48" s="17">
        <v>6.76</v>
      </c>
    </row>
    <row r="49" spans="2:10" ht="57.75" customHeight="1" thickBot="1" x14ac:dyDescent="0.2">
      <c r="B49" s="18"/>
      <c r="C49" s="1216" t="s">
        <v>5</v>
      </c>
      <c r="D49" s="1216"/>
      <c r="E49" s="1217"/>
      <c r="F49" s="19">
        <v>1.88</v>
      </c>
      <c r="G49" s="20">
        <v>2.44</v>
      </c>
      <c r="H49" s="20">
        <v>7.39</v>
      </c>
      <c r="I49" s="20" t="s">
        <v>564</v>
      </c>
      <c r="J49" s="21">
        <v>2.84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XezVtH/zgDH0UIpWhA7INdm5PEpuUSTen2559/JPSWACVFrnOqaeXoIIzsR9VJCLROp5/TR52Xeg5nUzjU2Qw==" saltValue="bslt9hXfMsDmq3OHxb7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2019-11-05T05:22:03Z</cp:lastPrinted>
  <dcterms:created xsi:type="dcterms:W3CDTF">2019-02-14T04:15:55Z</dcterms:created>
  <dcterms:modified xsi:type="dcterms:W3CDTF">2020-03-16T05:23:57Z</dcterms:modified>
  <cp:category/>
</cp:coreProperties>
</file>